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276b1613d15086/Desktop/"/>
    </mc:Choice>
  </mc:AlternateContent>
  <xr:revisionPtr revIDLastSave="0" documentId="8_{01A26363-1586-4AA1-AA70-B8248A5322B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CloseType" sheetId="1" r:id="rId1"/>
    <sheet name="HighLowType" sheetId="2" r:id="rId2"/>
  </sheets>
  <definedNames>
    <definedName name="Threshold" localSheetId="1">HighLowType!$R$1</definedName>
    <definedName name="Threshold">CloseType!$R$1</definedName>
  </definedNames>
  <calcPr calcId="191029" iterate="1" iterateCount="32767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9" i="2" l="1"/>
  <c r="M41" i="2"/>
  <c r="M500" i="2" l="1"/>
  <c r="M487" i="2"/>
  <c r="P503" i="2"/>
  <c r="M503" i="2"/>
  <c r="M280" i="2"/>
  <c r="M277" i="2"/>
  <c r="M294" i="2"/>
  <c r="M309" i="2"/>
  <c r="M314" i="2"/>
  <c r="M318" i="2"/>
  <c r="M337" i="2"/>
  <c r="M376" i="2"/>
  <c r="M449" i="2"/>
  <c r="M461" i="2"/>
  <c r="M479" i="2"/>
  <c r="M489" i="2"/>
  <c r="M502" i="2"/>
  <c r="M491" i="2"/>
  <c r="M488" i="2"/>
  <c r="M485" i="2"/>
  <c r="M469" i="2"/>
  <c r="M453" i="2"/>
  <c r="M435" i="2"/>
  <c r="M365" i="2"/>
  <c r="M326" i="2"/>
  <c r="M317" i="2"/>
  <c r="M311" i="2"/>
  <c r="M301" i="2"/>
  <c r="M291" i="2"/>
  <c r="M278" i="2"/>
  <c r="M270" i="2"/>
  <c r="O317" i="2"/>
  <c r="P318" i="2"/>
  <c r="O326" i="2"/>
  <c r="P337" i="2"/>
  <c r="O365" i="2"/>
  <c r="P376" i="2"/>
  <c r="O435" i="2"/>
  <c r="P449" i="2"/>
  <c r="O453" i="2"/>
  <c r="P461" i="2"/>
  <c r="O469" i="2"/>
  <c r="P479" i="2"/>
  <c r="O485" i="2"/>
  <c r="P487" i="2"/>
  <c r="O488" i="2"/>
  <c r="P489" i="2"/>
  <c r="O491" i="2"/>
  <c r="O502" i="2"/>
  <c r="P314" i="2"/>
  <c r="O301" i="2"/>
  <c r="P294" i="2"/>
  <c r="O291" i="2"/>
  <c r="P280" i="2"/>
  <c r="O278" i="2"/>
  <c r="P277" i="2"/>
  <c r="O41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K30" i="2"/>
  <c r="L30" i="2" s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K2" i="2"/>
  <c r="M2" i="2" s="1"/>
  <c r="C2" i="2"/>
  <c r="P488" i="2" l="1"/>
  <c r="L2" i="2"/>
  <c r="K31" i="2"/>
  <c r="K3" i="2"/>
  <c r="L3" i="2" s="1"/>
  <c r="M453" i="1"/>
  <c r="M449" i="1"/>
  <c r="O503" i="1"/>
  <c r="P279" i="1"/>
  <c r="P294" i="1"/>
  <c r="P314" i="1"/>
  <c r="P461" i="1"/>
  <c r="P479" i="1"/>
  <c r="P499" i="1"/>
  <c r="O270" i="1"/>
  <c r="O290" i="1"/>
  <c r="O299" i="1"/>
  <c r="O434" i="1"/>
  <c r="O468" i="1"/>
  <c r="O485" i="1"/>
  <c r="M314" i="1"/>
  <c r="M434" i="1"/>
  <c r="M461" i="1"/>
  <c r="M468" i="1"/>
  <c r="M479" i="1"/>
  <c r="M485" i="1"/>
  <c r="M499" i="1"/>
  <c r="M299" i="1"/>
  <c r="M294" i="1"/>
  <c r="M290" i="1"/>
  <c r="M279" i="1"/>
  <c r="M270" i="1"/>
  <c r="M503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L29" i="1" s="1"/>
  <c r="K30" i="1"/>
  <c r="L30" i="1" s="1"/>
  <c r="L31" i="2" l="1"/>
  <c r="K32" i="2"/>
  <c r="K4" i="2"/>
  <c r="L4" i="2" s="1"/>
  <c r="L2" i="1"/>
  <c r="L25" i="1"/>
  <c r="L17" i="1"/>
  <c r="L9" i="1"/>
  <c r="L24" i="1"/>
  <c r="L16" i="1"/>
  <c r="L8" i="1"/>
  <c r="L23" i="1"/>
  <c r="L15" i="1"/>
  <c r="L7" i="1"/>
  <c r="L22" i="1"/>
  <c r="L14" i="1"/>
  <c r="L6" i="1"/>
  <c r="L21" i="1"/>
  <c r="L13" i="1"/>
  <c r="L5" i="1"/>
  <c r="L28" i="1"/>
  <c r="L20" i="1"/>
  <c r="L12" i="1"/>
  <c r="L4" i="1"/>
  <c r="L27" i="1"/>
  <c r="L19" i="1"/>
  <c r="L11" i="1"/>
  <c r="L3" i="1"/>
  <c r="L26" i="1"/>
  <c r="L18" i="1"/>
  <c r="L10" i="1"/>
  <c r="K31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K33" i="2" l="1"/>
  <c r="L32" i="2"/>
  <c r="K5" i="2"/>
  <c r="L5" i="2" s="1"/>
  <c r="K32" i="1"/>
  <c r="L31" i="1"/>
  <c r="K34" i="2" l="1"/>
  <c r="L33" i="2"/>
  <c r="K6" i="2"/>
  <c r="L6" i="2" s="1"/>
  <c r="K33" i="1"/>
  <c r="L32" i="1"/>
  <c r="K35" i="2" l="1"/>
  <c r="L34" i="2"/>
  <c r="K7" i="2"/>
  <c r="L7" i="2" s="1"/>
  <c r="K34" i="1"/>
  <c r="L33" i="1"/>
  <c r="K36" i="2" l="1"/>
  <c r="L35" i="2"/>
  <c r="K8" i="2"/>
  <c r="L8" i="2" s="1"/>
  <c r="K35" i="1"/>
  <c r="L34" i="1"/>
  <c r="K37" i="2" l="1"/>
  <c r="L36" i="2"/>
  <c r="K9" i="2"/>
  <c r="L9" i="2" s="1"/>
  <c r="K36" i="1"/>
  <c r="L35" i="1"/>
  <c r="K38" i="2" l="1"/>
  <c r="L37" i="2"/>
  <c r="K10" i="2"/>
  <c r="L10" i="2" s="1"/>
  <c r="K37" i="1"/>
  <c r="L36" i="1"/>
  <c r="K39" i="2" l="1"/>
  <c r="L38" i="2"/>
  <c r="K11" i="2"/>
  <c r="L11" i="2" s="1"/>
  <c r="K38" i="1"/>
  <c r="L37" i="1"/>
  <c r="K40" i="2" l="1"/>
  <c r="L39" i="2"/>
  <c r="K12" i="2"/>
  <c r="L12" i="2" s="1"/>
  <c r="K39" i="1"/>
  <c r="L38" i="1"/>
  <c r="K41" i="2" l="1"/>
  <c r="L40" i="2"/>
  <c r="K13" i="2"/>
  <c r="L13" i="2" s="1"/>
  <c r="K40" i="1"/>
  <c r="L39" i="1"/>
  <c r="K42" i="2" l="1"/>
  <c r="L41" i="2"/>
  <c r="K14" i="2"/>
  <c r="L14" i="2" s="1"/>
  <c r="K41" i="1"/>
  <c r="L40" i="1"/>
  <c r="K43" i="2" l="1"/>
  <c r="L42" i="2"/>
  <c r="K15" i="2"/>
  <c r="L15" i="2" s="1"/>
  <c r="K42" i="1"/>
  <c r="L41" i="1"/>
  <c r="K44" i="2" l="1"/>
  <c r="L43" i="2"/>
  <c r="K16" i="2"/>
  <c r="L16" i="2" s="1"/>
  <c r="K43" i="1"/>
  <c r="L42" i="1"/>
  <c r="K45" i="2" l="1"/>
  <c r="L44" i="2"/>
  <c r="K17" i="2"/>
  <c r="L17" i="2" s="1"/>
  <c r="K44" i="1"/>
  <c r="L43" i="1"/>
  <c r="K46" i="2" l="1"/>
  <c r="L45" i="2"/>
  <c r="K18" i="2"/>
  <c r="L18" i="2" s="1"/>
  <c r="K45" i="1"/>
  <c r="L44" i="1"/>
  <c r="K47" i="2" l="1"/>
  <c r="L46" i="2"/>
  <c r="K19" i="2"/>
  <c r="L19" i="2" s="1"/>
  <c r="K46" i="1"/>
  <c r="L45" i="1"/>
  <c r="K48" i="2" l="1"/>
  <c r="L47" i="2"/>
  <c r="K20" i="2"/>
  <c r="L20" i="2" s="1"/>
  <c r="K47" i="1"/>
  <c r="L46" i="1"/>
  <c r="K49" i="2" l="1"/>
  <c r="L48" i="2"/>
  <c r="K21" i="2"/>
  <c r="L21" i="2" s="1"/>
  <c r="K48" i="1"/>
  <c r="L47" i="1"/>
  <c r="K50" i="2" l="1"/>
  <c r="L49" i="2"/>
  <c r="K22" i="2"/>
  <c r="L22" i="2" s="1"/>
  <c r="K49" i="1"/>
  <c r="L48" i="1"/>
  <c r="K51" i="2" l="1"/>
  <c r="L50" i="2"/>
  <c r="K23" i="2"/>
  <c r="L23" i="2" s="1"/>
  <c r="K50" i="1"/>
  <c r="L49" i="1"/>
  <c r="K52" i="2" l="1"/>
  <c r="L51" i="2"/>
  <c r="K24" i="2"/>
  <c r="L24" i="2" s="1"/>
  <c r="K51" i="1"/>
  <c r="L50" i="1"/>
  <c r="K53" i="2" l="1"/>
  <c r="L52" i="2"/>
  <c r="K25" i="2"/>
  <c r="L25" i="2" s="1"/>
  <c r="K52" i="1"/>
  <c r="L51" i="1"/>
  <c r="K54" i="2" l="1"/>
  <c r="L53" i="2"/>
  <c r="K26" i="2"/>
  <c r="L26" i="2" s="1"/>
  <c r="K53" i="1"/>
  <c r="L52" i="1"/>
  <c r="K55" i="2" l="1"/>
  <c r="L54" i="2"/>
  <c r="K27" i="2"/>
  <c r="L27" i="2" s="1"/>
  <c r="K54" i="1"/>
  <c r="L53" i="1"/>
  <c r="K56" i="2" l="1"/>
  <c r="L55" i="2"/>
  <c r="K28" i="2"/>
  <c r="L28" i="2" s="1"/>
  <c r="K55" i="1"/>
  <c r="L54" i="1"/>
  <c r="K57" i="2" l="1"/>
  <c r="L56" i="2"/>
  <c r="K29" i="2"/>
  <c r="L29" i="2" s="1"/>
  <c r="K56" i="1"/>
  <c r="L55" i="1"/>
  <c r="K58" i="2" l="1"/>
  <c r="L57" i="2"/>
  <c r="K57" i="1"/>
  <c r="L56" i="1"/>
  <c r="K59" i="2" l="1"/>
  <c r="L58" i="2"/>
  <c r="K58" i="1"/>
  <c r="L57" i="1"/>
  <c r="K60" i="2" l="1"/>
  <c r="L59" i="2"/>
  <c r="K59" i="1"/>
  <c r="L58" i="1"/>
  <c r="K61" i="2" l="1"/>
  <c r="L60" i="2"/>
  <c r="K60" i="1"/>
  <c r="L59" i="1"/>
  <c r="K62" i="2" l="1"/>
  <c r="L61" i="2"/>
  <c r="K61" i="1"/>
  <c r="L60" i="1"/>
  <c r="K63" i="2" l="1"/>
  <c r="L62" i="2"/>
  <c r="K62" i="1"/>
  <c r="L61" i="1"/>
  <c r="K64" i="2" l="1"/>
  <c r="L63" i="2"/>
  <c r="K63" i="1"/>
  <c r="L62" i="1"/>
  <c r="K65" i="2" l="1"/>
  <c r="L64" i="2"/>
  <c r="K64" i="1"/>
  <c r="L63" i="1"/>
  <c r="K66" i="2" l="1"/>
  <c r="L65" i="2"/>
  <c r="K65" i="1"/>
  <c r="L64" i="1"/>
  <c r="K67" i="2" l="1"/>
  <c r="L66" i="2"/>
  <c r="K66" i="1"/>
  <c r="L65" i="1"/>
  <c r="K68" i="2" l="1"/>
  <c r="L67" i="2"/>
  <c r="K67" i="1"/>
  <c r="L66" i="1"/>
  <c r="K69" i="2" l="1"/>
  <c r="L68" i="2"/>
  <c r="K68" i="1"/>
  <c r="L67" i="1"/>
  <c r="K70" i="2" l="1"/>
  <c r="L69" i="2"/>
  <c r="K69" i="1"/>
  <c r="L68" i="1"/>
  <c r="K71" i="2" l="1"/>
  <c r="L70" i="2"/>
  <c r="K70" i="1"/>
  <c r="L69" i="1"/>
  <c r="K72" i="2" l="1"/>
  <c r="L71" i="2"/>
  <c r="K71" i="1"/>
  <c r="L70" i="1"/>
  <c r="K73" i="2" l="1"/>
  <c r="L72" i="2"/>
  <c r="K72" i="1"/>
  <c r="L71" i="1"/>
  <c r="K74" i="2" l="1"/>
  <c r="L73" i="2"/>
  <c r="K73" i="1"/>
  <c r="L72" i="1"/>
  <c r="K75" i="2" l="1"/>
  <c r="L74" i="2"/>
  <c r="K74" i="1"/>
  <c r="L73" i="1"/>
  <c r="K76" i="2" l="1"/>
  <c r="L75" i="2"/>
  <c r="K75" i="1"/>
  <c r="L74" i="1"/>
  <c r="K77" i="2" l="1"/>
  <c r="L76" i="2"/>
  <c r="K76" i="1"/>
  <c r="L75" i="1"/>
  <c r="K78" i="2" l="1"/>
  <c r="L77" i="2"/>
  <c r="K77" i="1"/>
  <c r="L76" i="1"/>
  <c r="K79" i="2" l="1"/>
  <c r="L78" i="2"/>
  <c r="K78" i="1"/>
  <c r="L77" i="1"/>
  <c r="K80" i="2" l="1"/>
  <c r="L79" i="2"/>
  <c r="K79" i="1"/>
  <c r="L78" i="1"/>
  <c r="K81" i="2" l="1"/>
  <c r="L80" i="2"/>
  <c r="K80" i="1"/>
  <c r="L79" i="1"/>
  <c r="K82" i="2" l="1"/>
  <c r="L81" i="2"/>
  <c r="K81" i="1"/>
  <c r="L80" i="1"/>
  <c r="K83" i="2" l="1"/>
  <c r="L82" i="2"/>
  <c r="K82" i="1"/>
  <c r="L81" i="1"/>
  <c r="K84" i="2" l="1"/>
  <c r="L83" i="2"/>
  <c r="K83" i="1"/>
  <c r="L82" i="1"/>
  <c r="K85" i="2" l="1"/>
  <c r="L84" i="2"/>
  <c r="K84" i="1"/>
  <c r="L83" i="1"/>
  <c r="K86" i="2" l="1"/>
  <c r="L85" i="2"/>
  <c r="K85" i="1"/>
  <c r="L84" i="1"/>
  <c r="K87" i="2" l="1"/>
  <c r="L86" i="2"/>
  <c r="K86" i="1"/>
  <c r="L85" i="1"/>
  <c r="K88" i="2" l="1"/>
  <c r="L87" i="2"/>
  <c r="K87" i="1"/>
  <c r="L86" i="1"/>
  <c r="K89" i="2" l="1"/>
  <c r="L88" i="2"/>
  <c r="K88" i="1"/>
  <c r="L87" i="1"/>
  <c r="K90" i="2" l="1"/>
  <c r="L89" i="2"/>
  <c r="K89" i="1"/>
  <c r="L88" i="1"/>
  <c r="K91" i="2" l="1"/>
  <c r="L90" i="2"/>
  <c r="K90" i="1"/>
  <c r="L89" i="1"/>
  <c r="K92" i="2" l="1"/>
  <c r="L91" i="2"/>
  <c r="K91" i="1"/>
  <c r="L90" i="1"/>
  <c r="K93" i="2" l="1"/>
  <c r="L92" i="2"/>
  <c r="K92" i="1"/>
  <c r="L91" i="1"/>
  <c r="K94" i="2" l="1"/>
  <c r="L93" i="2"/>
  <c r="K93" i="1"/>
  <c r="L92" i="1"/>
  <c r="K95" i="2" l="1"/>
  <c r="L94" i="2"/>
  <c r="K94" i="1"/>
  <c r="L93" i="1"/>
  <c r="K96" i="2" l="1"/>
  <c r="L95" i="2"/>
  <c r="K95" i="1"/>
  <c r="L94" i="1"/>
  <c r="K97" i="2" l="1"/>
  <c r="L96" i="2"/>
  <c r="K96" i="1"/>
  <c r="L95" i="1"/>
  <c r="K98" i="2" l="1"/>
  <c r="L97" i="2"/>
  <c r="K97" i="1"/>
  <c r="L96" i="1"/>
  <c r="K99" i="2" l="1"/>
  <c r="L98" i="2"/>
  <c r="K98" i="1"/>
  <c r="L97" i="1"/>
  <c r="K100" i="2" l="1"/>
  <c r="L99" i="2"/>
  <c r="K99" i="1"/>
  <c r="L98" i="1"/>
  <c r="K101" i="2" l="1"/>
  <c r="L100" i="2"/>
  <c r="K100" i="1"/>
  <c r="L99" i="1"/>
  <c r="K102" i="2" l="1"/>
  <c r="L101" i="2"/>
  <c r="K101" i="1"/>
  <c r="L100" i="1"/>
  <c r="K103" i="2" l="1"/>
  <c r="L102" i="2"/>
  <c r="K102" i="1"/>
  <c r="L101" i="1"/>
  <c r="K104" i="2" l="1"/>
  <c r="L103" i="2"/>
  <c r="K103" i="1"/>
  <c r="L102" i="1"/>
  <c r="K105" i="2" l="1"/>
  <c r="L104" i="2"/>
  <c r="K104" i="1"/>
  <c r="L103" i="1"/>
  <c r="K106" i="2" l="1"/>
  <c r="L105" i="2"/>
  <c r="K105" i="1"/>
  <c r="L104" i="1"/>
  <c r="K107" i="2" l="1"/>
  <c r="L106" i="2"/>
  <c r="K106" i="1"/>
  <c r="L105" i="1"/>
  <c r="K108" i="2" l="1"/>
  <c r="L107" i="2"/>
  <c r="K107" i="1"/>
  <c r="L106" i="1"/>
  <c r="K109" i="2" l="1"/>
  <c r="L108" i="2"/>
  <c r="K108" i="1"/>
  <c r="L107" i="1"/>
  <c r="K110" i="2" l="1"/>
  <c r="L109" i="2"/>
  <c r="K109" i="1"/>
  <c r="L108" i="1"/>
  <c r="K111" i="2" l="1"/>
  <c r="L110" i="2"/>
  <c r="K110" i="1"/>
  <c r="L109" i="1"/>
  <c r="K112" i="2" l="1"/>
  <c r="L111" i="2"/>
  <c r="K111" i="1"/>
  <c r="L110" i="1"/>
  <c r="K113" i="2" l="1"/>
  <c r="L112" i="2"/>
  <c r="K112" i="1"/>
  <c r="L111" i="1"/>
  <c r="K114" i="2" l="1"/>
  <c r="L113" i="2"/>
  <c r="K113" i="1"/>
  <c r="L112" i="1"/>
  <c r="K115" i="2" l="1"/>
  <c r="L114" i="2"/>
  <c r="K114" i="1"/>
  <c r="L113" i="1"/>
  <c r="K116" i="2" l="1"/>
  <c r="L115" i="2"/>
  <c r="K115" i="1"/>
  <c r="L114" i="1"/>
  <c r="K117" i="2" l="1"/>
  <c r="L116" i="2"/>
  <c r="K116" i="1"/>
  <c r="L115" i="1"/>
  <c r="K118" i="2" l="1"/>
  <c r="L117" i="2"/>
  <c r="K117" i="1"/>
  <c r="L116" i="1"/>
  <c r="K119" i="2" l="1"/>
  <c r="L118" i="2"/>
  <c r="K118" i="1"/>
  <c r="L117" i="1"/>
  <c r="K120" i="2" l="1"/>
  <c r="L119" i="2"/>
  <c r="K119" i="1"/>
  <c r="L118" i="1"/>
  <c r="K121" i="2" l="1"/>
  <c r="L120" i="2"/>
  <c r="K120" i="1"/>
  <c r="L119" i="1"/>
  <c r="K122" i="2" l="1"/>
  <c r="L121" i="2"/>
  <c r="K121" i="1"/>
  <c r="L120" i="1"/>
  <c r="K123" i="2" l="1"/>
  <c r="L122" i="2"/>
  <c r="K122" i="1"/>
  <c r="L121" i="1"/>
  <c r="K124" i="2" l="1"/>
  <c r="L123" i="2"/>
  <c r="K123" i="1"/>
  <c r="L122" i="1"/>
  <c r="K125" i="2" l="1"/>
  <c r="L124" i="2"/>
  <c r="K124" i="1"/>
  <c r="L123" i="1"/>
  <c r="K126" i="2" l="1"/>
  <c r="L125" i="2"/>
  <c r="K125" i="1"/>
  <c r="L124" i="1"/>
  <c r="K127" i="2" l="1"/>
  <c r="L126" i="2"/>
  <c r="K126" i="1"/>
  <c r="L125" i="1"/>
  <c r="K128" i="2" l="1"/>
  <c r="L127" i="2"/>
  <c r="K127" i="1"/>
  <c r="L126" i="1"/>
  <c r="K129" i="2" l="1"/>
  <c r="L128" i="2"/>
  <c r="K128" i="1"/>
  <c r="L127" i="1"/>
  <c r="K130" i="2" l="1"/>
  <c r="L129" i="2"/>
  <c r="K129" i="1"/>
  <c r="L128" i="1"/>
  <c r="K131" i="2" l="1"/>
  <c r="L130" i="2"/>
  <c r="K130" i="1"/>
  <c r="L129" i="1"/>
  <c r="K132" i="2" l="1"/>
  <c r="L131" i="2"/>
  <c r="K131" i="1"/>
  <c r="L130" i="1"/>
  <c r="K133" i="2" l="1"/>
  <c r="L132" i="2"/>
  <c r="K132" i="1"/>
  <c r="L131" i="1"/>
  <c r="K134" i="2" l="1"/>
  <c r="L133" i="2"/>
  <c r="K133" i="1"/>
  <c r="L132" i="1"/>
  <c r="K135" i="2" l="1"/>
  <c r="L134" i="2"/>
  <c r="K134" i="1"/>
  <c r="L133" i="1"/>
  <c r="K136" i="2" l="1"/>
  <c r="L135" i="2"/>
  <c r="K135" i="1"/>
  <c r="L134" i="1"/>
  <c r="K137" i="2" l="1"/>
  <c r="L136" i="2"/>
  <c r="K136" i="1"/>
  <c r="L135" i="1"/>
  <c r="K138" i="2" l="1"/>
  <c r="L137" i="2"/>
  <c r="K137" i="1"/>
  <c r="L136" i="1"/>
  <c r="K139" i="2" l="1"/>
  <c r="L138" i="2"/>
  <c r="K138" i="1"/>
  <c r="L137" i="1"/>
  <c r="K140" i="2" l="1"/>
  <c r="L139" i="2"/>
  <c r="K139" i="1"/>
  <c r="L138" i="1"/>
  <c r="K141" i="2" l="1"/>
  <c r="L140" i="2"/>
  <c r="K140" i="1"/>
  <c r="L139" i="1"/>
  <c r="K142" i="2" l="1"/>
  <c r="L141" i="2"/>
  <c r="K141" i="1"/>
  <c r="L140" i="1"/>
  <c r="K143" i="2" l="1"/>
  <c r="L142" i="2"/>
  <c r="K142" i="1"/>
  <c r="L141" i="1"/>
  <c r="K144" i="2" l="1"/>
  <c r="L143" i="2"/>
  <c r="K143" i="1"/>
  <c r="L142" i="1"/>
  <c r="K145" i="2" l="1"/>
  <c r="L144" i="2"/>
  <c r="K144" i="1"/>
  <c r="L143" i="1"/>
  <c r="K146" i="2" l="1"/>
  <c r="L145" i="2"/>
  <c r="K145" i="1"/>
  <c r="L144" i="1"/>
  <c r="K147" i="2" l="1"/>
  <c r="L146" i="2"/>
  <c r="K146" i="1"/>
  <c r="L145" i="1"/>
  <c r="K148" i="2" l="1"/>
  <c r="L147" i="2"/>
  <c r="K147" i="1"/>
  <c r="L146" i="1"/>
  <c r="K149" i="2" l="1"/>
  <c r="L148" i="2"/>
  <c r="K148" i="1"/>
  <c r="L147" i="1"/>
  <c r="K150" i="2" l="1"/>
  <c r="L149" i="2"/>
  <c r="K149" i="1"/>
  <c r="L148" i="1"/>
  <c r="K151" i="2" l="1"/>
  <c r="L150" i="2"/>
  <c r="K150" i="1"/>
  <c r="L149" i="1"/>
  <c r="K152" i="2" l="1"/>
  <c r="L151" i="2"/>
  <c r="K151" i="1"/>
  <c r="L150" i="1"/>
  <c r="K153" i="2" l="1"/>
  <c r="L152" i="2"/>
  <c r="K152" i="1"/>
  <c r="L151" i="1"/>
  <c r="K154" i="2" l="1"/>
  <c r="L153" i="2"/>
  <c r="K153" i="1"/>
  <c r="L152" i="1"/>
  <c r="K155" i="2" l="1"/>
  <c r="L154" i="2"/>
  <c r="K154" i="1"/>
  <c r="L153" i="1"/>
  <c r="K156" i="2" l="1"/>
  <c r="L155" i="2"/>
  <c r="K155" i="1"/>
  <c r="L154" i="1"/>
  <c r="K157" i="2" l="1"/>
  <c r="L156" i="2"/>
  <c r="K156" i="1"/>
  <c r="L155" i="1"/>
  <c r="K158" i="2" l="1"/>
  <c r="L157" i="2"/>
  <c r="K157" i="1"/>
  <c r="L156" i="1"/>
  <c r="K159" i="2" l="1"/>
  <c r="L158" i="2"/>
  <c r="K158" i="1"/>
  <c r="L157" i="1"/>
  <c r="K160" i="2" l="1"/>
  <c r="L159" i="2"/>
  <c r="K159" i="1"/>
  <c r="L158" i="1"/>
  <c r="K161" i="2" l="1"/>
  <c r="L160" i="2"/>
  <c r="K160" i="1"/>
  <c r="L159" i="1"/>
  <c r="K162" i="2" l="1"/>
  <c r="L161" i="2"/>
  <c r="K161" i="1"/>
  <c r="L160" i="1"/>
  <c r="K163" i="2" l="1"/>
  <c r="L162" i="2"/>
  <c r="K162" i="1"/>
  <c r="L161" i="1"/>
  <c r="K164" i="2" l="1"/>
  <c r="L163" i="2"/>
  <c r="K163" i="1"/>
  <c r="L162" i="1"/>
  <c r="K165" i="2" l="1"/>
  <c r="L164" i="2"/>
  <c r="K164" i="1"/>
  <c r="L163" i="1"/>
  <c r="K166" i="2" l="1"/>
  <c r="L165" i="2"/>
  <c r="K165" i="1"/>
  <c r="L164" i="1"/>
  <c r="K167" i="2" l="1"/>
  <c r="L166" i="2"/>
  <c r="K166" i="1"/>
  <c r="L165" i="1"/>
  <c r="K168" i="2" l="1"/>
  <c r="L167" i="2"/>
  <c r="K167" i="1"/>
  <c r="L166" i="1"/>
  <c r="K169" i="2" l="1"/>
  <c r="L168" i="2"/>
  <c r="K168" i="1"/>
  <c r="L167" i="1"/>
  <c r="K170" i="2" l="1"/>
  <c r="L169" i="2"/>
  <c r="K169" i="1"/>
  <c r="L168" i="1"/>
  <c r="K171" i="2" l="1"/>
  <c r="L170" i="2"/>
  <c r="K170" i="1"/>
  <c r="L169" i="1"/>
  <c r="K172" i="2" l="1"/>
  <c r="L171" i="2"/>
  <c r="K171" i="1"/>
  <c r="L170" i="1"/>
  <c r="K173" i="2" l="1"/>
  <c r="L172" i="2"/>
  <c r="K172" i="1"/>
  <c r="L171" i="1"/>
  <c r="K174" i="2" l="1"/>
  <c r="L173" i="2"/>
  <c r="K173" i="1"/>
  <c r="L172" i="1"/>
  <c r="K175" i="2" l="1"/>
  <c r="L174" i="2"/>
  <c r="K174" i="1"/>
  <c r="L173" i="1"/>
  <c r="K176" i="2" l="1"/>
  <c r="L175" i="2"/>
  <c r="K175" i="1"/>
  <c r="L174" i="1"/>
  <c r="K177" i="2" l="1"/>
  <c r="L176" i="2"/>
  <c r="K176" i="1"/>
  <c r="L175" i="1"/>
  <c r="K178" i="2" l="1"/>
  <c r="L177" i="2"/>
  <c r="K177" i="1"/>
  <c r="L176" i="1"/>
  <c r="K179" i="2" l="1"/>
  <c r="L178" i="2"/>
  <c r="K178" i="1"/>
  <c r="L177" i="1"/>
  <c r="K180" i="2" l="1"/>
  <c r="L179" i="2"/>
  <c r="K179" i="1"/>
  <c r="L178" i="1"/>
  <c r="K181" i="2" l="1"/>
  <c r="L180" i="2"/>
  <c r="K180" i="1"/>
  <c r="L179" i="1"/>
  <c r="K182" i="2" l="1"/>
  <c r="L181" i="2"/>
  <c r="K181" i="1"/>
  <c r="L180" i="1"/>
  <c r="K183" i="2" l="1"/>
  <c r="L182" i="2"/>
  <c r="K182" i="1"/>
  <c r="L181" i="1"/>
  <c r="K184" i="2" l="1"/>
  <c r="L183" i="2"/>
  <c r="K183" i="1"/>
  <c r="L182" i="1"/>
  <c r="K185" i="2" l="1"/>
  <c r="L184" i="2"/>
  <c r="K184" i="1"/>
  <c r="L183" i="1"/>
  <c r="K186" i="2" l="1"/>
  <c r="L185" i="2"/>
  <c r="K185" i="1"/>
  <c r="L184" i="1"/>
  <c r="K187" i="2" l="1"/>
  <c r="L186" i="2"/>
  <c r="K186" i="1"/>
  <c r="L185" i="1"/>
  <c r="K188" i="2" l="1"/>
  <c r="L187" i="2"/>
  <c r="K187" i="1"/>
  <c r="L186" i="1"/>
  <c r="K189" i="2" l="1"/>
  <c r="L188" i="2"/>
  <c r="K188" i="1"/>
  <c r="L187" i="1"/>
  <c r="K190" i="2" l="1"/>
  <c r="L189" i="2"/>
  <c r="K189" i="1"/>
  <c r="L188" i="1"/>
  <c r="K191" i="2" l="1"/>
  <c r="L190" i="2"/>
  <c r="K190" i="1"/>
  <c r="L189" i="1"/>
  <c r="K192" i="2" l="1"/>
  <c r="L191" i="2"/>
  <c r="K191" i="1"/>
  <c r="L190" i="1"/>
  <c r="K193" i="2" l="1"/>
  <c r="L192" i="2"/>
  <c r="K192" i="1"/>
  <c r="L191" i="1"/>
  <c r="K194" i="2" l="1"/>
  <c r="L193" i="2"/>
  <c r="K193" i="1"/>
  <c r="L192" i="1"/>
  <c r="K195" i="2" l="1"/>
  <c r="L194" i="2"/>
  <c r="K194" i="1"/>
  <c r="L193" i="1"/>
  <c r="K196" i="2" l="1"/>
  <c r="L195" i="2"/>
  <c r="K195" i="1"/>
  <c r="L194" i="1"/>
  <c r="K197" i="2" l="1"/>
  <c r="L196" i="2"/>
  <c r="K196" i="1"/>
  <c r="L195" i="1"/>
  <c r="K198" i="2" l="1"/>
  <c r="L197" i="2"/>
  <c r="K197" i="1"/>
  <c r="L196" i="1"/>
  <c r="K199" i="2" l="1"/>
  <c r="L198" i="2"/>
  <c r="K198" i="1"/>
  <c r="L197" i="1"/>
  <c r="K200" i="2" l="1"/>
  <c r="L199" i="2"/>
  <c r="K199" i="1"/>
  <c r="L198" i="1"/>
  <c r="K201" i="2" l="1"/>
  <c r="L200" i="2"/>
  <c r="K200" i="1"/>
  <c r="L199" i="1"/>
  <c r="K202" i="2" l="1"/>
  <c r="L201" i="2"/>
  <c r="K201" i="1"/>
  <c r="L200" i="1"/>
  <c r="K203" i="2" l="1"/>
  <c r="L202" i="2"/>
  <c r="K202" i="1"/>
  <c r="L201" i="1"/>
  <c r="K204" i="2" l="1"/>
  <c r="L203" i="2"/>
  <c r="K203" i="1"/>
  <c r="L202" i="1"/>
  <c r="K205" i="2" l="1"/>
  <c r="L204" i="2"/>
  <c r="K204" i="1"/>
  <c r="L203" i="1"/>
  <c r="K206" i="2" l="1"/>
  <c r="L205" i="2"/>
  <c r="K205" i="1"/>
  <c r="L204" i="1"/>
  <c r="K207" i="2" l="1"/>
  <c r="L206" i="2"/>
  <c r="K206" i="1"/>
  <c r="L205" i="1"/>
  <c r="K208" i="2" l="1"/>
  <c r="L207" i="2"/>
  <c r="K207" i="1"/>
  <c r="L206" i="1"/>
  <c r="K209" i="2" l="1"/>
  <c r="L208" i="2"/>
  <c r="K208" i="1"/>
  <c r="L207" i="1"/>
  <c r="K210" i="2" l="1"/>
  <c r="L209" i="2"/>
  <c r="K209" i="1"/>
  <c r="L208" i="1"/>
  <c r="K211" i="2" l="1"/>
  <c r="L210" i="2"/>
  <c r="K210" i="1"/>
  <c r="L209" i="1"/>
  <c r="K212" i="2" l="1"/>
  <c r="L211" i="2"/>
  <c r="K211" i="1"/>
  <c r="L210" i="1"/>
  <c r="K213" i="2" l="1"/>
  <c r="L212" i="2"/>
  <c r="K212" i="1"/>
  <c r="L211" i="1"/>
  <c r="K214" i="2" l="1"/>
  <c r="L213" i="2"/>
  <c r="K213" i="1"/>
  <c r="L212" i="1"/>
  <c r="K215" i="2" l="1"/>
  <c r="L214" i="2"/>
  <c r="K214" i="1"/>
  <c r="L213" i="1"/>
  <c r="K216" i="2" l="1"/>
  <c r="L215" i="2"/>
  <c r="K215" i="1"/>
  <c r="L214" i="1"/>
  <c r="K217" i="2" l="1"/>
  <c r="L216" i="2"/>
  <c r="K216" i="1"/>
  <c r="L215" i="1"/>
  <c r="K218" i="2" l="1"/>
  <c r="L217" i="2"/>
  <c r="K217" i="1"/>
  <c r="L216" i="1"/>
  <c r="K219" i="2" l="1"/>
  <c r="L218" i="2"/>
  <c r="K218" i="1"/>
  <c r="L217" i="1"/>
  <c r="K220" i="2" l="1"/>
  <c r="L219" i="2"/>
  <c r="K219" i="1"/>
  <c r="L218" i="1"/>
  <c r="K221" i="2" l="1"/>
  <c r="L220" i="2"/>
  <c r="K220" i="1"/>
  <c r="L219" i="1"/>
  <c r="K222" i="2" l="1"/>
  <c r="L221" i="2"/>
  <c r="K221" i="1"/>
  <c r="L220" i="1"/>
  <c r="K223" i="2" l="1"/>
  <c r="L222" i="2"/>
  <c r="K222" i="1"/>
  <c r="L221" i="1"/>
  <c r="K224" i="2" l="1"/>
  <c r="L223" i="2"/>
  <c r="K223" i="1"/>
  <c r="L222" i="1"/>
  <c r="K225" i="2" l="1"/>
  <c r="L224" i="2"/>
  <c r="K224" i="1"/>
  <c r="L223" i="1"/>
  <c r="K226" i="2" l="1"/>
  <c r="L225" i="2"/>
  <c r="K225" i="1"/>
  <c r="L224" i="1"/>
  <c r="K227" i="2" l="1"/>
  <c r="L226" i="2"/>
  <c r="K226" i="1"/>
  <c r="L225" i="1"/>
  <c r="K228" i="2" l="1"/>
  <c r="L227" i="2"/>
  <c r="K227" i="1"/>
  <c r="L226" i="1"/>
  <c r="K229" i="2" l="1"/>
  <c r="L228" i="2"/>
  <c r="K228" i="1"/>
  <c r="L227" i="1"/>
  <c r="K230" i="2" l="1"/>
  <c r="L229" i="2"/>
  <c r="K229" i="1"/>
  <c r="L228" i="1"/>
  <c r="K231" i="2" l="1"/>
  <c r="L230" i="2"/>
  <c r="K230" i="1"/>
  <c r="L229" i="1"/>
  <c r="K232" i="2" l="1"/>
  <c r="L231" i="2"/>
  <c r="K231" i="1"/>
  <c r="L230" i="1"/>
  <c r="K233" i="2" l="1"/>
  <c r="L232" i="2"/>
  <c r="K232" i="1"/>
  <c r="L231" i="1"/>
  <c r="K234" i="2" l="1"/>
  <c r="L233" i="2"/>
  <c r="K233" i="1"/>
  <c r="L232" i="1"/>
  <c r="K235" i="2" l="1"/>
  <c r="L234" i="2"/>
  <c r="K234" i="1"/>
  <c r="L233" i="1"/>
  <c r="K236" i="2" l="1"/>
  <c r="L235" i="2"/>
  <c r="K235" i="1"/>
  <c r="L234" i="1"/>
  <c r="K237" i="2" l="1"/>
  <c r="L236" i="2"/>
  <c r="K236" i="1"/>
  <c r="L235" i="1"/>
  <c r="K238" i="2" l="1"/>
  <c r="L237" i="2"/>
  <c r="K237" i="1"/>
  <c r="L236" i="1"/>
  <c r="K239" i="2" l="1"/>
  <c r="L238" i="2"/>
  <c r="K238" i="1"/>
  <c r="L237" i="1"/>
  <c r="K240" i="2" l="1"/>
  <c r="L239" i="2"/>
  <c r="K239" i="1"/>
  <c r="L238" i="1"/>
  <c r="K241" i="2" l="1"/>
  <c r="L240" i="2"/>
  <c r="K240" i="1"/>
  <c r="L239" i="1"/>
  <c r="K242" i="2" l="1"/>
  <c r="L241" i="2"/>
  <c r="K241" i="1"/>
  <c r="L240" i="1"/>
  <c r="K243" i="2" l="1"/>
  <c r="L242" i="2"/>
  <c r="K242" i="1"/>
  <c r="L241" i="1"/>
  <c r="K244" i="2" l="1"/>
  <c r="L243" i="2"/>
  <c r="K243" i="1"/>
  <c r="L242" i="1"/>
  <c r="K245" i="2" l="1"/>
  <c r="L244" i="2"/>
  <c r="K244" i="1"/>
  <c r="L243" i="1"/>
  <c r="K246" i="2" l="1"/>
  <c r="L245" i="2"/>
  <c r="K245" i="1"/>
  <c r="L244" i="1"/>
  <c r="K247" i="2" l="1"/>
  <c r="L246" i="2"/>
  <c r="K246" i="1"/>
  <c r="L245" i="1"/>
  <c r="K248" i="2" l="1"/>
  <c r="L247" i="2"/>
  <c r="K247" i="1"/>
  <c r="L246" i="1"/>
  <c r="K249" i="2" l="1"/>
  <c r="L248" i="2"/>
  <c r="K248" i="1"/>
  <c r="L247" i="1"/>
  <c r="K250" i="2" l="1"/>
  <c r="L249" i="2"/>
  <c r="K249" i="1"/>
  <c r="L248" i="1"/>
  <c r="K251" i="2" l="1"/>
  <c r="L250" i="2"/>
  <c r="K250" i="1"/>
  <c r="L249" i="1"/>
  <c r="K252" i="2" l="1"/>
  <c r="L251" i="2"/>
  <c r="K251" i="1"/>
  <c r="L250" i="1"/>
  <c r="K253" i="2" l="1"/>
  <c r="L252" i="2"/>
  <c r="K252" i="1"/>
  <c r="L251" i="1"/>
  <c r="K254" i="2" l="1"/>
  <c r="L253" i="2"/>
  <c r="K253" i="1"/>
  <c r="L252" i="1"/>
  <c r="K255" i="2" l="1"/>
  <c r="L254" i="2"/>
  <c r="K254" i="1"/>
  <c r="L253" i="1"/>
  <c r="K256" i="2" l="1"/>
  <c r="L255" i="2"/>
  <c r="K255" i="1"/>
  <c r="L254" i="1"/>
  <c r="K257" i="2" l="1"/>
  <c r="L256" i="2"/>
  <c r="K256" i="1"/>
  <c r="L255" i="1"/>
  <c r="K258" i="2" l="1"/>
  <c r="L257" i="2"/>
  <c r="K257" i="1"/>
  <c r="L256" i="1"/>
  <c r="K259" i="2" l="1"/>
  <c r="L258" i="2"/>
  <c r="K258" i="1"/>
  <c r="L257" i="1"/>
  <c r="K260" i="2" l="1"/>
  <c r="L259" i="2"/>
  <c r="K259" i="1"/>
  <c r="L258" i="1"/>
  <c r="K261" i="2" l="1"/>
  <c r="L260" i="2"/>
  <c r="K260" i="1"/>
  <c r="L259" i="1"/>
  <c r="K262" i="2" l="1"/>
  <c r="L261" i="2"/>
  <c r="K261" i="1"/>
  <c r="L260" i="1"/>
  <c r="K263" i="2" l="1"/>
  <c r="L262" i="2"/>
  <c r="K262" i="1"/>
  <c r="L261" i="1"/>
  <c r="K264" i="2" l="1"/>
  <c r="L263" i="2"/>
  <c r="K263" i="1"/>
  <c r="L262" i="1"/>
  <c r="K265" i="2" l="1"/>
  <c r="L264" i="2"/>
  <c r="K264" i="1"/>
  <c r="L263" i="1"/>
  <c r="K266" i="2" l="1"/>
  <c r="L265" i="2"/>
  <c r="K265" i="1"/>
  <c r="L264" i="1"/>
  <c r="K267" i="2" l="1"/>
  <c r="L266" i="2"/>
  <c r="K266" i="1"/>
  <c r="L265" i="1"/>
  <c r="K268" i="2" l="1"/>
  <c r="L267" i="2"/>
  <c r="K267" i="1"/>
  <c r="L266" i="1"/>
  <c r="K269" i="2" l="1"/>
  <c r="L268" i="2"/>
  <c r="K268" i="1"/>
  <c r="L267" i="1"/>
  <c r="K270" i="2" l="1"/>
  <c r="L269" i="2"/>
  <c r="K269" i="1"/>
  <c r="L268" i="1"/>
  <c r="K271" i="2" l="1"/>
  <c r="L270" i="2"/>
  <c r="K270" i="1"/>
  <c r="L269" i="1"/>
  <c r="K272" i="2" l="1"/>
  <c r="L271" i="2"/>
  <c r="K271" i="1"/>
  <c r="L270" i="1"/>
  <c r="K273" i="2" l="1"/>
  <c r="L272" i="2"/>
  <c r="K272" i="1"/>
  <c r="L271" i="1"/>
  <c r="K274" i="2" l="1"/>
  <c r="L273" i="2"/>
  <c r="K273" i="1"/>
  <c r="L272" i="1"/>
  <c r="K275" i="2" l="1"/>
  <c r="L274" i="2"/>
  <c r="K274" i="1"/>
  <c r="L273" i="1"/>
  <c r="K276" i="2" l="1"/>
  <c r="L275" i="2"/>
  <c r="K275" i="1"/>
  <c r="L274" i="1"/>
  <c r="K277" i="2" l="1"/>
  <c r="L276" i="2"/>
  <c r="K276" i="1"/>
  <c r="L275" i="1"/>
  <c r="K278" i="2" l="1"/>
  <c r="L277" i="2"/>
  <c r="K277" i="1"/>
  <c r="L276" i="1"/>
  <c r="K279" i="2" l="1"/>
  <c r="L278" i="2"/>
  <c r="K278" i="1"/>
  <c r="L277" i="1"/>
  <c r="K280" i="2" l="1"/>
  <c r="L279" i="2"/>
  <c r="K279" i="1"/>
  <c r="L278" i="1"/>
  <c r="K281" i="2" l="1"/>
  <c r="L280" i="2"/>
  <c r="K280" i="1"/>
  <c r="L279" i="1"/>
  <c r="K282" i="2" l="1"/>
  <c r="L281" i="2"/>
  <c r="K281" i="1"/>
  <c r="L280" i="1"/>
  <c r="K283" i="2" l="1"/>
  <c r="L282" i="2"/>
  <c r="K282" i="1"/>
  <c r="L281" i="1"/>
  <c r="K284" i="2" l="1"/>
  <c r="L283" i="2"/>
  <c r="K283" i="1"/>
  <c r="L282" i="1"/>
  <c r="K285" i="2" l="1"/>
  <c r="L284" i="2"/>
  <c r="K284" i="1"/>
  <c r="L283" i="1"/>
  <c r="K286" i="2" l="1"/>
  <c r="L285" i="2"/>
  <c r="K285" i="1"/>
  <c r="L284" i="1"/>
  <c r="K287" i="2" l="1"/>
  <c r="L286" i="2"/>
  <c r="K286" i="1"/>
  <c r="L285" i="1"/>
  <c r="K288" i="2" l="1"/>
  <c r="L287" i="2"/>
  <c r="K287" i="1"/>
  <c r="L286" i="1"/>
  <c r="K289" i="2" l="1"/>
  <c r="L288" i="2"/>
  <c r="K288" i="1"/>
  <c r="L287" i="1"/>
  <c r="K290" i="2" l="1"/>
  <c r="L289" i="2"/>
  <c r="K289" i="1"/>
  <c r="L288" i="1"/>
  <c r="K291" i="2" l="1"/>
  <c r="L290" i="2"/>
  <c r="K290" i="1"/>
  <c r="L289" i="1"/>
  <c r="K292" i="2" l="1"/>
  <c r="L291" i="2"/>
  <c r="K291" i="1"/>
  <c r="L290" i="1"/>
  <c r="K293" i="2" l="1"/>
  <c r="L292" i="2"/>
  <c r="K292" i="1"/>
  <c r="L291" i="1"/>
  <c r="K294" i="2" l="1"/>
  <c r="L293" i="2"/>
  <c r="K293" i="1"/>
  <c r="L292" i="1"/>
  <c r="K295" i="2" l="1"/>
  <c r="L294" i="2"/>
  <c r="K294" i="1"/>
  <c r="L293" i="1"/>
  <c r="K296" i="2" l="1"/>
  <c r="L295" i="2"/>
  <c r="K295" i="1"/>
  <c r="L294" i="1"/>
  <c r="K297" i="2" l="1"/>
  <c r="L296" i="2"/>
  <c r="K296" i="1"/>
  <c r="L295" i="1"/>
  <c r="K298" i="2" l="1"/>
  <c r="L297" i="2"/>
  <c r="K297" i="1"/>
  <c r="L296" i="1"/>
  <c r="K299" i="2" l="1"/>
  <c r="L298" i="2"/>
  <c r="K298" i="1"/>
  <c r="L297" i="1"/>
  <c r="K300" i="2" l="1"/>
  <c r="L299" i="2"/>
  <c r="K299" i="1"/>
  <c r="L298" i="1"/>
  <c r="K301" i="2" l="1"/>
  <c r="L300" i="2"/>
  <c r="K300" i="1"/>
  <c r="L299" i="1"/>
  <c r="K302" i="2" l="1"/>
  <c r="L301" i="2"/>
  <c r="K301" i="1"/>
  <c r="L300" i="1"/>
  <c r="K303" i="2" l="1"/>
  <c r="L302" i="2"/>
  <c r="K302" i="1"/>
  <c r="L301" i="1"/>
  <c r="L303" i="2" l="1"/>
  <c r="K304" i="2"/>
  <c r="K303" i="1"/>
  <c r="L302" i="1"/>
  <c r="L304" i="2" l="1"/>
  <c r="K305" i="2"/>
  <c r="K304" i="1"/>
  <c r="L303" i="1"/>
  <c r="K306" i="2" l="1"/>
  <c r="L305" i="2"/>
  <c r="K305" i="1"/>
  <c r="L304" i="1"/>
  <c r="K307" i="2" l="1"/>
  <c r="L306" i="2"/>
  <c r="K306" i="1"/>
  <c r="L305" i="1"/>
  <c r="K308" i="2" l="1"/>
  <c r="L307" i="2"/>
  <c r="K307" i="1"/>
  <c r="L306" i="1"/>
  <c r="K309" i="2" l="1"/>
  <c r="L308" i="2"/>
  <c r="K308" i="1"/>
  <c r="L307" i="1"/>
  <c r="K310" i="2" l="1"/>
  <c r="L309" i="2"/>
  <c r="K309" i="1"/>
  <c r="L308" i="1"/>
  <c r="K311" i="2" l="1"/>
  <c r="L310" i="2"/>
  <c r="K310" i="1"/>
  <c r="L309" i="1"/>
  <c r="K312" i="2" l="1"/>
  <c r="L311" i="2"/>
  <c r="K311" i="1"/>
  <c r="L310" i="1"/>
  <c r="L312" i="2" l="1"/>
  <c r="K313" i="2"/>
  <c r="K312" i="1"/>
  <c r="L311" i="1"/>
  <c r="L313" i="2" l="1"/>
  <c r="K314" i="2"/>
  <c r="K313" i="1"/>
  <c r="L312" i="1"/>
  <c r="L314" i="2" l="1"/>
  <c r="K315" i="2"/>
  <c r="K314" i="1"/>
  <c r="L313" i="1"/>
  <c r="L315" i="2" l="1"/>
  <c r="K316" i="2"/>
  <c r="K315" i="1"/>
  <c r="L314" i="1"/>
  <c r="L316" i="2" l="1"/>
  <c r="K317" i="2"/>
  <c r="K316" i="1"/>
  <c r="L315" i="1"/>
  <c r="L317" i="2" l="1"/>
  <c r="K318" i="2"/>
  <c r="K317" i="1"/>
  <c r="L316" i="1"/>
  <c r="L318" i="2" l="1"/>
  <c r="K319" i="2"/>
  <c r="K318" i="1"/>
  <c r="L317" i="1"/>
  <c r="L319" i="2" l="1"/>
  <c r="K320" i="2"/>
  <c r="K319" i="1"/>
  <c r="L318" i="1"/>
  <c r="L320" i="2" l="1"/>
  <c r="K321" i="2"/>
  <c r="K320" i="1"/>
  <c r="L319" i="1"/>
  <c r="L321" i="2" l="1"/>
  <c r="K322" i="2"/>
  <c r="K321" i="1"/>
  <c r="L320" i="1"/>
  <c r="K323" i="2" l="1"/>
  <c r="L322" i="2"/>
  <c r="K322" i="1"/>
  <c r="L321" i="1"/>
  <c r="L323" i="2" l="1"/>
  <c r="K324" i="2"/>
  <c r="K323" i="1"/>
  <c r="L322" i="1"/>
  <c r="L324" i="2" l="1"/>
  <c r="K325" i="2"/>
  <c r="K324" i="1"/>
  <c r="L323" i="1"/>
  <c r="K326" i="2" l="1"/>
  <c r="L325" i="2"/>
  <c r="K325" i="1"/>
  <c r="L324" i="1"/>
  <c r="K327" i="2" l="1"/>
  <c r="L326" i="2"/>
  <c r="K326" i="1"/>
  <c r="L325" i="1"/>
  <c r="L327" i="2" l="1"/>
  <c r="K328" i="2"/>
  <c r="K327" i="1"/>
  <c r="L326" i="1"/>
  <c r="L328" i="2" l="1"/>
  <c r="K329" i="2"/>
  <c r="K328" i="1"/>
  <c r="L327" i="1"/>
  <c r="K330" i="2" l="1"/>
  <c r="L329" i="2"/>
  <c r="K329" i="1"/>
  <c r="L328" i="1"/>
  <c r="K331" i="2" l="1"/>
  <c r="L330" i="2"/>
  <c r="K330" i="1"/>
  <c r="L329" i="1"/>
  <c r="K332" i="2" l="1"/>
  <c r="L331" i="2"/>
  <c r="K331" i="1"/>
  <c r="L330" i="1"/>
  <c r="L332" i="2" l="1"/>
  <c r="K333" i="2"/>
  <c r="K332" i="1"/>
  <c r="L331" i="1"/>
  <c r="L333" i="2" l="1"/>
  <c r="K334" i="2"/>
  <c r="K333" i="1"/>
  <c r="L332" i="1"/>
  <c r="L334" i="2" l="1"/>
  <c r="K335" i="2"/>
  <c r="K334" i="1"/>
  <c r="L333" i="1"/>
  <c r="K336" i="2" l="1"/>
  <c r="L335" i="2"/>
  <c r="K335" i="1"/>
  <c r="L334" i="1"/>
  <c r="L336" i="2" l="1"/>
  <c r="K337" i="2"/>
  <c r="K336" i="1"/>
  <c r="L335" i="1"/>
  <c r="L337" i="2" l="1"/>
  <c r="K338" i="2"/>
  <c r="K337" i="1"/>
  <c r="L336" i="1"/>
  <c r="L338" i="2" l="1"/>
  <c r="K339" i="2"/>
  <c r="K338" i="1"/>
  <c r="L337" i="1"/>
  <c r="L339" i="2" l="1"/>
  <c r="K340" i="2"/>
  <c r="K339" i="1"/>
  <c r="L338" i="1"/>
  <c r="K341" i="2" l="1"/>
  <c r="L340" i="2"/>
  <c r="K340" i="1"/>
  <c r="L339" i="1"/>
  <c r="K342" i="2" l="1"/>
  <c r="L341" i="2"/>
  <c r="K341" i="1"/>
  <c r="L340" i="1"/>
  <c r="K343" i="2" l="1"/>
  <c r="L342" i="2"/>
  <c r="K342" i="1"/>
  <c r="L341" i="1"/>
  <c r="L343" i="2" l="1"/>
  <c r="K344" i="2"/>
  <c r="K343" i="1"/>
  <c r="L342" i="1"/>
  <c r="K345" i="2" l="1"/>
  <c r="L344" i="2"/>
  <c r="K344" i="1"/>
  <c r="L343" i="1"/>
  <c r="K346" i="2" l="1"/>
  <c r="L345" i="2"/>
  <c r="K345" i="1"/>
  <c r="L344" i="1"/>
  <c r="K347" i="2" l="1"/>
  <c r="L346" i="2"/>
  <c r="K346" i="1"/>
  <c r="L345" i="1"/>
  <c r="K348" i="2" l="1"/>
  <c r="L347" i="2"/>
  <c r="K347" i="1"/>
  <c r="L346" i="1"/>
  <c r="L348" i="2" l="1"/>
  <c r="K349" i="2"/>
  <c r="K348" i="1"/>
  <c r="L347" i="1"/>
  <c r="K350" i="2" l="1"/>
  <c r="L349" i="2"/>
  <c r="K349" i="1"/>
  <c r="L348" i="1"/>
  <c r="K351" i="2" l="1"/>
  <c r="L350" i="2"/>
  <c r="K350" i="1"/>
  <c r="L349" i="1"/>
  <c r="K352" i="2" l="1"/>
  <c r="L351" i="2"/>
  <c r="K351" i="1"/>
  <c r="L350" i="1"/>
  <c r="K353" i="2" l="1"/>
  <c r="L352" i="2"/>
  <c r="K352" i="1"/>
  <c r="L351" i="1"/>
  <c r="K354" i="2" l="1"/>
  <c r="L353" i="2"/>
  <c r="K353" i="1"/>
  <c r="L352" i="1"/>
  <c r="K355" i="2" l="1"/>
  <c r="L354" i="2"/>
  <c r="K354" i="1"/>
  <c r="L353" i="1"/>
  <c r="K356" i="2" l="1"/>
  <c r="L355" i="2"/>
  <c r="K355" i="1"/>
  <c r="L354" i="1"/>
  <c r="K357" i="2" l="1"/>
  <c r="L356" i="2"/>
  <c r="K356" i="1"/>
  <c r="L355" i="1"/>
  <c r="K358" i="2" l="1"/>
  <c r="L357" i="2"/>
  <c r="K357" i="1"/>
  <c r="L356" i="1"/>
  <c r="K359" i="2" l="1"/>
  <c r="L358" i="2"/>
  <c r="K358" i="1"/>
  <c r="L357" i="1"/>
  <c r="K360" i="2" l="1"/>
  <c r="L359" i="2"/>
  <c r="K359" i="1"/>
  <c r="L358" i="1"/>
  <c r="K361" i="2" l="1"/>
  <c r="L360" i="2"/>
  <c r="K360" i="1"/>
  <c r="L359" i="1"/>
  <c r="K362" i="2" l="1"/>
  <c r="L361" i="2"/>
  <c r="K361" i="1"/>
  <c r="L360" i="1"/>
  <c r="K363" i="2" l="1"/>
  <c r="L362" i="2"/>
  <c r="K362" i="1"/>
  <c r="L361" i="1"/>
  <c r="K364" i="2" l="1"/>
  <c r="L363" i="2"/>
  <c r="K363" i="1"/>
  <c r="L362" i="1"/>
  <c r="K365" i="2" l="1"/>
  <c r="L364" i="2"/>
  <c r="K364" i="1"/>
  <c r="L363" i="1"/>
  <c r="K366" i="2" l="1"/>
  <c r="L365" i="2"/>
  <c r="K365" i="1"/>
  <c r="L364" i="1"/>
  <c r="L366" i="2" l="1"/>
  <c r="K367" i="2"/>
  <c r="K366" i="1"/>
  <c r="L365" i="1"/>
  <c r="K368" i="2" l="1"/>
  <c r="L367" i="2"/>
  <c r="K367" i="1"/>
  <c r="L366" i="1"/>
  <c r="K369" i="2" l="1"/>
  <c r="L368" i="2"/>
  <c r="K368" i="1"/>
  <c r="L367" i="1"/>
  <c r="L369" i="2" l="1"/>
  <c r="K370" i="2"/>
  <c r="K369" i="1"/>
  <c r="L368" i="1"/>
  <c r="K371" i="2" l="1"/>
  <c r="L370" i="2"/>
  <c r="K370" i="1"/>
  <c r="L369" i="1"/>
  <c r="K372" i="2" l="1"/>
  <c r="L371" i="2"/>
  <c r="K371" i="1"/>
  <c r="L370" i="1"/>
  <c r="L372" i="2" l="1"/>
  <c r="K373" i="2"/>
  <c r="K372" i="1"/>
  <c r="L371" i="1"/>
  <c r="L373" i="2" l="1"/>
  <c r="K374" i="2"/>
  <c r="K373" i="1"/>
  <c r="L372" i="1"/>
  <c r="K375" i="2" l="1"/>
  <c r="L374" i="2"/>
  <c r="K374" i="1"/>
  <c r="L373" i="1"/>
  <c r="L375" i="2" l="1"/>
  <c r="K376" i="2"/>
  <c r="K375" i="1"/>
  <c r="L374" i="1"/>
  <c r="K377" i="2" l="1"/>
  <c r="L376" i="2"/>
  <c r="K376" i="1"/>
  <c r="L375" i="1"/>
  <c r="L377" i="2" l="1"/>
  <c r="K378" i="2"/>
  <c r="K377" i="1"/>
  <c r="L376" i="1"/>
  <c r="K379" i="2" l="1"/>
  <c r="L378" i="2"/>
  <c r="K378" i="1"/>
  <c r="L377" i="1"/>
  <c r="K380" i="2" l="1"/>
  <c r="L379" i="2"/>
  <c r="K379" i="1"/>
  <c r="L378" i="1"/>
  <c r="K381" i="2" l="1"/>
  <c r="L380" i="2"/>
  <c r="K380" i="1"/>
  <c r="L379" i="1"/>
  <c r="K382" i="2" l="1"/>
  <c r="L381" i="2"/>
  <c r="K381" i="1"/>
  <c r="L380" i="1"/>
  <c r="K383" i="2" l="1"/>
  <c r="L382" i="2"/>
  <c r="K382" i="1"/>
  <c r="L381" i="1"/>
  <c r="L383" i="2" l="1"/>
  <c r="K384" i="2"/>
  <c r="K383" i="1"/>
  <c r="L382" i="1"/>
  <c r="L384" i="2" l="1"/>
  <c r="K385" i="2"/>
  <c r="K384" i="1"/>
  <c r="L383" i="1"/>
  <c r="K386" i="2" l="1"/>
  <c r="L385" i="2"/>
  <c r="K385" i="1"/>
  <c r="L384" i="1"/>
  <c r="K387" i="2" l="1"/>
  <c r="L386" i="2"/>
  <c r="K386" i="1"/>
  <c r="L385" i="1"/>
  <c r="K388" i="2" l="1"/>
  <c r="L387" i="2"/>
  <c r="K387" i="1"/>
  <c r="L386" i="1"/>
  <c r="L388" i="2" l="1"/>
  <c r="K389" i="2"/>
  <c r="K388" i="1"/>
  <c r="L387" i="1"/>
  <c r="K390" i="2" l="1"/>
  <c r="L389" i="2"/>
  <c r="K389" i="1"/>
  <c r="L388" i="1"/>
  <c r="L390" i="2" l="1"/>
  <c r="K391" i="2"/>
  <c r="K390" i="1"/>
  <c r="L389" i="1"/>
  <c r="L391" i="2" l="1"/>
  <c r="K392" i="2"/>
  <c r="K391" i="1"/>
  <c r="L390" i="1"/>
  <c r="L392" i="2" l="1"/>
  <c r="K393" i="2"/>
  <c r="K392" i="1"/>
  <c r="L391" i="1"/>
  <c r="K394" i="2" l="1"/>
  <c r="L393" i="2"/>
  <c r="K393" i="1"/>
  <c r="L392" i="1"/>
  <c r="K395" i="2" l="1"/>
  <c r="L394" i="2"/>
  <c r="K394" i="1"/>
  <c r="L393" i="1"/>
  <c r="K396" i="2" l="1"/>
  <c r="L395" i="2"/>
  <c r="K395" i="1"/>
  <c r="L394" i="1"/>
  <c r="K397" i="2" l="1"/>
  <c r="L396" i="2"/>
  <c r="K396" i="1"/>
  <c r="L395" i="1"/>
  <c r="K398" i="2" l="1"/>
  <c r="L397" i="2"/>
  <c r="K397" i="1"/>
  <c r="L396" i="1"/>
  <c r="L398" i="2" l="1"/>
  <c r="K399" i="2"/>
  <c r="K398" i="1"/>
  <c r="L397" i="1"/>
  <c r="K400" i="2" l="1"/>
  <c r="L399" i="2"/>
  <c r="K399" i="1"/>
  <c r="L398" i="1"/>
  <c r="L400" i="2" l="1"/>
  <c r="K401" i="2"/>
  <c r="K400" i="1"/>
  <c r="L399" i="1"/>
  <c r="L401" i="2" l="1"/>
  <c r="K402" i="2"/>
  <c r="K401" i="1"/>
  <c r="L400" i="1"/>
  <c r="L402" i="2" l="1"/>
  <c r="K403" i="2"/>
  <c r="K402" i="1"/>
  <c r="L401" i="1"/>
  <c r="K404" i="2" l="1"/>
  <c r="L403" i="2"/>
  <c r="K403" i="1"/>
  <c r="L402" i="1"/>
  <c r="L404" i="2" l="1"/>
  <c r="K405" i="2"/>
  <c r="K404" i="1"/>
  <c r="L403" i="1"/>
  <c r="L405" i="2" l="1"/>
  <c r="K406" i="2"/>
  <c r="K405" i="1"/>
  <c r="L404" i="1"/>
  <c r="L406" i="2" l="1"/>
  <c r="K407" i="2"/>
  <c r="K406" i="1"/>
  <c r="L405" i="1"/>
  <c r="K408" i="2" l="1"/>
  <c r="L407" i="2"/>
  <c r="K407" i="1"/>
  <c r="L406" i="1"/>
  <c r="L408" i="2" l="1"/>
  <c r="K409" i="2"/>
  <c r="K408" i="1"/>
  <c r="L407" i="1"/>
  <c r="K410" i="2" l="1"/>
  <c r="L409" i="2"/>
  <c r="K409" i="1"/>
  <c r="L408" i="1"/>
  <c r="L410" i="2" l="1"/>
  <c r="K411" i="2"/>
  <c r="K410" i="1"/>
  <c r="L409" i="1"/>
  <c r="L411" i="2" l="1"/>
  <c r="K412" i="2"/>
  <c r="K411" i="1"/>
  <c r="L410" i="1"/>
  <c r="L412" i="2" l="1"/>
  <c r="K413" i="2"/>
  <c r="K412" i="1"/>
  <c r="L411" i="1"/>
  <c r="K414" i="2" l="1"/>
  <c r="L413" i="2"/>
  <c r="K413" i="1"/>
  <c r="L412" i="1"/>
  <c r="L414" i="2" l="1"/>
  <c r="K415" i="2"/>
  <c r="K414" i="1"/>
  <c r="L413" i="1"/>
  <c r="K416" i="2" l="1"/>
  <c r="L415" i="2"/>
  <c r="K415" i="1"/>
  <c r="L414" i="1"/>
  <c r="L416" i="2" l="1"/>
  <c r="K417" i="2"/>
  <c r="K416" i="1"/>
  <c r="L415" i="1"/>
  <c r="L417" i="2" l="1"/>
  <c r="K418" i="2"/>
  <c r="K417" i="1"/>
  <c r="L416" i="1"/>
  <c r="L418" i="2" l="1"/>
  <c r="K419" i="2"/>
  <c r="K418" i="1"/>
  <c r="L417" i="1"/>
  <c r="L419" i="2" l="1"/>
  <c r="K420" i="2"/>
  <c r="K419" i="1"/>
  <c r="L418" i="1"/>
  <c r="L420" i="2" l="1"/>
  <c r="K421" i="2"/>
  <c r="K420" i="1"/>
  <c r="L419" i="1"/>
  <c r="K422" i="2" l="1"/>
  <c r="L421" i="2"/>
  <c r="K421" i="1"/>
  <c r="L420" i="1"/>
  <c r="L422" i="2" l="1"/>
  <c r="K423" i="2"/>
  <c r="K422" i="1"/>
  <c r="L421" i="1"/>
  <c r="K424" i="2" l="1"/>
  <c r="L423" i="2"/>
  <c r="K423" i="1"/>
  <c r="L422" i="1"/>
  <c r="K425" i="2" l="1"/>
  <c r="L424" i="2"/>
  <c r="K424" i="1"/>
  <c r="L423" i="1"/>
  <c r="L425" i="2" l="1"/>
  <c r="K426" i="2"/>
  <c r="K425" i="1"/>
  <c r="L424" i="1"/>
  <c r="K427" i="2" l="1"/>
  <c r="L426" i="2"/>
  <c r="K426" i="1"/>
  <c r="L425" i="1"/>
  <c r="L427" i="2" l="1"/>
  <c r="K428" i="2"/>
  <c r="K427" i="1"/>
  <c r="L426" i="1"/>
  <c r="L428" i="2" l="1"/>
  <c r="K429" i="2"/>
  <c r="K428" i="1"/>
  <c r="L427" i="1"/>
  <c r="K430" i="2" l="1"/>
  <c r="L429" i="2"/>
  <c r="K429" i="1"/>
  <c r="L428" i="1"/>
  <c r="K431" i="2" l="1"/>
  <c r="L430" i="2"/>
  <c r="K430" i="1"/>
  <c r="L429" i="1"/>
  <c r="K432" i="2" l="1"/>
  <c r="L431" i="2"/>
  <c r="K431" i="1"/>
  <c r="L430" i="1"/>
  <c r="L432" i="2" l="1"/>
  <c r="K433" i="2"/>
  <c r="K432" i="1"/>
  <c r="L431" i="1"/>
  <c r="K434" i="2" l="1"/>
  <c r="L433" i="2"/>
  <c r="K433" i="1"/>
  <c r="L432" i="1"/>
  <c r="L434" i="2" l="1"/>
  <c r="K435" i="2"/>
  <c r="K434" i="1"/>
  <c r="L433" i="1"/>
  <c r="L435" i="2" l="1"/>
  <c r="K436" i="2"/>
  <c r="K435" i="1"/>
  <c r="L434" i="1"/>
  <c r="K437" i="2" l="1"/>
  <c r="L436" i="2"/>
  <c r="K436" i="1"/>
  <c r="L435" i="1"/>
  <c r="K438" i="2" l="1"/>
  <c r="L437" i="2"/>
  <c r="K437" i="1"/>
  <c r="L436" i="1"/>
  <c r="L438" i="2" l="1"/>
  <c r="K439" i="2"/>
  <c r="K438" i="1"/>
  <c r="L437" i="1"/>
  <c r="K440" i="2" l="1"/>
  <c r="L439" i="2"/>
  <c r="K439" i="1"/>
  <c r="L438" i="1"/>
  <c r="K441" i="2" l="1"/>
  <c r="L440" i="2"/>
  <c r="K440" i="1"/>
  <c r="L439" i="1"/>
  <c r="K442" i="2" l="1"/>
  <c r="L441" i="2"/>
  <c r="K441" i="1"/>
  <c r="L440" i="1"/>
  <c r="L442" i="2" l="1"/>
  <c r="K443" i="2"/>
  <c r="K442" i="1"/>
  <c r="L441" i="1"/>
  <c r="K444" i="2" l="1"/>
  <c r="L443" i="2"/>
  <c r="K443" i="1"/>
  <c r="L442" i="1"/>
  <c r="L444" i="2" l="1"/>
  <c r="K445" i="2"/>
  <c r="K444" i="1"/>
  <c r="L443" i="1"/>
  <c r="K446" i="2" l="1"/>
  <c r="L445" i="2"/>
  <c r="K445" i="1"/>
  <c r="L444" i="1"/>
  <c r="L446" i="2" l="1"/>
  <c r="K447" i="2"/>
  <c r="K446" i="1"/>
  <c r="L445" i="1"/>
  <c r="K448" i="2" l="1"/>
  <c r="L447" i="2"/>
  <c r="K447" i="1"/>
  <c r="L446" i="1"/>
  <c r="K449" i="2" l="1"/>
  <c r="L448" i="2"/>
  <c r="K448" i="1"/>
  <c r="L447" i="1"/>
  <c r="L449" i="2" l="1"/>
  <c r="K450" i="2"/>
  <c r="K449" i="1"/>
  <c r="L448" i="1"/>
  <c r="L450" i="2" l="1"/>
  <c r="K451" i="2"/>
  <c r="K450" i="1"/>
  <c r="L449" i="1"/>
  <c r="L451" i="2" l="1"/>
  <c r="K452" i="2"/>
  <c r="K451" i="1"/>
  <c r="L450" i="1"/>
  <c r="L452" i="2" l="1"/>
  <c r="K453" i="2"/>
  <c r="K452" i="1"/>
  <c r="L451" i="1"/>
  <c r="L453" i="2" l="1"/>
  <c r="K454" i="2"/>
  <c r="K453" i="1"/>
  <c r="L452" i="1"/>
  <c r="L454" i="2" l="1"/>
  <c r="K455" i="2"/>
  <c r="K454" i="1"/>
  <c r="L453" i="1"/>
  <c r="K456" i="2" l="1"/>
  <c r="L455" i="2"/>
  <c r="K455" i="1"/>
  <c r="L454" i="1"/>
  <c r="L456" i="2" l="1"/>
  <c r="K457" i="2"/>
  <c r="K456" i="1"/>
  <c r="L455" i="1"/>
  <c r="K458" i="2" l="1"/>
  <c r="L457" i="2"/>
  <c r="K457" i="1"/>
  <c r="L456" i="1"/>
  <c r="K459" i="2" l="1"/>
  <c r="L458" i="2"/>
  <c r="K458" i="1"/>
  <c r="L457" i="1"/>
  <c r="L459" i="2" l="1"/>
  <c r="K460" i="2"/>
  <c r="K459" i="1"/>
  <c r="L458" i="1"/>
  <c r="L460" i="2" l="1"/>
  <c r="K461" i="2"/>
  <c r="K460" i="1"/>
  <c r="L459" i="1"/>
  <c r="K462" i="2" l="1"/>
  <c r="L461" i="2"/>
  <c r="K461" i="1"/>
  <c r="L460" i="1"/>
  <c r="K463" i="2" l="1"/>
  <c r="L462" i="2"/>
  <c r="K462" i="1"/>
  <c r="L461" i="1"/>
  <c r="K464" i="2" l="1"/>
  <c r="L463" i="2"/>
  <c r="K463" i="1"/>
  <c r="L462" i="1"/>
  <c r="L464" i="2" l="1"/>
  <c r="K465" i="2"/>
  <c r="K464" i="1"/>
  <c r="L463" i="1"/>
  <c r="K466" i="2" l="1"/>
  <c r="L465" i="2"/>
  <c r="K465" i="1"/>
  <c r="L464" i="1"/>
  <c r="K467" i="2" l="1"/>
  <c r="L466" i="2"/>
  <c r="K466" i="1"/>
  <c r="L465" i="1"/>
  <c r="K468" i="2" l="1"/>
  <c r="L467" i="2"/>
  <c r="K467" i="1"/>
  <c r="L466" i="1"/>
  <c r="K469" i="2" l="1"/>
  <c r="L468" i="2"/>
  <c r="K468" i="1"/>
  <c r="L467" i="1"/>
  <c r="K470" i="2" l="1"/>
  <c r="L469" i="2"/>
  <c r="K469" i="1"/>
  <c r="L468" i="1"/>
  <c r="K471" i="2" l="1"/>
  <c r="L470" i="2"/>
  <c r="K470" i="1"/>
  <c r="L469" i="1"/>
  <c r="K472" i="2" l="1"/>
  <c r="L471" i="2"/>
  <c r="K471" i="1"/>
  <c r="L470" i="1"/>
  <c r="L472" i="2" l="1"/>
  <c r="K473" i="2"/>
  <c r="K472" i="1"/>
  <c r="L471" i="1"/>
  <c r="K474" i="2" l="1"/>
  <c r="L473" i="2"/>
  <c r="K473" i="1"/>
  <c r="L472" i="1"/>
  <c r="K475" i="2" l="1"/>
  <c r="L474" i="2"/>
  <c r="K474" i="1"/>
  <c r="L473" i="1"/>
  <c r="K476" i="2" l="1"/>
  <c r="L475" i="2"/>
  <c r="K475" i="1"/>
  <c r="L474" i="1"/>
  <c r="L476" i="2" l="1"/>
  <c r="K477" i="2"/>
  <c r="K476" i="1"/>
  <c r="L475" i="1"/>
  <c r="K478" i="2" l="1"/>
  <c r="L477" i="2"/>
  <c r="K477" i="1"/>
  <c r="L476" i="1"/>
  <c r="L478" i="2" l="1"/>
  <c r="K479" i="2"/>
  <c r="K478" i="1"/>
  <c r="L477" i="1"/>
  <c r="L479" i="2" l="1"/>
  <c r="K480" i="2"/>
  <c r="K479" i="1"/>
  <c r="L478" i="1"/>
  <c r="K481" i="2" l="1"/>
  <c r="L480" i="2"/>
  <c r="K480" i="1"/>
  <c r="L479" i="1"/>
  <c r="L481" i="2" l="1"/>
  <c r="K482" i="2"/>
  <c r="K481" i="1"/>
  <c r="L480" i="1"/>
  <c r="K483" i="2" l="1"/>
  <c r="L482" i="2"/>
  <c r="K482" i="1"/>
  <c r="L481" i="1"/>
  <c r="K484" i="2" l="1"/>
  <c r="L483" i="2"/>
  <c r="K483" i="1"/>
  <c r="L482" i="1"/>
  <c r="L484" i="2" l="1"/>
  <c r="K485" i="2"/>
  <c r="K484" i="1"/>
  <c r="L483" i="1"/>
  <c r="L485" i="2" l="1"/>
  <c r="K486" i="2"/>
  <c r="K485" i="1"/>
  <c r="L484" i="1"/>
  <c r="K487" i="2" l="1"/>
  <c r="L486" i="2"/>
  <c r="K486" i="1"/>
  <c r="L485" i="1"/>
  <c r="L487" i="2" l="1"/>
  <c r="K488" i="2"/>
  <c r="K487" i="1"/>
  <c r="L486" i="1"/>
  <c r="L488" i="2" l="1"/>
  <c r="K489" i="2"/>
  <c r="K488" i="1"/>
  <c r="L487" i="1"/>
  <c r="K490" i="2" l="1"/>
  <c r="L489" i="2"/>
  <c r="K489" i="1"/>
  <c r="L488" i="1"/>
  <c r="K491" i="2" l="1"/>
  <c r="L490" i="2"/>
  <c r="K490" i="1"/>
  <c r="L489" i="1"/>
  <c r="L491" i="2" l="1"/>
  <c r="K492" i="2"/>
  <c r="K491" i="1"/>
  <c r="L490" i="1"/>
  <c r="K493" i="2" l="1"/>
  <c r="L492" i="2"/>
  <c r="K492" i="1"/>
  <c r="L491" i="1"/>
  <c r="K494" i="2" l="1"/>
  <c r="L493" i="2"/>
  <c r="K493" i="1"/>
  <c r="L492" i="1"/>
  <c r="L494" i="2" l="1"/>
  <c r="K495" i="2"/>
  <c r="K494" i="1"/>
  <c r="L493" i="1"/>
  <c r="K496" i="2" l="1"/>
  <c r="L495" i="2"/>
  <c r="K495" i="1"/>
  <c r="L494" i="1"/>
  <c r="K497" i="2" l="1"/>
  <c r="L496" i="2"/>
  <c r="K496" i="1"/>
  <c r="L495" i="1"/>
  <c r="L497" i="2" l="1"/>
  <c r="K498" i="2"/>
  <c r="K497" i="1"/>
  <c r="L496" i="1"/>
  <c r="K499" i="2" l="1"/>
  <c r="L498" i="2"/>
  <c r="K498" i="1"/>
  <c r="L497" i="1"/>
  <c r="K500" i="2" l="1"/>
  <c r="L499" i="2"/>
  <c r="K499" i="1"/>
  <c r="L498" i="1"/>
  <c r="K501" i="2" l="1"/>
  <c r="L500" i="2"/>
  <c r="K500" i="1"/>
  <c r="L499" i="1"/>
  <c r="L501" i="2" l="1"/>
  <c r="K502" i="2"/>
  <c r="K501" i="1"/>
  <c r="L500" i="1"/>
  <c r="K503" i="2" l="1"/>
  <c r="L503" i="2" s="1"/>
  <c r="L502" i="2"/>
  <c r="K502" i="1"/>
  <c r="L501" i="1"/>
  <c r="K503" i="1" l="1"/>
  <c r="L503" i="1" s="1"/>
  <c r="L502" i="1"/>
  <c r="P449" i="1"/>
  <c r="O453" i="1"/>
  <c r="O270" i="2"/>
  <c r="P309" i="2"/>
  <c r="O311" i="2"/>
  <c r="M490" i="2"/>
  <c r="M310" i="2"/>
  <c r="M279" i="2"/>
  <c r="M486" i="2"/>
  <c r="M501" i="2"/>
  <c r="P500" i="2"/>
  <c r="P59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1" i="1"/>
  <c r="O271" i="1"/>
  <c r="M272" i="1"/>
  <c r="O272" i="1"/>
  <c r="M273" i="1"/>
  <c r="O273" i="1"/>
  <c r="M274" i="1"/>
  <c r="O274" i="1"/>
  <c r="M275" i="1"/>
  <c r="O275" i="1"/>
  <c r="M276" i="1"/>
  <c r="O276" i="1"/>
  <c r="M277" i="1"/>
  <c r="O277" i="1"/>
  <c r="M278" i="1"/>
  <c r="O278" i="1"/>
  <c r="O279" i="1"/>
  <c r="M280" i="1"/>
  <c r="O280" i="1"/>
  <c r="P280" i="1"/>
  <c r="M281" i="1"/>
  <c r="O281" i="1"/>
  <c r="P281" i="1"/>
  <c r="M282" i="1"/>
  <c r="O282" i="1"/>
  <c r="P282" i="1"/>
  <c r="M283" i="1"/>
  <c r="O283" i="1"/>
  <c r="P283" i="1"/>
  <c r="M284" i="1"/>
  <c r="O284" i="1"/>
  <c r="P284" i="1"/>
  <c r="M285" i="1"/>
  <c r="O285" i="1"/>
  <c r="P285" i="1"/>
  <c r="M286" i="1"/>
  <c r="O286" i="1"/>
  <c r="P286" i="1"/>
  <c r="M287" i="1"/>
  <c r="O287" i="1"/>
  <c r="P287" i="1"/>
  <c r="M288" i="1"/>
  <c r="O288" i="1"/>
  <c r="P288" i="1"/>
  <c r="M289" i="1"/>
  <c r="O289" i="1"/>
  <c r="P289" i="1"/>
  <c r="P290" i="1"/>
  <c r="M291" i="1"/>
  <c r="O291" i="1"/>
  <c r="P291" i="1"/>
  <c r="M292" i="1"/>
  <c r="O292" i="1"/>
  <c r="P292" i="1"/>
  <c r="M293" i="1"/>
  <c r="O293" i="1"/>
  <c r="P293" i="1"/>
  <c r="O294" i="1"/>
  <c r="M295" i="1"/>
  <c r="O295" i="1"/>
  <c r="P295" i="1"/>
  <c r="M296" i="1"/>
  <c r="O296" i="1"/>
  <c r="P296" i="1"/>
  <c r="M297" i="1"/>
  <c r="O297" i="1"/>
  <c r="P297" i="1"/>
  <c r="M298" i="1"/>
  <c r="O298" i="1"/>
  <c r="P298" i="1"/>
  <c r="P299" i="1"/>
  <c r="M300" i="1"/>
  <c r="O300" i="1"/>
  <c r="P300" i="1"/>
  <c r="M301" i="1"/>
  <c r="O301" i="1"/>
  <c r="P301" i="1"/>
  <c r="M302" i="1"/>
  <c r="O302" i="1"/>
  <c r="P302" i="1"/>
  <c r="M303" i="1"/>
  <c r="O303" i="1"/>
  <c r="P303" i="1"/>
  <c r="M304" i="1"/>
  <c r="O304" i="1"/>
  <c r="P304" i="1"/>
  <c r="M305" i="1"/>
  <c r="O305" i="1"/>
  <c r="P305" i="1"/>
  <c r="M306" i="1"/>
  <c r="O306" i="1"/>
  <c r="P306" i="1"/>
  <c r="M307" i="1"/>
  <c r="O307" i="1"/>
  <c r="P307" i="1"/>
  <c r="M308" i="1"/>
  <c r="O308" i="1"/>
  <c r="P308" i="1"/>
  <c r="M309" i="1"/>
  <c r="O309" i="1"/>
  <c r="P309" i="1"/>
  <c r="M310" i="1"/>
  <c r="O310" i="1"/>
  <c r="P310" i="1"/>
  <c r="M311" i="1"/>
  <c r="O311" i="1"/>
  <c r="P311" i="1"/>
  <c r="M312" i="1"/>
  <c r="O312" i="1"/>
  <c r="P312" i="1"/>
  <c r="M313" i="1"/>
  <c r="O313" i="1"/>
  <c r="P313" i="1"/>
  <c r="O314" i="1"/>
  <c r="M315" i="1"/>
  <c r="O315" i="1"/>
  <c r="P315" i="1"/>
  <c r="M316" i="1"/>
  <c r="O316" i="1"/>
  <c r="P316" i="1"/>
  <c r="M317" i="1"/>
  <c r="O317" i="1"/>
  <c r="P317" i="1"/>
  <c r="M318" i="1"/>
  <c r="O318" i="1"/>
  <c r="P318" i="1"/>
  <c r="M319" i="1"/>
  <c r="O319" i="1"/>
  <c r="P319" i="1"/>
  <c r="M320" i="1"/>
  <c r="O320" i="1"/>
  <c r="P320" i="1"/>
  <c r="M321" i="1"/>
  <c r="O321" i="1"/>
  <c r="P321" i="1"/>
  <c r="M322" i="1"/>
  <c r="O322" i="1"/>
  <c r="P322" i="1"/>
  <c r="M323" i="1"/>
  <c r="O323" i="1"/>
  <c r="P323" i="1"/>
  <c r="M324" i="1"/>
  <c r="O324" i="1"/>
  <c r="P324" i="1"/>
  <c r="M325" i="1"/>
  <c r="O325" i="1"/>
  <c r="P325" i="1"/>
  <c r="M326" i="1"/>
  <c r="O326" i="1"/>
  <c r="P326" i="1"/>
  <c r="M327" i="1"/>
  <c r="O327" i="1"/>
  <c r="P327" i="1"/>
  <c r="M328" i="1"/>
  <c r="O328" i="1"/>
  <c r="P328" i="1"/>
  <c r="M329" i="1"/>
  <c r="O329" i="1"/>
  <c r="P329" i="1"/>
  <c r="M330" i="1"/>
  <c r="O330" i="1"/>
  <c r="P330" i="1"/>
  <c r="M331" i="1"/>
  <c r="O331" i="1"/>
  <c r="P331" i="1"/>
  <c r="M332" i="1"/>
  <c r="O332" i="1"/>
  <c r="P332" i="1"/>
  <c r="M333" i="1"/>
  <c r="O333" i="1"/>
  <c r="P333" i="1"/>
  <c r="M334" i="1"/>
  <c r="O334" i="1"/>
  <c r="P334" i="1"/>
  <c r="M335" i="1"/>
  <c r="O335" i="1"/>
  <c r="P335" i="1"/>
  <c r="M336" i="1"/>
  <c r="O336" i="1"/>
  <c r="P336" i="1"/>
  <c r="M337" i="1"/>
  <c r="O337" i="1"/>
  <c r="P337" i="1"/>
  <c r="M338" i="1"/>
  <c r="O338" i="1"/>
  <c r="P338" i="1"/>
  <c r="M339" i="1"/>
  <c r="O339" i="1"/>
  <c r="P339" i="1"/>
  <c r="M340" i="1"/>
  <c r="O340" i="1"/>
  <c r="P340" i="1"/>
  <c r="M341" i="1"/>
  <c r="O341" i="1"/>
  <c r="P341" i="1"/>
  <c r="M342" i="1"/>
  <c r="O342" i="1"/>
  <c r="P342" i="1"/>
  <c r="M343" i="1"/>
  <c r="O343" i="1"/>
  <c r="P343" i="1"/>
  <c r="M344" i="1"/>
  <c r="O344" i="1"/>
  <c r="P344" i="1"/>
  <c r="M345" i="1"/>
  <c r="O345" i="1"/>
  <c r="P345" i="1"/>
  <c r="M346" i="1"/>
  <c r="O346" i="1"/>
  <c r="P346" i="1"/>
  <c r="M347" i="1"/>
  <c r="O347" i="1"/>
  <c r="P347" i="1"/>
  <c r="M348" i="1"/>
  <c r="O348" i="1"/>
  <c r="P348" i="1"/>
  <c r="M349" i="1"/>
  <c r="O349" i="1"/>
  <c r="P349" i="1"/>
  <c r="M350" i="1"/>
  <c r="O350" i="1"/>
  <c r="P350" i="1"/>
  <c r="M351" i="1"/>
  <c r="O351" i="1"/>
  <c r="P351" i="1"/>
  <c r="M352" i="1"/>
  <c r="O352" i="1"/>
  <c r="P352" i="1"/>
  <c r="M353" i="1"/>
  <c r="O353" i="1"/>
  <c r="P353" i="1"/>
  <c r="M354" i="1"/>
  <c r="O354" i="1"/>
  <c r="P354" i="1"/>
  <c r="M355" i="1"/>
  <c r="O355" i="1"/>
  <c r="P355" i="1"/>
  <c r="M356" i="1"/>
  <c r="O356" i="1"/>
  <c r="P356" i="1"/>
  <c r="M357" i="1"/>
  <c r="O357" i="1"/>
  <c r="P357" i="1"/>
  <c r="M358" i="1"/>
  <c r="O358" i="1"/>
  <c r="P358" i="1"/>
  <c r="M359" i="1"/>
  <c r="O359" i="1"/>
  <c r="P359" i="1"/>
  <c r="M360" i="1"/>
  <c r="O360" i="1"/>
  <c r="P360" i="1"/>
  <c r="M361" i="1"/>
  <c r="O361" i="1"/>
  <c r="P361" i="1"/>
  <c r="M362" i="1"/>
  <c r="O362" i="1"/>
  <c r="P362" i="1"/>
  <c r="M363" i="1"/>
  <c r="O363" i="1"/>
  <c r="P363" i="1"/>
  <c r="M364" i="1"/>
  <c r="O364" i="1"/>
  <c r="P364" i="1"/>
  <c r="M365" i="1"/>
  <c r="O365" i="1"/>
  <c r="P365" i="1"/>
  <c r="M366" i="1"/>
  <c r="O366" i="1"/>
  <c r="P366" i="1"/>
  <c r="M367" i="1"/>
  <c r="O367" i="1"/>
  <c r="P367" i="1"/>
  <c r="M368" i="1"/>
  <c r="O368" i="1"/>
  <c r="P368" i="1"/>
  <c r="M369" i="1"/>
  <c r="O369" i="1"/>
  <c r="P369" i="1"/>
  <c r="M370" i="1"/>
  <c r="O370" i="1"/>
  <c r="P370" i="1"/>
  <c r="M371" i="1"/>
  <c r="O371" i="1"/>
  <c r="P371" i="1"/>
  <c r="M372" i="1"/>
  <c r="O372" i="1"/>
  <c r="P372" i="1"/>
  <c r="M373" i="1"/>
  <c r="O373" i="1"/>
  <c r="P373" i="1"/>
  <c r="M374" i="1"/>
  <c r="O374" i="1"/>
  <c r="P374" i="1"/>
  <c r="M375" i="1"/>
  <c r="O375" i="1"/>
  <c r="P375" i="1"/>
  <c r="M376" i="1"/>
  <c r="O376" i="1"/>
  <c r="P376" i="1"/>
  <c r="M377" i="1"/>
  <c r="O377" i="1"/>
  <c r="P377" i="1"/>
  <c r="M378" i="1"/>
  <c r="O378" i="1"/>
  <c r="P378" i="1"/>
  <c r="M379" i="1"/>
  <c r="O379" i="1"/>
  <c r="P379" i="1"/>
  <c r="M380" i="1"/>
  <c r="O380" i="1"/>
  <c r="P380" i="1"/>
  <c r="M381" i="1"/>
  <c r="O381" i="1"/>
  <c r="P381" i="1"/>
  <c r="M382" i="1"/>
  <c r="O382" i="1"/>
  <c r="P382" i="1"/>
  <c r="M383" i="1"/>
  <c r="O383" i="1"/>
  <c r="P383" i="1"/>
  <c r="M384" i="1"/>
  <c r="O384" i="1"/>
  <c r="P384" i="1"/>
  <c r="M385" i="1"/>
  <c r="O385" i="1"/>
  <c r="P385" i="1"/>
  <c r="M386" i="1"/>
  <c r="O386" i="1"/>
  <c r="P386" i="1"/>
  <c r="M387" i="1"/>
  <c r="O387" i="1"/>
  <c r="P387" i="1"/>
  <c r="M388" i="1"/>
  <c r="O388" i="1"/>
  <c r="P388" i="1"/>
  <c r="M389" i="1"/>
  <c r="O389" i="1"/>
  <c r="P389" i="1"/>
  <c r="M390" i="1"/>
  <c r="O390" i="1"/>
  <c r="P390" i="1"/>
  <c r="M391" i="1"/>
  <c r="O391" i="1"/>
  <c r="P391" i="1"/>
  <c r="M392" i="1"/>
  <c r="O392" i="1"/>
  <c r="P392" i="1"/>
  <c r="M393" i="1"/>
  <c r="O393" i="1"/>
  <c r="P393" i="1"/>
  <c r="M394" i="1"/>
  <c r="O394" i="1"/>
  <c r="P394" i="1"/>
  <c r="M395" i="1"/>
  <c r="O395" i="1"/>
  <c r="P395" i="1"/>
  <c r="M396" i="1"/>
  <c r="O396" i="1"/>
  <c r="P396" i="1"/>
  <c r="M397" i="1"/>
  <c r="O397" i="1"/>
  <c r="P397" i="1"/>
  <c r="M398" i="1"/>
  <c r="O398" i="1"/>
  <c r="P398" i="1"/>
  <c r="M399" i="1"/>
  <c r="O399" i="1"/>
  <c r="P399" i="1"/>
  <c r="M400" i="1"/>
  <c r="O400" i="1"/>
  <c r="P400" i="1"/>
  <c r="M401" i="1"/>
  <c r="O401" i="1"/>
  <c r="P401" i="1"/>
  <c r="M402" i="1"/>
  <c r="O402" i="1"/>
  <c r="P402" i="1"/>
  <c r="M403" i="1"/>
  <c r="O403" i="1"/>
  <c r="P403" i="1"/>
  <c r="M404" i="1"/>
  <c r="O404" i="1"/>
  <c r="P404" i="1"/>
  <c r="M405" i="1"/>
  <c r="O405" i="1"/>
  <c r="P405" i="1"/>
  <c r="M406" i="1"/>
  <c r="O406" i="1"/>
  <c r="P406" i="1"/>
  <c r="M407" i="1"/>
  <c r="O407" i="1"/>
  <c r="P407" i="1"/>
  <c r="M408" i="1"/>
  <c r="O408" i="1"/>
  <c r="P408" i="1"/>
  <c r="M409" i="1"/>
  <c r="O409" i="1"/>
  <c r="P409" i="1"/>
  <c r="M410" i="1"/>
  <c r="O410" i="1"/>
  <c r="P410" i="1"/>
  <c r="M411" i="1"/>
  <c r="O411" i="1"/>
  <c r="P411" i="1"/>
  <c r="M412" i="1"/>
  <c r="O412" i="1"/>
  <c r="P412" i="1"/>
  <c r="M413" i="1"/>
  <c r="O413" i="1"/>
  <c r="P413" i="1"/>
  <c r="M414" i="1"/>
  <c r="O414" i="1"/>
  <c r="P414" i="1"/>
  <c r="M415" i="1"/>
  <c r="O415" i="1"/>
  <c r="P415" i="1"/>
  <c r="M416" i="1"/>
  <c r="O416" i="1"/>
  <c r="P416" i="1"/>
  <c r="M417" i="1"/>
  <c r="O417" i="1"/>
  <c r="P417" i="1"/>
  <c r="M418" i="1"/>
  <c r="O418" i="1"/>
  <c r="P418" i="1"/>
  <c r="M419" i="1"/>
  <c r="O419" i="1"/>
  <c r="P419" i="1"/>
  <c r="M420" i="1"/>
  <c r="O420" i="1"/>
  <c r="P420" i="1"/>
  <c r="M421" i="1"/>
  <c r="O421" i="1"/>
  <c r="P421" i="1"/>
  <c r="M422" i="1"/>
  <c r="O422" i="1"/>
  <c r="P422" i="1"/>
  <c r="M423" i="1"/>
  <c r="O423" i="1"/>
  <c r="P423" i="1"/>
  <c r="M424" i="1"/>
  <c r="O424" i="1"/>
  <c r="P424" i="1"/>
  <c r="M425" i="1"/>
  <c r="O425" i="1"/>
  <c r="P425" i="1"/>
  <c r="M426" i="1"/>
  <c r="O426" i="1"/>
  <c r="P426" i="1"/>
  <c r="M427" i="1"/>
  <c r="O427" i="1"/>
  <c r="P427" i="1"/>
  <c r="M428" i="1"/>
  <c r="O428" i="1"/>
  <c r="P428" i="1"/>
  <c r="M429" i="1"/>
  <c r="O429" i="1"/>
  <c r="P429" i="1"/>
  <c r="M430" i="1"/>
  <c r="O430" i="1"/>
  <c r="P430" i="1"/>
  <c r="M431" i="1"/>
  <c r="O431" i="1"/>
  <c r="P431" i="1"/>
  <c r="M432" i="1"/>
  <c r="O432" i="1"/>
  <c r="P432" i="1"/>
  <c r="M433" i="1"/>
  <c r="O433" i="1"/>
  <c r="P433" i="1"/>
  <c r="P434" i="1"/>
  <c r="M435" i="1"/>
  <c r="O435" i="1"/>
  <c r="P435" i="1"/>
  <c r="M436" i="1"/>
  <c r="O436" i="1"/>
  <c r="P436" i="1"/>
  <c r="M437" i="1"/>
  <c r="O437" i="1"/>
  <c r="P437" i="1"/>
  <c r="M438" i="1"/>
  <c r="O438" i="1"/>
  <c r="P438" i="1"/>
  <c r="M439" i="1"/>
  <c r="O439" i="1"/>
  <c r="P439" i="1"/>
  <c r="M440" i="1"/>
  <c r="O440" i="1"/>
  <c r="P440" i="1"/>
  <c r="M441" i="1"/>
  <c r="O441" i="1"/>
  <c r="P441" i="1"/>
  <c r="M442" i="1"/>
  <c r="O442" i="1"/>
  <c r="P442" i="1"/>
  <c r="M443" i="1"/>
  <c r="O443" i="1"/>
  <c r="P443" i="1"/>
  <c r="M444" i="1"/>
  <c r="O444" i="1"/>
  <c r="P444" i="1"/>
  <c r="M445" i="1"/>
  <c r="O445" i="1"/>
  <c r="P445" i="1"/>
  <c r="M446" i="1"/>
  <c r="O446" i="1"/>
  <c r="P446" i="1"/>
  <c r="M447" i="1"/>
  <c r="O447" i="1"/>
  <c r="P447" i="1"/>
  <c r="M448" i="1"/>
  <c r="O448" i="1"/>
  <c r="P448" i="1"/>
  <c r="O449" i="1"/>
  <c r="M450" i="1"/>
  <c r="O450" i="1"/>
  <c r="P450" i="1"/>
  <c r="M451" i="1"/>
  <c r="O451" i="1"/>
  <c r="P451" i="1"/>
  <c r="M452" i="1"/>
  <c r="O452" i="1"/>
  <c r="P452" i="1"/>
  <c r="P453" i="1"/>
  <c r="M454" i="1"/>
  <c r="O454" i="1"/>
  <c r="P454" i="1"/>
  <c r="M455" i="1"/>
  <c r="O455" i="1"/>
  <c r="P455" i="1"/>
  <c r="M456" i="1"/>
  <c r="O456" i="1"/>
  <c r="P456" i="1"/>
  <c r="M457" i="1"/>
  <c r="O457" i="1"/>
  <c r="P457" i="1"/>
  <c r="M458" i="1"/>
  <c r="O458" i="1"/>
  <c r="P458" i="1"/>
  <c r="M459" i="1"/>
  <c r="O459" i="1"/>
  <c r="P459" i="1"/>
  <c r="M460" i="1"/>
  <c r="O460" i="1"/>
  <c r="P460" i="1"/>
  <c r="O461" i="1"/>
  <c r="M462" i="1"/>
  <c r="O462" i="1"/>
  <c r="P462" i="1"/>
  <c r="M463" i="1"/>
  <c r="O463" i="1"/>
  <c r="P463" i="1"/>
  <c r="M464" i="1"/>
  <c r="O464" i="1"/>
  <c r="P464" i="1"/>
  <c r="M465" i="1"/>
  <c r="O465" i="1"/>
  <c r="P465" i="1"/>
  <c r="M466" i="1"/>
  <c r="O466" i="1"/>
  <c r="P466" i="1"/>
  <c r="M467" i="1"/>
  <c r="O467" i="1"/>
  <c r="P467" i="1"/>
  <c r="P468" i="1"/>
  <c r="M469" i="1"/>
  <c r="O469" i="1"/>
  <c r="P469" i="1"/>
  <c r="M470" i="1"/>
  <c r="O470" i="1"/>
  <c r="P470" i="1"/>
  <c r="M471" i="1"/>
  <c r="O471" i="1"/>
  <c r="P471" i="1"/>
  <c r="M472" i="1"/>
  <c r="O472" i="1"/>
  <c r="P472" i="1"/>
  <c r="M473" i="1"/>
  <c r="O473" i="1"/>
  <c r="P473" i="1"/>
  <c r="M474" i="1"/>
  <c r="O474" i="1"/>
  <c r="P474" i="1"/>
  <c r="M475" i="1"/>
  <c r="O475" i="1"/>
  <c r="P475" i="1"/>
  <c r="M476" i="1"/>
  <c r="O476" i="1"/>
  <c r="P476" i="1"/>
  <c r="M477" i="1"/>
  <c r="O477" i="1"/>
  <c r="P477" i="1"/>
  <c r="M478" i="1"/>
  <c r="O478" i="1"/>
  <c r="P478" i="1"/>
  <c r="O479" i="1"/>
  <c r="M480" i="1"/>
  <c r="O480" i="1"/>
  <c r="P480" i="1"/>
  <c r="M481" i="1"/>
  <c r="O481" i="1"/>
  <c r="P481" i="1"/>
  <c r="M482" i="1"/>
  <c r="O482" i="1"/>
  <c r="P482" i="1"/>
  <c r="M483" i="1"/>
  <c r="O483" i="1"/>
  <c r="P483" i="1"/>
  <c r="M484" i="1"/>
  <c r="O484" i="1"/>
  <c r="P484" i="1"/>
  <c r="P485" i="1"/>
  <c r="M486" i="1"/>
  <c r="O486" i="1"/>
  <c r="P486" i="1"/>
  <c r="M487" i="1"/>
  <c r="O487" i="1"/>
  <c r="P487" i="1"/>
  <c r="M488" i="1"/>
  <c r="O488" i="1"/>
  <c r="P488" i="1"/>
  <c r="M489" i="1"/>
  <c r="O489" i="1"/>
  <c r="P489" i="1"/>
  <c r="M490" i="1"/>
  <c r="O490" i="1"/>
  <c r="P490" i="1"/>
  <c r="M491" i="1"/>
  <c r="O491" i="1"/>
  <c r="P491" i="1"/>
  <c r="M492" i="1"/>
  <c r="O492" i="1"/>
  <c r="P492" i="1"/>
  <c r="M493" i="1"/>
  <c r="O493" i="1"/>
  <c r="P493" i="1"/>
  <c r="M494" i="1"/>
  <c r="O494" i="1"/>
  <c r="P494" i="1"/>
  <c r="M495" i="1"/>
  <c r="O495" i="1"/>
  <c r="P495" i="1"/>
  <c r="M496" i="1"/>
  <c r="O496" i="1"/>
  <c r="P496" i="1"/>
  <c r="M497" i="1"/>
  <c r="O497" i="1"/>
  <c r="P497" i="1"/>
  <c r="M498" i="1"/>
  <c r="O498" i="1"/>
  <c r="P498" i="1"/>
  <c r="O499" i="1"/>
  <c r="M500" i="1"/>
  <c r="O500" i="1"/>
  <c r="M501" i="1"/>
  <c r="O501" i="1"/>
  <c r="M502" i="1"/>
  <c r="O50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2" i="2"/>
  <c r="O42" i="2"/>
  <c r="M43" i="2"/>
  <c r="O43" i="2"/>
  <c r="M44" i="2"/>
  <c r="O44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O59" i="2"/>
  <c r="M60" i="2"/>
  <c r="O60" i="2"/>
  <c r="P60" i="2"/>
  <c r="M61" i="2"/>
  <c r="O61" i="2"/>
  <c r="P61" i="2"/>
  <c r="M62" i="2"/>
  <c r="O62" i="2"/>
  <c r="P62" i="2"/>
  <c r="M63" i="2"/>
  <c r="O63" i="2"/>
  <c r="P63" i="2"/>
  <c r="M64" i="2"/>
  <c r="O64" i="2"/>
  <c r="P64" i="2"/>
  <c r="M65" i="2"/>
  <c r="O65" i="2"/>
  <c r="P65" i="2"/>
  <c r="M66" i="2"/>
  <c r="O66" i="2"/>
  <c r="P66" i="2"/>
  <c r="M67" i="2"/>
  <c r="O67" i="2"/>
  <c r="P67" i="2"/>
  <c r="M68" i="2"/>
  <c r="O68" i="2"/>
  <c r="P68" i="2"/>
  <c r="M69" i="2"/>
  <c r="O69" i="2"/>
  <c r="P69" i="2"/>
  <c r="M70" i="2"/>
  <c r="O70" i="2"/>
  <c r="P70" i="2"/>
  <c r="M71" i="2"/>
  <c r="O71" i="2"/>
  <c r="P71" i="2"/>
  <c r="M72" i="2"/>
  <c r="O72" i="2"/>
  <c r="P72" i="2"/>
  <c r="M73" i="2"/>
  <c r="O73" i="2"/>
  <c r="P73" i="2"/>
  <c r="M74" i="2"/>
  <c r="O74" i="2"/>
  <c r="P74" i="2"/>
  <c r="M75" i="2"/>
  <c r="O75" i="2"/>
  <c r="P75" i="2"/>
  <c r="M76" i="2"/>
  <c r="O76" i="2"/>
  <c r="P76" i="2"/>
  <c r="M77" i="2"/>
  <c r="O77" i="2"/>
  <c r="P77" i="2"/>
  <c r="M78" i="2"/>
  <c r="O78" i="2"/>
  <c r="P78" i="2"/>
  <c r="M79" i="2"/>
  <c r="O79" i="2"/>
  <c r="P79" i="2"/>
  <c r="M80" i="2"/>
  <c r="O80" i="2"/>
  <c r="P80" i="2"/>
  <c r="M81" i="2"/>
  <c r="O81" i="2"/>
  <c r="P81" i="2"/>
  <c r="M82" i="2"/>
  <c r="O82" i="2"/>
  <c r="P82" i="2"/>
  <c r="M83" i="2"/>
  <c r="O83" i="2"/>
  <c r="P83" i="2"/>
  <c r="M84" i="2"/>
  <c r="O84" i="2"/>
  <c r="P84" i="2"/>
  <c r="M85" i="2"/>
  <c r="O85" i="2"/>
  <c r="P85" i="2"/>
  <c r="M86" i="2"/>
  <c r="O86" i="2"/>
  <c r="P86" i="2"/>
  <c r="M87" i="2"/>
  <c r="O87" i="2"/>
  <c r="P87" i="2"/>
  <c r="M88" i="2"/>
  <c r="O88" i="2"/>
  <c r="P88" i="2"/>
  <c r="M89" i="2"/>
  <c r="O89" i="2"/>
  <c r="P89" i="2"/>
  <c r="M90" i="2"/>
  <c r="O90" i="2"/>
  <c r="P90" i="2"/>
  <c r="M91" i="2"/>
  <c r="O91" i="2"/>
  <c r="P91" i="2"/>
  <c r="M92" i="2"/>
  <c r="O92" i="2"/>
  <c r="P92" i="2"/>
  <c r="M93" i="2"/>
  <c r="O93" i="2"/>
  <c r="P93" i="2"/>
  <c r="M94" i="2"/>
  <c r="O94" i="2"/>
  <c r="P94" i="2"/>
  <c r="M95" i="2"/>
  <c r="O95" i="2"/>
  <c r="P95" i="2"/>
  <c r="M96" i="2"/>
  <c r="O96" i="2"/>
  <c r="P96" i="2"/>
  <c r="M97" i="2"/>
  <c r="O97" i="2"/>
  <c r="P97" i="2"/>
  <c r="M98" i="2"/>
  <c r="O98" i="2"/>
  <c r="P98" i="2"/>
  <c r="M99" i="2"/>
  <c r="O99" i="2"/>
  <c r="P99" i="2"/>
  <c r="M100" i="2"/>
  <c r="O100" i="2"/>
  <c r="P100" i="2"/>
  <c r="M101" i="2"/>
  <c r="O101" i="2"/>
  <c r="P101" i="2"/>
  <c r="M102" i="2"/>
  <c r="O102" i="2"/>
  <c r="P102" i="2"/>
  <c r="M103" i="2"/>
  <c r="O103" i="2"/>
  <c r="P103" i="2"/>
  <c r="M104" i="2"/>
  <c r="O104" i="2"/>
  <c r="P104" i="2"/>
  <c r="M105" i="2"/>
  <c r="O105" i="2"/>
  <c r="P105" i="2"/>
  <c r="M106" i="2"/>
  <c r="O106" i="2"/>
  <c r="P106" i="2"/>
  <c r="M107" i="2"/>
  <c r="O107" i="2"/>
  <c r="P107" i="2"/>
  <c r="M108" i="2"/>
  <c r="O108" i="2"/>
  <c r="P108" i="2"/>
  <c r="M109" i="2"/>
  <c r="O109" i="2"/>
  <c r="P109" i="2"/>
  <c r="M110" i="2"/>
  <c r="O110" i="2"/>
  <c r="P110" i="2"/>
  <c r="M111" i="2"/>
  <c r="O111" i="2"/>
  <c r="P111" i="2"/>
  <c r="M112" i="2"/>
  <c r="O112" i="2"/>
  <c r="P112" i="2"/>
  <c r="M113" i="2"/>
  <c r="O113" i="2"/>
  <c r="P113" i="2"/>
  <c r="M114" i="2"/>
  <c r="O114" i="2"/>
  <c r="P114" i="2"/>
  <c r="M115" i="2"/>
  <c r="O115" i="2"/>
  <c r="P115" i="2"/>
  <c r="M116" i="2"/>
  <c r="O116" i="2"/>
  <c r="P116" i="2"/>
  <c r="M117" i="2"/>
  <c r="O117" i="2"/>
  <c r="P117" i="2"/>
  <c r="M118" i="2"/>
  <c r="O118" i="2"/>
  <c r="P118" i="2"/>
  <c r="M119" i="2"/>
  <c r="O119" i="2"/>
  <c r="P119" i="2"/>
  <c r="M120" i="2"/>
  <c r="O120" i="2"/>
  <c r="P120" i="2"/>
  <c r="M121" i="2"/>
  <c r="O121" i="2"/>
  <c r="P121" i="2"/>
  <c r="M122" i="2"/>
  <c r="O122" i="2"/>
  <c r="P122" i="2"/>
  <c r="M123" i="2"/>
  <c r="O123" i="2"/>
  <c r="P123" i="2"/>
  <c r="M124" i="2"/>
  <c r="O124" i="2"/>
  <c r="P124" i="2"/>
  <c r="M125" i="2"/>
  <c r="O125" i="2"/>
  <c r="P125" i="2"/>
  <c r="M126" i="2"/>
  <c r="O126" i="2"/>
  <c r="P126" i="2"/>
  <c r="M127" i="2"/>
  <c r="O127" i="2"/>
  <c r="P127" i="2"/>
  <c r="M128" i="2"/>
  <c r="O128" i="2"/>
  <c r="P128" i="2"/>
  <c r="M129" i="2"/>
  <c r="O129" i="2"/>
  <c r="P129" i="2"/>
  <c r="M130" i="2"/>
  <c r="O130" i="2"/>
  <c r="P130" i="2"/>
  <c r="M131" i="2"/>
  <c r="O131" i="2"/>
  <c r="P131" i="2"/>
  <c r="M132" i="2"/>
  <c r="O132" i="2"/>
  <c r="P132" i="2"/>
  <c r="M133" i="2"/>
  <c r="O133" i="2"/>
  <c r="P133" i="2"/>
  <c r="M134" i="2"/>
  <c r="O134" i="2"/>
  <c r="P134" i="2"/>
  <c r="M135" i="2"/>
  <c r="O135" i="2"/>
  <c r="P135" i="2"/>
  <c r="M136" i="2"/>
  <c r="O136" i="2"/>
  <c r="P136" i="2"/>
  <c r="M137" i="2"/>
  <c r="O137" i="2"/>
  <c r="P137" i="2"/>
  <c r="M138" i="2"/>
  <c r="O138" i="2"/>
  <c r="P138" i="2"/>
  <c r="M139" i="2"/>
  <c r="O139" i="2"/>
  <c r="P139" i="2"/>
  <c r="M140" i="2"/>
  <c r="O140" i="2"/>
  <c r="P140" i="2"/>
  <c r="M141" i="2"/>
  <c r="O141" i="2"/>
  <c r="P141" i="2"/>
  <c r="M142" i="2"/>
  <c r="O142" i="2"/>
  <c r="P142" i="2"/>
  <c r="M143" i="2"/>
  <c r="O143" i="2"/>
  <c r="P143" i="2"/>
  <c r="M144" i="2"/>
  <c r="O144" i="2"/>
  <c r="P144" i="2"/>
  <c r="M145" i="2"/>
  <c r="O145" i="2"/>
  <c r="P145" i="2"/>
  <c r="M146" i="2"/>
  <c r="O146" i="2"/>
  <c r="P146" i="2"/>
  <c r="M147" i="2"/>
  <c r="O147" i="2"/>
  <c r="P147" i="2"/>
  <c r="M148" i="2"/>
  <c r="O148" i="2"/>
  <c r="P148" i="2"/>
  <c r="M149" i="2"/>
  <c r="O149" i="2"/>
  <c r="P149" i="2"/>
  <c r="M150" i="2"/>
  <c r="O150" i="2"/>
  <c r="P150" i="2"/>
  <c r="M151" i="2"/>
  <c r="O151" i="2"/>
  <c r="P151" i="2"/>
  <c r="M152" i="2"/>
  <c r="O152" i="2"/>
  <c r="P152" i="2"/>
  <c r="M153" i="2"/>
  <c r="O153" i="2"/>
  <c r="P153" i="2"/>
  <c r="M154" i="2"/>
  <c r="O154" i="2"/>
  <c r="P154" i="2"/>
  <c r="M155" i="2"/>
  <c r="O155" i="2"/>
  <c r="P155" i="2"/>
  <c r="M156" i="2"/>
  <c r="O156" i="2"/>
  <c r="P156" i="2"/>
  <c r="M157" i="2"/>
  <c r="O157" i="2"/>
  <c r="P157" i="2"/>
  <c r="M158" i="2"/>
  <c r="O158" i="2"/>
  <c r="P158" i="2"/>
  <c r="M159" i="2"/>
  <c r="O159" i="2"/>
  <c r="P159" i="2"/>
  <c r="M160" i="2"/>
  <c r="O160" i="2"/>
  <c r="P160" i="2"/>
  <c r="M161" i="2"/>
  <c r="O161" i="2"/>
  <c r="P161" i="2"/>
  <c r="M162" i="2"/>
  <c r="O162" i="2"/>
  <c r="P162" i="2"/>
  <c r="M163" i="2"/>
  <c r="O163" i="2"/>
  <c r="P163" i="2"/>
  <c r="M164" i="2"/>
  <c r="O164" i="2"/>
  <c r="P164" i="2"/>
  <c r="M165" i="2"/>
  <c r="O165" i="2"/>
  <c r="P165" i="2"/>
  <c r="M166" i="2"/>
  <c r="O166" i="2"/>
  <c r="P166" i="2"/>
  <c r="M167" i="2"/>
  <c r="O167" i="2"/>
  <c r="P167" i="2"/>
  <c r="M168" i="2"/>
  <c r="O168" i="2"/>
  <c r="P168" i="2"/>
  <c r="M169" i="2"/>
  <c r="O169" i="2"/>
  <c r="P169" i="2"/>
  <c r="M170" i="2"/>
  <c r="O170" i="2"/>
  <c r="P170" i="2"/>
  <c r="M171" i="2"/>
  <c r="O171" i="2"/>
  <c r="P171" i="2"/>
  <c r="M172" i="2"/>
  <c r="O172" i="2"/>
  <c r="P172" i="2"/>
  <c r="M173" i="2"/>
  <c r="O173" i="2"/>
  <c r="P173" i="2"/>
  <c r="M174" i="2"/>
  <c r="O174" i="2"/>
  <c r="P174" i="2"/>
  <c r="M175" i="2"/>
  <c r="O175" i="2"/>
  <c r="P175" i="2"/>
  <c r="M176" i="2"/>
  <c r="O176" i="2"/>
  <c r="P176" i="2"/>
  <c r="M177" i="2"/>
  <c r="O177" i="2"/>
  <c r="P177" i="2"/>
  <c r="M178" i="2"/>
  <c r="O178" i="2"/>
  <c r="P178" i="2"/>
  <c r="M179" i="2"/>
  <c r="O179" i="2"/>
  <c r="P179" i="2"/>
  <c r="M180" i="2"/>
  <c r="O180" i="2"/>
  <c r="P180" i="2"/>
  <c r="M181" i="2"/>
  <c r="O181" i="2"/>
  <c r="P181" i="2"/>
  <c r="M182" i="2"/>
  <c r="O182" i="2"/>
  <c r="P182" i="2"/>
  <c r="M183" i="2"/>
  <c r="O183" i="2"/>
  <c r="P183" i="2"/>
  <c r="M184" i="2"/>
  <c r="O184" i="2"/>
  <c r="P184" i="2"/>
  <c r="M185" i="2"/>
  <c r="O185" i="2"/>
  <c r="P185" i="2"/>
  <c r="M186" i="2"/>
  <c r="O186" i="2"/>
  <c r="P186" i="2"/>
  <c r="M187" i="2"/>
  <c r="O187" i="2"/>
  <c r="P187" i="2"/>
  <c r="M188" i="2"/>
  <c r="O188" i="2"/>
  <c r="P188" i="2"/>
  <c r="M189" i="2"/>
  <c r="O189" i="2"/>
  <c r="P189" i="2"/>
  <c r="M190" i="2"/>
  <c r="O190" i="2"/>
  <c r="P190" i="2"/>
  <c r="M191" i="2"/>
  <c r="O191" i="2"/>
  <c r="P191" i="2"/>
  <c r="M192" i="2"/>
  <c r="O192" i="2"/>
  <c r="P192" i="2"/>
  <c r="M193" i="2"/>
  <c r="O193" i="2"/>
  <c r="P193" i="2"/>
  <c r="M194" i="2"/>
  <c r="O194" i="2"/>
  <c r="P194" i="2"/>
  <c r="M195" i="2"/>
  <c r="O195" i="2"/>
  <c r="P195" i="2"/>
  <c r="M196" i="2"/>
  <c r="O196" i="2"/>
  <c r="P196" i="2"/>
  <c r="M197" i="2"/>
  <c r="O197" i="2"/>
  <c r="P197" i="2"/>
  <c r="M198" i="2"/>
  <c r="O198" i="2"/>
  <c r="P198" i="2"/>
  <c r="M199" i="2"/>
  <c r="O199" i="2"/>
  <c r="P199" i="2"/>
  <c r="M200" i="2"/>
  <c r="O200" i="2"/>
  <c r="P200" i="2"/>
  <c r="M201" i="2"/>
  <c r="O201" i="2"/>
  <c r="P201" i="2"/>
  <c r="M202" i="2"/>
  <c r="O202" i="2"/>
  <c r="P202" i="2"/>
  <c r="M203" i="2"/>
  <c r="O203" i="2"/>
  <c r="P203" i="2"/>
  <c r="M204" i="2"/>
  <c r="O204" i="2"/>
  <c r="P204" i="2"/>
  <c r="M205" i="2"/>
  <c r="O205" i="2"/>
  <c r="P205" i="2"/>
  <c r="M206" i="2"/>
  <c r="O206" i="2"/>
  <c r="P206" i="2"/>
  <c r="M207" i="2"/>
  <c r="O207" i="2"/>
  <c r="P207" i="2"/>
  <c r="M208" i="2"/>
  <c r="O208" i="2"/>
  <c r="P208" i="2"/>
  <c r="M209" i="2"/>
  <c r="O209" i="2"/>
  <c r="P209" i="2"/>
  <c r="M210" i="2"/>
  <c r="O210" i="2"/>
  <c r="P210" i="2"/>
  <c r="M211" i="2"/>
  <c r="O211" i="2"/>
  <c r="P211" i="2"/>
  <c r="M212" i="2"/>
  <c r="O212" i="2"/>
  <c r="P212" i="2"/>
  <c r="M213" i="2"/>
  <c r="O213" i="2"/>
  <c r="P213" i="2"/>
  <c r="M214" i="2"/>
  <c r="O214" i="2"/>
  <c r="P214" i="2"/>
  <c r="M215" i="2"/>
  <c r="O215" i="2"/>
  <c r="P215" i="2"/>
  <c r="M216" i="2"/>
  <c r="O216" i="2"/>
  <c r="P216" i="2"/>
  <c r="M217" i="2"/>
  <c r="O217" i="2"/>
  <c r="P217" i="2"/>
  <c r="M218" i="2"/>
  <c r="O218" i="2"/>
  <c r="P218" i="2"/>
  <c r="M219" i="2"/>
  <c r="O219" i="2"/>
  <c r="P219" i="2"/>
  <c r="M220" i="2"/>
  <c r="O220" i="2"/>
  <c r="P220" i="2"/>
  <c r="M221" i="2"/>
  <c r="O221" i="2"/>
  <c r="P221" i="2"/>
  <c r="M222" i="2"/>
  <c r="O222" i="2"/>
  <c r="P222" i="2"/>
  <c r="M223" i="2"/>
  <c r="O223" i="2"/>
  <c r="P223" i="2"/>
  <c r="M224" i="2"/>
  <c r="O224" i="2"/>
  <c r="P224" i="2"/>
  <c r="M225" i="2"/>
  <c r="O225" i="2"/>
  <c r="P225" i="2"/>
  <c r="M226" i="2"/>
  <c r="O226" i="2"/>
  <c r="P226" i="2"/>
  <c r="M227" i="2"/>
  <c r="O227" i="2"/>
  <c r="P227" i="2"/>
  <c r="M228" i="2"/>
  <c r="O228" i="2"/>
  <c r="P228" i="2"/>
  <c r="M229" i="2"/>
  <c r="O229" i="2"/>
  <c r="P229" i="2"/>
  <c r="M230" i="2"/>
  <c r="O230" i="2"/>
  <c r="P230" i="2"/>
  <c r="M231" i="2"/>
  <c r="O231" i="2"/>
  <c r="P231" i="2"/>
  <c r="M232" i="2"/>
  <c r="O232" i="2"/>
  <c r="P232" i="2"/>
  <c r="M233" i="2"/>
  <c r="O233" i="2"/>
  <c r="P233" i="2"/>
  <c r="M234" i="2"/>
  <c r="O234" i="2"/>
  <c r="P234" i="2"/>
  <c r="M235" i="2"/>
  <c r="O235" i="2"/>
  <c r="P235" i="2"/>
  <c r="M236" i="2"/>
  <c r="O236" i="2"/>
  <c r="P236" i="2"/>
  <c r="M237" i="2"/>
  <c r="O237" i="2"/>
  <c r="P237" i="2"/>
  <c r="M238" i="2"/>
  <c r="O238" i="2"/>
  <c r="P238" i="2"/>
  <c r="M239" i="2"/>
  <c r="O239" i="2"/>
  <c r="P239" i="2"/>
  <c r="M240" i="2"/>
  <c r="O240" i="2"/>
  <c r="P240" i="2"/>
  <c r="M241" i="2"/>
  <c r="O241" i="2"/>
  <c r="P241" i="2"/>
  <c r="M242" i="2"/>
  <c r="O242" i="2"/>
  <c r="P242" i="2"/>
  <c r="M243" i="2"/>
  <c r="O243" i="2"/>
  <c r="P243" i="2"/>
  <c r="M244" i="2"/>
  <c r="O244" i="2"/>
  <c r="P244" i="2"/>
  <c r="M245" i="2"/>
  <c r="O245" i="2"/>
  <c r="P245" i="2"/>
  <c r="M246" i="2"/>
  <c r="O246" i="2"/>
  <c r="P246" i="2"/>
  <c r="M247" i="2"/>
  <c r="O247" i="2"/>
  <c r="P247" i="2"/>
  <c r="M248" i="2"/>
  <c r="O248" i="2"/>
  <c r="P248" i="2"/>
  <c r="M249" i="2"/>
  <c r="O249" i="2"/>
  <c r="P249" i="2"/>
  <c r="M250" i="2"/>
  <c r="O250" i="2"/>
  <c r="P250" i="2"/>
  <c r="M251" i="2"/>
  <c r="O251" i="2"/>
  <c r="P251" i="2"/>
  <c r="M252" i="2"/>
  <c r="O252" i="2"/>
  <c r="P252" i="2"/>
  <c r="M253" i="2"/>
  <c r="O253" i="2"/>
  <c r="P253" i="2"/>
  <c r="M254" i="2"/>
  <c r="O254" i="2"/>
  <c r="P254" i="2"/>
  <c r="M255" i="2"/>
  <c r="O255" i="2"/>
  <c r="P255" i="2"/>
  <c r="M256" i="2"/>
  <c r="O256" i="2"/>
  <c r="P256" i="2"/>
  <c r="M257" i="2"/>
  <c r="O257" i="2"/>
  <c r="P257" i="2"/>
  <c r="M258" i="2"/>
  <c r="O258" i="2"/>
  <c r="P258" i="2"/>
  <c r="M259" i="2"/>
  <c r="O259" i="2"/>
  <c r="P259" i="2"/>
  <c r="M260" i="2"/>
  <c r="O260" i="2"/>
  <c r="P260" i="2"/>
  <c r="M261" i="2"/>
  <c r="O261" i="2"/>
  <c r="P261" i="2"/>
  <c r="M262" i="2"/>
  <c r="O262" i="2"/>
  <c r="P262" i="2"/>
  <c r="M263" i="2"/>
  <c r="O263" i="2"/>
  <c r="P263" i="2"/>
  <c r="M264" i="2"/>
  <c r="O264" i="2"/>
  <c r="P264" i="2"/>
  <c r="M265" i="2"/>
  <c r="O265" i="2"/>
  <c r="P265" i="2"/>
  <c r="M266" i="2"/>
  <c r="O266" i="2"/>
  <c r="P266" i="2"/>
  <c r="M267" i="2"/>
  <c r="O267" i="2"/>
  <c r="P267" i="2"/>
  <c r="M268" i="2"/>
  <c r="O268" i="2"/>
  <c r="P268" i="2"/>
  <c r="M269" i="2"/>
  <c r="O269" i="2"/>
  <c r="P269" i="2"/>
  <c r="P270" i="2"/>
  <c r="M271" i="2"/>
  <c r="O271" i="2"/>
  <c r="P271" i="2"/>
  <c r="M272" i="2"/>
  <c r="O272" i="2"/>
  <c r="P272" i="2"/>
  <c r="M273" i="2"/>
  <c r="O273" i="2"/>
  <c r="P273" i="2"/>
  <c r="M274" i="2"/>
  <c r="O274" i="2"/>
  <c r="P274" i="2"/>
  <c r="M275" i="2"/>
  <c r="O275" i="2"/>
  <c r="P275" i="2"/>
  <c r="M276" i="2"/>
  <c r="O276" i="2"/>
  <c r="P276" i="2"/>
  <c r="O277" i="2"/>
  <c r="P278" i="2"/>
  <c r="O279" i="2"/>
  <c r="P279" i="2"/>
  <c r="O280" i="2"/>
  <c r="M281" i="2"/>
  <c r="O281" i="2"/>
  <c r="P281" i="2"/>
  <c r="M282" i="2"/>
  <c r="O282" i="2"/>
  <c r="P282" i="2"/>
  <c r="M283" i="2"/>
  <c r="O283" i="2"/>
  <c r="P283" i="2"/>
  <c r="M284" i="2"/>
  <c r="O284" i="2"/>
  <c r="P284" i="2"/>
  <c r="M285" i="2"/>
  <c r="O285" i="2"/>
  <c r="P285" i="2"/>
  <c r="M286" i="2"/>
  <c r="O286" i="2"/>
  <c r="P286" i="2"/>
  <c r="M287" i="2"/>
  <c r="O287" i="2"/>
  <c r="P287" i="2"/>
  <c r="M288" i="2"/>
  <c r="O288" i="2"/>
  <c r="P288" i="2"/>
  <c r="M289" i="2"/>
  <c r="O289" i="2"/>
  <c r="P289" i="2"/>
  <c r="M290" i="2"/>
  <c r="O290" i="2"/>
  <c r="P290" i="2"/>
  <c r="P291" i="2"/>
  <c r="M292" i="2"/>
  <c r="O292" i="2"/>
  <c r="P292" i="2"/>
  <c r="M293" i="2"/>
  <c r="O293" i="2"/>
  <c r="P293" i="2"/>
  <c r="O294" i="2"/>
  <c r="M295" i="2"/>
  <c r="O295" i="2"/>
  <c r="P295" i="2"/>
  <c r="M296" i="2"/>
  <c r="O296" i="2"/>
  <c r="P296" i="2"/>
  <c r="M297" i="2"/>
  <c r="O297" i="2"/>
  <c r="P297" i="2"/>
  <c r="M298" i="2"/>
  <c r="O298" i="2"/>
  <c r="P298" i="2"/>
  <c r="M299" i="2"/>
  <c r="O299" i="2"/>
  <c r="P299" i="2"/>
  <c r="M300" i="2"/>
  <c r="O300" i="2"/>
  <c r="P300" i="2"/>
  <c r="P301" i="2"/>
  <c r="M302" i="2"/>
  <c r="O302" i="2"/>
  <c r="P302" i="2"/>
  <c r="M303" i="2"/>
  <c r="O303" i="2"/>
  <c r="P303" i="2"/>
  <c r="M304" i="2"/>
  <c r="O304" i="2"/>
  <c r="P304" i="2"/>
  <c r="M305" i="2"/>
  <c r="O305" i="2"/>
  <c r="P305" i="2"/>
  <c r="M306" i="2"/>
  <c r="O306" i="2"/>
  <c r="P306" i="2"/>
  <c r="M307" i="2"/>
  <c r="O307" i="2"/>
  <c r="P307" i="2"/>
  <c r="M308" i="2"/>
  <c r="O308" i="2"/>
  <c r="P308" i="2"/>
  <c r="O309" i="2"/>
  <c r="O310" i="2"/>
  <c r="P310" i="2"/>
  <c r="P311" i="2"/>
  <c r="M312" i="2"/>
  <c r="O312" i="2"/>
  <c r="P312" i="2"/>
  <c r="M313" i="2"/>
  <c r="O313" i="2"/>
  <c r="P313" i="2"/>
  <c r="O314" i="2"/>
  <c r="M315" i="2"/>
  <c r="O315" i="2"/>
  <c r="P315" i="2"/>
  <c r="M316" i="2"/>
  <c r="O316" i="2"/>
  <c r="P316" i="2"/>
  <c r="P317" i="2"/>
  <c r="O318" i="2"/>
  <c r="M319" i="2"/>
  <c r="O319" i="2"/>
  <c r="P319" i="2"/>
  <c r="M320" i="2"/>
  <c r="O320" i="2"/>
  <c r="P320" i="2"/>
  <c r="M321" i="2"/>
  <c r="O321" i="2"/>
  <c r="P321" i="2"/>
  <c r="M322" i="2"/>
  <c r="O322" i="2"/>
  <c r="P322" i="2"/>
  <c r="M323" i="2"/>
  <c r="O323" i="2"/>
  <c r="P323" i="2"/>
  <c r="M324" i="2"/>
  <c r="O324" i="2"/>
  <c r="P324" i="2"/>
  <c r="M325" i="2"/>
  <c r="O325" i="2"/>
  <c r="P325" i="2"/>
  <c r="P326" i="2"/>
  <c r="M327" i="2"/>
  <c r="O327" i="2"/>
  <c r="P327" i="2"/>
  <c r="M328" i="2"/>
  <c r="O328" i="2"/>
  <c r="P328" i="2"/>
  <c r="M329" i="2"/>
  <c r="O329" i="2"/>
  <c r="P329" i="2"/>
  <c r="M330" i="2"/>
  <c r="O330" i="2"/>
  <c r="P330" i="2"/>
  <c r="M331" i="2"/>
  <c r="O331" i="2"/>
  <c r="P331" i="2"/>
  <c r="M332" i="2"/>
  <c r="O332" i="2"/>
  <c r="P332" i="2"/>
  <c r="M333" i="2"/>
  <c r="O333" i="2"/>
  <c r="P333" i="2"/>
  <c r="M334" i="2"/>
  <c r="O334" i="2"/>
  <c r="P334" i="2"/>
  <c r="M335" i="2"/>
  <c r="O335" i="2"/>
  <c r="P335" i="2"/>
  <c r="M336" i="2"/>
  <c r="O336" i="2"/>
  <c r="P336" i="2"/>
  <c r="O337" i="2"/>
  <c r="M338" i="2"/>
  <c r="O338" i="2"/>
  <c r="P338" i="2"/>
  <c r="M339" i="2"/>
  <c r="O339" i="2"/>
  <c r="P339" i="2"/>
  <c r="M340" i="2"/>
  <c r="O340" i="2"/>
  <c r="P340" i="2"/>
  <c r="M341" i="2"/>
  <c r="O341" i="2"/>
  <c r="P341" i="2"/>
  <c r="M342" i="2"/>
  <c r="O342" i="2"/>
  <c r="P342" i="2"/>
  <c r="M343" i="2"/>
  <c r="O343" i="2"/>
  <c r="P343" i="2"/>
  <c r="M344" i="2"/>
  <c r="O344" i="2"/>
  <c r="P344" i="2"/>
  <c r="M345" i="2"/>
  <c r="O345" i="2"/>
  <c r="P345" i="2"/>
  <c r="M346" i="2"/>
  <c r="O346" i="2"/>
  <c r="P346" i="2"/>
  <c r="M347" i="2"/>
  <c r="O347" i="2"/>
  <c r="P347" i="2"/>
  <c r="M348" i="2"/>
  <c r="O348" i="2"/>
  <c r="P348" i="2"/>
  <c r="M349" i="2"/>
  <c r="O349" i="2"/>
  <c r="P349" i="2"/>
  <c r="M350" i="2"/>
  <c r="O350" i="2"/>
  <c r="P350" i="2"/>
  <c r="M351" i="2"/>
  <c r="O351" i="2"/>
  <c r="P351" i="2"/>
  <c r="M352" i="2"/>
  <c r="O352" i="2"/>
  <c r="P352" i="2"/>
  <c r="M353" i="2"/>
  <c r="O353" i="2"/>
  <c r="P353" i="2"/>
  <c r="M354" i="2"/>
  <c r="O354" i="2"/>
  <c r="P354" i="2"/>
  <c r="M355" i="2"/>
  <c r="O355" i="2"/>
  <c r="P355" i="2"/>
  <c r="M356" i="2"/>
  <c r="O356" i="2"/>
  <c r="P356" i="2"/>
  <c r="M357" i="2"/>
  <c r="O357" i="2"/>
  <c r="P357" i="2"/>
  <c r="M358" i="2"/>
  <c r="O358" i="2"/>
  <c r="P358" i="2"/>
  <c r="M359" i="2"/>
  <c r="O359" i="2"/>
  <c r="P359" i="2"/>
  <c r="M360" i="2"/>
  <c r="O360" i="2"/>
  <c r="P360" i="2"/>
  <c r="M361" i="2"/>
  <c r="O361" i="2"/>
  <c r="P361" i="2"/>
  <c r="M362" i="2"/>
  <c r="O362" i="2"/>
  <c r="P362" i="2"/>
  <c r="M363" i="2"/>
  <c r="O363" i="2"/>
  <c r="P363" i="2"/>
  <c r="M364" i="2"/>
  <c r="O364" i="2"/>
  <c r="P364" i="2"/>
  <c r="P365" i="2"/>
  <c r="M366" i="2"/>
  <c r="O366" i="2"/>
  <c r="P366" i="2"/>
  <c r="M367" i="2"/>
  <c r="O367" i="2"/>
  <c r="P367" i="2"/>
  <c r="M368" i="2"/>
  <c r="O368" i="2"/>
  <c r="P368" i="2"/>
  <c r="M369" i="2"/>
  <c r="O369" i="2"/>
  <c r="P369" i="2"/>
  <c r="M370" i="2"/>
  <c r="O370" i="2"/>
  <c r="P370" i="2"/>
  <c r="M371" i="2"/>
  <c r="O371" i="2"/>
  <c r="P371" i="2"/>
  <c r="M372" i="2"/>
  <c r="O372" i="2"/>
  <c r="P372" i="2"/>
  <c r="M373" i="2"/>
  <c r="O373" i="2"/>
  <c r="P373" i="2"/>
  <c r="M374" i="2"/>
  <c r="O374" i="2"/>
  <c r="P374" i="2"/>
  <c r="M375" i="2"/>
  <c r="O375" i="2"/>
  <c r="P375" i="2"/>
  <c r="O376" i="2"/>
  <c r="M377" i="2"/>
  <c r="O377" i="2"/>
  <c r="P377" i="2"/>
  <c r="M378" i="2"/>
  <c r="O378" i="2"/>
  <c r="P378" i="2"/>
  <c r="M379" i="2"/>
  <c r="O379" i="2"/>
  <c r="P379" i="2"/>
  <c r="M380" i="2"/>
  <c r="O380" i="2"/>
  <c r="P380" i="2"/>
  <c r="M381" i="2"/>
  <c r="O381" i="2"/>
  <c r="P381" i="2"/>
  <c r="M382" i="2"/>
  <c r="O382" i="2"/>
  <c r="P382" i="2"/>
  <c r="M383" i="2"/>
  <c r="O383" i="2"/>
  <c r="P383" i="2"/>
  <c r="M384" i="2"/>
  <c r="O384" i="2"/>
  <c r="P384" i="2"/>
  <c r="M385" i="2"/>
  <c r="O385" i="2"/>
  <c r="P385" i="2"/>
  <c r="M386" i="2"/>
  <c r="O386" i="2"/>
  <c r="P386" i="2"/>
  <c r="M387" i="2"/>
  <c r="O387" i="2"/>
  <c r="P387" i="2"/>
  <c r="M388" i="2"/>
  <c r="O388" i="2"/>
  <c r="P388" i="2"/>
  <c r="M389" i="2"/>
  <c r="O389" i="2"/>
  <c r="P389" i="2"/>
  <c r="M390" i="2"/>
  <c r="O390" i="2"/>
  <c r="P390" i="2"/>
  <c r="M391" i="2"/>
  <c r="O391" i="2"/>
  <c r="P391" i="2"/>
  <c r="M392" i="2"/>
  <c r="O392" i="2"/>
  <c r="P392" i="2"/>
  <c r="M393" i="2"/>
  <c r="O393" i="2"/>
  <c r="P393" i="2"/>
  <c r="M394" i="2"/>
  <c r="O394" i="2"/>
  <c r="P394" i="2"/>
  <c r="M395" i="2"/>
  <c r="O395" i="2"/>
  <c r="P395" i="2"/>
  <c r="M396" i="2"/>
  <c r="O396" i="2"/>
  <c r="P396" i="2"/>
  <c r="M397" i="2"/>
  <c r="O397" i="2"/>
  <c r="P397" i="2"/>
  <c r="M398" i="2"/>
  <c r="O398" i="2"/>
  <c r="P398" i="2"/>
  <c r="M399" i="2"/>
  <c r="O399" i="2"/>
  <c r="P399" i="2"/>
  <c r="M400" i="2"/>
  <c r="O400" i="2"/>
  <c r="P400" i="2"/>
  <c r="M401" i="2"/>
  <c r="O401" i="2"/>
  <c r="P401" i="2"/>
  <c r="M402" i="2"/>
  <c r="O402" i="2"/>
  <c r="P402" i="2"/>
  <c r="M403" i="2"/>
  <c r="O403" i="2"/>
  <c r="P403" i="2"/>
  <c r="M404" i="2"/>
  <c r="O404" i="2"/>
  <c r="P404" i="2"/>
  <c r="M405" i="2"/>
  <c r="O405" i="2"/>
  <c r="P405" i="2"/>
  <c r="M406" i="2"/>
  <c r="O406" i="2"/>
  <c r="P406" i="2"/>
  <c r="M407" i="2"/>
  <c r="O407" i="2"/>
  <c r="P407" i="2"/>
  <c r="M408" i="2"/>
  <c r="O408" i="2"/>
  <c r="P408" i="2"/>
  <c r="M409" i="2"/>
  <c r="O409" i="2"/>
  <c r="P409" i="2"/>
  <c r="M410" i="2"/>
  <c r="O410" i="2"/>
  <c r="P410" i="2"/>
  <c r="M411" i="2"/>
  <c r="O411" i="2"/>
  <c r="P411" i="2"/>
  <c r="M412" i="2"/>
  <c r="O412" i="2"/>
  <c r="P412" i="2"/>
  <c r="M413" i="2"/>
  <c r="O413" i="2"/>
  <c r="P413" i="2"/>
  <c r="M414" i="2"/>
  <c r="O414" i="2"/>
  <c r="P414" i="2"/>
  <c r="M415" i="2"/>
  <c r="O415" i="2"/>
  <c r="P415" i="2"/>
  <c r="M416" i="2"/>
  <c r="O416" i="2"/>
  <c r="P416" i="2"/>
  <c r="M417" i="2"/>
  <c r="O417" i="2"/>
  <c r="P417" i="2"/>
  <c r="M418" i="2"/>
  <c r="O418" i="2"/>
  <c r="P418" i="2"/>
  <c r="M419" i="2"/>
  <c r="O419" i="2"/>
  <c r="P419" i="2"/>
  <c r="M420" i="2"/>
  <c r="O420" i="2"/>
  <c r="P420" i="2"/>
  <c r="M421" i="2"/>
  <c r="O421" i="2"/>
  <c r="P421" i="2"/>
  <c r="M422" i="2"/>
  <c r="O422" i="2"/>
  <c r="P422" i="2"/>
  <c r="M423" i="2"/>
  <c r="O423" i="2"/>
  <c r="P423" i="2"/>
  <c r="M424" i="2"/>
  <c r="O424" i="2"/>
  <c r="P424" i="2"/>
  <c r="M425" i="2"/>
  <c r="O425" i="2"/>
  <c r="P425" i="2"/>
  <c r="M426" i="2"/>
  <c r="O426" i="2"/>
  <c r="P426" i="2"/>
  <c r="M427" i="2"/>
  <c r="O427" i="2"/>
  <c r="P427" i="2"/>
  <c r="M428" i="2"/>
  <c r="O428" i="2"/>
  <c r="P428" i="2"/>
  <c r="M429" i="2"/>
  <c r="O429" i="2"/>
  <c r="P429" i="2"/>
  <c r="M430" i="2"/>
  <c r="O430" i="2"/>
  <c r="P430" i="2"/>
  <c r="M431" i="2"/>
  <c r="O431" i="2"/>
  <c r="P431" i="2"/>
  <c r="M432" i="2"/>
  <c r="O432" i="2"/>
  <c r="P432" i="2"/>
  <c r="M433" i="2"/>
  <c r="O433" i="2"/>
  <c r="P433" i="2"/>
  <c r="M434" i="2"/>
  <c r="O434" i="2"/>
  <c r="P434" i="2"/>
  <c r="P435" i="2"/>
  <c r="M436" i="2"/>
  <c r="O436" i="2"/>
  <c r="P436" i="2"/>
  <c r="M437" i="2"/>
  <c r="O437" i="2"/>
  <c r="P437" i="2"/>
  <c r="M438" i="2"/>
  <c r="O438" i="2"/>
  <c r="P438" i="2"/>
  <c r="M439" i="2"/>
  <c r="O439" i="2"/>
  <c r="P439" i="2"/>
  <c r="M440" i="2"/>
  <c r="O440" i="2"/>
  <c r="P440" i="2"/>
  <c r="M441" i="2"/>
  <c r="O441" i="2"/>
  <c r="P441" i="2"/>
  <c r="M442" i="2"/>
  <c r="O442" i="2"/>
  <c r="P442" i="2"/>
  <c r="M443" i="2"/>
  <c r="O443" i="2"/>
  <c r="P443" i="2"/>
  <c r="M444" i="2"/>
  <c r="O444" i="2"/>
  <c r="P444" i="2"/>
  <c r="M445" i="2"/>
  <c r="O445" i="2"/>
  <c r="P445" i="2"/>
  <c r="M446" i="2"/>
  <c r="O446" i="2"/>
  <c r="P446" i="2"/>
  <c r="M447" i="2"/>
  <c r="O447" i="2"/>
  <c r="P447" i="2"/>
  <c r="M448" i="2"/>
  <c r="O448" i="2"/>
  <c r="P448" i="2"/>
  <c r="O449" i="2"/>
  <c r="M450" i="2"/>
  <c r="O450" i="2"/>
  <c r="P450" i="2"/>
  <c r="M451" i="2"/>
  <c r="O451" i="2"/>
  <c r="P451" i="2"/>
  <c r="M452" i="2"/>
  <c r="O452" i="2"/>
  <c r="P452" i="2"/>
  <c r="P453" i="2"/>
  <c r="M454" i="2"/>
  <c r="O454" i="2"/>
  <c r="P454" i="2"/>
  <c r="M455" i="2"/>
  <c r="O455" i="2"/>
  <c r="P455" i="2"/>
  <c r="M456" i="2"/>
  <c r="O456" i="2"/>
  <c r="P456" i="2"/>
  <c r="M457" i="2"/>
  <c r="O457" i="2"/>
  <c r="P457" i="2"/>
  <c r="M458" i="2"/>
  <c r="O458" i="2"/>
  <c r="P458" i="2"/>
  <c r="M459" i="2"/>
  <c r="O459" i="2"/>
  <c r="P459" i="2"/>
  <c r="M460" i="2"/>
  <c r="O460" i="2"/>
  <c r="P460" i="2"/>
  <c r="O461" i="2"/>
  <c r="M462" i="2"/>
  <c r="O462" i="2"/>
  <c r="P462" i="2"/>
  <c r="M463" i="2"/>
  <c r="O463" i="2"/>
  <c r="P463" i="2"/>
  <c r="M464" i="2"/>
  <c r="O464" i="2"/>
  <c r="P464" i="2"/>
  <c r="M465" i="2"/>
  <c r="O465" i="2"/>
  <c r="P465" i="2"/>
  <c r="M466" i="2"/>
  <c r="O466" i="2"/>
  <c r="P466" i="2"/>
  <c r="M467" i="2"/>
  <c r="O467" i="2"/>
  <c r="P467" i="2"/>
  <c r="M468" i="2"/>
  <c r="O468" i="2"/>
  <c r="P468" i="2"/>
  <c r="P469" i="2"/>
  <c r="M470" i="2"/>
  <c r="O470" i="2"/>
  <c r="P470" i="2"/>
  <c r="M471" i="2"/>
  <c r="O471" i="2"/>
  <c r="P471" i="2"/>
  <c r="M472" i="2"/>
  <c r="O472" i="2"/>
  <c r="P472" i="2"/>
  <c r="M473" i="2"/>
  <c r="O473" i="2"/>
  <c r="P473" i="2"/>
  <c r="M474" i="2"/>
  <c r="O474" i="2"/>
  <c r="P474" i="2"/>
  <c r="M475" i="2"/>
  <c r="O475" i="2"/>
  <c r="P475" i="2"/>
  <c r="M476" i="2"/>
  <c r="O476" i="2"/>
  <c r="P476" i="2"/>
  <c r="M477" i="2"/>
  <c r="O477" i="2"/>
  <c r="P477" i="2"/>
  <c r="M478" i="2"/>
  <c r="O478" i="2"/>
  <c r="P478" i="2"/>
  <c r="O479" i="2"/>
  <c r="M480" i="2"/>
  <c r="O480" i="2"/>
  <c r="P480" i="2"/>
  <c r="M481" i="2"/>
  <c r="O481" i="2"/>
  <c r="P481" i="2"/>
  <c r="M482" i="2"/>
  <c r="O482" i="2"/>
  <c r="P482" i="2"/>
  <c r="M483" i="2"/>
  <c r="O483" i="2"/>
  <c r="P483" i="2"/>
  <c r="M484" i="2"/>
  <c r="O484" i="2"/>
  <c r="P484" i="2"/>
  <c r="P485" i="2"/>
  <c r="O486" i="2"/>
  <c r="P486" i="2"/>
  <c r="O487" i="2"/>
  <c r="O489" i="2"/>
  <c r="O490" i="2"/>
  <c r="P490" i="2"/>
  <c r="P491" i="2"/>
  <c r="M492" i="2"/>
  <c r="O492" i="2"/>
  <c r="P492" i="2"/>
  <c r="M493" i="2"/>
  <c r="O493" i="2"/>
  <c r="P493" i="2"/>
  <c r="M494" i="2"/>
  <c r="O494" i="2"/>
  <c r="P494" i="2"/>
  <c r="M495" i="2"/>
  <c r="O495" i="2"/>
  <c r="P495" i="2"/>
  <c r="M496" i="2"/>
  <c r="O496" i="2"/>
  <c r="P496" i="2"/>
  <c r="M497" i="2"/>
  <c r="O497" i="2"/>
  <c r="P497" i="2"/>
  <c r="M498" i="2"/>
  <c r="O498" i="2"/>
  <c r="P498" i="2"/>
  <c r="M499" i="2"/>
  <c r="O499" i="2"/>
  <c r="P499" i="2"/>
  <c r="O500" i="2"/>
  <c r="O501" i="2"/>
  <c r="P501" i="2"/>
  <c r="P502" i="2"/>
</calcChain>
</file>

<file path=xl/sharedStrings.xml><?xml version="1.0" encoding="utf-8"?>
<sst xmlns="http://schemas.openxmlformats.org/spreadsheetml/2006/main" count="2134" uniqueCount="23">
  <si>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</si>
  <si>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</si>
  <si>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</si>
  <si>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</si>
  <si>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</si>
  <si>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</si>
  <si>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</si>
  <si>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</si>
  <si>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</si>
  <si>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</si>
  <si>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Threshold</t>
  </si>
  <si>
    <t>zigzag</t>
  </si>
  <si>
    <t>direction</t>
  </si>
  <si>
    <t>UP</t>
  </si>
  <si>
    <t>hl</t>
  </si>
  <si>
    <t>DN</t>
  </si>
  <si>
    <t>change</t>
  </si>
  <si>
    <t>H</t>
  </si>
  <si>
    <t>L</t>
  </si>
  <si>
    <t>type</t>
  </si>
  <si>
    <t>retHigh</t>
  </si>
  <si>
    <t>retLow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</si>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</sst>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%"/>
    <numFmt numFmtId="168" formatCode="_(&quot;$&quot;* #,##0.00000_);_(&quot;$&quot;* \(#,##0.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44" fontId="18" fillId="0" borderId="0" xfId="2" applyFont="1" applyAlignment="1">
      <alignment horizontal="center"/>
    </xf>
    <xf numFmtId="9" fontId="0" fillId="0" borderId="0" xfId="44" applyFont="1" applyAlignment="1">
      <alignment horizontal="center"/>
    </xf>
    <xf numFmtId="167" fontId="0" fillId="0" borderId="0" xfId="44" applyNumberFormat="1" applyFont="1" applyAlignment="1">
      <alignment horizontal="right"/>
    </xf>
    <xf numFmtId="10" fontId="0" fillId="0" borderId="0" xfId="44" applyNumberFormat="1" applyFont="1" applyAlignment="1">
      <alignment horizontal="center"/>
    </xf>
    <xf numFmtId="44" fontId="16" fillId="0" borderId="0" xfId="2" applyFont="1" applyAlignment="1">
      <alignment horizontal="center"/>
    </xf>
    <xf numFmtId="44" fontId="1" fillId="32" borderId="0" xfId="43" applyNumberFormat="1" applyAlignment="1">
      <alignment horizontal="right"/>
    </xf>
    <xf numFmtId="166" fontId="1" fillId="23" borderId="0" xfId="34" applyNumberFormat="1" applyAlignment="1">
      <alignment horizontal="right"/>
    </xf>
    <xf numFmtId="166" fontId="0" fillId="0" borderId="0" xfId="0" applyNumberFormat="1" applyAlignment="1">
      <alignment horizontal="center"/>
    </xf>
    <xf numFmtId="166" fontId="18" fillId="23" borderId="0" xfId="34" applyNumberFormat="1" applyFont="1" applyAlignment="1">
      <alignment horizontal="right"/>
    </xf>
    <xf numFmtId="166" fontId="16" fillId="23" borderId="0" xfId="34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68" fontId="18" fillId="0" borderId="0" xfId="2" applyNumberFormat="1" applyFont="1" applyAlignment="1">
      <alignment horizontal="right"/>
    </xf>
    <xf numFmtId="166" fontId="16" fillId="32" borderId="0" xfId="43" applyNumberFormat="1" applyFont="1" applyAlignment="1">
      <alignment horizontal="right"/>
    </xf>
    <xf numFmtId="44" fontId="16" fillId="32" borderId="0" xfId="43" applyNumberFormat="1" applyFont="1" applyAlignment="1">
      <alignment horizontal="center"/>
    </xf>
    <xf numFmtId="168" fontId="16" fillId="32" borderId="0" xfId="43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" fillId="32" borderId="0" xfId="43" applyNumberFormat="1" applyAlignment="1">
      <alignment horizontal="center"/>
    </xf>
    <xf numFmtId="168" fontId="1" fillId="32" borderId="0" xfId="43" applyNumberFormat="1" applyAlignment="1">
      <alignment horizontal="righ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42"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CloseType!$H$1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CloseType!$H$2:$H$504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1-435E-951E-F193134819B0}"/>
            </c:ext>
          </c:extLst>
        </c:ser>
        <c:ser>
          <c:idx val="4"/>
          <c:order val="4"/>
          <c:tx>
            <c:strRef>
              <c:f>CloseType!$M$1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CloseType!$M$2:$M$504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213.03585820895248</c:v>
                </c:pt>
                <c:pt idx="2">
                  <c:v>213.27171641790494</c:v>
                </c:pt>
                <c:pt idx="3">
                  <c:v>213.50757462685743</c:v>
                </c:pt>
                <c:pt idx="4">
                  <c:v>213.74343283580993</c:v>
                </c:pt>
                <c:pt idx="5">
                  <c:v>213.97929104476245</c:v>
                </c:pt>
                <c:pt idx="6">
                  <c:v>214.21514925371497</c:v>
                </c:pt>
                <c:pt idx="7">
                  <c:v>214.45100746266752</c:v>
                </c:pt>
                <c:pt idx="8">
                  <c:v>214.6868656716201</c:v>
                </c:pt>
                <c:pt idx="9">
                  <c:v>214.92272388057268</c:v>
                </c:pt>
                <c:pt idx="10">
                  <c:v>215.15858208952528</c:v>
                </c:pt>
                <c:pt idx="11">
                  <c:v>215.39444029847792</c:v>
                </c:pt>
                <c:pt idx="12">
                  <c:v>215.63029850743055</c:v>
                </c:pt>
                <c:pt idx="13">
                  <c:v>215.86615671638322</c:v>
                </c:pt>
                <c:pt idx="14">
                  <c:v>216.10201492533591</c:v>
                </c:pt>
                <c:pt idx="15">
                  <c:v>216.3378731342886</c:v>
                </c:pt>
                <c:pt idx="16">
                  <c:v>216.57373134324132</c:v>
                </c:pt>
                <c:pt idx="17">
                  <c:v>216.80958955219407</c:v>
                </c:pt>
                <c:pt idx="18">
                  <c:v>217.04544776114682</c:v>
                </c:pt>
                <c:pt idx="19">
                  <c:v>217.2813059700996</c:v>
                </c:pt>
                <c:pt idx="20">
                  <c:v>217.5171641790524</c:v>
                </c:pt>
                <c:pt idx="21">
                  <c:v>217.75302238800521</c:v>
                </c:pt>
                <c:pt idx="22">
                  <c:v>217.98888059695804</c:v>
                </c:pt>
                <c:pt idx="23">
                  <c:v>218.2247388059109</c:v>
                </c:pt>
                <c:pt idx="24">
                  <c:v>218.46059701486377</c:v>
                </c:pt>
                <c:pt idx="25">
                  <c:v>218.69645522381666</c:v>
                </c:pt>
                <c:pt idx="26">
                  <c:v>218.93231343276958</c:v>
                </c:pt>
                <c:pt idx="27">
                  <c:v>219.16817164172249</c:v>
                </c:pt>
                <c:pt idx="28">
                  <c:v>219.40402985067544</c:v>
                </c:pt>
                <c:pt idx="29">
                  <c:v>219.63988805962842</c:v>
                </c:pt>
                <c:pt idx="30">
                  <c:v>219.87574626858139</c:v>
                </c:pt>
                <c:pt idx="31">
                  <c:v>220.1116044775344</c:v>
                </c:pt>
                <c:pt idx="32">
                  <c:v>220.34746268648743</c:v>
                </c:pt>
                <c:pt idx="33">
                  <c:v>220.58332089544047</c:v>
                </c:pt>
                <c:pt idx="34">
                  <c:v>220.81917910439353</c:v>
                </c:pt>
                <c:pt idx="35">
                  <c:v>221.05503731334662</c:v>
                </c:pt>
                <c:pt idx="36">
                  <c:v>221.29089552229971</c:v>
                </c:pt>
                <c:pt idx="37">
                  <c:v>221.52675373125282</c:v>
                </c:pt>
                <c:pt idx="38">
                  <c:v>221.76261194020597</c:v>
                </c:pt>
                <c:pt idx="39">
                  <c:v>221.99847014915912</c:v>
                </c:pt>
                <c:pt idx="40">
                  <c:v>222.23432835811229</c:v>
                </c:pt>
                <c:pt idx="41">
                  <c:v>222.4701865670655</c:v>
                </c:pt>
                <c:pt idx="42">
                  <c:v>222.7060447760187</c:v>
                </c:pt>
                <c:pt idx="43">
                  <c:v>222.94190298497193</c:v>
                </c:pt>
                <c:pt idx="44">
                  <c:v>223.17776119392519</c:v>
                </c:pt>
                <c:pt idx="45">
                  <c:v>223.41361940287845</c:v>
                </c:pt>
                <c:pt idx="46">
                  <c:v>223.64947761183174</c:v>
                </c:pt>
                <c:pt idx="47">
                  <c:v>223.88533582078506</c:v>
                </c:pt>
                <c:pt idx="48">
                  <c:v>224.12119402973838</c:v>
                </c:pt>
                <c:pt idx="49">
                  <c:v>224.35705223869172</c:v>
                </c:pt>
                <c:pt idx="50">
                  <c:v>224.5929104476451</c:v>
                </c:pt>
                <c:pt idx="51">
                  <c:v>224.82876865659847</c:v>
                </c:pt>
                <c:pt idx="52">
                  <c:v>225.06462686555187</c:v>
                </c:pt>
                <c:pt idx="53">
                  <c:v>225.3004850745053</c:v>
                </c:pt>
                <c:pt idx="54">
                  <c:v>225.53634328345873</c:v>
                </c:pt>
                <c:pt idx="55">
                  <c:v>225.77220149241219</c:v>
                </c:pt>
                <c:pt idx="56">
                  <c:v>226.00805970136568</c:v>
                </c:pt>
                <c:pt idx="57">
                  <c:v>226.24391791031917</c:v>
                </c:pt>
                <c:pt idx="58">
                  <c:v>226.47977611927269</c:v>
                </c:pt>
                <c:pt idx="59">
                  <c:v>226.71563432822623</c:v>
                </c:pt>
                <c:pt idx="60">
                  <c:v>226.95149253717977</c:v>
                </c:pt>
                <c:pt idx="61">
                  <c:v>227.18735074613335</c:v>
                </c:pt>
                <c:pt idx="62">
                  <c:v>227.42320895508695</c:v>
                </c:pt>
                <c:pt idx="63">
                  <c:v>227.65906716404055</c:v>
                </c:pt>
                <c:pt idx="64">
                  <c:v>227.89492537299418</c:v>
                </c:pt>
                <c:pt idx="65">
                  <c:v>228.13078358194784</c:v>
                </c:pt>
                <c:pt idx="66">
                  <c:v>228.3666417909015</c:v>
                </c:pt>
                <c:pt idx="67">
                  <c:v>228.60249999985518</c:v>
                </c:pt>
                <c:pt idx="68">
                  <c:v>228.8383582088089</c:v>
                </c:pt>
                <c:pt idx="69">
                  <c:v>229.07421641776261</c:v>
                </c:pt>
                <c:pt idx="70">
                  <c:v>229.31007462671636</c:v>
                </c:pt>
                <c:pt idx="71">
                  <c:v>229.54593283567013</c:v>
                </c:pt>
                <c:pt idx="72">
                  <c:v>229.7817910446239</c:v>
                </c:pt>
                <c:pt idx="73">
                  <c:v>230.0176492535777</c:v>
                </c:pt>
                <c:pt idx="74">
                  <c:v>230.25350746253153</c:v>
                </c:pt>
                <c:pt idx="75">
                  <c:v>230.48936567148536</c:v>
                </c:pt>
                <c:pt idx="76">
                  <c:v>230.72522388043922</c:v>
                </c:pt>
                <c:pt idx="77">
                  <c:v>230.9610820893931</c:v>
                </c:pt>
                <c:pt idx="78">
                  <c:v>231.19694029834699</c:v>
                </c:pt>
                <c:pt idx="79">
                  <c:v>231.4327985073009</c:v>
                </c:pt>
                <c:pt idx="80">
                  <c:v>231.66865671625484</c:v>
                </c:pt>
                <c:pt idx="81">
                  <c:v>231.90451492520879</c:v>
                </c:pt>
                <c:pt idx="82">
                  <c:v>232.14037313416276</c:v>
                </c:pt>
                <c:pt idx="83">
                  <c:v>232.37623134311676</c:v>
                </c:pt>
                <c:pt idx="84">
                  <c:v>232.61208955207076</c:v>
                </c:pt>
                <c:pt idx="85">
                  <c:v>232.84794776102478</c:v>
                </c:pt>
                <c:pt idx="86">
                  <c:v>233.08380596997884</c:v>
                </c:pt>
                <c:pt idx="87">
                  <c:v>233.3196641789329</c:v>
                </c:pt>
                <c:pt idx="88">
                  <c:v>233.55552238788698</c:v>
                </c:pt>
                <c:pt idx="89">
                  <c:v>233.79138059684109</c:v>
                </c:pt>
                <c:pt idx="90">
                  <c:v>234.02723880579521</c:v>
                </c:pt>
                <c:pt idx="91">
                  <c:v>234.26309701474935</c:v>
                </c:pt>
                <c:pt idx="92">
                  <c:v>234.49895522370352</c:v>
                </c:pt>
                <c:pt idx="93">
                  <c:v>234.73481343265769</c:v>
                </c:pt>
                <c:pt idx="94">
                  <c:v>234.97067164161189</c:v>
                </c:pt>
                <c:pt idx="95">
                  <c:v>235.20652985056611</c:v>
                </c:pt>
                <c:pt idx="96">
                  <c:v>235.44238805952034</c:v>
                </c:pt>
                <c:pt idx="97">
                  <c:v>235.6782462684746</c:v>
                </c:pt>
                <c:pt idx="98">
                  <c:v>235.91410447742888</c:v>
                </c:pt>
                <c:pt idx="99">
                  <c:v>236.14996268638316</c:v>
                </c:pt>
                <c:pt idx="100">
                  <c:v>236.38582089533747</c:v>
                </c:pt>
                <c:pt idx="101">
                  <c:v>236.62167910429181</c:v>
                </c:pt>
                <c:pt idx="102">
                  <c:v>236.85753731324616</c:v>
                </c:pt>
                <c:pt idx="103">
                  <c:v>237.09339552220052</c:v>
                </c:pt>
                <c:pt idx="104">
                  <c:v>237.32925373115492</c:v>
                </c:pt>
                <c:pt idx="105">
                  <c:v>237.56511194010932</c:v>
                </c:pt>
                <c:pt idx="106">
                  <c:v>237.80097014906374</c:v>
                </c:pt>
                <c:pt idx="107">
                  <c:v>238.0368283580182</c:v>
                </c:pt>
                <c:pt idx="108">
                  <c:v>238.27268656697265</c:v>
                </c:pt>
                <c:pt idx="109">
                  <c:v>238.50854477592713</c:v>
                </c:pt>
                <c:pt idx="110">
                  <c:v>238.74440298488165</c:v>
                </c:pt>
                <c:pt idx="111">
                  <c:v>238.98026119383616</c:v>
                </c:pt>
                <c:pt idx="112">
                  <c:v>239.2161194027907</c:v>
                </c:pt>
                <c:pt idx="113">
                  <c:v>239.45197761174526</c:v>
                </c:pt>
                <c:pt idx="114">
                  <c:v>239.68783582069983</c:v>
                </c:pt>
                <c:pt idx="115">
                  <c:v>239.92369402965443</c:v>
                </c:pt>
                <c:pt idx="116">
                  <c:v>240.15955223860905</c:v>
                </c:pt>
                <c:pt idx="117">
                  <c:v>240.39541044756368</c:v>
                </c:pt>
                <c:pt idx="118">
                  <c:v>240.63126865651833</c:v>
                </c:pt>
                <c:pt idx="119">
                  <c:v>240.86712686547301</c:v>
                </c:pt>
                <c:pt idx="120">
                  <c:v>241.10298507442769</c:v>
                </c:pt>
                <c:pt idx="121">
                  <c:v>241.3388432833824</c:v>
                </c:pt>
                <c:pt idx="122">
                  <c:v>241.57470149233714</c:v>
                </c:pt>
                <c:pt idx="123">
                  <c:v>241.81055970129188</c:v>
                </c:pt>
                <c:pt idx="124">
                  <c:v>242.04641791024665</c:v>
                </c:pt>
                <c:pt idx="125">
                  <c:v>242.28227611920144</c:v>
                </c:pt>
                <c:pt idx="126">
                  <c:v>242.51813432815624</c:v>
                </c:pt>
                <c:pt idx="127">
                  <c:v>242.75399253711106</c:v>
                </c:pt>
                <c:pt idx="128">
                  <c:v>242.98985074606591</c:v>
                </c:pt>
                <c:pt idx="129">
                  <c:v>243.22570895502076</c:v>
                </c:pt>
                <c:pt idx="130">
                  <c:v>243.46156716397564</c:v>
                </c:pt>
                <c:pt idx="131">
                  <c:v>243.69742537293055</c:v>
                </c:pt>
                <c:pt idx="132">
                  <c:v>243.93328358188546</c:v>
                </c:pt>
                <c:pt idx="133">
                  <c:v>244.1691417908404</c:v>
                </c:pt>
                <c:pt idx="134">
                  <c:v>244.40499999979536</c:v>
                </c:pt>
                <c:pt idx="135">
                  <c:v>244.64085820875033</c:v>
                </c:pt>
                <c:pt idx="136">
                  <c:v>244.87671641770532</c:v>
                </c:pt>
                <c:pt idx="137">
                  <c:v>245.11257462666035</c:v>
                </c:pt>
                <c:pt idx="138">
                  <c:v>245.34843283561537</c:v>
                </c:pt>
                <c:pt idx="139">
                  <c:v>245.58429104457042</c:v>
                </c:pt>
                <c:pt idx="140">
                  <c:v>245.8201492535255</c:v>
                </c:pt>
                <c:pt idx="141">
                  <c:v>246.05600746248058</c:v>
                </c:pt>
                <c:pt idx="142">
                  <c:v>246.29186567143569</c:v>
                </c:pt>
                <c:pt idx="143">
                  <c:v>246.52772388039082</c:v>
                </c:pt>
                <c:pt idx="144">
                  <c:v>246.76358208934596</c:v>
                </c:pt>
                <c:pt idx="145">
                  <c:v>246.99944029830112</c:v>
                </c:pt>
                <c:pt idx="146">
                  <c:v>247.23529850725632</c:v>
                </c:pt>
                <c:pt idx="147">
                  <c:v>247.47115671621151</c:v>
                </c:pt>
                <c:pt idx="148">
                  <c:v>247.70701492516673</c:v>
                </c:pt>
                <c:pt idx="149">
                  <c:v>247.94287313412198</c:v>
                </c:pt>
                <c:pt idx="150">
                  <c:v>248.17873134307723</c:v>
                </c:pt>
                <c:pt idx="151">
                  <c:v>248.41458955203251</c:v>
                </c:pt>
                <c:pt idx="152">
                  <c:v>248.65044776098782</c:v>
                </c:pt>
                <c:pt idx="153">
                  <c:v>248.88630596994312</c:v>
                </c:pt>
                <c:pt idx="154">
                  <c:v>249.12216417889846</c:v>
                </c:pt>
                <c:pt idx="155">
                  <c:v>249.35802238785382</c:v>
                </c:pt>
                <c:pt idx="156">
                  <c:v>249.59388059680919</c:v>
                </c:pt>
                <c:pt idx="157">
                  <c:v>249.82973880576458</c:v>
                </c:pt>
                <c:pt idx="158">
                  <c:v>250.06559701472</c:v>
                </c:pt>
                <c:pt idx="159">
                  <c:v>250.30145522367542</c:v>
                </c:pt>
                <c:pt idx="160">
                  <c:v>250.53731343263087</c:v>
                </c:pt>
                <c:pt idx="161">
                  <c:v>250.77317164158634</c:v>
                </c:pt>
                <c:pt idx="162">
                  <c:v>251.00902985054182</c:v>
                </c:pt>
                <c:pt idx="163">
                  <c:v>251.24488805949733</c:v>
                </c:pt>
                <c:pt idx="164">
                  <c:v>251.48074626845286</c:v>
                </c:pt>
                <c:pt idx="165">
                  <c:v>251.7166044774084</c:v>
                </c:pt>
                <c:pt idx="166">
                  <c:v>251.95246268636396</c:v>
                </c:pt>
                <c:pt idx="167">
                  <c:v>252.18832089531955</c:v>
                </c:pt>
                <c:pt idx="168">
                  <c:v>252.42417910427514</c:v>
                </c:pt>
                <c:pt idx="169">
                  <c:v>252.66003731323076</c:v>
                </c:pt>
                <c:pt idx="170">
                  <c:v>252.89589552218641</c:v>
                </c:pt>
                <c:pt idx="171">
                  <c:v>253.13175373114206</c:v>
                </c:pt>
                <c:pt idx="172">
                  <c:v>253.36761194009773</c:v>
                </c:pt>
                <c:pt idx="173">
                  <c:v>253.60347014905344</c:v>
                </c:pt>
                <c:pt idx="174">
                  <c:v>253.83932835800914</c:v>
                </c:pt>
                <c:pt idx="175">
                  <c:v>254.07518656696487</c:v>
                </c:pt>
                <c:pt idx="176">
                  <c:v>254.31104477592064</c:v>
                </c:pt>
                <c:pt idx="177">
                  <c:v>254.5469029848764</c:v>
                </c:pt>
                <c:pt idx="178">
                  <c:v>254.78276119383219</c:v>
                </c:pt>
                <c:pt idx="179">
                  <c:v>255.018619402788</c:v>
                </c:pt>
                <c:pt idx="180">
                  <c:v>255.25447761174382</c:v>
                </c:pt>
                <c:pt idx="181">
                  <c:v>255.49033582069967</c:v>
                </c:pt>
                <c:pt idx="182">
                  <c:v>255.72619402965555</c:v>
                </c:pt>
                <c:pt idx="183">
                  <c:v>255.96205223861142</c:v>
                </c:pt>
                <c:pt idx="184">
                  <c:v>256.19791044756732</c:v>
                </c:pt>
                <c:pt idx="185">
                  <c:v>256.43376865652328</c:v>
                </c:pt>
                <c:pt idx="186">
                  <c:v>256.6696268654793</c:v>
                </c:pt>
                <c:pt idx="187">
                  <c:v>256.90548507443532</c:v>
                </c:pt>
                <c:pt idx="188">
                  <c:v>257.14134328339139</c:v>
                </c:pt>
                <c:pt idx="189">
                  <c:v>257.37720149234752</c:v>
                </c:pt>
                <c:pt idx="190">
                  <c:v>257.61305970130365</c:v>
                </c:pt>
                <c:pt idx="191">
                  <c:v>257.84891791025984</c:v>
                </c:pt>
                <c:pt idx="192">
                  <c:v>258.08477611921609</c:v>
                </c:pt>
                <c:pt idx="193">
                  <c:v>258.32063432817233</c:v>
                </c:pt>
                <c:pt idx="194">
                  <c:v>258.55649253712863</c:v>
                </c:pt>
                <c:pt idx="195">
                  <c:v>258.79235074608499</c:v>
                </c:pt>
                <c:pt idx="196">
                  <c:v>259.02820895504135</c:v>
                </c:pt>
                <c:pt idx="197">
                  <c:v>259.26406716399777</c:v>
                </c:pt>
                <c:pt idx="198">
                  <c:v>259.49992537295424</c:v>
                </c:pt>
                <c:pt idx="199">
                  <c:v>259.73578358191071</c:v>
                </c:pt>
                <c:pt idx="200">
                  <c:v>259.97164179086724</c:v>
                </c:pt>
                <c:pt idx="201">
                  <c:v>260.20749999982382</c:v>
                </c:pt>
                <c:pt idx="202">
                  <c:v>260.44335820878041</c:v>
                </c:pt>
                <c:pt idx="203">
                  <c:v>260.67921641773705</c:v>
                </c:pt>
                <c:pt idx="204">
                  <c:v>260.91507462669375</c:v>
                </c:pt>
                <c:pt idx="205">
                  <c:v>261.15093283565045</c:v>
                </c:pt>
                <c:pt idx="206">
                  <c:v>261.38679104460721</c:v>
                </c:pt>
                <c:pt idx="207">
                  <c:v>261.62264925356402</c:v>
                </c:pt>
                <c:pt idx="208">
                  <c:v>261.85850746252083</c:v>
                </c:pt>
                <c:pt idx="209">
                  <c:v>262.0943656714777</c:v>
                </c:pt>
                <c:pt idx="210">
                  <c:v>262.33022388043463</c:v>
                </c:pt>
                <c:pt idx="211">
                  <c:v>262.56608208939156</c:v>
                </c:pt>
                <c:pt idx="212">
                  <c:v>262.80194029834854</c:v>
                </c:pt>
                <c:pt idx="213">
                  <c:v>263.03779850730558</c:v>
                </c:pt>
                <c:pt idx="214">
                  <c:v>263.27365671626262</c:v>
                </c:pt>
                <c:pt idx="215">
                  <c:v>263.50951492521972</c:v>
                </c:pt>
                <c:pt idx="216">
                  <c:v>263.74537313417687</c:v>
                </c:pt>
                <c:pt idx="217">
                  <c:v>263.98123134313403</c:v>
                </c:pt>
                <c:pt idx="218">
                  <c:v>264.21708955209124</c:v>
                </c:pt>
                <c:pt idx="219">
                  <c:v>264.45294776104851</c:v>
                </c:pt>
                <c:pt idx="220">
                  <c:v>264.68880597000577</c:v>
                </c:pt>
                <c:pt idx="221">
                  <c:v>264.9246641789631</c:v>
                </c:pt>
                <c:pt idx="222">
                  <c:v>265.16052238792048</c:v>
                </c:pt>
                <c:pt idx="223">
                  <c:v>265.39638059687786</c:v>
                </c:pt>
                <c:pt idx="224">
                  <c:v>265.6322388058353</c:v>
                </c:pt>
                <c:pt idx="225">
                  <c:v>265.8680970147928</c:v>
                </c:pt>
                <c:pt idx="226">
                  <c:v>266.10395522375029</c:v>
                </c:pt>
                <c:pt idx="227">
                  <c:v>266.33981343270784</c:v>
                </c:pt>
                <c:pt idx="228">
                  <c:v>266.57567164166545</c:v>
                </c:pt>
                <c:pt idx="229">
                  <c:v>266.81152985062306</c:v>
                </c:pt>
                <c:pt idx="230">
                  <c:v>267.04738805958073</c:v>
                </c:pt>
                <c:pt idx="231">
                  <c:v>267.28324626853845</c:v>
                </c:pt>
                <c:pt idx="232">
                  <c:v>267.51910447749617</c:v>
                </c:pt>
                <c:pt idx="233">
                  <c:v>267.75496268645395</c:v>
                </c:pt>
                <c:pt idx="234">
                  <c:v>267.99082089541179</c:v>
                </c:pt>
                <c:pt idx="235">
                  <c:v>268.22667910436962</c:v>
                </c:pt>
                <c:pt idx="236">
                  <c:v>268.46253731332752</c:v>
                </c:pt>
                <c:pt idx="237">
                  <c:v>268.69839552228547</c:v>
                </c:pt>
                <c:pt idx="238">
                  <c:v>268.93425373124342</c:v>
                </c:pt>
                <c:pt idx="239">
                  <c:v>269.17011194020142</c:v>
                </c:pt>
                <c:pt idx="240">
                  <c:v>269.40597014915949</c:v>
                </c:pt>
                <c:pt idx="241">
                  <c:v>269.64182835811755</c:v>
                </c:pt>
                <c:pt idx="242">
                  <c:v>269.87768656707567</c:v>
                </c:pt>
                <c:pt idx="243">
                  <c:v>270.11354477603385</c:v>
                </c:pt>
                <c:pt idx="244">
                  <c:v>270.34940298499203</c:v>
                </c:pt>
                <c:pt idx="245">
                  <c:v>270.58526119395026</c:v>
                </c:pt>
                <c:pt idx="246">
                  <c:v>270.82111940290855</c:v>
                </c:pt>
                <c:pt idx="247">
                  <c:v>271.05697761186684</c:v>
                </c:pt>
                <c:pt idx="248">
                  <c:v>271.29283582082519</c:v>
                </c:pt>
                <c:pt idx="249">
                  <c:v>271.52869402978359</c:v>
                </c:pt>
                <c:pt idx="250">
                  <c:v>271.764552238742</c:v>
                </c:pt>
                <c:pt idx="251">
                  <c:v>272.00041044770046</c:v>
                </c:pt>
                <c:pt idx="252">
                  <c:v>272.23626865665898</c:v>
                </c:pt>
                <c:pt idx="253">
                  <c:v>272.4721268656175</c:v>
                </c:pt>
                <c:pt idx="254">
                  <c:v>272.70798507457607</c:v>
                </c:pt>
                <c:pt idx="255">
                  <c:v>272.9438432835347</c:v>
                </c:pt>
                <c:pt idx="256">
                  <c:v>273.17970149249334</c:v>
                </c:pt>
                <c:pt idx="257">
                  <c:v>273.41555970145203</c:v>
                </c:pt>
                <c:pt idx="258">
                  <c:v>273.65141791041077</c:v>
                </c:pt>
                <c:pt idx="259">
                  <c:v>273.88727611936952</c:v>
                </c:pt>
                <c:pt idx="260">
                  <c:v>274.12313432832832</c:v>
                </c:pt>
                <c:pt idx="261">
                  <c:v>274.35899253728718</c:v>
                </c:pt>
                <c:pt idx="262">
                  <c:v>274.59485074624604</c:v>
                </c:pt>
                <c:pt idx="263">
                  <c:v>274.83070895520495</c:v>
                </c:pt>
                <c:pt idx="264">
                  <c:v>275.06656716416393</c:v>
                </c:pt>
                <c:pt idx="265">
                  <c:v>275.3024253731229</c:v>
                </c:pt>
                <c:pt idx="266">
                  <c:v>275.53828358208193</c:v>
                </c:pt>
                <c:pt idx="267">
                  <c:v>275.77414179104096</c:v>
                </c:pt>
                <c:pt idx="268">
                  <c:v>276.01</c:v>
                </c:pt>
                <c:pt idx="269">
                  <c:v>272.91222222222234</c:v>
                </c:pt>
                <c:pt idx="270">
                  <c:v>269.81444444444463</c:v>
                </c:pt>
                <c:pt idx="271">
                  <c:v>266.71666666666692</c:v>
                </c:pt>
                <c:pt idx="272">
                  <c:v>263.61888888888916</c:v>
                </c:pt>
                <c:pt idx="273">
                  <c:v>260.5211111111114</c:v>
                </c:pt>
                <c:pt idx="274">
                  <c:v>257.42333333333357</c:v>
                </c:pt>
                <c:pt idx="275">
                  <c:v>254.32555555555572</c:v>
                </c:pt>
                <c:pt idx="276">
                  <c:v>251.22777777777787</c:v>
                </c:pt>
                <c:pt idx="277">
                  <c:v>248.13</c:v>
                </c:pt>
                <c:pt idx="278">
                  <c:v>249.90454545454534</c:v>
                </c:pt>
                <c:pt idx="279">
                  <c:v>251.67909090909069</c:v>
                </c:pt>
                <c:pt idx="280">
                  <c:v>253.45363636363606</c:v>
                </c:pt>
                <c:pt idx="281">
                  <c:v>255.22818181818144</c:v>
                </c:pt>
                <c:pt idx="282">
                  <c:v>257.00272727272682</c:v>
                </c:pt>
                <c:pt idx="283">
                  <c:v>258.77727272727225</c:v>
                </c:pt>
                <c:pt idx="284">
                  <c:v>260.55181818181774</c:v>
                </c:pt>
                <c:pt idx="285">
                  <c:v>262.32636363636323</c:v>
                </c:pt>
                <c:pt idx="286">
                  <c:v>264.10090909090877</c:v>
                </c:pt>
                <c:pt idx="287">
                  <c:v>265.87545454545437</c:v>
                </c:pt>
                <c:pt idx="288">
                  <c:v>267.64999999999998</c:v>
                </c:pt>
                <c:pt idx="289">
                  <c:v>265.52750000000003</c:v>
                </c:pt>
                <c:pt idx="290">
                  <c:v>263.40500000000003</c:v>
                </c:pt>
                <c:pt idx="291">
                  <c:v>261.28250000000003</c:v>
                </c:pt>
                <c:pt idx="292">
                  <c:v>259.16000000000003</c:v>
                </c:pt>
                <c:pt idx="293">
                  <c:v>261.04599999999994</c:v>
                </c:pt>
                <c:pt idx="294">
                  <c:v>262.9319999999999</c:v>
                </c:pt>
                <c:pt idx="295">
                  <c:v>264.81799999999993</c:v>
                </c:pt>
                <c:pt idx="296">
                  <c:v>266.70399999999995</c:v>
                </c:pt>
                <c:pt idx="297">
                  <c:v>268.58999999999997</c:v>
                </c:pt>
                <c:pt idx="298">
                  <c:v>267.28200000000015</c:v>
                </c:pt>
                <c:pt idx="299">
                  <c:v>265.97400000000033</c:v>
                </c:pt>
                <c:pt idx="300">
                  <c:v>264.66600000000051</c:v>
                </c:pt>
                <c:pt idx="301">
                  <c:v>263.35800000000063</c:v>
                </c:pt>
                <c:pt idx="302">
                  <c:v>262.05000000000069</c:v>
                </c:pt>
                <c:pt idx="303">
                  <c:v>260.74200000000076</c:v>
                </c:pt>
                <c:pt idx="304">
                  <c:v>259.43400000000076</c:v>
                </c:pt>
                <c:pt idx="305">
                  <c:v>258.12600000000072</c:v>
                </c:pt>
                <c:pt idx="306">
                  <c:v>256.81800000000067</c:v>
                </c:pt>
                <c:pt idx="307">
                  <c:v>255.51000000000059</c:v>
                </c:pt>
                <c:pt idx="308">
                  <c:v>254.20200000000051</c:v>
                </c:pt>
                <c:pt idx="309">
                  <c:v>252.8940000000004</c:v>
                </c:pt>
                <c:pt idx="310">
                  <c:v>251.58600000000027</c:v>
                </c:pt>
                <c:pt idx="311">
                  <c:v>250.27800000000013</c:v>
                </c:pt>
                <c:pt idx="312">
                  <c:v>248.97</c:v>
                </c:pt>
                <c:pt idx="313">
                  <c:v>249.27158333333517</c:v>
                </c:pt>
                <c:pt idx="314">
                  <c:v>249.57316666667032</c:v>
                </c:pt>
                <c:pt idx="315">
                  <c:v>249.87475000000543</c:v>
                </c:pt>
                <c:pt idx="316">
                  <c:v>250.17633333334055</c:v>
                </c:pt>
                <c:pt idx="317">
                  <c:v>250.47791666667564</c:v>
                </c:pt>
                <c:pt idx="318">
                  <c:v>250.77950000001073</c:v>
                </c:pt>
                <c:pt idx="319">
                  <c:v>251.08108333334579</c:v>
                </c:pt>
                <c:pt idx="320">
                  <c:v>251.38266666668085</c:v>
                </c:pt>
                <c:pt idx="321">
                  <c:v>251.68425000001588</c:v>
                </c:pt>
                <c:pt idx="322">
                  <c:v>251.98583333335088</c:v>
                </c:pt>
                <c:pt idx="323">
                  <c:v>252.28741666668589</c:v>
                </c:pt>
                <c:pt idx="324">
                  <c:v>252.58900000002086</c:v>
                </c:pt>
                <c:pt idx="325">
                  <c:v>252.89058333335581</c:v>
                </c:pt>
                <c:pt idx="326">
                  <c:v>253.19216666669075</c:v>
                </c:pt>
                <c:pt idx="327">
                  <c:v>253.49375000002567</c:v>
                </c:pt>
                <c:pt idx="328">
                  <c:v>253.79533333336056</c:v>
                </c:pt>
                <c:pt idx="329">
                  <c:v>254.09691666669545</c:v>
                </c:pt>
                <c:pt idx="330">
                  <c:v>254.39850000003031</c:v>
                </c:pt>
                <c:pt idx="331">
                  <c:v>254.70008333336514</c:v>
                </c:pt>
                <c:pt idx="332">
                  <c:v>255.00166666669998</c:v>
                </c:pt>
                <c:pt idx="333">
                  <c:v>255.30325000003478</c:v>
                </c:pt>
                <c:pt idx="334">
                  <c:v>255.60483333336956</c:v>
                </c:pt>
                <c:pt idx="335">
                  <c:v>255.90641666670433</c:v>
                </c:pt>
                <c:pt idx="336">
                  <c:v>256.20800000003908</c:v>
                </c:pt>
                <c:pt idx="337">
                  <c:v>256.50958333337377</c:v>
                </c:pt>
                <c:pt idx="338">
                  <c:v>256.81116666670846</c:v>
                </c:pt>
                <c:pt idx="339">
                  <c:v>257.11275000004309</c:v>
                </c:pt>
                <c:pt idx="340">
                  <c:v>257.41433333337767</c:v>
                </c:pt>
                <c:pt idx="341">
                  <c:v>257.71591666671225</c:v>
                </c:pt>
                <c:pt idx="342">
                  <c:v>258.01750000004677</c:v>
                </c:pt>
                <c:pt idx="343">
                  <c:v>258.31908333338123</c:v>
                </c:pt>
                <c:pt idx="344">
                  <c:v>258.62066666671569</c:v>
                </c:pt>
                <c:pt idx="345">
                  <c:v>258.9222500000501</c:v>
                </c:pt>
                <c:pt idx="346">
                  <c:v>259.22383333338445</c:v>
                </c:pt>
                <c:pt idx="347">
                  <c:v>259.5254166667188</c:v>
                </c:pt>
                <c:pt idx="348">
                  <c:v>259.82700000005309</c:v>
                </c:pt>
                <c:pt idx="349">
                  <c:v>260.12858333338733</c:v>
                </c:pt>
                <c:pt idx="350">
                  <c:v>260.43016666672156</c:v>
                </c:pt>
                <c:pt idx="351">
                  <c:v>260.73175000005574</c:v>
                </c:pt>
                <c:pt idx="352">
                  <c:v>261.03333333338986</c:v>
                </c:pt>
                <c:pt idx="353">
                  <c:v>261.33491666672398</c:v>
                </c:pt>
                <c:pt idx="354">
                  <c:v>261.63650000005805</c:v>
                </c:pt>
                <c:pt idx="355">
                  <c:v>261.93808333339206</c:v>
                </c:pt>
                <c:pt idx="356">
                  <c:v>262.23966666672607</c:v>
                </c:pt>
                <c:pt idx="357">
                  <c:v>262.54125000006002</c:v>
                </c:pt>
                <c:pt idx="358">
                  <c:v>262.84283333339391</c:v>
                </c:pt>
                <c:pt idx="359">
                  <c:v>263.14441666672781</c:v>
                </c:pt>
                <c:pt idx="360">
                  <c:v>263.44600000006164</c:v>
                </c:pt>
                <c:pt idx="361">
                  <c:v>263.74758333339543</c:v>
                </c:pt>
                <c:pt idx="362">
                  <c:v>264.04916666672921</c:v>
                </c:pt>
                <c:pt idx="363">
                  <c:v>264.35075000006293</c:v>
                </c:pt>
                <c:pt idx="364">
                  <c:v>264.6523333333966</c:v>
                </c:pt>
                <c:pt idx="365">
                  <c:v>264.95391666673027</c:v>
                </c:pt>
                <c:pt idx="366">
                  <c:v>265.25550000006388</c:v>
                </c:pt>
                <c:pt idx="367">
                  <c:v>265.55708333339743</c:v>
                </c:pt>
                <c:pt idx="368">
                  <c:v>265.85866666673098</c:v>
                </c:pt>
                <c:pt idx="369">
                  <c:v>266.16025000006448</c:v>
                </c:pt>
                <c:pt idx="370">
                  <c:v>266.46183333339792</c:v>
                </c:pt>
                <c:pt idx="371">
                  <c:v>266.76341666673136</c:v>
                </c:pt>
                <c:pt idx="372">
                  <c:v>267.06500000006474</c:v>
                </c:pt>
                <c:pt idx="373">
                  <c:v>267.36658333339807</c:v>
                </c:pt>
                <c:pt idx="374">
                  <c:v>267.66816666673139</c:v>
                </c:pt>
                <c:pt idx="375">
                  <c:v>267.96975000006466</c:v>
                </c:pt>
                <c:pt idx="376">
                  <c:v>268.27133333339788</c:v>
                </c:pt>
                <c:pt idx="377">
                  <c:v>268.57291666673109</c:v>
                </c:pt>
                <c:pt idx="378">
                  <c:v>268.87450000006424</c:v>
                </c:pt>
                <c:pt idx="379">
                  <c:v>269.17608333339734</c:v>
                </c:pt>
                <c:pt idx="380">
                  <c:v>269.47766666673044</c:v>
                </c:pt>
                <c:pt idx="381">
                  <c:v>269.77925000006348</c:v>
                </c:pt>
                <c:pt idx="382">
                  <c:v>270.08083333339647</c:v>
                </c:pt>
                <c:pt idx="383">
                  <c:v>270.38241666672945</c:v>
                </c:pt>
                <c:pt idx="384">
                  <c:v>270.68400000006238</c:v>
                </c:pt>
                <c:pt idx="385">
                  <c:v>270.98558333339525</c:v>
                </c:pt>
                <c:pt idx="386">
                  <c:v>271.28716666672813</c:v>
                </c:pt>
                <c:pt idx="387">
                  <c:v>271.58875000006094</c:v>
                </c:pt>
                <c:pt idx="388">
                  <c:v>271.8903333333937</c:v>
                </c:pt>
                <c:pt idx="389">
                  <c:v>272.19191666672646</c:v>
                </c:pt>
                <c:pt idx="390">
                  <c:v>272.49350000005916</c:v>
                </c:pt>
                <c:pt idx="391">
                  <c:v>272.79508333339186</c:v>
                </c:pt>
                <c:pt idx="392">
                  <c:v>273.0966666667245</c:v>
                </c:pt>
                <c:pt idx="393">
                  <c:v>273.39825000005715</c:v>
                </c:pt>
                <c:pt idx="394">
                  <c:v>273.69983333338973</c:v>
                </c:pt>
                <c:pt idx="395">
                  <c:v>274.00141666672226</c:v>
                </c:pt>
                <c:pt idx="396">
                  <c:v>274.30300000005479</c:v>
                </c:pt>
                <c:pt idx="397">
                  <c:v>274.60458333338727</c:v>
                </c:pt>
                <c:pt idx="398">
                  <c:v>274.90616666671968</c:v>
                </c:pt>
                <c:pt idx="399">
                  <c:v>275.2077500000521</c:v>
                </c:pt>
                <c:pt idx="400">
                  <c:v>275.50933333338446</c:v>
                </c:pt>
                <c:pt idx="401">
                  <c:v>275.81091666671676</c:v>
                </c:pt>
                <c:pt idx="402">
                  <c:v>276.11250000004907</c:v>
                </c:pt>
                <c:pt idx="403">
                  <c:v>276.41408333338131</c:v>
                </c:pt>
                <c:pt idx="404">
                  <c:v>276.7156666667135</c:v>
                </c:pt>
                <c:pt idx="405">
                  <c:v>277.01725000004569</c:v>
                </c:pt>
                <c:pt idx="406">
                  <c:v>277.31883333337782</c:v>
                </c:pt>
                <c:pt idx="407">
                  <c:v>277.6204166667099</c:v>
                </c:pt>
                <c:pt idx="408">
                  <c:v>277.92200000004198</c:v>
                </c:pt>
                <c:pt idx="409">
                  <c:v>278.22358333337399</c:v>
                </c:pt>
                <c:pt idx="410">
                  <c:v>278.52516666670596</c:v>
                </c:pt>
                <c:pt idx="411">
                  <c:v>278.82675000003792</c:v>
                </c:pt>
                <c:pt idx="412">
                  <c:v>279.12833333336982</c:v>
                </c:pt>
                <c:pt idx="413">
                  <c:v>279.42991666670167</c:v>
                </c:pt>
                <c:pt idx="414">
                  <c:v>279.73150000003352</c:v>
                </c:pt>
                <c:pt idx="415">
                  <c:v>280.03308333336531</c:v>
                </c:pt>
                <c:pt idx="416">
                  <c:v>280.33466666669705</c:v>
                </c:pt>
                <c:pt idx="417">
                  <c:v>280.63625000002878</c:v>
                </c:pt>
                <c:pt idx="418">
                  <c:v>280.93783333336046</c:v>
                </c:pt>
                <c:pt idx="419">
                  <c:v>281.23941666669208</c:v>
                </c:pt>
                <c:pt idx="420">
                  <c:v>281.5410000000237</c:v>
                </c:pt>
                <c:pt idx="421">
                  <c:v>281.84258333335526</c:v>
                </c:pt>
                <c:pt idx="422">
                  <c:v>282.14416666668677</c:v>
                </c:pt>
                <c:pt idx="423">
                  <c:v>282.44575000001828</c:v>
                </c:pt>
                <c:pt idx="424">
                  <c:v>282.74733333334973</c:v>
                </c:pt>
                <c:pt idx="425">
                  <c:v>283.04891666668112</c:v>
                </c:pt>
                <c:pt idx="426">
                  <c:v>283.35050000001252</c:v>
                </c:pt>
                <c:pt idx="427">
                  <c:v>283.65208333334385</c:v>
                </c:pt>
                <c:pt idx="428">
                  <c:v>283.95366666667513</c:v>
                </c:pt>
                <c:pt idx="429">
                  <c:v>284.25525000000641</c:v>
                </c:pt>
                <c:pt idx="430">
                  <c:v>284.55683333333764</c:v>
                </c:pt>
                <c:pt idx="431">
                  <c:v>284.85841666666886</c:v>
                </c:pt>
                <c:pt idx="432">
                  <c:v>285.16000000000003</c:v>
                </c:pt>
                <c:pt idx="433">
                  <c:v>283.85333333333358</c:v>
                </c:pt>
                <c:pt idx="434">
                  <c:v>282.54666666666708</c:v>
                </c:pt>
                <c:pt idx="435">
                  <c:v>281.24000000000058</c:v>
                </c:pt>
                <c:pt idx="436">
                  <c:v>279.93333333333402</c:v>
                </c:pt>
                <c:pt idx="437">
                  <c:v>278.62666666666746</c:v>
                </c:pt>
                <c:pt idx="438">
                  <c:v>277.32000000000085</c:v>
                </c:pt>
                <c:pt idx="439">
                  <c:v>276.01333333333423</c:v>
                </c:pt>
                <c:pt idx="440">
                  <c:v>274.70666666666756</c:v>
                </c:pt>
                <c:pt idx="441">
                  <c:v>273.40000000000089</c:v>
                </c:pt>
                <c:pt idx="442">
                  <c:v>272.09333333333416</c:v>
                </c:pt>
                <c:pt idx="443">
                  <c:v>270.78666666666737</c:v>
                </c:pt>
                <c:pt idx="444">
                  <c:v>269.48000000000059</c:v>
                </c:pt>
                <c:pt idx="445">
                  <c:v>268.17333333333374</c:v>
                </c:pt>
                <c:pt idx="446">
                  <c:v>266.8666666666669</c:v>
                </c:pt>
                <c:pt idx="447">
                  <c:v>265.56</c:v>
                </c:pt>
                <c:pt idx="448">
                  <c:v>267.57999999999993</c:v>
                </c:pt>
                <c:pt idx="449">
                  <c:v>269.59999999999991</c:v>
                </c:pt>
                <c:pt idx="450">
                  <c:v>271.61999999999995</c:v>
                </c:pt>
                <c:pt idx="451">
                  <c:v>273.64</c:v>
                </c:pt>
                <c:pt idx="452">
                  <c:v>271.61624999999992</c:v>
                </c:pt>
                <c:pt idx="453">
                  <c:v>269.59249999999986</c:v>
                </c:pt>
                <c:pt idx="454">
                  <c:v>267.5687499999998</c:v>
                </c:pt>
                <c:pt idx="455">
                  <c:v>265.54499999999979</c:v>
                </c:pt>
                <c:pt idx="456">
                  <c:v>263.52124999999978</c:v>
                </c:pt>
                <c:pt idx="457">
                  <c:v>261.49749999999983</c:v>
                </c:pt>
                <c:pt idx="458">
                  <c:v>259.47374999999988</c:v>
                </c:pt>
                <c:pt idx="459">
                  <c:v>257.45</c:v>
                </c:pt>
                <c:pt idx="460">
                  <c:v>259.84142857142865</c:v>
                </c:pt>
                <c:pt idx="461">
                  <c:v>262.23285714285726</c:v>
                </c:pt>
                <c:pt idx="462">
                  <c:v>264.62428571428586</c:v>
                </c:pt>
                <c:pt idx="463">
                  <c:v>267.01571428571441</c:v>
                </c:pt>
                <c:pt idx="464">
                  <c:v>269.40714285714296</c:v>
                </c:pt>
                <c:pt idx="465">
                  <c:v>271.79857142857145</c:v>
                </c:pt>
                <c:pt idx="466">
                  <c:v>274.19</c:v>
                </c:pt>
                <c:pt idx="467">
                  <c:v>272.61454545454535</c:v>
                </c:pt>
                <c:pt idx="468">
                  <c:v>271.03909090909065</c:v>
                </c:pt>
                <c:pt idx="469">
                  <c:v>269.463636363636</c:v>
                </c:pt>
                <c:pt idx="470">
                  <c:v>267.88818181818135</c:v>
                </c:pt>
                <c:pt idx="471">
                  <c:v>266.31272727272676</c:v>
                </c:pt>
                <c:pt idx="472">
                  <c:v>264.73727272727223</c:v>
                </c:pt>
                <c:pt idx="473">
                  <c:v>263.16181818181769</c:v>
                </c:pt>
                <c:pt idx="474">
                  <c:v>261.58636363636322</c:v>
                </c:pt>
                <c:pt idx="475">
                  <c:v>260.0109090909088</c:v>
                </c:pt>
                <c:pt idx="476">
                  <c:v>258.43545454545438</c:v>
                </c:pt>
                <c:pt idx="477">
                  <c:v>256.86</c:v>
                </c:pt>
                <c:pt idx="478">
                  <c:v>259.47000000000008</c:v>
                </c:pt>
                <c:pt idx="479">
                  <c:v>262.08000000000015</c:v>
                </c:pt>
                <c:pt idx="480">
                  <c:v>264.69000000000017</c:v>
                </c:pt>
                <c:pt idx="481">
                  <c:v>267.30000000000013</c:v>
                </c:pt>
                <c:pt idx="482">
                  <c:v>269.91000000000008</c:v>
                </c:pt>
                <c:pt idx="483">
                  <c:v>272.52</c:v>
                </c:pt>
                <c:pt idx="484">
                  <c:v>269.48214285714266</c:v>
                </c:pt>
                <c:pt idx="485">
                  <c:v>266.4442857142854</c:v>
                </c:pt>
                <c:pt idx="486">
                  <c:v>263.40642857142814</c:v>
                </c:pt>
                <c:pt idx="487">
                  <c:v>260.36857142857093</c:v>
                </c:pt>
                <c:pt idx="488">
                  <c:v>257.33071428571373</c:v>
                </c:pt>
                <c:pt idx="489">
                  <c:v>254.29285714285658</c:v>
                </c:pt>
                <c:pt idx="490">
                  <c:v>251.25499999999946</c:v>
                </c:pt>
                <c:pt idx="491">
                  <c:v>248.21714285714233</c:v>
                </c:pt>
                <c:pt idx="492">
                  <c:v>245.17928571428524</c:v>
                </c:pt>
                <c:pt idx="493">
                  <c:v>242.14142857142818</c:v>
                </c:pt>
                <c:pt idx="494">
                  <c:v>239.10357142857112</c:v>
                </c:pt>
                <c:pt idx="495">
                  <c:v>236.06571428571408</c:v>
                </c:pt>
                <c:pt idx="496">
                  <c:v>233.02785714285704</c:v>
                </c:pt>
                <c:pt idx="497">
                  <c:v>229.99</c:v>
                </c:pt>
                <c:pt idx="498">
                  <c:v>233.81250000000003</c:v>
                </c:pt>
                <c:pt idx="499">
                  <c:v>237.63500000000005</c:v>
                </c:pt>
                <c:pt idx="500">
                  <c:v>241.45750000000004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1-435E-951E-F193134819B0}"/>
            </c:ext>
          </c:extLst>
        </c:ser>
        <c:ser>
          <c:idx val="5"/>
          <c:order val="5"/>
          <c:tx>
            <c:strRef>
              <c:f>CloseType!$O$1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CloseType!$O$2:$O$504</c:f>
              <c:numCache>
                <c:formatCode>_("$"* #,##0.00000_);_("$"* \(#,##0.00000\);_("$"* "-"??_);_(@_)</c:formatCode>
                <c:ptCount val="503"/>
                <c:pt idx="268">
                  <c:v>276.01</c:v>
                </c:pt>
                <c:pt idx="269">
                  <c:v>275.59199999999964</c:v>
                </c:pt>
                <c:pt idx="270">
                  <c:v>275.17399999999935</c:v>
                </c:pt>
                <c:pt idx="271">
                  <c:v>274.75599999999906</c:v>
                </c:pt>
                <c:pt idx="272">
                  <c:v>274.33799999999883</c:v>
                </c:pt>
                <c:pt idx="273">
                  <c:v>273.91999999999865</c:v>
                </c:pt>
                <c:pt idx="274">
                  <c:v>273.50199999999847</c:v>
                </c:pt>
                <c:pt idx="275">
                  <c:v>273.08399999999835</c:v>
                </c:pt>
                <c:pt idx="276">
                  <c:v>272.66599999999829</c:v>
                </c:pt>
                <c:pt idx="277">
                  <c:v>272.24799999999823</c:v>
                </c:pt>
                <c:pt idx="278">
                  <c:v>271.82999999999822</c:v>
                </c:pt>
                <c:pt idx="279">
                  <c:v>271.41199999999827</c:v>
                </c:pt>
                <c:pt idx="280">
                  <c:v>270.99399999999832</c:v>
                </c:pt>
                <c:pt idx="281">
                  <c:v>270.57599999999843</c:v>
                </c:pt>
                <c:pt idx="282">
                  <c:v>270.15799999999854</c:v>
                </c:pt>
                <c:pt idx="283">
                  <c:v>269.7399999999987</c:v>
                </c:pt>
                <c:pt idx="284">
                  <c:v>269.32199999999887</c:v>
                </c:pt>
                <c:pt idx="285">
                  <c:v>268.90399999999909</c:v>
                </c:pt>
                <c:pt idx="286">
                  <c:v>268.48599999999936</c:v>
                </c:pt>
                <c:pt idx="287">
                  <c:v>268.06799999999964</c:v>
                </c:pt>
                <c:pt idx="288">
                  <c:v>267.64999999999998</c:v>
                </c:pt>
                <c:pt idx="289">
                  <c:v>267.75444444444429</c:v>
                </c:pt>
                <c:pt idx="290">
                  <c:v>267.85888888888866</c:v>
                </c:pt>
                <c:pt idx="291">
                  <c:v>267.96333333333303</c:v>
                </c:pt>
                <c:pt idx="292">
                  <c:v>268.06777777777745</c:v>
                </c:pt>
                <c:pt idx="293">
                  <c:v>268.17222222222188</c:v>
                </c:pt>
                <c:pt idx="294">
                  <c:v>268.27666666666636</c:v>
                </c:pt>
                <c:pt idx="295">
                  <c:v>268.38111111111084</c:v>
                </c:pt>
                <c:pt idx="296">
                  <c:v>268.48555555555538</c:v>
                </c:pt>
                <c:pt idx="297">
                  <c:v>268.58999999999997</c:v>
                </c:pt>
                <c:pt idx="298">
                  <c:v>268.71274074073824</c:v>
                </c:pt>
                <c:pt idx="299">
                  <c:v>268.83548148147651</c:v>
                </c:pt>
                <c:pt idx="300">
                  <c:v>268.95822222221477</c:v>
                </c:pt>
                <c:pt idx="301">
                  <c:v>269.08096296295309</c:v>
                </c:pt>
                <c:pt idx="302">
                  <c:v>269.20370370369147</c:v>
                </c:pt>
                <c:pt idx="303">
                  <c:v>269.32644444442985</c:v>
                </c:pt>
                <c:pt idx="304">
                  <c:v>269.44918518516829</c:v>
                </c:pt>
                <c:pt idx="305">
                  <c:v>269.57192592590678</c:v>
                </c:pt>
                <c:pt idx="306">
                  <c:v>269.69466666664528</c:v>
                </c:pt>
                <c:pt idx="307">
                  <c:v>269.81740740738383</c:v>
                </c:pt>
                <c:pt idx="308">
                  <c:v>269.94014814812243</c:v>
                </c:pt>
                <c:pt idx="309">
                  <c:v>270.06288888886104</c:v>
                </c:pt>
                <c:pt idx="310">
                  <c:v>270.1856296295997</c:v>
                </c:pt>
                <c:pt idx="311">
                  <c:v>270.30837037033842</c:v>
                </c:pt>
                <c:pt idx="312">
                  <c:v>270.43111111107714</c:v>
                </c:pt>
                <c:pt idx="313">
                  <c:v>270.55385185181592</c:v>
                </c:pt>
                <c:pt idx="314">
                  <c:v>270.67659259255475</c:v>
                </c:pt>
                <c:pt idx="315">
                  <c:v>270.79933333329359</c:v>
                </c:pt>
                <c:pt idx="316">
                  <c:v>270.92207407403248</c:v>
                </c:pt>
                <c:pt idx="317">
                  <c:v>271.04481481477143</c:v>
                </c:pt>
                <c:pt idx="318">
                  <c:v>271.16755555551038</c:v>
                </c:pt>
                <c:pt idx="319">
                  <c:v>271.29029629624938</c:v>
                </c:pt>
                <c:pt idx="320">
                  <c:v>271.41303703698844</c:v>
                </c:pt>
                <c:pt idx="321">
                  <c:v>271.5357777777275</c:v>
                </c:pt>
                <c:pt idx="322">
                  <c:v>271.65851851846662</c:v>
                </c:pt>
                <c:pt idx="323">
                  <c:v>271.7812592592058</c:v>
                </c:pt>
                <c:pt idx="324">
                  <c:v>271.90399999994497</c:v>
                </c:pt>
                <c:pt idx="325">
                  <c:v>272.0267407406842</c:v>
                </c:pt>
                <c:pt idx="326">
                  <c:v>272.14948148142349</c:v>
                </c:pt>
                <c:pt idx="327">
                  <c:v>272.27222222216278</c:v>
                </c:pt>
                <c:pt idx="328">
                  <c:v>272.39496296290213</c:v>
                </c:pt>
                <c:pt idx="329">
                  <c:v>272.51770370364153</c:v>
                </c:pt>
                <c:pt idx="330">
                  <c:v>272.64044444438093</c:v>
                </c:pt>
                <c:pt idx="331">
                  <c:v>272.76318518512039</c:v>
                </c:pt>
                <c:pt idx="332">
                  <c:v>272.88592592585991</c:v>
                </c:pt>
                <c:pt idx="333">
                  <c:v>273.00866666659942</c:v>
                </c:pt>
                <c:pt idx="334">
                  <c:v>273.131407407339</c:v>
                </c:pt>
                <c:pt idx="335">
                  <c:v>273.25414814807863</c:v>
                </c:pt>
                <c:pt idx="336">
                  <c:v>273.37688888881826</c:v>
                </c:pt>
                <c:pt idx="337">
                  <c:v>273.49962962955794</c:v>
                </c:pt>
                <c:pt idx="338">
                  <c:v>273.62237037029769</c:v>
                </c:pt>
                <c:pt idx="339">
                  <c:v>273.74511111103743</c:v>
                </c:pt>
                <c:pt idx="340">
                  <c:v>273.86785185177723</c:v>
                </c:pt>
                <c:pt idx="341">
                  <c:v>273.99059259251709</c:v>
                </c:pt>
                <c:pt idx="342">
                  <c:v>274.11333333325695</c:v>
                </c:pt>
                <c:pt idx="343">
                  <c:v>274.23607407399686</c:v>
                </c:pt>
                <c:pt idx="344">
                  <c:v>274.35881481473683</c:v>
                </c:pt>
                <c:pt idx="345">
                  <c:v>274.4815555554768</c:v>
                </c:pt>
                <c:pt idx="346">
                  <c:v>274.60429629621683</c:v>
                </c:pt>
                <c:pt idx="347">
                  <c:v>274.72703703695692</c:v>
                </c:pt>
                <c:pt idx="348">
                  <c:v>274.849777777697</c:v>
                </c:pt>
                <c:pt idx="349">
                  <c:v>274.97251851843714</c:v>
                </c:pt>
                <c:pt idx="350">
                  <c:v>275.09525925917734</c:v>
                </c:pt>
                <c:pt idx="351">
                  <c:v>275.21799999991754</c:v>
                </c:pt>
                <c:pt idx="352">
                  <c:v>275.34074074065779</c:v>
                </c:pt>
                <c:pt idx="353">
                  <c:v>275.46348148139811</c:v>
                </c:pt>
                <c:pt idx="354">
                  <c:v>275.58622222213842</c:v>
                </c:pt>
                <c:pt idx="355">
                  <c:v>275.70896296287879</c:v>
                </c:pt>
                <c:pt idx="356">
                  <c:v>275.83170370361921</c:v>
                </c:pt>
                <c:pt idx="357">
                  <c:v>275.95444444435964</c:v>
                </c:pt>
                <c:pt idx="358">
                  <c:v>276.07718518510012</c:v>
                </c:pt>
                <c:pt idx="359">
                  <c:v>276.19992592584066</c:v>
                </c:pt>
                <c:pt idx="360">
                  <c:v>276.3226666665812</c:v>
                </c:pt>
                <c:pt idx="361">
                  <c:v>276.4454074073218</c:v>
                </c:pt>
                <c:pt idx="362">
                  <c:v>276.56814814806245</c:v>
                </c:pt>
                <c:pt idx="363">
                  <c:v>276.6908888888031</c:v>
                </c:pt>
                <c:pt idx="364">
                  <c:v>276.81362962954381</c:v>
                </c:pt>
                <c:pt idx="365">
                  <c:v>276.93637037028458</c:v>
                </c:pt>
                <c:pt idx="366">
                  <c:v>277.05911111102535</c:v>
                </c:pt>
                <c:pt idx="367">
                  <c:v>277.18185185176617</c:v>
                </c:pt>
                <c:pt idx="368">
                  <c:v>277.30459259250705</c:v>
                </c:pt>
                <c:pt idx="369">
                  <c:v>277.42733333324793</c:v>
                </c:pt>
                <c:pt idx="370">
                  <c:v>277.55007407398887</c:v>
                </c:pt>
                <c:pt idx="371">
                  <c:v>277.67281481472986</c:v>
                </c:pt>
                <c:pt idx="372">
                  <c:v>277.79555555547086</c:v>
                </c:pt>
                <c:pt idx="373">
                  <c:v>277.91829629621191</c:v>
                </c:pt>
                <c:pt idx="374">
                  <c:v>278.04103703695301</c:v>
                </c:pt>
                <c:pt idx="375">
                  <c:v>278.16377777769412</c:v>
                </c:pt>
                <c:pt idx="376">
                  <c:v>278.28651851843529</c:v>
                </c:pt>
                <c:pt idx="377">
                  <c:v>278.40925925917651</c:v>
                </c:pt>
                <c:pt idx="378">
                  <c:v>278.53199999991773</c:v>
                </c:pt>
                <c:pt idx="379">
                  <c:v>278.65474074065901</c:v>
                </c:pt>
                <c:pt idx="380">
                  <c:v>278.77748148140034</c:v>
                </c:pt>
                <c:pt idx="381">
                  <c:v>278.90022222214168</c:v>
                </c:pt>
                <c:pt idx="382">
                  <c:v>279.02296296288307</c:v>
                </c:pt>
                <c:pt idx="383">
                  <c:v>279.14570370362452</c:v>
                </c:pt>
                <c:pt idx="384">
                  <c:v>279.26844444436597</c:v>
                </c:pt>
                <c:pt idx="385">
                  <c:v>279.39118518510747</c:v>
                </c:pt>
                <c:pt idx="386">
                  <c:v>279.51392592584904</c:v>
                </c:pt>
                <c:pt idx="387">
                  <c:v>279.6366666665906</c:v>
                </c:pt>
                <c:pt idx="388">
                  <c:v>279.75940740733222</c:v>
                </c:pt>
                <c:pt idx="389">
                  <c:v>279.8821481480739</c:v>
                </c:pt>
                <c:pt idx="390">
                  <c:v>280.00488888881557</c:v>
                </c:pt>
                <c:pt idx="391">
                  <c:v>280.1276296295573</c:v>
                </c:pt>
                <c:pt idx="392">
                  <c:v>280.25037037029909</c:v>
                </c:pt>
                <c:pt idx="393">
                  <c:v>280.37311111104088</c:v>
                </c:pt>
                <c:pt idx="394">
                  <c:v>280.49585185178273</c:v>
                </c:pt>
                <c:pt idx="395">
                  <c:v>280.61859259252464</c:v>
                </c:pt>
                <c:pt idx="396">
                  <c:v>280.74133333326654</c:v>
                </c:pt>
                <c:pt idx="397">
                  <c:v>280.8640740740085</c:v>
                </c:pt>
                <c:pt idx="398">
                  <c:v>280.98681481475052</c:v>
                </c:pt>
                <c:pt idx="399">
                  <c:v>281.10955555549253</c:v>
                </c:pt>
                <c:pt idx="400">
                  <c:v>281.23229629623461</c:v>
                </c:pt>
                <c:pt idx="401">
                  <c:v>281.35503703697674</c:v>
                </c:pt>
                <c:pt idx="402">
                  <c:v>281.47777777771887</c:v>
                </c:pt>
                <c:pt idx="403">
                  <c:v>281.60051851846106</c:v>
                </c:pt>
                <c:pt idx="404">
                  <c:v>281.7232592592033</c:v>
                </c:pt>
                <c:pt idx="405">
                  <c:v>281.84599999994555</c:v>
                </c:pt>
                <c:pt idx="406">
                  <c:v>281.96874074068785</c:v>
                </c:pt>
                <c:pt idx="407">
                  <c:v>282.09148148143015</c:v>
                </c:pt>
                <c:pt idx="408">
                  <c:v>282.21422222217251</c:v>
                </c:pt>
                <c:pt idx="409">
                  <c:v>282.33696296291487</c:v>
                </c:pt>
                <c:pt idx="410">
                  <c:v>282.45970370365728</c:v>
                </c:pt>
                <c:pt idx="411">
                  <c:v>282.58244444439975</c:v>
                </c:pt>
                <c:pt idx="412">
                  <c:v>282.70518518514223</c:v>
                </c:pt>
                <c:pt idx="413">
                  <c:v>282.82792592588476</c:v>
                </c:pt>
                <c:pt idx="414">
                  <c:v>282.95066666662734</c:v>
                </c:pt>
                <c:pt idx="415">
                  <c:v>283.07340740736993</c:v>
                </c:pt>
                <c:pt idx="416">
                  <c:v>283.19614814811257</c:v>
                </c:pt>
                <c:pt idx="417">
                  <c:v>283.31888888885527</c:v>
                </c:pt>
                <c:pt idx="418">
                  <c:v>283.44162962959797</c:v>
                </c:pt>
                <c:pt idx="419">
                  <c:v>283.56437037034073</c:v>
                </c:pt>
                <c:pt idx="420">
                  <c:v>283.68711111108354</c:v>
                </c:pt>
                <c:pt idx="421">
                  <c:v>283.80985185182635</c:v>
                </c:pt>
                <c:pt idx="422">
                  <c:v>283.93259259256922</c:v>
                </c:pt>
                <c:pt idx="423">
                  <c:v>284.05533333331215</c:v>
                </c:pt>
                <c:pt idx="424">
                  <c:v>284.17807407405508</c:v>
                </c:pt>
                <c:pt idx="425">
                  <c:v>284.30081481479806</c:v>
                </c:pt>
                <c:pt idx="426">
                  <c:v>284.4235555555411</c:v>
                </c:pt>
                <c:pt idx="427">
                  <c:v>284.54629629628414</c:v>
                </c:pt>
                <c:pt idx="428">
                  <c:v>284.66903703702724</c:v>
                </c:pt>
                <c:pt idx="429">
                  <c:v>284.79177777777039</c:v>
                </c:pt>
                <c:pt idx="430">
                  <c:v>284.91451851851355</c:v>
                </c:pt>
                <c:pt idx="431">
                  <c:v>285.03725925925676</c:v>
                </c:pt>
                <c:pt idx="432">
                  <c:v>285.16000000000003</c:v>
                </c:pt>
                <c:pt idx="433">
                  <c:v>284.55368421052663</c:v>
                </c:pt>
                <c:pt idx="434">
                  <c:v>283.94736842105323</c:v>
                </c:pt>
                <c:pt idx="435">
                  <c:v>283.34105263157983</c:v>
                </c:pt>
                <c:pt idx="436">
                  <c:v>282.73473684210637</c:v>
                </c:pt>
                <c:pt idx="437">
                  <c:v>282.12842105263286</c:v>
                </c:pt>
                <c:pt idx="438">
                  <c:v>281.52210526315935</c:v>
                </c:pt>
                <c:pt idx="439">
                  <c:v>280.91578947368578</c:v>
                </c:pt>
                <c:pt idx="440">
                  <c:v>280.30947368421215</c:v>
                </c:pt>
                <c:pt idx="441">
                  <c:v>279.70315789473852</c:v>
                </c:pt>
                <c:pt idx="442">
                  <c:v>279.09684210526484</c:v>
                </c:pt>
                <c:pt idx="443">
                  <c:v>278.4905263157911</c:v>
                </c:pt>
                <c:pt idx="444">
                  <c:v>277.88421052631736</c:v>
                </c:pt>
                <c:pt idx="445">
                  <c:v>277.27789473684356</c:v>
                </c:pt>
                <c:pt idx="446">
                  <c:v>276.67157894736971</c:v>
                </c:pt>
                <c:pt idx="447">
                  <c:v>276.06526315789586</c:v>
                </c:pt>
                <c:pt idx="448">
                  <c:v>275.45894736842195</c:v>
                </c:pt>
                <c:pt idx="449">
                  <c:v>274.85263157894798</c:v>
                </c:pt>
                <c:pt idx="450">
                  <c:v>274.24631578947401</c:v>
                </c:pt>
                <c:pt idx="451">
                  <c:v>273.64</c:v>
                </c:pt>
                <c:pt idx="452">
                  <c:v>273.67666666666685</c:v>
                </c:pt>
                <c:pt idx="453">
                  <c:v>273.71333333333371</c:v>
                </c:pt>
                <c:pt idx="454">
                  <c:v>273.75000000000057</c:v>
                </c:pt>
                <c:pt idx="455">
                  <c:v>273.78666666666737</c:v>
                </c:pt>
                <c:pt idx="456">
                  <c:v>273.82333333333418</c:v>
                </c:pt>
                <c:pt idx="457">
                  <c:v>273.86000000000092</c:v>
                </c:pt>
                <c:pt idx="458">
                  <c:v>273.89666666666761</c:v>
                </c:pt>
                <c:pt idx="459">
                  <c:v>273.9333333333343</c:v>
                </c:pt>
                <c:pt idx="460">
                  <c:v>273.97000000000094</c:v>
                </c:pt>
                <c:pt idx="461">
                  <c:v>274.00666666666751</c:v>
                </c:pt>
                <c:pt idx="462">
                  <c:v>274.04333333333409</c:v>
                </c:pt>
                <c:pt idx="463">
                  <c:v>274.08000000000061</c:v>
                </c:pt>
                <c:pt idx="464">
                  <c:v>274.11666666666707</c:v>
                </c:pt>
                <c:pt idx="465">
                  <c:v>274.15333333333353</c:v>
                </c:pt>
                <c:pt idx="466">
                  <c:v>274.19</c:v>
                </c:pt>
                <c:pt idx="467">
                  <c:v>274.09176470588204</c:v>
                </c:pt>
                <c:pt idx="468">
                  <c:v>273.99352941176414</c:v>
                </c:pt>
                <c:pt idx="469">
                  <c:v>273.8952941176463</c:v>
                </c:pt>
                <c:pt idx="470">
                  <c:v>273.79705882352846</c:v>
                </c:pt>
                <c:pt idx="471">
                  <c:v>273.69882352941067</c:v>
                </c:pt>
                <c:pt idx="472">
                  <c:v>273.60058823529295</c:v>
                </c:pt>
                <c:pt idx="473">
                  <c:v>273.50235294117522</c:v>
                </c:pt>
                <c:pt idx="474">
                  <c:v>273.40411764705755</c:v>
                </c:pt>
                <c:pt idx="475">
                  <c:v>273.30588235293993</c:v>
                </c:pt>
                <c:pt idx="476">
                  <c:v>273.20764705882232</c:v>
                </c:pt>
                <c:pt idx="477">
                  <c:v>273.10941176470476</c:v>
                </c:pt>
                <c:pt idx="478">
                  <c:v>273.0111764705872</c:v>
                </c:pt>
                <c:pt idx="479">
                  <c:v>272.9129411764697</c:v>
                </c:pt>
                <c:pt idx="480">
                  <c:v>272.8147058823522</c:v>
                </c:pt>
                <c:pt idx="481">
                  <c:v>272.71647058823476</c:v>
                </c:pt>
                <c:pt idx="482">
                  <c:v>272.61823529411737</c:v>
                </c:pt>
                <c:pt idx="483">
                  <c:v>272.52</c:v>
                </c:pt>
                <c:pt idx="484">
                  <c:v>271.00666666666689</c:v>
                </c:pt>
                <c:pt idx="485">
                  <c:v>269.49333333333379</c:v>
                </c:pt>
                <c:pt idx="486">
                  <c:v>267.98000000000064</c:v>
                </c:pt>
                <c:pt idx="487">
                  <c:v>266.46666666666749</c:v>
                </c:pt>
                <c:pt idx="488">
                  <c:v>264.95333333333429</c:v>
                </c:pt>
                <c:pt idx="489">
                  <c:v>263.44000000000102</c:v>
                </c:pt>
                <c:pt idx="490">
                  <c:v>261.92666666666776</c:v>
                </c:pt>
                <c:pt idx="491">
                  <c:v>260.41333333333444</c:v>
                </c:pt>
                <c:pt idx="492">
                  <c:v>258.90000000000106</c:v>
                </c:pt>
                <c:pt idx="493">
                  <c:v>257.38666666666768</c:v>
                </c:pt>
                <c:pt idx="494">
                  <c:v>255.87333333333427</c:v>
                </c:pt>
                <c:pt idx="495">
                  <c:v>254.36000000000087</c:v>
                </c:pt>
                <c:pt idx="496">
                  <c:v>252.84666666666743</c:v>
                </c:pt>
                <c:pt idx="497">
                  <c:v>251.33333333333397</c:v>
                </c:pt>
                <c:pt idx="498">
                  <c:v>249.8200000000005</c:v>
                </c:pt>
                <c:pt idx="499">
                  <c:v>248.30666666666701</c:v>
                </c:pt>
                <c:pt idx="500">
                  <c:v>246.79333333333352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1-435E-951E-F193134819B0}"/>
            </c:ext>
          </c:extLst>
        </c:ser>
        <c:ser>
          <c:idx val="6"/>
          <c:order val="6"/>
          <c:tx>
            <c:strRef>
              <c:f>CloseType!$P$1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CloseType!$P$2:$P$504</c:f>
              <c:numCache>
                <c:formatCode>_("$"* #,##0.00000_);_("$"* \(#,##0.00000\);_("$"* "-"??_);_(@_)</c:formatCode>
                <c:ptCount val="503"/>
                <c:pt idx="277">
                  <c:v>248.13</c:v>
                </c:pt>
                <c:pt idx="278">
                  <c:v>248.86533333333321</c:v>
                </c:pt>
                <c:pt idx="279">
                  <c:v>249.60066666666643</c:v>
                </c:pt>
                <c:pt idx="280">
                  <c:v>250.33599999999967</c:v>
                </c:pt>
                <c:pt idx="281">
                  <c:v>251.07133333333294</c:v>
                </c:pt>
                <c:pt idx="282">
                  <c:v>251.80666666666622</c:v>
                </c:pt>
                <c:pt idx="283">
                  <c:v>252.54199999999952</c:v>
                </c:pt>
                <c:pt idx="284">
                  <c:v>253.27733333333282</c:v>
                </c:pt>
                <c:pt idx="285">
                  <c:v>254.01266666666615</c:v>
                </c:pt>
                <c:pt idx="286">
                  <c:v>254.74799999999948</c:v>
                </c:pt>
                <c:pt idx="287">
                  <c:v>255.48333333333284</c:v>
                </c:pt>
                <c:pt idx="288">
                  <c:v>256.21866666666619</c:v>
                </c:pt>
                <c:pt idx="289">
                  <c:v>256.95399999999961</c:v>
                </c:pt>
                <c:pt idx="290">
                  <c:v>257.68933333333308</c:v>
                </c:pt>
                <c:pt idx="291">
                  <c:v>258.42466666666655</c:v>
                </c:pt>
                <c:pt idx="292">
                  <c:v>259.16000000000003</c:v>
                </c:pt>
                <c:pt idx="293">
                  <c:v>258.65049999999974</c:v>
                </c:pt>
                <c:pt idx="294">
                  <c:v>258.14099999999951</c:v>
                </c:pt>
                <c:pt idx="295">
                  <c:v>257.63149999999933</c:v>
                </c:pt>
                <c:pt idx="296">
                  <c:v>257.12199999999916</c:v>
                </c:pt>
                <c:pt idx="297">
                  <c:v>256.61249999999905</c:v>
                </c:pt>
                <c:pt idx="298">
                  <c:v>256.10299999999899</c:v>
                </c:pt>
                <c:pt idx="299">
                  <c:v>255.59349999999895</c:v>
                </c:pt>
                <c:pt idx="300">
                  <c:v>255.08399999999892</c:v>
                </c:pt>
                <c:pt idx="301">
                  <c:v>254.57449999999892</c:v>
                </c:pt>
                <c:pt idx="302">
                  <c:v>254.06499999999895</c:v>
                </c:pt>
                <c:pt idx="303">
                  <c:v>253.55549999999897</c:v>
                </c:pt>
                <c:pt idx="304">
                  <c:v>253.04599999999903</c:v>
                </c:pt>
                <c:pt idx="305">
                  <c:v>252.53649999999908</c:v>
                </c:pt>
                <c:pt idx="306">
                  <c:v>252.02699999999916</c:v>
                </c:pt>
                <c:pt idx="307">
                  <c:v>251.51749999999925</c:v>
                </c:pt>
                <c:pt idx="308">
                  <c:v>251.00799999999936</c:v>
                </c:pt>
                <c:pt idx="309">
                  <c:v>250.4984999999995</c:v>
                </c:pt>
                <c:pt idx="310">
                  <c:v>249.98899999999963</c:v>
                </c:pt>
                <c:pt idx="311">
                  <c:v>249.4794999999998</c:v>
                </c:pt>
                <c:pt idx="312">
                  <c:v>248.97</c:v>
                </c:pt>
                <c:pt idx="313">
                  <c:v>249.09288888888722</c:v>
                </c:pt>
                <c:pt idx="314">
                  <c:v>249.21577777777446</c:v>
                </c:pt>
                <c:pt idx="315">
                  <c:v>249.33866666666174</c:v>
                </c:pt>
                <c:pt idx="316">
                  <c:v>249.46155555554901</c:v>
                </c:pt>
                <c:pt idx="317">
                  <c:v>249.58444444443631</c:v>
                </c:pt>
                <c:pt idx="318">
                  <c:v>249.70733333332365</c:v>
                </c:pt>
                <c:pt idx="319">
                  <c:v>249.83022222221098</c:v>
                </c:pt>
                <c:pt idx="320">
                  <c:v>249.95311111109834</c:v>
                </c:pt>
                <c:pt idx="321">
                  <c:v>250.0759999999857</c:v>
                </c:pt>
                <c:pt idx="322">
                  <c:v>250.19888888887309</c:v>
                </c:pt>
                <c:pt idx="323">
                  <c:v>250.32177777776047</c:v>
                </c:pt>
                <c:pt idx="324">
                  <c:v>250.44466666664789</c:v>
                </c:pt>
                <c:pt idx="325">
                  <c:v>250.56755555553534</c:v>
                </c:pt>
                <c:pt idx="326">
                  <c:v>250.69044444442278</c:v>
                </c:pt>
                <c:pt idx="327">
                  <c:v>250.81333333331025</c:v>
                </c:pt>
                <c:pt idx="328">
                  <c:v>250.93622222219776</c:v>
                </c:pt>
                <c:pt idx="329">
                  <c:v>251.05911111108526</c:v>
                </c:pt>
                <c:pt idx="330">
                  <c:v>251.18199999997279</c:v>
                </c:pt>
                <c:pt idx="331">
                  <c:v>251.30488888886035</c:v>
                </c:pt>
                <c:pt idx="332">
                  <c:v>251.42777777774791</c:v>
                </c:pt>
                <c:pt idx="333">
                  <c:v>251.55066666663549</c:v>
                </c:pt>
                <c:pt idx="334">
                  <c:v>251.67355555552311</c:v>
                </c:pt>
                <c:pt idx="335">
                  <c:v>251.79644444441072</c:v>
                </c:pt>
                <c:pt idx="336">
                  <c:v>251.91933333329837</c:v>
                </c:pt>
                <c:pt idx="337">
                  <c:v>252.04222222218604</c:v>
                </c:pt>
                <c:pt idx="338">
                  <c:v>252.16511111107371</c:v>
                </c:pt>
                <c:pt idx="339">
                  <c:v>252.28799999996141</c:v>
                </c:pt>
                <c:pt idx="340">
                  <c:v>252.41088888884914</c:v>
                </c:pt>
                <c:pt idx="341">
                  <c:v>252.53377777773687</c:v>
                </c:pt>
                <c:pt idx="342">
                  <c:v>252.65666666662463</c:v>
                </c:pt>
                <c:pt idx="343">
                  <c:v>252.77955555551242</c:v>
                </c:pt>
                <c:pt idx="344">
                  <c:v>252.9024444444002</c:v>
                </c:pt>
                <c:pt idx="345">
                  <c:v>253.02533333328802</c:v>
                </c:pt>
                <c:pt idx="346">
                  <c:v>253.14822222217586</c:v>
                </c:pt>
                <c:pt idx="347">
                  <c:v>253.2711111110637</c:v>
                </c:pt>
                <c:pt idx="348">
                  <c:v>253.39399999995157</c:v>
                </c:pt>
                <c:pt idx="349">
                  <c:v>253.51688888883947</c:v>
                </c:pt>
                <c:pt idx="350">
                  <c:v>253.63977777772737</c:v>
                </c:pt>
                <c:pt idx="351">
                  <c:v>253.7626666666153</c:v>
                </c:pt>
                <c:pt idx="352">
                  <c:v>253.88555555550326</c:v>
                </c:pt>
                <c:pt idx="353">
                  <c:v>254.00844444439122</c:v>
                </c:pt>
                <c:pt idx="354">
                  <c:v>254.1313333332792</c:v>
                </c:pt>
                <c:pt idx="355">
                  <c:v>254.25422222216721</c:v>
                </c:pt>
                <c:pt idx="356">
                  <c:v>254.37711111105523</c:v>
                </c:pt>
                <c:pt idx="357">
                  <c:v>254.49999999994327</c:v>
                </c:pt>
                <c:pt idx="358">
                  <c:v>254.62288888883134</c:v>
                </c:pt>
                <c:pt idx="359">
                  <c:v>254.74577777771941</c:v>
                </c:pt>
                <c:pt idx="360">
                  <c:v>254.86866666660751</c:v>
                </c:pt>
                <c:pt idx="361">
                  <c:v>254.99155555549564</c:v>
                </c:pt>
                <c:pt idx="362">
                  <c:v>255.11444444438376</c:v>
                </c:pt>
                <c:pt idx="363">
                  <c:v>255.23733333327192</c:v>
                </c:pt>
                <c:pt idx="364">
                  <c:v>255.3602222221601</c:v>
                </c:pt>
                <c:pt idx="365">
                  <c:v>255.48311111104829</c:v>
                </c:pt>
                <c:pt idx="366">
                  <c:v>255.6059999999365</c:v>
                </c:pt>
                <c:pt idx="367">
                  <c:v>255.72888888882474</c:v>
                </c:pt>
                <c:pt idx="368">
                  <c:v>255.85177777771298</c:v>
                </c:pt>
                <c:pt idx="369">
                  <c:v>255.97466666660125</c:v>
                </c:pt>
                <c:pt idx="370">
                  <c:v>256.09755555548952</c:v>
                </c:pt>
                <c:pt idx="371">
                  <c:v>256.22044444437785</c:v>
                </c:pt>
                <c:pt idx="372">
                  <c:v>256.34333333326617</c:v>
                </c:pt>
                <c:pt idx="373">
                  <c:v>256.46622222215456</c:v>
                </c:pt>
                <c:pt idx="374">
                  <c:v>256.589111111043</c:v>
                </c:pt>
                <c:pt idx="375">
                  <c:v>256.71199999993144</c:v>
                </c:pt>
                <c:pt idx="376">
                  <c:v>256.83488888881993</c:v>
                </c:pt>
                <c:pt idx="377">
                  <c:v>256.95777777770849</c:v>
                </c:pt>
                <c:pt idx="378">
                  <c:v>257.08066666659704</c:v>
                </c:pt>
                <c:pt idx="379">
                  <c:v>257.20355555548565</c:v>
                </c:pt>
                <c:pt idx="380">
                  <c:v>257.32644444437432</c:v>
                </c:pt>
                <c:pt idx="381">
                  <c:v>257.44933333326298</c:v>
                </c:pt>
                <c:pt idx="382">
                  <c:v>257.57222222215171</c:v>
                </c:pt>
                <c:pt idx="383">
                  <c:v>257.69511111104049</c:v>
                </c:pt>
                <c:pt idx="384">
                  <c:v>257.81799999992927</c:v>
                </c:pt>
                <c:pt idx="385">
                  <c:v>257.94088888881811</c:v>
                </c:pt>
                <c:pt idx="386">
                  <c:v>258.063777777707</c:v>
                </c:pt>
                <c:pt idx="387">
                  <c:v>258.1866666665959</c:v>
                </c:pt>
                <c:pt idx="388">
                  <c:v>258.30955555548485</c:v>
                </c:pt>
                <c:pt idx="389">
                  <c:v>258.43244444437386</c:v>
                </c:pt>
                <c:pt idx="390">
                  <c:v>258.55533333326287</c:v>
                </c:pt>
                <c:pt idx="391">
                  <c:v>258.67822222215193</c:v>
                </c:pt>
                <c:pt idx="392">
                  <c:v>258.80111111104105</c:v>
                </c:pt>
                <c:pt idx="393">
                  <c:v>258.92399999993017</c:v>
                </c:pt>
                <c:pt idx="394">
                  <c:v>259.04688888881935</c:v>
                </c:pt>
                <c:pt idx="395">
                  <c:v>259.16977777770859</c:v>
                </c:pt>
                <c:pt idx="396">
                  <c:v>259.29266666659782</c:v>
                </c:pt>
                <c:pt idx="397">
                  <c:v>259.41555555548712</c:v>
                </c:pt>
                <c:pt idx="398">
                  <c:v>259.53844444437647</c:v>
                </c:pt>
                <c:pt idx="399">
                  <c:v>259.66133333326582</c:v>
                </c:pt>
                <c:pt idx="400">
                  <c:v>259.78422222215522</c:v>
                </c:pt>
                <c:pt idx="401">
                  <c:v>259.90711111104469</c:v>
                </c:pt>
                <c:pt idx="402">
                  <c:v>260.02999999993415</c:v>
                </c:pt>
                <c:pt idx="403">
                  <c:v>260.15288888882367</c:v>
                </c:pt>
                <c:pt idx="404">
                  <c:v>260.27577777771324</c:v>
                </c:pt>
                <c:pt idx="405">
                  <c:v>260.39866666660282</c:v>
                </c:pt>
                <c:pt idx="406">
                  <c:v>260.52155555549245</c:v>
                </c:pt>
                <c:pt idx="407">
                  <c:v>260.64444444438215</c:v>
                </c:pt>
                <c:pt idx="408">
                  <c:v>260.76733333327184</c:v>
                </c:pt>
                <c:pt idx="409">
                  <c:v>260.89022222216158</c:v>
                </c:pt>
                <c:pt idx="410">
                  <c:v>261.01311111105139</c:v>
                </c:pt>
                <c:pt idx="411">
                  <c:v>261.13599999994119</c:v>
                </c:pt>
                <c:pt idx="412">
                  <c:v>261.25888888883105</c:v>
                </c:pt>
                <c:pt idx="413">
                  <c:v>261.38177777772097</c:v>
                </c:pt>
                <c:pt idx="414">
                  <c:v>261.50466666661089</c:v>
                </c:pt>
                <c:pt idx="415">
                  <c:v>261.62755555550086</c:v>
                </c:pt>
                <c:pt idx="416">
                  <c:v>261.75044444439089</c:v>
                </c:pt>
                <c:pt idx="417">
                  <c:v>261.87333333328093</c:v>
                </c:pt>
                <c:pt idx="418">
                  <c:v>261.99622222217101</c:v>
                </c:pt>
                <c:pt idx="419">
                  <c:v>262.11911111106116</c:v>
                </c:pt>
                <c:pt idx="420">
                  <c:v>262.2419999999513</c:v>
                </c:pt>
                <c:pt idx="421">
                  <c:v>262.36488888884151</c:v>
                </c:pt>
                <c:pt idx="422">
                  <c:v>262.48777777773176</c:v>
                </c:pt>
                <c:pt idx="423">
                  <c:v>262.61066666662202</c:v>
                </c:pt>
                <c:pt idx="424">
                  <c:v>262.73355555551234</c:v>
                </c:pt>
                <c:pt idx="425">
                  <c:v>262.85644444440271</c:v>
                </c:pt>
                <c:pt idx="426">
                  <c:v>262.97933333329308</c:v>
                </c:pt>
                <c:pt idx="427">
                  <c:v>263.10222222218351</c:v>
                </c:pt>
                <c:pt idx="428">
                  <c:v>263.225111111074</c:v>
                </c:pt>
                <c:pt idx="429">
                  <c:v>263.34799999996449</c:v>
                </c:pt>
                <c:pt idx="430">
                  <c:v>263.47088888885503</c:v>
                </c:pt>
                <c:pt idx="431">
                  <c:v>263.59377777774563</c:v>
                </c:pt>
                <c:pt idx="432">
                  <c:v>263.71666666663623</c:v>
                </c:pt>
                <c:pt idx="433">
                  <c:v>263.83955555552689</c:v>
                </c:pt>
                <c:pt idx="434">
                  <c:v>263.9624444444176</c:v>
                </c:pt>
                <c:pt idx="435">
                  <c:v>264.08533333330831</c:v>
                </c:pt>
                <c:pt idx="436">
                  <c:v>264.20822222219908</c:v>
                </c:pt>
                <c:pt idx="437">
                  <c:v>264.33111111108991</c:v>
                </c:pt>
                <c:pt idx="438">
                  <c:v>264.45399999998074</c:v>
                </c:pt>
                <c:pt idx="439">
                  <c:v>264.57688888887162</c:v>
                </c:pt>
                <c:pt idx="440">
                  <c:v>264.69977777776256</c:v>
                </c:pt>
                <c:pt idx="441">
                  <c:v>264.8226666666535</c:v>
                </c:pt>
                <c:pt idx="442">
                  <c:v>264.9455555555445</c:v>
                </c:pt>
                <c:pt idx="443">
                  <c:v>265.06844444443556</c:v>
                </c:pt>
                <c:pt idx="444">
                  <c:v>265.19133333332661</c:v>
                </c:pt>
                <c:pt idx="445">
                  <c:v>265.31422222221772</c:v>
                </c:pt>
                <c:pt idx="446">
                  <c:v>265.43711111110883</c:v>
                </c:pt>
                <c:pt idx="447">
                  <c:v>265.56</c:v>
                </c:pt>
                <c:pt idx="448">
                  <c:v>264.88416666666649</c:v>
                </c:pt>
                <c:pt idx="449">
                  <c:v>264.20833333333303</c:v>
                </c:pt>
                <c:pt idx="450">
                  <c:v>263.53249999999957</c:v>
                </c:pt>
                <c:pt idx="451">
                  <c:v>262.85666666666617</c:v>
                </c:pt>
                <c:pt idx="452">
                  <c:v>262.18083333333277</c:v>
                </c:pt>
                <c:pt idx="453">
                  <c:v>261.50499999999943</c:v>
                </c:pt>
                <c:pt idx="454">
                  <c:v>260.82916666666614</c:v>
                </c:pt>
                <c:pt idx="455">
                  <c:v>260.15333333333285</c:v>
                </c:pt>
                <c:pt idx="456">
                  <c:v>259.47749999999962</c:v>
                </c:pt>
                <c:pt idx="457">
                  <c:v>258.80166666666639</c:v>
                </c:pt>
                <c:pt idx="458">
                  <c:v>258.12583333333316</c:v>
                </c:pt>
                <c:pt idx="459">
                  <c:v>257.45</c:v>
                </c:pt>
                <c:pt idx="460">
                  <c:v>257.41722222222188</c:v>
                </c:pt>
                <c:pt idx="461">
                  <c:v>257.38444444444383</c:v>
                </c:pt>
                <c:pt idx="462">
                  <c:v>257.35166666666584</c:v>
                </c:pt>
                <c:pt idx="463">
                  <c:v>257.31888888888784</c:v>
                </c:pt>
                <c:pt idx="464">
                  <c:v>257.2861111111099</c:v>
                </c:pt>
                <c:pt idx="465">
                  <c:v>257.25333333333202</c:v>
                </c:pt>
                <c:pt idx="466">
                  <c:v>257.22055555555414</c:v>
                </c:pt>
                <c:pt idx="467">
                  <c:v>257.18777777777632</c:v>
                </c:pt>
                <c:pt idx="468">
                  <c:v>257.15499999999855</c:v>
                </c:pt>
                <c:pt idx="469">
                  <c:v>257.12222222222078</c:v>
                </c:pt>
                <c:pt idx="470">
                  <c:v>257.08944444444307</c:v>
                </c:pt>
                <c:pt idx="471">
                  <c:v>257.05666666666542</c:v>
                </c:pt>
                <c:pt idx="472">
                  <c:v>257.02388888888777</c:v>
                </c:pt>
                <c:pt idx="473">
                  <c:v>256.99111111111017</c:v>
                </c:pt>
                <c:pt idx="474">
                  <c:v>256.95833333333258</c:v>
                </c:pt>
                <c:pt idx="475">
                  <c:v>256.92555555555504</c:v>
                </c:pt>
                <c:pt idx="476">
                  <c:v>256.8927777777775</c:v>
                </c:pt>
                <c:pt idx="477">
                  <c:v>256.86</c:v>
                </c:pt>
                <c:pt idx="478">
                  <c:v>255.51649999999984</c:v>
                </c:pt>
                <c:pt idx="479">
                  <c:v>254.17299999999969</c:v>
                </c:pt>
                <c:pt idx="480">
                  <c:v>252.82949999999954</c:v>
                </c:pt>
                <c:pt idx="481">
                  <c:v>251.48599999999942</c:v>
                </c:pt>
                <c:pt idx="482">
                  <c:v>250.14249999999933</c:v>
                </c:pt>
                <c:pt idx="483">
                  <c:v>248.79899999999924</c:v>
                </c:pt>
                <c:pt idx="484">
                  <c:v>247.45549999999918</c:v>
                </c:pt>
                <c:pt idx="485">
                  <c:v>246.11199999999914</c:v>
                </c:pt>
                <c:pt idx="486">
                  <c:v>244.76849999999911</c:v>
                </c:pt>
                <c:pt idx="487">
                  <c:v>243.4249999999991</c:v>
                </c:pt>
                <c:pt idx="488">
                  <c:v>242.08149999999912</c:v>
                </c:pt>
                <c:pt idx="489">
                  <c:v>240.73799999999915</c:v>
                </c:pt>
                <c:pt idx="490">
                  <c:v>239.3944999999992</c:v>
                </c:pt>
                <c:pt idx="491">
                  <c:v>238.05099999999928</c:v>
                </c:pt>
                <c:pt idx="492">
                  <c:v>236.70749999999936</c:v>
                </c:pt>
                <c:pt idx="493">
                  <c:v>235.36399999999946</c:v>
                </c:pt>
                <c:pt idx="494">
                  <c:v>234.02049999999957</c:v>
                </c:pt>
                <c:pt idx="495">
                  <c:v>232.67699999999971</c:v>
                </c:pt>
                <c:pt idx="496">
                  <c:v>231.33349999999984</c:v>
                </c:pt>
                <c:pt idx="497">
                  <c:v>229.99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B1-435E-951E-F1931348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CloseType!$E$1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CloseType!$E$2:$E$504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B1-435E-951E-F193134819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CloseType!$F$1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CloseType!$F$2:$F$504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B1-435E-951E-F193134819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CloseType!$G$1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CloseType!$G$2:$G$504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B1-435E-951E-F193134819B0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HighLowType!$H$1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HighLowType!$H$2:$H$504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F8-8F0A-A72EA0D674CD}"/>
            </c:ext>
          </c:extLst>
        </c:ser>
        <c:ser>
          <c:idx val="4"/>
          <c:order val="4"/>
          <c:tx>
            <c:strRef>
              <c:f>HighLowType!$M$1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HighLowType!$M$2:$M$504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213.16512820512787</c:v>
                </c:pt>
                <c:pt idx="2">
                  <c:v>213.53025641025576</c:v>
                </c:pt>
                <c:pt idx="3">
                  <c:v>213.89538461538365</c:v>
                </c:pt>
                <c:pt idx="4">
                  <c:v>214.26051282051156</c:v>
                </c:pt>
                <c:pt idx="5">
                  <c:v>214.62564102563951</c:v>
                </c:pt>
                <c:pt idx="6">
                  <c:v>214.99076923076746</c:v>
                </c:pt>
                <c:pt idx="7">
                  <c:v>215.35589743589543</c:v>
                </c:pt>
                <c:pt idx="8">
                  <c:v>215.7210256410234</c:v>
                </c:pt>
                <c:pt idx="9">
                  <c:v>216.0861538461514</c:v>
                </c:pt>
                <c:pt idx="10">
                  <c:v>216.45128205127941</c:v>
                </c:pt>
                <c:pt idx="11">
                  <c:v>216.81641025640744</c:v>
                </c:pt>
                <c:pt idx="12">
                  <c:v>217.1815384615355</c:v>
                </c:pt>
                <c:pt idx="13">
                  <c:v>217.54666666666355</c:v>
                </c:pt>
                <c:pt idx="14">
                  <c:v>217.91179487179164</c:v>
                </c:pt>
                <c:pt idx="15">
                  <c:v>218.27692307691976</c:v>
                </c:pt>
                <c:pt idx="16">
                  <c:v>218.64205128204787</c:v>
                </c:pt>
                <c:pt idx="17">
                  <c:v>219.00717948717602</c:v>
                </c:pt>
                <c:pt idx="18">
                  <c:v>219.37230769230419</c:v>
                </c:pt>
                <c:pt idx="19">
                  <c:v>219.73743589743236</c:v>
                </c:pt>
                <c:pt idx="20">
                  <c:v>220.10256410256056</c:v>
                </c:pt>
                <c:pt idx="21">
                  <c:v>220.46769230768879</c:v>
                </c:pt>
                <c:pt idx="22">
                  <c:v>220.83282051281702</c:v>
                </c:pt>
                <c:pt idx="23">
                  <c:v>221.19794871794528</c:v>
                </c:pt>
                <c:pt idx="24">
                  <c:v>221.56307692307357</c:v>
                </c:pt>
                <c:pt idx="25">
                  <c:v>221.92820512820185</c:v>
                </c:pt>
                <c:pt idx="26">
                  <c:v>222.29333333333017</c:v>
                </c:pt>
                <c:pt idx="27">
                  <c:v>222.65846153845851</c:v>
                </c:pt>
                <c:pt idx="28">
                  <c:v>223.02358974358685</c:v>
                </c:pt>
                <c:pt idx="29">
                  <c:v>223.38871794871523</c:v>
                </c:pt>
                <c:pt idx="30">
                  <c:v>223.75384615384363</c:v>
                </c:pt>
                <c:pt idx="31">
                  <c:v>224.11897435897203</c:v>
                </c:pt>
                <c:pt idx="32">
                  <c:v>224.48410256410045</c:v>
                </c:pt>
                <c:pt idx="33">
                  <c:v>224.84923076922891</c:v>
                </c:pt>
                <c:pt idx="34">
                  <c:v>225.21435897435737</c:v>
                </c:pt>
                <c:pt idx="35">
                  <c:v>225.57948717948585</c:v>
                </c:pt>
                <c:pt idx="36">
                  <c:v>225.94461538461437</c:v>
                </c:pt>
                <c:pt idx="37">
                  <c:v>226.30974358974288</c:v>
                </c:pt>
                <c:pt idx="38">
                  <c:v>226.67487179487142</c:v>
                </c:pt>
                <c:pt idx="39">
                  <c:v>227.04</c:v>
                </c:pt>
                <c:pt idx="40">
                  <c:v>226.63611111111123</c:v>
                </c:pt>
                <c:pt idx="41">
                  <c:v>226.23222222222248</c:v>
                </c:pt>
                <c:pt idx="42">
                  <c:v>225.82833333333372</c:v>
                </c:pt>
                <c:pt idx="43">
                  <c:v>225.42444444444493</c:v>
                </c:pt>
                <c:pt idx="44">
                  <c:v>225.02055555555611</c:v>
                </c:pt>
                <c:pt idx="45">
                  <c:v>224.6166666666673</c:v>
                </c:pt>
                <c:pt idx="46">
                  <c:v>224.21277777777846</c:v>
                </c:pt>
                <c:pt idx="47">
                  <c:v>223.80888888888958</c:v>
                </c:pt>
                <c:pt idx="48">
                  <c:v>223.40500000000071</c:v>
                </c:pt>
                <c:pt idx="49">
                  <c:v>223.00111111111181</c:v>
                </c:pt>
                <c:pt idx="50">
                  <c:v>222.59722222222288</c:v>
                </c:pt>
                <c:pt idx="51">
                  <c:v>222.19333333333395</c:v>
                </c:pt>
                <c:pt idx="52">
                  <c:v>221.789444444445</c:v>
                </c:pt>
                <c:pt idx="53">
                  <c:v>221.38555555555604</c:v>
                </c:pt>
                <c:pt idx="54">
                  <c:v>220.98166666666705</c:v>
                </c:pt>
                <c:pt idx="55">
                  <c:v>220.57777777777807</c:v>
                </c:pt>
                <c:pt idx="56">
                  <c:v>220.17388888888905</c:v>
                </c:pt>
                <c:pt idx="57">
                  <c:v>219.77</c:v>
                </c:pt>
                <c:pt idx="58">
                  <c:v>220.03679322952812</c:v>
                </c:pt>
                <c:pt idx="59">
                  <c:v>220.30358645197242</c:v>
                </c:pt>
                <c:pt idx="60">
                  <c:v>220.57037966379426</c:v>
                </c:pt>
                <c:pt idx="61">
                  <c:v>220.83717286145796</c:v>
                </c:pt>
                <c:pt idx="62">
                  <c:v>221.10396604143187</c:v>
                </c:pt>
                <c:pt idx="63">
                  <c:v>221.37075920018899</c:v>
                </c:pt>
                <c:pt idx="64">
                  <c:v>221.63755233420784</c:v>
                </c:pt>
                <c:pt idx="65">
                  <c:v>221.90434543997316</c:v>
                </c:pt>
                <c:pt idx="66">
                  <c:v>222.17113851397676</c:v>
                </c:pt>
                <c:pt idx="67">
                  <c:v>222.43793155271831</c:v>
                </c:pt>
                <c:pt idx="68">
                  <c:v>222.70472455270601</c:v>
                </c:pt>
                <c:pt idx="69">
                  <c:v>222.97151751045749</c:v>
                </c:pt>
                <c:pt idx="70">
                  <c:v>223.2383104225004</c:v>
                </c:pt>
                <c:pt idx="71">
                  <c:v>223.50510328537342</c:v>
                </c:pt>
                <c:pt idx="72">
                  <c:v>223.7718960956268</c:v>
                </c:pt>
                <c:pt idx="73">
                  <c:v>224.03868884982325</c:v>
                </c:pt>
                <c:pt idx="74">
                  <c:v>224.30548154453874</c:v>
                </c:pt>
                <c:pt idx="75">
                  <c:v>224.57227417636307</c:v>
                </c:pt>
                <c:pt idx="76">
                  <c:v>224.83906674190081</c:v>
                </c:pt>
                <c:pt idx="77">
                  <c:v>225.10585923777191</c:v>
                </c:pt>
                <c:pt idx="78">
                  <c:v>225.3726516606126</c:v>
                </c:pt>
                <c:pt idx="79">
                  <c:v>225.63944400707601</c:v>
                </c:pt>
                <c:pt idx="80">
                  <c:v>225.90623627383289</c:v>
                </c:pt>
                <c:pt idx="81">
                  <c:v>226.17302845757246</c:v>
                </c:pt>
                <c:pt idx="82">
                  <c:v>226.43982055500305</c:v>
                </c:pt>
                <c:pt idx="83">
                  <c:v>226.70661256285288</c:v>
                </c:pt>
                <c:pt idx="84">
                  <c:v>226.9734044778707</c:v>
                </c:pt>
                <c:pt idx="85">
                  <c:v>227.24019629682661</c:v>
                </c:pt>
                <c:pt idx="86">
                  <c:v>227.50698801651271</c:v>
                </c:pt>
                <c:pt idx="87">
                  <c:v>227.77377963374374</c:v>
                </c:pt>
                <c:pt idx="88">
                  <c:v>228.04057114535797</c:v>
                </c:pt>
                <c:pt idx="89">
                  <c:v>228.30736254821772</c:v>
                </c:pt>
                <c:pt idx="90">
                  <c:v>228.57415383921011</c:v>
                </c:pt>
                <c:pt idx="91">
                  <c:v>228.84094501524777</c:v>
                </c:pt>
                <c:pt idx="92">
                  <c:v>229.10773607326951</c:v>
                </c:pt>
                <c:pt idx="93">
                  <c:v>229.37452701024094</c:v>
                </c:pt>
                <c:pt idx="94">
                  <c:v>229.64131782315519</c:v>
                </c:pt>
                <c:pt idx="95">
                  <c:v>229.90810850903361</c:v>
                </c:pt>
                <c:pt idx="96">
                  <c:v>230.17489906492628</c:v>
                </c:pt>
                <c:pt idx="97">
                  <c:v>230.44168948791275</c:v>
                </c:pt>
                <c:pt idx="98">
                  <c:v>230.70847977510277</c:v>
                </c:pt>
                <c:pt idx="99">
                  <c:v>230.97526992363677</c:v>
                </c:pt>
                <c:pt idx="100">
                  <c:v>231.24205993068654</c:v>
                </c:pt>
                <c:pt idx="101">
                  <c:v>231.50884979345591</c:v>
                </c:pt>
                <c:pt idx="102">
                  <c:v>231.77563950918125</c:v>
                </c:pt>
                <c:pt idx="103">
                  <c:v>232.04242907513216</c:v>
                </c:pt>
                <c:pt idx="104">
                  <c:v>232.30921848861209</c:v>
                </c:pt>
                <c:pt idx="105">
                  <c:v>232.57600774695879</c:v>
                </c:pt>
                <c:pt idx="106">
                  <c:v>232.84279684754509</c:v>
                </c:pt>
                <c:pt idx="107">
                  <c:v>233.10958578777931</c:v>
                </c:pt>
                <c:pt idx="108">
                  <c:v>233.37637456510589</c:v>
                </c:pt>
                <c:pt idx="109">
                  <c:v>233.64316317700602</c:v>
                </c:pt>
                <c:pt idx="110">
                  <c:v>233.90995162099802</c:v>
                </c:pt>
                <c:pt idx="111">
                  <c:v>234.17673989463805</c:v>
                </c:pt>
                <c:pt idx="112">
                  <c:v>234.44352799552055</c:v>
                </c:pt>
                <c:pt idx="113">
                  <c:v>234.71031592127878</c:v>
                </c:pt>
                <c:pt idx="114">
                  <c:v>234.97710366958535</c:v>
                </c:pt>
                <c:pt idx="115">
                  <c:v>235.24389123815268</c:v>
                </c:pt>
                <c:pt idx="116">
                  <c:v>235.51067862473366</c:v>
                </c:pt>
                <c:pt idx="117">
                  <c:v>235.77746582712186</c:v>
                </c:pt>
                <c:pt idx="118">
                  <c:v>236.04425284315226</c:v>
                </c:pt>
                <c:pt idx="119">
                  <c:v>236.31103967070169</c:v>
                </c:pt>
                <c:pt idx="120">
                  <c:v>236.57782630768907</c:v>
                </c:pt>
                <c:pt idx="121">
                  <c:v>236.84461275207616</c:v>
                </c:pt>
                <c:pt idx="122">
                  <c:v>237.1113990018678</c:v>
                </c:pt>
                <c:pt idx="123">
                  <c:v>237.3781850551124</c:v>
                </c:pt>
                <c:pt idx="124">
                  <c:v>237.64497090990244</c:v>
                </c:pt>
                <c:pt idx="125">
                  <c:v>237.91175656437474</c:v>
                </c:pt>
                <c:pt idx="126">
                  <c:v>238.17854201671099</c:v>
                </c:pt>
                <c:pt idx="127">
                  <c:v>238.44532726513805</c:v>
                </c:pt>
                <c:pt idx="128">
                  <c:v>238.71211230792838</c:v>
                </c:pt>
                <c:pt idx="129">
                  <c:v>238.97889714340045</c:v>
                </c:pt>
                <c:pt idx="130">
                  <c:v>239.24568176991895</c:v>
                </c:pt>
                <c:pt idx="131">
                  <c:v>239.51246618589539</c:v>
                </c:pt>
                <c:pt idx="132">
                  <c:v>239.77925038978819</c:v>
                </c:pt>
                <c:pt idx="133">
                  <c:v>240.04603438010321</c:v>
                </c:pt>
                <c:pt idx="134">
                  <c:v>240.31281815539393</c:v>
                </c:pt>
                <c:pt idx="135">
                  <c:v>240.5796017142618</c:v>
                </c:pt>
                <c:pt idx="136">
                  <c:v>240.84638505535662</c:v>
                </c:pt>
                <c:pt idx="137">
                  <c:v>241.11316817737674</c:v>
                </c:pt>
                <c:pt idx="138">
                  <c:v>241.37995107906931</c:v>
                </c:pt>
                <c:pt idx="139">
                  <c:v>241.64673375923067</c:v>
                </c:pt>
                <c:pt idx="140">
                  <c:v>241.91351621670645</c:v>
                </c:pt>
                <c:pt idx="141">
                  <c:v>242.180298450392</c:v>
                </c:pt>
                <c:pt idx="142">
                  <c:v>242.44708045923244</c:v>
                </c:pt>
                <c:pt idx="143">
                  <c:v>242.71386224222294</c:v>
                </c:pt>
                <c:pt idx="144">
                  <c:v>242.98064379840909</c:v>
                </c:pt>
                <c:pt idx="145">
                  <c:v>243.24742512688687</c:v>
                </c:pt>
                <c:pt idx="146">
                  <c:v>243.51420622680291</c:v>
                </c:pt>
                <c:pt idx="147">
                  <c:v>243.78098709735474</c:v>
                </c:pt>
                <c:pt idx="148">
                  <c:v>244.04776773779093</c:v>
                </c:pt>
                <c:pt idx="149">
                  <c:v>244.31454814741119</c:v>
                </c:pt>
                <c:pt idx="150">
                  <c:v>244.58132832556657</c:v>
                </c:pt>
                <c:pt idx="151">
                  <c:v>244.84810827165956</c:v>
                </c:pt>
                <c:pt idx="152">
                  <c:v>245.11488798514421</c:v>
                </c:pt>
                <c:pt idx="153">
                  <c:v>245.38166746552628</c:v>
                </c:pt>
                <c:pt idx="154">
                  <c:v>245.6484467123633</c:v>
                </c:pt>
                <c:pt idx="155">
                  <c:v>245.91522572526469</c:v>
                </c:pt>
                <c:pt idx="156">
                  <c:v>246.18200450389176</c:v>
                </c:pt>
                <c:pt idx="157">
                  <c:v>246.44878304795787</c:v>
                </c:pt>
                <c:pt idx="158">
                  <c:v>246.71556135722841</c:v>
                </c:pt>
                <c:pt idx="159">
                  <c:v>246.98233943152087</c:v>
                </c:pt>
                <c:pt idx="160">
                  <c:v>247.24911727070491</c:v>
                </c:pt>
                <c:pt idx="161">
                  <c:v>247.51589487470233</c:v>
                </c:pt>
                <c:pt idx="162">
                  <c:v>247.78267224348701</c:v>
                </c:pt>
                <c:pt idx="163">
                  <c:v>248.04944937708504</c:v>
                </c:pt>
                <c:pt idx="164">
                  <c:v>248.31622627557462</c:v>
                </c:pt>
                <c:pt idx="165">
                  <c:v>248.58300293908604</c:v>
                </c:pt>
                <c:pt idx="166">
                  <c:v>248.84977936780166</c:v>
                </c:pt>
                <c:pt idx="167">
                  <c:v>249.11655556195583</c:v>
                </c:pt>
                <c:pt idx="168">
                  <c:v>249.38333152183486</c:v>
                </c:pt>
                <c:pt idx="169">
                  <c:v>249.65010724777693</c:v>
                </c:pt>
                <c:pt idx="170">
                  <c:v>249.91688274017199</c:v>
                </c:pt>
                <c:pt idx="171">
                  <c:v>250.18365799946167</c:v>
                </c:pt>
                <c:pt idx="172">
                  <c:v>250.45043302613919</c:v>
                </c:pt>
                <c:pt idx="173">
                  <c:v>250.71720782074919</c:v>
                </c:pt>
                <c:pt idx="174">
                  <c:v>250.98398238388768</c:v>
                </c:pt>
                <c:pt idx="175">
                  <c:v>251.25075671620183</c:v>
                </c:pt>
                <c:pt idx="176">
                  <c:v>251.51753081838984</c:v>
                </c:pt>
                <c:pt idx="177">
                  <c:v>251.7843046912007</c:v>
                </c:pt>
                <c:pt idx="178">
                  <c:v>252.0510783354342</c:v>
                </c:pt>
                <c:pt idx="179">
                  <c:v>252.31785175194051</c:v>
                </c:pt>
                <c:pt idx="180">
                  <c:v>252.58462494162012</c:v>
                </c:pt>
                <c:pt idx="181">
                  <c:v>252.85139790542365</c:v>
                </c:pt>
                <c:pt idx="182">
                  <c:v>253.11817064435152</c:v>
                </c:pt>
                <c:pt idx="183">
                  <c:v>253.38494315945383</c:v>
                </c:pt>
                <c:pt idx="184">
                  <c:v>253.65171545183</c:v>
                </c:pt>
                <c:pt idx="185">
                  <c:v>253.9184875226286</c:v>
                </c:pt>
                <c:pt idx="186">
                  <c:v>254.1852593730471</c:v>
                </c:pt>
                <c:pt idx="187">
                  <c:v>254.45203100433156</c:v>
                </c:pt>
                <c:pt idx="188">
                  <c:v>254.71880241777623</c:v>
                </c:pt>
                <c:pt idx="189">
                  <c:v>254.98557361472348</c:v>
                </c:pt>
                <c:pt idx="190">
                  <c:v>255.25234459656335</c:v>
                </c:pt>
                <c:pt idx="191">
                  <c:v>255.51911536473318</c:v>
                </c:pt>
                <c:pt idx="192">
                  <c:v>255.78588592071745</c:v>
                </c:pt>
                <c:pt idx="193">
                  <c:v>256.05265626604728</c:v>
                </c:pt>
                <c:pt idx="194">
                  <c:v>256.31942640230022</c:v>
                </c:pt>
                <c:pt idx="195">
                  <c:v>256.58619633109976</c:v>
                </c:pt>
                <c:pt idx="196">
                  <c:v>256.85296605411497</c:v>
                </c:pt>
                <c:pt idx="197">
                  <c:v>257.11973557306021</c:v>
                </c:pt>
                <c:pt idx="198">
                  <c:v>257.38650488969478</c:v>
                </c:pt>
                <c:pt idx="199">
                  <c:v>257.65327400582231</c:v>
                </c:pt>
                <c:pt idx="200">
                  <c:v>257.92004292329057</c:v>
                </c:pt>
                <c:pt idx="201">
                  <c:v>258.18681164399084</c:v>
                </c:pt>
                <c:pt idx="202">
                  <c:v>258.45358016985767</c:v>
                </c:pt>
                <c:pt idx="203">
                  <c:v>258.72034850286843</c:v>
                </c:pt>
                <c:pt idx="204">
                  <c:v>258.98711664504276</c:v>
                </c:pt>
                <c:pt idx="205">
                  <c:v>259.25388459844208</c:v>
                </c:pt>
                <c:pt idx="206">
                  <c:v>259.52065236516933</c:v>
                </c:pt>
                <c:pt idx="207">
                  <c:v>259.78741994736822</c:v>
                </c:pt>
                <c:pt idx="208">
                  <c:v>260.05418734722298</c:v>
                </c:pt>
                <c:pt idx="209">
                  <c:v>260.32095456695771</c:v>
                </c:pt>
                <c:pt idx="210">
                  <c:v>260.58772160883603</c:v>
                </c:pt>
                <c:pt idx="211">
                  <c:v>260.85448847516045</c:v>
                </c:pt>
                <c:pt idx="212">
                  <c:v>261.12125516827189</c:v>
                </c:pt>
                <c:pt idx="213">
                  <c:v>261.38802169054907</c:v>
                </c:pt>
                <c:pt idx="214">
                  <c:v>261.65478804440818</c:v>
                </c:pt>
                <c:pt idx="215">
                  <c:v>261.92155423230207</c:v>
                </c:pt>
                <c:pt idx="216">
                  <c:v>262.18832025671998</c:v>
                </c:pt>
                <c:pt idx="217">
                  <c:v>262.45508612018671</c:v>
                </c:pt>
                <c:pt idx="218">
                  <c:v>262.72185182526221</c:v>
                </c:pt>
                <c:pt idx="219">
                  <c:v>262.98861737454104</c:v>
                </c:pt>
                <c:pt idx="220">
                  <c:v>263.25538277065164</c:v>
                </c:pt>
                <c:pt idx="221">
                  <c:v>263.52214801625593</c:v>
                </c:pt>
                <c:pt idx="222">
                  <c:v>263.78891311404846</c:v>
                </c:pt>
                <c:pt idx="223">
                  <c:v>264.05567806675595</c:v>
                </c:pt>
                <c:pt idx="224">
                  <c:v>264.32244287713684</c:v>
                </c:pt>
                <c:pt idx="225">
                  <c:v>264.58920754798032</c:v>
                </c:pt>
                <c:pt idx="226">
                  <c:v>264.85597208210606</c:v>
                </c:pt>
                <c:pt idx="227">
                  <c:v>265.12273648236328</c:v>
                </c:pt>
                <c:pt idx="228">
                  <c:v>265.38950075163029</c:v>
                </c:pt>
                <c:pt idx="229">
                  <c:v>265.65626489281385</c:v>
                </c:pt>
                <c:pt idx="230">
                  <c:v>265.92302890884832</c:v>
                </c:pt>
                <c:pt idx="231">
                  <c:v>266.18979280269537</c:v>
                </c:pt>
                <c:pt idx="232">
                  <c:v>266.45655657734289</c:v>
                </c:pt>
                <c:pt idx="233">
                  <c:v>266.72332023580464</c:v>
                </c:pt>
                <c:pt idx="234">
                  <c:v>266.99008378111949</c:v>
                </c:pt>
                <c:pt idx="235">
                  <c:v>267.25684721635059</c:v>
                </c:pt>
                <c:pt idx="236">
                  <c:v>267.52361054458498</c:v>
                </c:pt>
                <c:pt idx="237">
                  <c:v>267.79037376893257</c:v>
                </c:pt>
                <c:pt idx="238">
                  <c:v>268.05713689252576</c:v>
                </c:pt>
                <c:pt idx="239">
                  <c:v>268.32389991851846</c:v>
                </c:pt>
                <c:pt idx="240">
                  <c:v>268.59066285008561</c:v>
                </c:pt>
                <c:pt idx="241">
                  <c:v>268.8574256904223</c:v>
                </c:pt>
                <c:pt idx="242">
                  <c:v>269.12418844274316</c:v>
                </c:pt>
                <c:pt idx="243">
                  <c:v>269.39095111028172</c:v>
                </c:pt>
                <c:pt idx="244">
                  <c:v>269.65771369628942</c:v>
                </c:pt>
                <c:pt idx="245">
                  <c:v>269.92447620403522</c:v>
                </c:pt>
                <c:pt idx="246">
                  <c:v>270.19123863680454</c:v>
                </c:pt>
                <c:pt idx="247">
                  <c:v>270.45800099789881</c:v>
                </c:pt>
                <c:pt idx="248">
                  <c:v>270.72476329063454</c:v>
                </c:pt>
                <c:pt idx="249">
                  <c:v>270.99152551834266</c:v>
                </c:pt>
                <c:pt idx="250">
                  <c:v>271.25828768436782</c:v>
                </c:pt>
                <c:pt idx="251">
                  <c:v>271.52504979206765</c:v>
                </c:pt>
                <c:pt idx="252">
                  <c:v>271.79181184481183</c:v>
                </c:pt>
                <c:pt idx="253">
                  <c:v>272.05857384598164</c:v>
                </c:pt>
                <c:pt idx="254">
                  <c:v>272.32533579896887</c:v>
                </c:pt>
                <c:pt idx="255">
                  <c:v>272.59209770717536</c:v>
                </c:pt>
                <c:pt idx="256">
                  <c:v>272.85885957401206</c:v>
                </c:pt>
                <c:pt idx="257">
                  <c:v>273.12562140289839</c:v>
                </c:pt>
                <c:pt idx="258">
                  <c:v>273.39238319726132</c:v>
                </c:pt>
                <c:pt idx="259">
                  <c:v>273.65914496053483</c:v>
                </c:pt>
                <c:pt idx="260">
                  <c:v>273.92590669615902</c:v>
                </c:pt>
                <c:pt idx="261">
                  <c:v>274.19266840757928</c:v>
                </c:pt>
                <c:pt idx="262">
                  <c:v>274.4594300982456</c:v>
                </c:pt>
                <c:pt idx="263">
                  <c:v>274.72619177161187</c:v>
                </c:pt>
                <c:pt idx="264">
                  <c:v>274.99295343113505</c:v>
                </c:pt>
                <c:pt idx="265">
                  <c:v>275.25971508027436</c:v>
                </c:pt>
                <c:pt idx="266">
                  <c:v>275.5264767224906</c:v>
                </c:pt>
                <c:pt idx="267">
                  <c:v>275.7932383612453</c:v>
                </c:pt>
                <c:pt idx="268">
                  <c:v>276.06</c:v>
                </c:pt>
                <c:pt idx="269">
                  <c:v>272.2171428571429</c:v>
                </c:pt>
                <c:pt idx="270">
                  <c:v>268.3742857142858</c:v>
                </c:pt>
                <c:pt idx="271">
                  <c:v>264.53142857142871</c:v>
                </c:pt>
                <c:pt idx="272">
                  <c:v>260.68857142857155</c:v>
                </c:pt>
                <c:pt idx="273">
                  <c:v>256.84571428571439</c:v>
                </c:pt>
                <c:pt idx="274">
                  <c:v>253.00285714285718</c:v>
                </c:pt>
                <c:pt idx="275">
                  <c:v>249.16</c:v>
                </c:pt>
                <c:pt idx="276">
                  <c:v>262.32</c:v>
                </c:pt>
                <c:pt idx="277">
                  <c:v>252.95499999999998</c:v>
                </c:pt>
                <c:pt idx="278">
                  <c:v>243.59</c:v>
                </c:pt>
                <c:pt idx="279">
                  <c:v>245.86636363636376</c:v>
                </c:pt>
                <c:pt idx="280">
                  <c:v>248.14272727272748</c:v>
                </c:pt>
                <c:pt idx="281">
                  <c:v>250.41909090909121</c:v>
                </c:pt>
                <c:pt idx="282">
                  <c:v>252.69545454545491</c:v>
                </c:pt>
                <c:pt idx="283">
                  <c:v>254.97181818181861</c:v>
                </c:pt>
                <c:pt idx="284">
                  <c:v>257.24818181818227</c:v>
                </c:pt>
                <c:pt idx="285">
                  <c:v>259.52454545454589</c:v>
                </c:pt>
                <c:pt idx="286">
                  <c:v>261.80090909090944</c:v>
                </c:pt>
                <c:pt idx="287">
                  <c:v>264.077272727273</c:v>
                </c:pt>
                <c:pt idx="288">
                  <c:v>266.3536363636365</c:v>
                </c:pt>
                <c:pt idx="289">
                  <c:v>268.63</c:v>
                </c:pt>
                <c:pt idx="290">
                  <c:v>264.10333333333335</c:v>
                </c:pt>
                <c:pt idx="291">
                  <c:v>259.57666666666671</c:v>
                </c:pt>
                <c:pt idx="292">
                  <c:v>255.05</c:v>
                </c:pt>
                <c:pt idx="293">
                  <c:v>257.19571428571442</c:v>
                </c:pt>
                <c:pt idx="294">
                  <c:v>259.34142857142876</c:v>
                </c:pt>
                <c:pt idx="295">
                  <c:v>261.48714285714306</c:v>
                </c:pt>
                <c:pt idx="296">
                  <c:v>263.63285714285735</c:v>
                </c:pt>
                <c:pt idx="297">
                  <c:v>265.77857142857158</c:v>
                </c:pt>
                <c:pt idx="298">
                  <c:v>267.92428571428582</c:v>
                </c:pt>
                <c:pt idx="299">
                  <c:v>270.07</c:v>
                </c:pt>
                <c:pt idx="300">
                  <c:v>267.47625000000005</c:v>
                </c:pt>
                <c:pt idx="301">
                  <c:v>264.88250000000011</c:v>
                </c:pt>
                <c:pt idx="302">
                  <c:v>262.28875000000016</c:v>
                </c:pt>
                <c:pt idx="303">
                  <c:v>259.69500000000016</c:v>
                </c:pt>
                <c:pt idx="304">
                  <c:v>257.10125000000016</c:v>
                </c:pt>
                <c:pt idx="305">
                  <c:v>254.50750000000011</c:v>
                </c:pt>
                <c:pt idx="306">
                  <c:v>251.91375000000005</c:v>
                </c:pt>
                <c:pt idx="307">
                  <c:v>249.32</c:v>
                </c:pt>
                <c:pt idx="308">
                  <c:v>253.64</c:v>
                </c:pt>
                <c:pt idx="309">
                  <c:v>257.95999999999998</c:v>
                </c:pt>
                <c:pt idx="310">
                  <c:v>254.06</c:v>
                </c:pt>
                <c:pt idx="311">
                  <c:v>250.16</c:v>
                </c:pt>
                <c:pt idx="312">
                  <c:v>246.26</c:v>
                </c:pt>
                <c:pt idx="313">
                  <c:v>250.12</c:v>
                </c:pt>
                <c:pt idx="314">
                  <c:v>253.98</c:v>
                </c:pt>
                <c:pt idx="315">
                  <c:v>257.83999999999997</c:v>
                </c:pt>
                <c:pt idx="316">
                  <c:v>249.48</c:v>
                </c:pt>
                <c:pt idx="317">
                  <c:v>251.08750000000003</c:v>
                </c:pt>
                <c:pt idx="318">
                  <c:v>252.69500000000008</c:v>
                </c:pt>
                <c:pt idx="319">
                  <c:v>254.30250000000012</c:v>
                </c:pt>
                <c:pt idx="320">
                  <c:v>255.91000000000014</c:v>
                </c:pt>
                <c:pt idx="321">
                  <c:v>257.51750000000015</c:v>
                </c:pt>
                <c:pt idx="322">
                  <c:v>259.12500000000011</c:v>
                </c:pt>
                <c:pt idx="323">
                  <c:v>260.73250000000007</c:v>
                </c:pt>
                <c:pt idx="324">
                  <c:v>262.33999999999997</c:v>
                </c:pt>
                <c:pt idx="325">
                  <c:v>261.26363636363646</c:v>
                </c:pt>
                <c:pt idx="326">
                  <c:v>260.1872727272729</c:v>
                </c:pt>
                <c:pt idx="327">
                  <c:v>259.11090909090933</c:v>
                </c:pt>
                <c:pt idx="328">
                  <c:v>258.03454545454576</c:v>
                </c:pt>
                <c:pt idx="329">
                  <c:v>256.95818181818214</c:v>
                </c:pt>
                <c:pt idx="330">
                  <c:v>255.88181818181849</c:v>
                </c:pt>
                <c:pt idx="331">
                  <c:v>254.80545454545484</c:v>
                </c:pt>
                <c:pt idx="332">
                  <c:v>253.72909090909116</c:v>
                </c:pt>
                <c:pt idx="333">
                  <c:v>252.65272727272745</c:v>
                </c:pt>
                <c:pt idx="334">
                  <c:v>251.57636363636374</c:v>
                </c:pt>
                <c:pt idx="335">
                  <c:v>250.5</c:v>
                </c:pt>
                <c:pt idx="336">
                  <c:v>251.20535714285751</c:v>
                </c:pt>
                <c:pt idx="337">
                  <c:v>251.91071428571502</c:v>
                </c:pt>
                <c:pt idx="338">
                  <c:v>252.6160714285725</c:v>
                </c:pt>
                <c:pt idx="339">
                  <c:v>253.32142857142998</c:v>
                </c:pt>
                <c:pt idx="340">
                  <c:v>254.02678571428743</c:v>
                </c:pt>
                <c:pt idx="341">
                  <c:v>254.73214285714485</c:v>
                </c:pt>
                <c:pt idx="342">
                  <c:v>255.43750000000227</c:v>
                </c:pt>
                <c:pt idx="343">
                  <c:v>256.14285714285967</c:v>
                </c:pt>
                <c:pt idx="344">
                  <c:v>256.84821428571706</c:v>
                </c:pt>
                <c:pt idx="345">
                  <c:v>257.5535714285744</c:v>
                </c:pt>
                <c:pt idx="346">
                  <c:v>258.25892857143168</c:v>
                </c:pt>
                <c:pt idx="347">
                  <c:v>258.96428571428896</c:v>
                </c:pt>
                <c:pt idx="348">
                  <c:v>259.66964285714619</c:v>
                </c:pt>
                <c:pt idx="349">
                  <c:v>260.37500000000335</c:v>
                </c:pt>
                <c:pt idx="350">
                  <c:v>261.08035714286052</c:v>
                </c:pt>
                <c:pt idx="351">
                  <c:v>261.78571428571763</c:v>
                </c:pt>
                <c:pt idx="352">
                  <c:v>262.49107142857468</c:v>
                </c:pt>
                <c:pt idx="353">
                  <c:v>263.19642857143174</c:v>
                </c:pt>
                <c:pt idx="354">
                  <c:v>263.90178571428874</c:v>
                </c:pt>
                <c:pt idx="355">
                  <c:v>264.60714285714567</c:v>
                </c:pt>
                <c:pt idx="356">
                  <c:v>265.31250000000261</c:v>
                </c:pt>
                <c:pt idx="357">
                  <c:v>266.0178571428595</c:v>
                </c:pt>
                <c:pt idx="358">
                  <c:v>266.72321428571632</c:v>
                </c:pt>
                <c:pt idx="359">
                  <c:v>267.42857142857315</c:v>
                </c:pt>
                <c:pt idx="360">
                  <c:v>268.13392857142992</c:v>
                </c:pt>
                <c:pt idx="361">
                  <c:v>268.83928571428663</c:v>
                </c:pt>
                <c:pt idx="362">
                  <c:v>269.54464285714334</c:v>
                </c:pt>
                <c:pt idx="363">
                  <c:v>270.25</c:v>
                </c:pt>
                <c:pt idx="364">
                  <c:v>269.39000000000016</c:v>
                </c:pt>
                <c:pt idx="365">
                  <c:v>268.53000000000031</c:v>
                </c:pt>
                <c:pt idx="366">
                  <c:v>267.67000000000041</c:v>
                </c:pt>
                <c:pt idx="367">
                  <c:v>266.81000000000046</c:v>
                </c:pt>
                <c:pt idx="368">
                  <c:v>265.9500000000005</c:v>
                </c:pt>
                <c:pt idx="369">
                  <c:v>265.09000000000049</c:v>
                </c:pt>
                <c:pt idx="370">
                  <c:v>264.23000000000047</c:v>
                </c:pt>
                <c:pt idx="371">
                  <c:v>263.3700000000004</c:v>
                </c:pt>
                <c:pt idx="372">
                  <c:v>262.51000000000033</c:v>
                </c:pt>
                <c:pt idx="373">
                  <c:v>261.6500000000002</c:v>
                </c:pt>
                <c:pt idx="374">
                  <c:v>260.79000000000002</c:v>
                </c:pt>
                <c:pt idx="375">
                  <c:v>261.21898305084858</c:v>
                </c:pt>
                <c:pt idx="376">
                  <c:v>261.64796610169708</c:v>
                </c:pt>
                <c:pt idx="377">
                  <c:v>262.07694915254552</c:v>
                </c:pt>
                <c:pt idx="378">
                  <c:v>262.50593220339397</c:v>
                </c:pt>
                <c:pt idx="379">
                  <c:v>262.93491525424236</c:v>
                </c:pt>
                <c:pt idx="380">
                  <c:v>263.36389830509069</c:v>
                </c:pt>
                <c:pt idx="381">
                  <c:v>263.79288135593902</c:v>
                </c:pt>
                <c:pt idx="382">
                  <c:v>264.22186440678729</c:v>
                </c:pt>
                <c:pt idx="383">
                  <c:v>264.65084745763551</c:v>
                </c:pt>
                <c:pt idx="384">
                  <c:v>265.07983050848372</c:v>
                </c:pt>
                <c:pt idx="385">
                  <c:v>265.50881355933188</c:v>
                </c:pt>
                <c:pt idx="386">
                  <c:v>265.93779661017999</c:v>
                </c:pt>
                <c:pt idx="387">
                  <c:v>266.36677966102809</c:v>
                </c:pt>
                <c:pt idx="388">
                  <c:v>266.79576271187614</c:v>
                </c:pt>
                <c:pt idx="389">
                  <c:v>267.22474576272413</c:v>
                </c:pt>
                <c:pt idx="390">
                  <c:v>267.65372881357212</c:v>
                </c:pt>
                <c:pt idx="391">
                  <c:v>268.08271186442005</c:v>
                </c:pt>
                <c:pt idx="392">
                  <c:v>268.51169491526792</c:v>
                </c:pt>
                <c:pt idx="393">
                  <c:v>268.9406779661158</c:v>
                </c:pt>
                <c:pt idx="394">
                  <c:v>269.36966101696362</c:v>
                </c:pt>
                <c:pt idx="395">
                  <c:v>269.79864406781138</c:v>
                </c:pt>
                <c:pt idx="396">
                  <c:v>270.22762711865914</c:v>
                </c:pt>
                <c:pt idx="397">
                  <c:v>270.65661016950685</c:v>
                </c:pt>
                <c:pt idx="398">
                  <c:v>271.0855932203545</c:v>
                </c:pt>
                <c:pt idx="399">
                  <c:v>271.51457627120215</c:v>
                </c:pt>
                <c:pt idx="400">
                  <c:v>271.94355932204974</c:v>
                </c:pt>
                <c:pt idx="401">
                  <c:v>272.37254237289727</c:v>
                </c:pt>
                <c:pt idx="402">
                  <c:v>272.80152542374481</c:v>
                </c:pt>
                <c:pt idx="403">
                  <c:v>273.23050847459228</c:v>
                </c:pt>
                <c:pt idx="404">
                  <c:v>273.65949152543971</c:v>
                </c:pt>
                <c:pt idx="405">
                  <c:v>274.08847457628713</c:v>
                </c:pt>
                <c:pt idx="406">
                  <c:v>274.51745762713449</c:v>
                </c:pt>
                <c:pt idx="407">
                  <c:v>274.94644067798185</c:v>
                </c:pt>
                <c:pt idx="408">
                  <c:v>275.37542372882916</c:v>
                </c:pt>
                <c:pt idx="409">
                  <c:v>275.80440677967647</c:v>
                </c:pt>
                <c:pt idx="410">
                  <c:v>276.23338983052372</c:v>
                </c:pt>
                <c:pt idx="411">
                  <c:v>276.66237288137091</c:v>
                </c:pt>
                <c:pt idx="412">
                  <c:v>277.09135593221811</c:v>
                </c:pt>
                <c:pt idx="413">
                  <c:v>277.52033898306524</c:v>
                </c:pt>
                <c:pt idx="414">
                  <c:v>277.94932203391232</c:v>
                </c:pt>
                <c:pt idx="415">
                  <c:v>278.3783050847594</c:v>
                </c:pt>
                <c:pt idx="416">
                  <c:v>278.80728813560643</c:v>
                </c:pt>
                <c:pt idx="417">
                  <c:v>279.23627118645339</c:v>
                </c:pt>
                <c:pt idx="418">
                  <c:v>279.66525423730036</c:v>
                </c:pt>
                <c:pt idx="419">
                  <c:v>280.09423728814727</c:v>
                </c:pt>
                <c:pt idx="420">
                  <c:v>280.52322033899412</c:v>
                </c:pt>
                <c:pt idx="421">
                  <c:v>280.95220338984097</c:v>
                </c:pt>
                <c:pt idx="422">
                  <c:v>281.38118644068777</c:v>
                </c:pt>
                <c:pt idx="423">
                  <c:v>281.81016949153451</c:v>
                </c:pt>
                <c:pt idx="424">
                  <c:v>282.23915254238125</c:v>
                </c:pt>
                <c:pt idx="425">
                  <c:v>282.66813559322793</c:v>
                </c:pt>
                <c:pt idx="426">
                  <c:v>283.09711864407456</c:v>
                </c:pt>
                <c:pt idx="427">
                  <c:v>283.52610169492118</c:v>
                </c:pt>
                <c:pt idx="428">
                  <c:v>283.95508474576775</c:v>
                </c:pt>
                <c:pt idx="429">
                  <c:v>284.38406779661426</c:v>
                </c:pt>
                <c:pt idx="430">
                  <c:v>284.81305084746077</c:v>
                </c:pt>
                <c:pt idx="431">
                  <c:v>285.24203389830723</c:v>
                </c:pt>
                <c:pt idx="432">
                  <c:v>285.67101694915362</c:v>
                </c:pt>
                <c:pt idx="433">
                  <c:v>286.10000000000002</c:v>
                </c:pt>
                <c:pt idx="434">
                  <c:v>284.50714285714309</c:v>
                </c:pt>
                <c:pt idx="435">
                  <c:v>282.91428571428611</c:v>
                </c:pt>
                <c:pt idx="436">
                  <c:v>281.32142857142912</c:v>
                </c:pt>
                <c:pt idx="437">
                  <c:v>279.72857142857208</c:v>
                </c:pt>
                <c:pt idx="438">
                  <c:v>278.13571428571504</c:v>
                </c:pt>
                <c:pt idx="439">
                  <c:v>276.54285714285794</c:v>
                </c:pt>
                <c:pt idx="440">
                  <c:v>274.95000000000084</c:v>
                </c:pt>
                <c:pt idx="441">
                  <c:v>273.35714285714369</c:v>
                </c:pt>
                <c:pt idx="442">
                  <c:v>271.76428571428647</c:v>
                </c:pt>
                <c:pt idx="443">
                  <c:v>270.17142857142926</c:v>
                </c:pt>
                <c:pt idx="444">
                  <c:v>268.57857142857199</c:v>
                </c:pt>
                <c:pt idx="445">
                  <c:v>266.98571428571466</c:v>
                </c:pt>
                <c:pt idx="446">
                  <c:v>265.39285714285734</c:v>
                </c:pt>
                <c:pt idx="447">
                  <c:v>263.8</c:v>
                </c:pt>
                <c:pt idx="448">
                  <c:v>266.43000000000006</c:v>
                </c:pt>
                <c:pt idx="449">
                  <c:v>269.06000000000006</c:v>
                </c:pt>
                <c:pt idx="450">
                  <c:v>271.69000000000005</c:v>
                </c:pt>
                <c:pt idx="451">
                  <c:v>274.32</c:v>
                </c:pt>
                <c:pt idx="452">
                  <c:v>271.72250000000008</c:v>
                </c:pt>
                <c:pt idx="453">
                  <c:v>269.12500000000011</c:v>
                </c:pt>
                <c:pt idx="454">
                  <c:v>266.52750000000015</c:v>
                </c:pt>
                <c:pt idx="455">
                  <c:v>263.93000000000018</c:v>
                </c:pt>
                <c:pt idx="456">
                  <c:v>261.33250000000015</c:v>
                </c:pt>
                <c:pt idx="457">
                  <c:v>258.73500000000013</c:v>
                </c:pt>
                <c:pt idx="458">
                  <c:v>256.13750000000005</c:v>
                </c:pt>
                <c:pt idx="459">
                  <c:v>253.54</c:v>
                </c:pt>
                <c:pt idx="460">
                  <c:v>256.14625000000007</c:v>
                </c:pt>
                <c:pt idx="461">
                  <c:v>258.75250000000017</c:v>
                </c:pt>
                <c:pt idx="462">
                  <c:v>261.35875000000021</c:v>
                </c:pt>
                <c:pt idx="463">
                  <c:v>263.9650000000002</c:v>
                </c:pt>
                <c:pt idx="464">
                  <c:v>266.57125000000019</c:v>
                </c:pt>
                <c:pt idx="465">
                  <c:v>269.17750000000012</c:v>
                </c:pt>
                <c:pt idx="466">
                  <c:v>271.78375000000005</c:v>
                </c:pt>
                <c:pt idx="467">
                  <c:v>274.39</c:v>
                </c:pt>
                <c:pt idx="468">
                  <c:v>272.61900000000014</c:v>
                </c:pt>
                <c:pt idx="469">
                  <c:v>270.84800000000024</c:v>
                </c:pt>
                <c:pt idx="470">
                  <c:v>269.07700000000034</c:v>
                </c:pt>
                <c:pt idx="471">
                  <c:v>267.30600000000038</c:v>
                </c:pt>
                <c:pt idx="472">
                  <c:v>265.53500000000037</c:v>
                </c:pt>
                <c:pt idx="473">
                  <c:v>263.76400000000035</c:v>
                </c:pt>
                <c:pt idx="474">
                  <c:v>261.99300000000028</c:v>
                </c:pt>
                <c:pt idx="475">
                  <c:v>260.22200000000021</c:v>
                </c:pt>
                <c:pt idx="476">
                  <c:v>258.45100000000014</c:v>
                </c:pt>
                <c:pt idx="477">
                  <c:v>256.68</c:v>
                </c:pt>
                <c:pt idx="478">
                  <c:v>259.49833333333345</c:v>
                </c:pt>
                <c:pt idx="479">
                  <c:v>262.31666666666683</c:v>
                </c:pt>
                <c:pt idx="480">
                  <c:v>265.13500000000016</c:v>
                </c:pt>
                <c:pt idx="481">
                  <c:v>267.95333333333349</c:v>
                </c:pt>
                <c:pt idx="482">
                  <c:v>270.77166666666676</c:v>
                </c:pt>
                <c:pt idx="483">
                  <c:v>273.58999999999997</c:v>
                </c:pt>
                <c:pt idx="484">
                  <c:v>264.83</c:v>
                </c:pt>
                <c:pt idx="485">
                  <c:v>256.07</c:v>
                </c:pt>
                <c:pt idx="486">
                  <c:v>264.63</c:v>
                </c:pt>
                <c:pt idx="487">
                  <c:v>252.34</c:v>
                </c:pt>
                <c:pt idx="488">
                  <c:v>257.40500000000003</c:v>
                </c:pt>
                <c:pt idx="489">
                  <c:v>262.47000000000003</c:v>
                </c:pt>
                <c:pt idx="490">
                  <c:v>258.7977777777777</c:v>
                </c:pt>
                <c:pt idx="491">
                  <c:v>255.12555555555542</c:v>
                </c:pt>
                <c:pt idx="492">
                  <c:v>251.45333333333318</c:v>
                </c:pt>
                <c:pt idx="493">
                  <c:v>247.78111111111093</c:v>
                </c:pt>
                <c:pt idx="494">
                  <c:v>244.10888888888871</c:v>
                </c:pt>
                <c:pt idx="495">
                  <c:v>240.43666666666653</c:v>
                </c:pt>
                <c:pt idx="496">
                  <c:v>236.76444444444434</c:v>
                </c:pt>
                <c:pt idx="497">
                  <c:v>233.09222222222218</c:v>
                </c:pt>
                <c:pt idx="498">
                  <c:v>229.42</c:v>
                </c:pt>
                <c:pt idx="499">
                  <c:v>238.07499999999999</c:v>
                </c:pt>
                <c:pt idx="500">
                  <c:v>246.73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F8-8F0A-A72EA0D674CD}"/>
            </c:ext>
          </c:extLst>
        </c:ser>
        <c:ser>
          <c:idx val="5"/>
          <c:order val="5"/>
          <c:tx>
            <c:strRef>
              <c:f>HighLowType!$O$1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HighLowType!$O$2:$O$504</c:f>
              <c:numCache>
                <c:formatCode>_("$"* #,##0.00000_);_("$"* \(#,##0.00000\);_("$"* "-"??_);_(@_)</c:formatCode>
                <c:ptCount val="503"/>
                <c:pt idx="39">
                  <c:v>227.04</c:v>
                </c:pt>
                <c:pt idx="40">
                  <c:v>227.25406113536866</c:v>
                </c:pt>
                <c:pt idx="41">
                  <c:v>227.46812227073735</c:v>
                </c:pt>
                <c:pt idx="42">
                  <c:v>227.68218340610608</c:v>
                </c:pt>
                <c:pt idx="43">
                  <c:v>227.8962445414748</c:v>
                </c:pt>
                <c:pt idx="44">
                  <c:v>228.11030567684355</c:v>
                </c:pt>
                <c:pt idx="45">
                  <c:v>228.32436681221233</c:v>
                </c:pt>
                <c:pt idx="46">
                  <c:v>228.53842794758111</c:v>
                </c:pt>
                <c:pt idx="47">
                  <c:v>228.75248908294992</c:v>
                </c:pt>
                <c:pt idx="48">
                  <c:v>228.96655021831873</c:v>
                </c:pt>
                <c:pt idx="49">
                  <c:v>229.18061135368757</c:v>
                </c:pt>
                <c:pt idx="50">
                  <c:v>229.3946724890564</c:v>
                </c:pt>
                <c:pt idx="51">
                  <c:v>229.60873362442527</c:v>
                </c:pt>
                <c:pt idx="52">
                  <c:v>229.82279475979416</c:v>
                </c:pt>
                <c:pt idx="53">
                  <c:v>230.03685589516306</c:v>
                </c:pt>
                <c:pt idx="54">
                  <c:v>230.25091703053198</c:v>
                </c:pt>
                <c:pt idx="55">
                  <c:v>230.46497816590093</c:v>
                </c:pt>
                <c:pt idx="56">
                  <c:v>230.67903930126988</c:v>
                </c:pt>
                <c:pt idx="57">
                  <c:v>230.89310043663886</c:v>
                </c:pt>
                <c:pt idx="58">
                  <c:v>231.10716157200787</c:v>
                </c:pt>
                <c:pt idx="59">
                  <c:v>231.32122270737688</c:v>
                </c:pt>
                <c:pt idx="60">
                  <c:v>231.53528384274591</c:v>
                </c:pt>
                <c:pt idx="61">
                  <c:v>231.74934497811498</c:v>
                </c:pt>
                <c:pt idx="62">
                  <c:v>231.96340611348404</c:v>
                </c:pt>
                <c:pt idx="63">
                  <c:v>232.17746724885313</c:v>
                </c:pt>
                <c:pt idx="64">
                  <c:v>232.39152838422225</c:v>
                </c:pt>
                <c:pt idx="65">
                  <c:v>232.60558951959138</c:v>
                </c:pt>
                <c:pt idx="66">
                  <c:v>232.81965065496053</c:v>
                </c:pt>
                <c:pt idx="67">
                  <c:v>233.0337117903297</c:v>
                </c:pt>
                <c:pt idx="68">
                  <c:v>233.24777292569888</c:v>
                </c:pt>
                <c:pt idx="69">
                  <c:v>233.46183406106809</c:v>
                </c:pt>
                <c:pt idx="70">
                  <c:v>233.67589519643732</c:v>
                </c:pt>
                <c:pt idx="71">
                  <c:v>233.88995633180656</c:v>
                </c:pt>
                <c:pt idx="72">
                  <c:v>234.10401746717582</c:v>
                </c:pt>
                <c:pt idx="73">
                  <c:v>234.31807860254511</c:v>
                </c:pt>
                <c:pt idx="74">
                  <c:v>234.53213973791441</c:v>
                </c:pt>
                <c:pt idx="75">
                  <c:v>234.74620087328373</c:v>
                </c:pt>
                <c:pt idx="76">
                  <c:v>234.96026200865307</c:v>
                </c:pt>
                <c:pt idx="77">
                  <c:v>235.17432314402242</c:v>
                </c:pt>
                <c:pt idx="78">
                  <c:v>235.3883842793918</c:v>
                </c:pt>
                <c:pt idx="79">
                  <c:v>235.60244541476121</c:v>
                </c:pt>
                <c:pt idx="80">
                  <c:v>235.81650655013061</c:v>
                </c:pt>
                <c:pt idx="81">
                  <c:v>236.03056768550005</c:v>
                </c:pt>
                <c:pt idx="82">
                  <c:v>236.24462882086951</c:v>
                </c:pt>
                <c:pt idx="83">
                  <c:v>236.45868995623897</c:v>
                </c:pt>
                <c:pt idx="84">
                  <c:v>236.67275109160846</c:v>
                </c:pt>
                <c:pt idx="85">
                  <c:v>236.88681222697798</c:v>
                </c:pt>
                <c:pt idx="86">
                  <c:v>237.1008733623475</c:v>
                </c:pt>
                <c:pt idx="87">
                  <c:v>237.31493449771705</c:v>
                </c:pt>
                <c:pt idx="88">
                  <c:v>237.52899563308662</c:v>
                </c:pt>
                <c:pt idx="89">
                  <c:v>237.7430567684562</c:v>
                </c:pt>
                <c:pt idx="90">
                  <c:v>237.9571179038258</c:v>
                </c:pt>
                <c:pt idx="91">
                  <c:v>238.17117903919544</c:v>
                </c:pt>
                <c:pt idx="92">
                  <c:v>238.38524017456507</c:v>
                </c:pt>
                <c:pt idx="93">
                  <c:v>238.59930130993473</c:v>
                </c:pt>
                <c:pt idx="94">
                  <c:v>238.81336244530442</c:v>
                </c:pt>
                <c:pt idx="95">
                  <c:v>239.02742358067411</c:v>
                </c:pt>
                <c:pt idx="96">
                  <c:v>239.24148471604383</c:v>
                </c:pt>
                <c:pt idx="97">
                  <c:v>239.45554585141358</c:v>
                </c:pt>
                <c:pt idx="98">
                  <c:v>239.66960698678332</c:v>
                </c:pt>
                <c:pt idx="99">
                  <c:v>239.8836681221531</c:v>
                </c:pt>
                <c:pt idx="100">
                  <c:v>240.0977292575229</c:v>
                </c:pt>
                <c:pt idx="101">
                  <c:v>240.3117903928927</c:v>
                </c:pt>
                <c:pt idx="102">
                  <c:v>240.52585152826254</c:v>
                </c:pt>
                <c:pt idx="103">
                  <c:v>240.7399126636324</c:v>
                </c:pt>
                <c:pt idx="104">
                  <c:v>240.95397379900226</c:v>
                </c:pt>
                <c:pt idx="105">
                  <c:v>241.16803493437214</c:v>
                </c:pt>
                <c:pt idx="106">
                  <c:v>241.38209606974206</c:v>
                </c:pt>
                <c:pt idx="107">
                  <c:v>241.59615720511198</c:v>
                </c:pt>
                <c:pt idx="108">
                  <c:v>241.81021834048192</c:v>
                </c:pt>
                <c:pt idx="109">
                  <c:v>242.0242794758519</c:v>
                </c:pt>
                <c:pt idx="110">
                  <c:v>242.23834061122187</c:v>
                </c:pt>
                <c:pt idx="111">
                  <c:v>242.45240174659187</c:v>
                </c:pt>
                <c:pt idx="112">
                  <c:v>242.66646288196191</c:v>
                </c:pt>
                <c:pt idx="113">
                  <c:v>242.88052401733194</c:v>
                </c:pt>
                <c:pt idx="114">
                  <c:v>243.094585152702</c:v>
                </c:pt>
                <c:pt idx="115">
                  <c:v>243.30864628807208</c:v>
                </c:pt>
                <c:pt idx="116">
                  <c:v>243.52270742344217</c:v>
                </c:pt>
                <c:pt idx="117">
                  <c:v>243.73676855881229</c:v>
                </c:pt>
                <c:pt idx="118">
                  <c:v>243.95082969418243</c:v>
                </c:pt>
                <c:pt idx="119">
                  <c:v>244.16489082955258</c:v>
                </c:pt>
                <c:pt idx="120">
                  <c:v>244.37895196492275</c:v>
                </c:pt>
                <c:pt idx="121">
                  <c:v>244.59301310029295</c:v>
                </c:pt>
                <c:pt idx="122">
                  <c:v>244.80707423566315</c:v>
                </c:pt>
                <c:pt idx="123">
                  <c:v>245.02113537103338</c:v>
                </c:pt>
                <c:pt idx="124">
                  <c:v>245.23519650640364</c:v>
                </c:pt>
                <c:pt idx="125">
                  <c:v>245.4492576417739</c:v>
                </c:pt>
                <c:pt idx="126">
                  <c:v>245.66331877714418</c:v>
                </c:pt>
                <c:pt idx="127">
                  <c:v>245.8773799125145</c:v>
                </c:pt>
                <c:pt idx="128">
                  <c:v>246.09144104788481</c:v>
                </c:pt>
                <c:pt idx="129">
                  <c:v>246.30550218325516</c:v>
                </c:pt>
                <c:pt idx="130">
                  <c:v>246.51956331862553</c:v>
                </c:pt>
                <c:pt idx="131">
                  <c:v>246.7336244539959</c:v>
                </c:pt>
                <c:pt idx="132">
                  <c:v>246.9476855893663</c:v>
                </c:pt>
                <c:pt idx="133">
                  <c:v>247.16174672473673</c:v>
                </c:pt>
                <c:pt idx="134">
                  <c:v>247.37580786010716</c:v>
                </c:pt>
                <c:pt idx="135">
                  <c:v>247.58986899547762</c:v>
                </c:pt>
                <c:pt idx="136">
                  <c:v>247.8039301308481</c:v>
                </c:pt>
                <c:pt idx="137">
                  <c:v>248.01799126621859</c:v>
                </c:pt>
                <c:pt idx="138">
                  <c:v>248.2320524015891</c:v>
                </c:pt>
                <c:pt idx="139">
                  <c:v>248.44611353695964</c:v>
                </c:pt>
                <c:pt idx="140">
                  <c:v>248.66017467233019</c:v>
                </c:pt>
                <c:pt idx="141">
                  <c:v>248.87423580770076</c:v>
                </c:pt>
                <c:pt idx="142">
                  <c:v>249.08829694307136</c:v>
                </c:pt>
                <c:pt idx="143">
                  <c:v>249.30235807844196</c:v>
                </c:pt>
                <c:pt idx="144">
                  <c:v>249.51641921381258</c:v>
                </c:pt>
                <c:pt idx="145">
                  <c:v>249.73048034918324</c:v>
                </c:pt>
                <c:pt idx="146">
                  <c:v>249.94454148455389</c:v>
                </c:pt>
                <c:pt idx="147">
                  <c:v>250.15860261992458</c:v>
                </c:pt>
                <c:pt idx="148">
                  <c:v>250.37266375529529</c:v>
                </c:pt>
                <c:pt idx="149">
                  <c:v>250.58672489066601</c:v>
                </c:pt>
                <c:pt idx="150">
                  <c:v>250.80078602603675</c:v>
                </c:pt>
                <c:pt idx="151">
                  <c:v>251.01484716140752</c:v>
                </c:pt>
                <c:pt idx="152">
                  <c:v>251.22890829677829</c:v>
                </c:pt>
                <c:pt idx="153">
                  <c:v>251.44296943214908</c:v>
                </c:pt>
                <c:pt idx="154">
                  <c:v>251.65703056751991</c:v>
                </c:pt>
                <c:pt idx="155">
                  <c:v>251.87109170289074</c:v>
                </c:pt>
                <c:pt idx="156">
                  <c:v>252.08515283826159</c:v>
                </c:pt>
                <c:pt idx="157">
                  <c:v>252.29921397363248</c:v>
                </c:pt>
                <c:pt idx="158">
                  <c:v>252.51327510900336</c:v>
                </c:pt>
                <c:pt idx="159">
                  <c:v>252.72733624437427</c:v>
                </c:pt>
                <c:pt idx="160">
                  <c:v>252.94139737974521</c:v>
                </c:pt>
                <c:pt idx="161">
                  <c:v>253.15545851511615</c:v>
                </c:pt>
                <c:pt idx="162">
                  <c:v>253.36951965048712</c:v>
                </c:pt>
                <c:pt idx="163">
                  <c:v>253.58358078585812</c:v>
                </c:pt>
                <c:pt idx="164">
                  <c:v>253.79764192122911</c:v>
                </c:pt>
                <c:pt idx="165">
                  <c:v>254.01170305660014</c:v>
                </c:pt>
                <c:pt idx="166">
                  <c:v>254.22576419197119</c:v>
                </c:pt>
                <c:pt idx="167">
                  <c:v>254.43982532734225</c:v>
                </c:pt>
                <c:pt idx="168">
                  <c:v>254.65388646271333</c:v>
                </c:pt>
                <c:pt idx="169">
                  <c:v>254.86794759808444</c:v>
                </c:pt>
                <c:pt idx="170">
                  <c:v>255.08200873345555</c:v>
                </c:pt>
                <c:pt idx="171">
                  <c:v>255.29606986882669</c:v>
                </c:pt>
                <c:pt idx="172">
                  <c:v>255.51013100419786</c:v>
                </c:pt>
                <c:pt idx="173">
                  <c:v>255.72419213956903</c:v>
                </c:pt>
                <c:pt idx="174">
                  <c:v>255.93825327494022</c:v>
                </c:pt>
                <c:pt idx="175">
                  <c:v>256.15231441031142</c:v>
                </c:pt>
                <c:pt idx="176">
                  <c:v>256.36637554568267</c:v>
                </c:pt>
                <c:pt idx="177">
                  <c:v>256.58043668105398</c:v>
                </c:pt>
                <c:pt idx="178">
                  <c:v>256.79449781642529</c:v>
                </c:pt>
                <c:pt idx="179">
                  <c:v>257.00855895179666</c:v>
                </c:pt>
                <c:pt idx="180">
                  <c:v>257.22262008716808</c:v>
                </c:pt>
                <c:pt idx="181">
                  <c:v>257.43668122253951</c:v>
                </c:pt>
                <c:pt idx="182">
                  <c:v>257.65074235791099</c:v>
                </c:pt>
                <c:pt idx="183">
                  <c:v>257.86480349328252</c:v>
                </c:pt>
                <c:pt idx="184">
                  <c:v>258.07886462865406</c:v>
                </c:pt>
                <c:pt idx="185">
                  <c:v>258.29292576402565</c:v>
                </c:pt>
                <c:pt idx="186">
                  <c:v>258.5069868993973</c:v>
                </c:pt>
                <c:pt idx="187">
                  <c:v>258.72104803476896</c:v>
                </c:pt>
                <c:pt idx="188">
                  <c:v>258.93510917014066</c:v>
                </c:pt>
                <c:pt idx="189">
                  <c:v>259.14917030551243</c:v>
                </c:pt>
                <c:pt idx="190">
                  <c:v>259.36323144088419</c:v>
                </c:pt>
                <c:pt idx="191">
                  <c:v>259.57729257625601</c:v>
                </c:pt>
                <c:pt idx="192">
                  <c:v>259.79135371162789</c:v>
                </c:pt>
                <c:pt idx="193">
                  <c:v>260.00541484699977</c:v>
                </c:pt>
                <c:pt idx="194">
                  <c:v>260.2194759823717</c:v>
                </c:pt>
                <c:pt idx="195">
                  <c:v>260.4335371177437</c:v>
                </c:pt>
                <c:pt idx="196">
                  <c:v>260.64759825311569</c:v>
                </c:pt>
                <c:pt idx="197">
                  <c:v>260.86165938848774</c:v>
                </c:pt>
                <c:pt idx="198">
                  <c:v>261.07572052385984</c:v>
                </c:pt>
                <c:pt idx="199">
                  <c:v>261.28978165923195</c:v>
                </c:pt>
                <c:pt idx="200">
                  <c:v>261.50384279460411</c:v>
                </c:pt>
                <c:pt idx="201">
                  <c:v>261.71790392997633</c:v>
                </c:pt>
                <c:pt idx="202">
                  <c:v>261.93196506534855</c:v>
                </c:pt>
                <c:pt idx="203">
                  <c:v>262.14602620072083</c:v>
                </c:pt>
                <c:pt idx="204">
                  <c:v>262.36008733609316</c:v>
                </c:pt>
                <c:pt idx="205">
                  <c:v>262.57414847146549</c:v>
                </c:pt>
                <c:pt idx="206">
                  <c:v>262.78820960683788</c:v>
                </c:pt>
                <c:pt idx="207">
                  <c:v>263.00227074221033</c:v>
                </c:pt>
                <c:pt idx="208">
                  <c:v>263.21633187758277</c:v>
                </c:pt>
                <c:pt idx="209">
                  <c:v>263.43039301295528</c:v>
                </c:pt>
                <c:pt idx="210">
                  <c:v>263.64445414832784</c:v>
                </c:pt>
                <c:pt idx="211">
                  <c:v>263.8585152837004</c:v>
                </c:pt>
                <c:pt idx="212">
                  <c:v>264.07257641907302</c:v>
                </c:pt>
                <c:pt idx="213">
                  <c:v>264.28663755444569</c:v>
                </c:pt>
                <c:pt idx="214">
                  <c:v>264.50069868981836</c:v>
                </c:pt>
                <c:pt idx="215">
                  <c:v>264.71475982519109</c:v>
                </c:pt>
                <c:pt idx="216">
                  <c:v>264.92882096056388</c:v>
                </c:pt>
                <c:pt idx="217">
                  <c:v>265.14288209593667</c:v>
                </c:pt>
                <c:pt idx="218">
                  <c:v>265.35694323130951</c:v>
                </c:pt>
                <c:pt idx="219">
                  <c:v>265.57100436668242</c:v>
                </c:pt>
                <c:pt idx="220">
                  <c:v>265.78506550205532</c:v>
                </c:pt>
                <c:pt idx="221">
                  <c:v>265.99912663742828</c:v>
                </c:pt>
                <c:pt idx="222">
                  <c:v>266.21318777280129</c:v>
                </c:pt>
                <c:pt idx="223">
                  <c:v>266.42724890817431</c:v>
                </c:pt>
                <c:pt idx="224">
                  <c:v>266.64131004354738</c:v>
                </c:pt>
                <c:pt idx="225">
                  <c:v>266.85537117892051</c:v>
                </c:pt>
                <c:pt idx="226">
                  <c:v>267.06943231429364</c:v>
                </c:pt>
                <c:pt idx="227">
                  <c:v>267.28349344966682</c:v>
                </c:pt>
                <c:pt idx="228">
                  <c:v>267.49755458504006</c:v>
                </c:pt>
                <c:pt idx="229">
                  <c:v>267.71161572041331</c:v>
                </c:pt>
                <c:pt idx="230">
                  <c:v>267.92567685578661</c:v>
                </c:pt>
                <c:pt idx="231">
                  <c:v>268.13973799115996</c:v>
                </c:pt>
                <c:pt idx="232">
                  <c:v>268.35379912653332</c:v>
                </c:pt>
                <c:pt idx="233">
                  <c:v>268.56786026190673</c:v>
                </c:pt>
                <c:pt idx="234">
                  <c:v>268.7819213972802</c:v>
                </c:pt>
                <c:pt idx="235">
                  <c:v>268.99598253265367</c:v>
                </c:pt>
                <c:pt idx="236">
                  <c:v>269.2100436680272</c:v>
                </c:pt>
                <c:pt idx="237">
                  <c:v>269.42410480340078</c:v>
                </c:pt>
                <c:pt idx="238">
                  <c:v>269.63816593877436</c:v>
                </c:pt>
                <c:pt idx="239">
                  <c:v>269.852227074148</c:v>
                </c:pt>
                <c:pt idx="240">
                  <c:v>270.0662882095217</c:v>
                </c:pt>
                <c:pt idx="241">
                  <c:v>270.2803493448954</c:v>
                </c:pt>
                <c:pt idx="242">
                  <c:v>270.49441048026915</c:v>
                </c:pt>
                <c:pt idx="243">
                  <c:v>270.70847161564296</c:v>
                </c:pt>
                <c:pt idx="244">
                  <c:v>270.92253275101677</c:v>
                </c:pt>
                <c:pt idx="245">
                  <c:v>271.13659388639064</c:v>
                </c:pt>
                <c:pt idx="246">
                  <c:v>271.35065502176457</c:v>
                </c:pt>
                <c:pt idx="247">
                  <c:v>271.56471615713849</c:v>
                </c:pt>
                <c:pt idx="248">
                  <c:v>271.77877729251247</c:v>
                </c:pt>
                <c:pt idx="249">
                  <c:v>271.99283842788651</c:v>
                </c:pt>
                <c:pt idx="250">
                  <c:v>272.20689956326055</c:v>
                </c:pt>
                <c:pt idx="251">
                  <c:v>272.42096069863464</c:v>
                </c:pt>
                <c:pt idx="252">
                  <c:v>272.6350218340088</c:v>
                </c:pt>
                <c:pt idx="253">
                  <c:v>272.84908296938295</c:v>
                </c:pt>
                <c:pt idx="254">
                  <c:v>273.06314410475716</c:v>
                </c:pt>
                <c:pt idx="255">
                  <c:v>273.27720524013142</c:v>
                </c:pt>
                <c:pt idx="256">
                  <c:v>273.49126637550569</c:v>
                </c:pt>
                <c:pt idx="257">
                  <c:v>273.70532751088001</c:v>
                </c:pt>
                <c:pt idx="258">
                  <c:v>273.91938864625439</c:v>
                </c:pt>
                <c:pt idx="259">
                  <c:v>274.13344978162877</c:v>
                </c:pt>
                <c:pt idx="260">
                  <c:v>274.34751091700321</c:v>
                </c:pt>
                <c:pt idx="261">
                  <c:v>274.5615720523777</c:v>
                </c:pt>
                <c:pt idx="262">
                  <c:v>274.77563318775219</c:v>
                </c:pt>
                <c:pt idx="263">
                  <c:v>274.98969432312674</c:v>
                </c:pt>
                <c:pt idx="264">
                  <c:v>275.20375545850135</c:v>
                </c:pt>
                <c:pt idx="265">
                  <c:v>275.41781659387595</c:v>
                </c:pt>
                <c:pt idx="266">
                  <c:v>275.63187772925062</c:v>
                </c:pt>
                <c:pt idx="267">
                  <c:v>275.84593886462528</c:v>
                </c:pt>
                <c:pt idx="268">
                  <c:v>276.06</c:v>
                </c:pt>
                <c:pt idx="269">
                  <c:v>274.34250000000009</c:v>
                </c:pt>
                <c:pt idx="270">
                  <c:v>272.62500000000017</c:v>
                </c:pt>
                <c:pt idx="271">
                  <c:v>270.90750000000025</c:v>
                </c:pt>
                <c:pt idx="272">
                  <c:v>269.19000000000028</c:v>
                </c:pt>
                <c:pt idx="273">
                  <c:v>267.47250000000025</c:v>
                </c:pt>
                <c:pt idx="274">
                  <c:v>265.75500000000022</c:v>
                </c:pt>
                <c:pt idx="275">
                  <c:v>264.03750000000014</c:v>
                </c:pt>
                <c:pt idx="276">
                  <c:v>262.32</c:v>
                </c:pt>
                <c:pt idx="277">
                  <c:v>262.80538461538447</c:v>
                </c:pt>
                <c:pt idx="278">
                  <c:v>263.29076923076889</c:v>
                </c:pt>
                <c:pt idx="279">
                  <c:v>263.77615384615336</c:v>
                </c:pt>
                <c:pt idx="280">
                  <c:v>264.26153846153784</c:v>
                </c:pt>
                <c:pt idx="281">
                  <c:v>264.74692307692237</c:v>
                </c:pt>
                <c:pt idx="282">
                  <c:v>265.23230769230696</c:v>
                </c:pt>
                <c:pt idx="283">
                  <c:v>265.71769230769155</c:v>
                </c:pt>
                <c:pt idx="284">
                  <c:v>266.2030769230762</c:v>
                </c:pt>
                <c:pt idx="285">
                  <c:v>266.6884615384609</c:v>
                </c:pt>
                <c:pt idx="286">
                  <c:v>267.1738461538456</c:v>
                </c:pt>
                <c:pt idx="287">
                  <c:v>267.65923076923036</c:v>
                </c:pt>
                <c:pt idx="288">
                  <c:v>268.14461538461518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268.85900000000015</c:v>
                </c:pt>
                <c:pt idx="301">
                  <c:v>267.64800000000025</c:v>
                </c:pt>
                <c:pt idx="302">
                  <c:v>266.43700000000035</c:v>
                </c:pt>
                <c:pt idx="303">
                  <c:v>265.2260000000004</c:v>
                </c:pt>
                <c:pt idx="304">
                  <c:v>264.01500000000044</c:v>
                </c:pt>
                <c:pt idx="305">
                  <c:v>262.80400000000043</c:v>
                </c:pt>
                <c:pt idx="306">
                  <c:v>261.59300000000036</c:v>
                </c:pt>
                <c:pt idx="307">
                  <c:v>260.38200000000029</c:v>
                </c:pt>
                <c:pt idx="308">
                  <c:v>259.17100000000016</c:v>
                </c:pt>
                <c:pt idx="309">
                  <c:v>257.95999999999998</c:v>
                </c:pt>
                <c:pt idx="310">
                  <c:v>257.94000000000005</c:v>
                </c:pt>
                <c:pt idx="311">
                  <c:v>257.92000000000007</c:v>
                </c:pt>
                <c:pt idx="312">
                  <c:v>257.90000000000009</c:v>
                </c:pt>
                <c:pt idx="313">
                  <c:v>257.88000000000005</c:v>
                </c:pt>
                <c:pt idx="314">
                  <c:v>257.86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262.54282051281984</c:v>
                </c:pt>
                <c:pt idx="326">
                  <c:v>262.74564102563971</c:v>
                </c:pt>
                <c:pt idx="327">
                  <c:v>262.94846153845958</c:v>
                </c:pt>
                <c:pt idx="328">
                  <c:v>263.15128205127951</c:v>
                </c:pt>
                <c:pt idx="329">
                  <c:v>263.35410256409949</c:v>
                </c:pt>
                <c:pt idx="330">
                  <c:v>263.55692307691947</c:v>
                </c:pt>
                <c:pt idx="331">
                  <c:v>263.75974358973951</c:v>
                </c:pt>
                <c:pt idx="332">
                  <c:v>263.96256410255961</c:v>
                </c:pt>
                <c:pt idx="333">
                  <c:v>264.16538461537971</c:v>
                </c:pt>
                <c:pt idx="334">
                  <c:v>264.36820512819986</c:v>
                </c:pt>
                <c:pt idx="335">
                  <c:v>264.57102564102007</c:v>
                </c:pt>
                <c:pt idx="336">
                  <c:v>264.77384615384028</c:v>
                </c:pt>
                <c:pt idx="337">
                  <c:v>264.97666666666055</c:v>
                </c:pt>
                <c:pt idx="338">
                  <c:v>265.17948717948087</c:v>
                </c:pt>
                <c:pt idx="339">
                  <c:v>265.3823076923012</c:v>
                </c:pt>
                <c:pt idx="340">
                  <c:v>265.58512820512158</c:v>
                </c:pt>
                <c:pt idx="341">
                  <c:v>265.78794871794202</c:v>
                </c:pt>
                <c:pt idx="342">
                  <c:v>265.99076923076245</c:v>
                </c:pt>
                <c:pt idx="343">
                  <c:v>266.19358974358295</c:v>
                </c:pt>
                <c:pt idx="344">
                  <c:v>266.39641025640344</c:v>
                </c:pt>
                <c:pt idx="345">
                  <c:v>266.59923076922399</c:v>
                </c:pt>
                <c:pt idx="346">
                  <c:v>266.80205128204454</c:v>
                </c:pt>
                <c:pt idx="347">
                  <c:v>267.00487179486515</c:v>
                </c:pt>
                <c:pt idx="348">
                  <c:v>267.20769230768582</c:v>
                </c:pt>
                <c:pt idx="349">
                  <c:v>267.41051282050648</c:v>
                </c:pt>
                <c:pt idx="350">
                  <c:v>267.6133333333272</c:v>
                </c:pt>
                <c:pt idx="351">
                  <c:v>267.81615384614798</c:v>
                </c:pt>
                <c:pt idx="352">
                  <c:v>268.01897435896876</c:v>
                </c:pt>
                <c:pt idx="353">
                  <c:v>268.2217948717896</c:v>
                </c:pt>
                <c:pt idx="354">
                  <c:v>268.42461538461049</c:v>
                </c:pt>
                <c:pt idx="355">
                  <c:v>268.62743589743138</c:v>
                </c:pt>
                <c:pt idx="356">
                  <c:v>268.83025641025233</c:v>
                </c:pt>
                <c:pt idx="357">
                  <c:v>269.03307692307334</c:v>
                </c:pt>
                <c:pt idx="358">
                  <c:v>269.23589743589434</c:v>
                </c:pt>
                <c:pt idx="359">
                  <c:v>269.43871794871541</c:v>
                </c:pt>
                <c:pt idx="360">
                  <c:v>269.64153846153653</c:v>
                </c:pt>
                <c:pt idx="361">
                  <c:v>269.84435897435765</c:v>
                </c:pt>
                <c:pt idx="362">
                  <c:v>270.04717948717882</c:v>
                </c:pt>
                <c:pt idx="363">
                  <c:v>270.25</c:v>
                </c:pt>
                <c:pt idx="364">
                  <c:v>270.47642857142728</c:v>
                </c:pt>
                <c:pt idx="365">
                  <c:v>270.70285714285461</c:v>
                </c:pt>
                <c:pt idx="366">
                  <c:v>270.92928571428195</c:v>
                </c:pt>
                <c:pt idx="367">
                  <c:v>271.15571428570934</c:v>
                </c:pt>
                <c:pt idx="368">
                  <c:v>271.38214285713678</c:v>
                </c:pt>
                <c:pt idx="369">
                  <c:v>271.60857142856423</c:v>
                </c:pt>
                <c:pt idx="370">
                  <c:v>271.83499999999174</c:v>
                </c:pt>
                <c:pt idx="371">
                  <c:v>272.0614285714193</c:v>
                </c:pt>
                <c:pt idx="372">
                  <c:v>272.28785714284686</c:v>
                </c:pt>
                <c:pt idx="373">
                  <c:v>272.51428571427448</c:v>
                </c:pt>
                <c:pt idx="374">
                  <c:v>272.74071428570215</c:v>
                </c:pt>
                <c:pt idx="375">
                  <c:v>272.96714285712983</c:v>
                </c:pt>
                <c:pt idx="376">
                  <c:v>273.19357142855756</c:v>
                </c:pt>
                <c:pt idx="377">
                  <c:v>273.41999999998535</c:v>
                </c:pt>
                <c:pt idx="378">
                  <c:v>273.64642857141314</c:v>
                </c:pt>
                <c:pt idx="379">
                  <c:v>273.87285714284099</c:v>
                </c:pt>
                <c:pt idx="380">
                  <c:v>274.09928571426889</c:v>
                </c:pt>
                <c:pt idx="381">
                  <c:v>274.32571428569679</c:v>
                </c:pt>
                <c:pt idx="382">
                  <c:v>274.55214285712475</c:v>
                </c:pt>
                <c:pt idx="383">
                  <c:v>274.77857142855277</c:v>
                </c:pt>
                <c:pt idx="384">
                  <c:v>275.00499999998078</c:v>
                </c:pt>
                <c:pt idx="385">
                  <c:v>275.23142857140886</c:v>
                </c:pt>
                <c:pt idx="386">
                  <c:v>275.45785714283699</c:v>
                </c:pt>
                <c:pt idx="387">
                  <c:v>275.68428571426512</c:v>
                </c:pt>
                <c:pt idx="388">
                  <c:v>275.9107142856933</c:v>
                </c:pt>
                <c:pt idx="389">
                  <c:v>276.13714285712155</c:v>
                </c:pt>
                <c:pt idx="390">
                  <c:v>276.36357142854979</c:v>
                </c:pt>
                <c:pt idx="391">
                  <c:v>276.58999999997809</c:v>
                </c:pt>
                <c:pt idx="392">
                  <c:v>276.81642857140645</c:v>
                </c:pt>
                <c:pt idx="393">
                  <c:v>277.04285714283481</c:v>
                </c:pt>
                <c:pt idx="394">
                  <c:v>277.26928571426322</c:v>
                </c:pt>
                <c:pt idx="395">
                  <c:v>277.49571428569169</c:v>
                </c:pt>
                <c:pt idx="396">
                  <c:v>277.72214285712016</c:v>
                </c:pt>
                <c:pt idx="397">
                  <c:v>277.94857142854869</c:v>
                </c:pt>
                <c:pt idx="398">
                  <c:v>278.17499999997727</c:v>
                </c:pt>
                <c:pt idx="399">
                  <c:v>278.40142857140586</c:v>
                </c:pt>
                <c:pt idx="400">
                  <c:v>278.6278571428345</c:v>
                </c:pt>
                <c:pt idx="401">
                  <c:v>278.8542857142632</c:v>
                </c:pt>
                <c:pt idx="402">
                  <c:v>279.0807142856919</c:v>
                </c:pt>
                <c:pt idx="403">
                  <c:v>279.30714285712065</c:v>
                </c:pt>
                <c:pt idx="404">
                  <c:v>279.53357142854946</c:v>
                </c:pt>
                <c:pt idx="405">
                  <c:v>279.75999999997828</c:v>
                </c:pt>
                <c:pt idx="406">
                  <c:v>279.98642857140715</c:v>
                </c:pt>
                <c:pt idx="407">
                  <c:v>280.21285714283607</c:v>
                </c:pt>
                <c:pt idx="408">
                  <c:v>280.439285714265</c:v>
                </c:pt>
                <c:pt idx="409">
                  <c:v>280.66571428569398</c:v>
                </c:pt>
                <c:pt idx="410">
                  <c:v>280.89214285712296</c:v>
                </c:pt>
                <c:pt idx="411">
                  <c:v>281.118571428552</c:v>
                </c:pt>
                <c:pt idx="412">
                  <c:v>281.34499999998104</c:v>
                </c:pt>
                <c:pt idx="413">
                  <c:v>281.57142857141014</c:v>
                </c:pt>
                <c:pt idx="414">
                  <c:v>281.79785714283929</c:v>
                </c:pt>
                <c:pt idx="415">
                  <c:v>282.02428571426844</c:v>
                </c:pt>
                <c:pt idx="416">
                  <c:v>282.25071428569765</c:v>
                </c:pt>
                <c:pt idx="417">
                  <c:v>282.47714285712692</c:v>
                </c:pt>
                <c:pt idx="418">
                  <c:v>282.70357142855619</c:v>
                </c:pt>
                <c:pt idx="419">
                  <c:v>282.92999999998551</c:v>
                </c:pt>
                <c:pt idx="420">
                  <c:v>283.15642857141489</c:v>
                </c:pt>
                <c:pt idx="421">
                  <c:v>283.38285714284427</c:v>
                </c:pt>
                <c:pt idx="422">
                  <c:v>283.60928571427371</c:v>
                </c:pt>
                <c:pt idx="423">
                  <c:v>283.8357142857032</c:v>
                </c:pt>
                <c:pt idx="424">
                  <c:v>284.0621428571327</c:v>
                </c:pt>
                <c:pt idx="425">
                  <c:v>284.28857142856225</c:v>
                </c:pt>
                <c:pt idx="426">
                  <c:v>284.51499999999186</c:v>
                </c:pt>
                <c:pt idx="427">
                  <c:v>284.74142857142147</c:v>
                </c:pt>
                <c:pt idx="428">
                  <c:v>284.96785714285113</c:v>
                </c:pt>
                <c:pt idx="429">
                  <c:v>285.19428571428085</c:v>
                </c:pt>
                <c:pt idx="430">
                  <c:v>285.42071428571057</c:v>
                </c:pt>
                <c:pt idx="431">
                  <c:v>285.64714285714035</c:v>
                </c:pt>
                <c:pt idx="432">
                  <c:v>285.87357142857019</c:v>
                </c:pt>
                <c:pt idx="433">
                  <c:v>286.10000000000002</c:v>
                </c:pt>
                <c:pt idx="434">
                  <c:v>285.4455555555553</c:v>
                </c:pt>
                <c:pt idx="435">
                  <c:v>284.79111111111058</c:v>
                </c:pt>
                <c:pt idx="436">
                  <c:v>284.13666666666592</c:v>
                </c:pt>
                <c:pt idx="437">
                  <c:v>283.48222222222125</c:v>
                </c:pt>
                <c:pt idx="438">
                  <c:v>282.82777777777665</c:v>
                </c:pt>
                <c:pt idx="439">
                  <c:v>282.1733333333321</c:v>
                </c:pt>
                <c:pt idx="440">
                  <c:v>281.51888888888755</c:v>
                </c:pt>
                <c:pt idx="441">
                  <c:v>280.86444444444305</c:v>
                </c:pt>
                <c:pt idx="442">
                  <c:v>280.20999999999862</c:v>
                </c:pt>
                <c:pt idx="443">
                  <c:v>279.55555555555418</c:v>
                </c:pt>
                <c:pt idx="444">
                  <c:v>278.9011111111098</c:v>
                </c:pt>
                <c:pt idx="445">
                  <c:v>278.24666666666548</c:v>
                </c:pt>
                <c:pt idx="446">
                  <c:v>277.59222222222115</c:v>
                </c:pt>
                <c:pt idx="447">
                  <c:v>276.93777777777689</c:v>
                </c:pt>
                <c:pt idx="448">
                  <c:v>276.28333333333262</c:v>
                </c:pt>
                <c:pt idx="449">
                  <c:v>275.62888888888841</c:v>
                </c:pt>
                <c:pt idx="450">
                  <c:v>274.9744444444442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  <c:pt idx="484">
                  <c:v>270.60333333333335</c:v>
                </c:pt>
                <c:pt idx="485">
                  <c:v>267.61666666666667</c:v>
                </c:pt>
                <c:pt idx="486">
                  <c:v>264.63</c:v>
                </c:pt>
                <c:pt idx="487">
                  <c:v>263.90999999999997</c:v>
                </c:pt>
                <c:pt idx="488">
                  <c:v>263.19</c:v>
                </c:pt>
                <c:pt idx="489">
                  <c:v>262.47000000000003</c:v>
                </c:pt>
                <c:pt idx="490">
                  <c:v>261.03909090909104</c:v>
                </c:pt>
                <c:pt idx="491">
                  <c:v>259.60818181818206</c:v>
                </c:pt>
                <c:pt idx="492">
                  <c:v>258.17727272727302</c:v>
                </c:pt>
                <c:pt idx="493">
                  <c:v>256.74636363636398</c:v>
                </c:pt>
                <c:pt idx="494">
                  <c:v>255.31545454545488</c:v>
                </c:pt>
                <c:pt idx="495">
                  <c:v>253.88454545454576</c:v>
                </c:pt>
                <c:pt idx="496">
                  <c:v>252.45363636363663</c:v>
                </c:pt>
                <c:pt idx="497">
                  <c:v>251.02272727272748</c:v>
                </c:pt>
                <c:pt idx="498">
                  <c:v>249.59181818181833</c:v>
                </c:pt>
                <c:pt idx="499">
                  <c:v>248.16090909090917</c:v>
                </c:pt>
                <c:pt idx="500">
                  <c:v>246.73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F8-8F0A-A72EA0D674CD}"/>
            </c:ext>
          </c:extLst>
        </c:ser>
        <c:ser>
          <c:idx val="6"/>
          <c:order val="6"/>
          <c:tx>
            <c:strRef>
              <c:f>HighLowType!$P$1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HighLowType!$P$2:$P$504</c:f>
              <c:numCache>
                <c:formatCode>_("$"* #,##0.00000_);_("$"* \(#,##0.00000\);_("$"* "-"??_);_(@_)</c:formatCode>
                <c:ptCount val="503"/>
                <c:pt idx="57">
                  <c:v>219.77</c:v>
                </c:pt>
                <c:pt idx="58">
                  <c:v>219.90488618096731</c:v>
                </c:pt>
                <c:pt idx="59">
                  <c:v>220.0397723330002</c:v>
                </c:pt>
                <c:pt idx="60">
                  <c:v>220.17465844164343</c:v>
                </c:pt>
                <c:pt idx="61">
                  <c:v>220.30954449245382</c:v>
                </c:pt>
                <c:pt idx="62">
                  <c:v>220.44443047100322</c:v>
                </c:pt>
                <c:pt idx="63">
                  <c:v>220.5793163628814</c:v>
                </c:pt>
                <c:pt idx="64">
                  <c:v>220.7142021536992</c:v>
                </c:pt>
                <c:pt idx="65">
                  <c:v>220.84908782909139</c:v>
                </c:pt>
                <c:pt idx="66">
                  <c:v>220.98397337471974</c:v>
                </c:pt>
                <c:pt idx="67">
                  <c:v>221.11885877627589</c:v>
                </c:pt>
                <c:pt idx="68">
                  <c:v>221.25374401948437</c:v>
                </c:pt>
                <c:pt idx="69">
                  <c:v>221.38862909010564</c:v>
                </c:pt>
                <c:pt idx="70">
                  <c:v>221.52351397393886</c:v>
                </c:pt>
                <c:pt idx="71">
                  <c:v>221.65839865682494</c:v>
                </c:pt>
                <c:pt idx="72">
                  <c:v>221.79328312464952</c:v>
                </c:pt>
                <c:pt idx="73">
                  <c:v>221.92816736334575</c:v>
                </c:pt>
                <c:pt idx="74">
                  <c:v>222.06305135889738</c:v>
                </c:pt>
                <c:pt idx="75">
                  <c:v>222.19793509734149</c:v>
                </c:pt>
                <c:pt idx="76">
                  <c:v>222.33281856477146</c:v>
                </c:pt>
                <c:pt idx="77">
                  <c:v>222.46770174733985</c:v>
                </c:pt>
                <c:pt idx="78">
                  <c:v>222.60258463126127</c:v>
                </c:pt>
                <c:pt idx="79">
                  <c:v>222.73746720281517</c:v>
                </c:pt>
                <c:pt idx="80">
                  <c:v>222.87234944834876</c:v>
                </c:pt>
                <c:pt idx="81">
                  <c:v>223.00723135427972</c:v>
                </c:pt>
                <c:pt idx="82">
                  <c:v>223.14211290709912</c:v>
                </c:pt>
                <c:pt idx="83">
                  <c:v>223.27699409337419</c:v>
                </c:pt>
                <c:pt idx="84">
                  <c:v>223.41187489975098</c:v>
                </c:pt>
                <c:pt idx="85">
                  <c:v>223.54675531295732</c:v>
                </c:pt>
                <c:pt idx="86">
                  <c:v>223.68163531980534</c:v>
                </c:pt>
                <c:pt idx="87">
                  <c:v>223.81651490719435</c:v>
                </c:pt>
                <c:pt idx="88">
                  <c:v>223.95139406211348</c:v>
                </c:pt>
                <c:pt idx="89">
                  <c:v>224.08627277164433</c:v>
                </c:pt>
                <c:pt idx="90">
                  <c:v>224.22115102296374</c:v>
                </c:pt>
                <c:pt idx="91">
                  <c:v>224.35602880334628</c:v>
                </c:pt>
                <c:pt idx="92">
                  <c:v>224.49090610016702</c:v>
                </c:pt>
                <c:pt idx="93">
                  <c:v>224.62578290090408</c:v>
                </c:pt>
                <c:pt idx="94">
                  <c:v>224.76065919314118</c:v>
                </c:pt>
                <c:pt idx="95">
                  <c:v>224.89553496457017</c:v>
                </c:pt>
                <c:pt idx="96">
                  <c:v>225.03041020299366</c:v>
                </c:pt>
                <c:pt idx="97">
                  <c:v>225.16528489632748</c:v>
                </c:pt>
                <c:pt idx="98">
                  <c:v>225.30015903260312</c:v>
                </c:pt>
                <c:pt idx="99">
                  <c:v>225.4350325999703</c:v>
                </c:pt>
                <c:pt idx="100">
                  <c:v>225.56990558669929</c:v>
                </c:pt>
                <c:pt idx="101">
                  <c:v>225.70477798118335</c:v>
                </c:pt>
                <c:pt idx="102">
                  <c:v>225.8396497719412</c:v>
                </c:pt>
                <c:pt idx="103">
                  <c:v>225.97452094761928</c:v>
                </c:pt>
                <c:pt idx="104">
                  <c:v>226.10939149699416</c:v>
                </c:pt>
                <c:pt idx="105">
                  <c:v>226.24426140897475</c:v>
                </c:pt>
                <c:pt idx="106">
                  <c:v>226.37913067260462</c:v>
                </c:pt>
                <c:pt idx="107">
                  <c:v>226.51399927706427</c:v>
                </c:pt>
                <c:pt idx="108">
                  <c:v>226.64886721167335</c:v>
                </c:pt>
                <c:pt idx="109">
                  <c:v>226.78373446589282</c:v>
                </c:pt>
                <c:pt idx="110">
                  <c:v>226.91860102932711</c:v>
                </c:pt>
                <c:pt idx="111">
                  <c:v>227.05346689172626</c:v>
                </c:pt>
                <c:pt idx="112">
                  <c:v>227.18833204298801</c:v>
                </c:pt>
                <c:pt idx="113">
                  <c:v>227.3231964731599</c:v>
                </c:pt>
                <c:pt idx="114">
                  <c:v>227.45806017244124</c:v>
                </c:pt>
                <c:pt idx="115">
                  <c:v>227.59292313118519</c:v>
                </c:pt>
                <c:pt idx="116">
                  <c:v>227.72778533990066</c:v>
                </c:pt>
                <c:pt idx="117">
                  <c:v>227.86264678925437</c:v>
                </c:pt>
                <c:pt idx="118">
                  <c:v>227.99750747007252</c:v>
                </c:pt>
                <c:pt idx="119">
                  <c:v>228.13236737334296</c:v>
                </c:pt>
                <c:pt idx="120">
                  <c:v>228.26722649021676</c:v>
                </c:pt>
                <c:pt idx="121">
                  <c:v>228.40208481201023</c:v>
                </c:pt>
                <c:pt idx="122">
                  <c:v>228.5369423302065</c:v>
                </c:pt>
                <c:pt idx="123">
                  <c:v>228.6717990364574</c:v>
                </c:pt>
                <c:pt idx="124">
                  <c:v>228.80665492258512</c:v>
                </c:pt>
                <c:pt idx="125">
                  <c:v>228.94150998058382</c:v>
                </c:pt>
                <c:pt idx="126">
                  <c:v>229.07636420262131</c:v>
                </c:pt>
                <c:pt idx="127">
                  <c:v>229.21121758104061</c:v>
                </c:pt>
                <c:pt idx="128">
                  <c:v>229.34607010836154</c:v>
                </c:pt>
                <c:pt idx="129">
                  <c:v>229.48092177728216</c:v>
                </c:pt>
                <c:pt idx="130">
                  <c:v>229.61577258068039</c:v>
                </c:pt>
                <c:pt idx="131">
                  <c:v>229.75062251161526</c:v>
                </c:pt>
                <c:pt idx="132">
                  <c:v>229.88547156332851</c:v>
                </c:pt>
                <c:pt idx="133">
                  <c:v>230.02031972924584</c:v>
                </c:pt>
                <c:pt idx="134">
                  <c:v>230.15516700297823</c:v>
                </c:pt>
                <c:pt idx="135">
                  <c:v>230.29001337832329</c:v>
                </c:pt>
                <c:pt idx="136">
                  <c:v>230.42485884926646</c:v>
                </c:pt>
                <c:pt idx="137">
                  <c:v>230.55970340998226</c:v>
                </c:pt>
                <c:pt idx="138">
                  <c:v>230.69454705483543</c:v>
                </c:pt>
                <c:pt idx="139">
                  <c:v>230.82938977838205</c:v>
                </c:pt>
                <c:pt idx="140">
                  <c:v>230.96423157537066</c:v>
                </c:pt>
                <c:pt idx="141">
                  <c:v>231.09907244074333</c:v>
                </c:pt>
                <c:pt idx="142">
                  <c:v>231.23391236963664</c:v>
                </c:pt>
                <c:pt idx="143">
                  <c:v>231.36875135738259</c:v>
                </c:pt>
                <c:pt idx="144">
                  <c:v>231.50358939950965</c:v>
                </c:pt>
                <c:pt idx="145">
                  <c:v>231.63842649174359</c:v>
                </c:pt>
                <c:pt idx="146">
                  <c:v>231.77326263000825</c:v>
                </c:pt>
                <c:pt idx="147">
                  <c:v>231.90809781042651</c:v>
                </c:pt>
                <c:pt idx="148">
                  <c:v>232.04293202932095</c:v>
                </c:pt>
                <c:pt idx="149">
                  <c:v>232.17776528321451</c:v>
                </c:pt>
                <c:pt idx="150">
                  <c:v>232.31259756883134</c:v>
                </c:pt>
                <c:pt idx="151">
                  <c:v>232.44742888309727</c:v>
                </c:pt>
                <c:pt idx="152">
                  <c:v>232.58225922314051</c:v>
                </c:pt>
                <c:pt idx="153">
                  <c:v>232.71708858629222</c:v>
                </c:pt>
                <c:pt idx="154">
                  <c:v>232.8519169700869</c:v>
                </c:pt>
                <c:pt idx="155">
                  <c:v>232.98674437226299</c:v>
                </c:pt>
                <c:pt idx="156">
                  <c:v>233.1215707907632</c:v>
                </c:pt>
                <c:pt idx="157">
                  <c:v>233.25639622373498</c:v>
                </c:pt>
                <c:pt idx="158">
                  <c:v>233.39122066953081</c:v>
                </c:pt>
                <c:pt idx="159">
                  <c:v>233.52604412670854</c:v>
                </c:pt>
                <c:pt idx="160">
                  <c:v>233.66086659403152</c:v>
                </c:pt>
                <c:pt idx="161">
                  <c:v>233.795688070469</c:v>
                </c:pt>
                <c:pt idx="162">
                  <c:v>233.93050855519624</c:v>
                </c:pt>
                <c:pt idx="163">
                  <c:v>234.06532804759451</c:v>
                </c:pt>
                <c:pt idx="164">
                  <c:v>234.20014654725134</c:v>
                </c:pt>
                <c:pt idx="165">
                  <c:v>234.3349640539605</c:v>
                </c:pt>
                <c:pt idx="166">
                  <c:v>234.46978056772195</c:v>
                </c:pt>
                <c:pt idx="167">
                  <c:v>234.60459608874194</c:v>
                </c:pt>
                <c:pt idx="168">
                  <c:v>234.73941061743278</c:v>
                </c:pt>
                <c:pt idx="169">
                  <c:v>234.87422415441273</c:v>
                </c:pt>
                <c:pt idx="170">
                  <c:v>235.00903670050587</c:v>
                </c:pt>
                <c:pt idx="171">
                  <c:v>235.14384825674196</c:v>
                </c:pt>
                <c:pt idx="172">
                  <c:v>235.27865882435603</c:v>
                </c:pt>
                <c:pt idx="173">
                  <c:v>235.41346840478815</c:v>
                </c:pt>
                <c:pt idx="174">
                  <c:v>235.54827699968314</c:v>
                </c:pt>
                <c:pt idx="175">
                  <c:v>235.68308461089006</c:v>
                </c:pt>
                <c:pt idx="176">
                  <c:v>235.81789124046193</c:v>
                </c:pt>
                <c:pt idx="177">
                  <c:v>235.95269689065515</c:v>
                </c:pt>
                <c:pt idx="178">
                  <c:v>236.0875015639291</c:v>
                </c:pt>
                <c:pt idx="179">
                  <c:v>236.22230526294538</c:v>
                </c:pt>
                <c:pt idx="180">
                  <c:v>236.35710799056753</c:v>
                </c:pt>
                <c:pt idx="181">
                  <c:v>236.49190974986007</c:v>
                </c:pt>
                <c:pt idx="182">
                  <c:v>236.62671054408804</c:v>
                </c:pt>
                <c:pt idx="183">
                  <c:v>236.76151037671622</c:v>
                </c:pt>
                <c:pt idx="184">
                  <c:v>236.8963092514083</c:v>
                </c:pt>
                <c:pt idx="185">
                  <c:v>237.03110717202614</c:v>
                </c:pt>
                <c:pt idx="186">
                  <c:v>237.16590414262902</c:v>
                </c:pt>
                <c:pt idx="187">
                  <c:v>237.30070016747254</c:v>
                </c:pt>
                <c:pt idx="188">
                  <c:v>237.43549525100789</c:v>
                </c:pt>
                <c:pt idx="189">
                  <c:v>237.5702893978808</c:v>
                </c:pt>
                <c:pt idx="190">
                  <c:v>237.70508261293048</c:v>
                </c:pt>
                <c:pt idx="191">
                  <c:v>237.83987490118869</c:v>
                </c:pt>
                <c:pt idx="192">
                  <c:v>237.97466626787863</c:v>
                </c:pt>
                <c:pt idx="193">
                  <c:v>238.10945671841375</c:v>
                </c:pt>
                <c:pt idx="194">
                  <c:v>238.24424625839666</c:v>
                </c:pt>
                <c:pt idx="195">
                  <c:v>238.37903489361787</c:v>
                </c:pt>
                <c:pt idx="196">
                  <c:v>238.51382263005453</c:v>
                </c:pt>
                <c:pt idx="197">
                  <c:v>238.64860947386927</c:v>
                </c:pt>
                <c:pt idx="198">
                  <c:v>238.78339543140876</c:v>
                </c:pt>
                <c:pt idx="199">
                  <c:v>238.91818050920239</c:v>
                </c:pt>
                <c:pt idx="200">
                  <c:v>239.05296471396093</c:v>
                </c:pt>
                <c:pt idx="201">
                  <c:v>239.18774805257502</c:v>
                </c:pt>
                <c:pt idx="202">
                  <c:v>239.32253053211372</c:v>
                </c:pt>
                <c:pt idx="203">
                  <c:v>239.45731215982306</c:v>
                </c:pt>
                <c:pt idx="204">
                  <c:v>239.59209294312444</c:v>
                </c:pt>
                <c:pt idx="205">
                  <c:v>239.72687288961302</c:v>
                </c:pt>
                <c:pt idx="206">
                  <c:v>239.86165200705625</c:v>
                </c:pt>
                <c:pt idx="207">
                  <c:v>239.99643030339203</c:v>
                </c:pt>
                <c:pt idx="208">
                  <c:v>240.1312077867272</c:v>
                </c:pt>
                <c:pt idx="209">
                  <c:v>240.26598446533569</c:v>
                </c:pt>
                <c:pt idx="210">
                  <c:v>240.4007603476569</c:v>
                </c:pt>
                <c:pt idx="211">
                  <c:v>240.53553544229376</c:v>
                </c:pt>
                <c:pt idx="212">
                  <c:v>240.67030975801106</c:v>
                </c:pt>
                <c:pt idx="213">
                  <c:v>240.8050833037334</c:v>
                </c:pt>
                <c:pt idx="214">
                  <c:v>240.93985608854356</c:v>
                </c:pt>
                <c:pt idx="215">
                  <c:v>241.07462812168035</c:v>
                </c:pt>
                <c:pt idx="216">
                  <c:v>241.20939941253681</c:v>
                </c:pt>
                <c:pt idx="217">
                  <c:v>241.34416997065816</c:v>
                </c:pt>
                <c:pt idx="218">
                  <c:v>241.47893980573977</c:v>
                </c:pt>
                <c:pt idx="219">
                  <c:v>241.61370892762517</c:v>
                </c:pt>
                <c:pt idx="220">
                  <c:v>241.74847734630396</c:v>
                </c:pt>
                <c:pt idx="221">
                  <c:v>241.8832450719097</c:v>
                </c:pt>
                <c:pt idx="222">
                  <c:v>242.01801211471775</c:v>
                </c:pt>
                <c:pt idx="223">
                  <c:v>242.1527784851431</c:v>
                </c:pt>
                <c:pt idx="224">
                  <c:v>242.28754419373826</c:v>
                </c:pt>
                <c:pt idx="225">
                  <c:v>242.42230925119094</c:v>
                </c:pt>
                <c:pt idx="226">
                  <c:v>242.55707366832186</c:v>
                </c:pt>
                <c:pt idx="227">
                  <c:v>242.69183745608251</c:v>
                </c:pt>
                <c:pt idx="228">
                  <c:v>242.82660062555277</c:v>
                </c:pt>
                <c:pt idx="229">
                  <c:v>242.96136318793856</c:v>
                </c:pt>
                <c:pt idx="230">
                  <c:v>243.09612515456962</c:v>
                </c:pt>
                <c:pt idx="231">
                  <c:v>243.23088653689703</c:v>
                </c:pt>
                <c:pt idx="232">
                  <c:v>243.36564734649082</c:v>
                </c:pt>
                <c:pt idx="233">
                  <c:v>243.50040759503753</c:v>
                </c:pt>
                <c:pt idx="234">
                  <c:v>243.63516729433783</c:v>
                </c:pt>
                <c:pt idx="235">
                  <c:v>243.76992645630398</c:v>
                </c:pt>
                <c:pt idx="236">
                  <c:v>243.90468509295732</c:v>
                </c:pt>
                <c:pt idx="237">
                  <c:v>244.03944321642581</c:v>
                </c:pt>
                <c:pt idx="238">
                  <c:v>244.17420083894146</c:v>
                </c:pt>
                <c:pt idx="239">
                  <c:v>244.30895797283779</c:v>
                </c:pt>
                <c:pt idx="240">
                  <c:v>244.44371463054713</c:v>
                </c:pt>
                <c:pt idx="241">
                  <c:v>244.57847082459824</c:v>
                </c:pt>
                <c:pt idx="242">
                  <c:v>244.7132265676135</c:v>
                </c:pt>
                <c:pt idx="243">
                  <c:v>244.84798187230632</c:v>
                </c:pt>
                <c:pt idx="244">
                  <c:v>244.98273675147851</c:v>
                </c:pt>
                <c:pt idx="245">
                  <c:v>245.11749121801762</c:v>
                </c:pt>
                <c:pt idx="246">
                  <c:v>245.25224528489412</c:v>
                </c:pt>
                <c:pt idx="247">
                  <c:v>245.38699896515888</c:v>
                </c:pt>
                <c:pt idx="248">
                  <c:v>245.52175227194033</c:v>
                </c:pt>
                <c:pt idx="249">
                  <c:v>245.65650521844165</c:v>
                </c:pt>
                <c:pt idx="250">
                  <c:v>245.79125781793817</c:v>
                </c:pt>
                <c:pt idx="251">
                  <c:v>245.92601008377454</c:v>
                </c:pt>
                <c:pt idx="252">
                  <c:v>246.06076202936183</c:v>
                </c:pt>
                <c:pt idx="253">
                  <c:v>246.1955136681749</c:v>
                </c:pt>
                <c:pt idx="254">
                  <c:v>246.33026501374954</c:v>
                </c:pt>
                <c:pt idx="255">
                  <c:v>246.46501607967957</c:v>
                </c:pt>
                <c:pt idx="256">
                  <c:v>246.59976687961409</c:v>
                </c:pt>
                <c:pt idx="257">
                  <c:v>246.73451742725459</c:v>
                </c:pt>
                <c:pt idx="258">
                  <c:v>246.86926773635207</c:v>
                </c:pt>
                <c:pt idx="259">
                  <c:v>247.00401782070429</c:v>
                </c:pt>
                <c:pt idx="260">
                  <c:v>247.13876769415279</c:v>
                </c:pt>
                <c:pt idx="261">
                  <c:v>247.27351737057998</c:v>
                </c:pt>
                <c:pt idx="262">
                  <c:v>247.40826686390636</c:v>
                </c:pt>
                <c:pt idx="263">
                  <c:v>247.54301618808751</c:v>
                </c:pt>
                <c:pt idx="264">
                  <c:v>247.6777653571113</c:v>
                </c:pt>
                <c:pt idx="265">
                  <c:v>247.81251438499484</c:v>
                </c:pt>
                <c:pt idx="266">
                  <c:v>247.94726328578173</c:v>
                </c:pt>
                <c:pt idx="267">
                  <c:v>248.08201207353898</c:v>
                </c:pt>
                <c:pt idx="268">
                  <c:v>248.21676076235414</c:v>
                </c:pt>
                <c:pt idx="269">
                  <c:v>248.35150936633244</c:v>
                </c:pt>
                <c:pt idx="270">
                  <c:v>248.48625789959377</c:v>
                </c:pt>
                <c:pt idx="271">
                  <c:v>248.62100637626975</c:v>
                </c:pt>
                <c:pt idx="272">
                  <c:v>248.75575481050086</c:v>
                </c:pt>
                <c:pt idx="273">
                  <c:v>248.89050321643344</c:v>
                </c:pt>
                <c:pt idx="274">
                  <c:v>249.02525160821671</c:v>
                </c:pt>
                <c:pt idx="275">
                  <c:v>249.16</c:v>
                </c:pt>
                <c:pt idx="276">
                  <c:v>247.30333333333334</c:v>
                </c:pt>
                <c:pt idx="277">
                  <c:v>245.44666666666666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247.06499999999997</c:v>
                </c:pt>
                <c:pt idx="314">
                  <c:v>247.86999999999995</c:v>
                </c:pt>
                <c:pt idx="315">
                  <c:v>248.67499999999995</c:v>
                </c:pt>
                <c:pt idx="316">
                  <c:v>249.48</c:v>
                </c:pt>
                <c:pt idx="317">
                  <c:v>249.53368421052613</c:v>
                </c:pt>
                <c:pt idx="318">
                  <c:v>249.5873684210523</c:v>
                </c:pt>
                <c:pt idx="319">
                  <c:v>249.6410526315785</c:v>
                </c:pt>
                <c:pt idx="320">
                  <c:v>249.6947368421047</c:v>
                </c:pt>
                <c:pt idx="321">
                  <c:v>249.74842105263093</c:v>
                </c:pt>
                <c:pt idx="322">
                  <c:v>249.80210526315719</c:v>
                </c:pt>
                <c:pt idx="323">
                  <c:v>249.85578947368344</c:v>
                </c:pt>
                <c:pt idx="324">
                  <c:v>249.90947368420973</c:v>
                </c:pt>
                <c:pt idx="325">
                  <c:v>249.96315789473604</c:v>
                </c:pt>
                <c:pt idx="326">
                  <c:v>250.01684210526236</c:v>
                </c:pt>
                <c:pt idx="327">
                  <c:v>250.0705263157887</c:v>
                </c:pt>
                <c:pt idx="328">
                  <c:v>250.12421052631507</c:v>
                </c:pt>
                <c:pt idx="329">
                  <c:v>250.17789473684144</c:v>
                </c:pt>
                <c:pt idx="330">
                  <c:v>250.23157894736784</c:v>
                </c:pt>
                <c:pt idx="331">
                  <c:v>250.28526315789424</c:v>
                </c:pt>
                <c:pt idx="332">
                  <c:v>250.33894736842066</c:v>
                </c:pt>
                <c:pt idx="333">
                  <c:v>250.39263157894709</c:v>
                </c:pt>
                <c:pt idx="334">
                  <c:v>250.44631578947354</c:v>
                </c:pt>
                <c:pt idx="335">
                  <c:v>250.5</c:v>
                </c:pt>
                <c:pt idx="336">
                  <c:v>250.76384615384575</c:v>
                </c:pt>
                <c:pt idx="337">
                  <c:v>251.0276923076915</c:v>
                </c:pt>
                <c:pt idx="338">
                  <c:v>251.29153846153727</c:v>
                </c:pt>
                <c:pt idx="339">
                  <c:v>251.55538461538305</c:v>
                </c:pt>
                <c:pt idx="340">
                  <c:v>251.81923076922885</c:v>
                </c:pt>
                <c:pt idx="341">
                  <c:v>252.08307692307466</c:v>
                </c:pt>
                <c:pt idx="342">
                  <c:v>252.34692307692049</c:v>
                </c:pt>
                <c:pt idx="343">
                  <c:v>252.61076923076632</c:v>
                </c:pt>
                <c:pt idx="344">
                  <c:v>252.87461538461218</c:v>
                </c:pt>
                <c:pt idx="345">
                  <c:v>253.13846153845807</c:v>
                </c:pt>
                <c:pt idx="346">
                  <c:v>253.40230769230396</c:v>
                </c:pt>
                <c:pt idx="347">
                  <c:v>253.66615384614988</c:v>
                </c:pt>
                <c:pt idx="348">
                  <c:v>253.92999999999583</c:v>
                </c:pt>
                <c:pt idx="349">
                  <c:v>254.19384615384178</c:v>
                </c:pt>
                <c:pt idx="350">
                  <c:v>254.45769230768775</c:v>
                </c:pt>
                <c:pt idx="351">
                  <c:v>254.72153846153375</c:v>
                </c:pt>
                <c:pt idx="352">
                  <c:v>254.98538461537976</c:v>
                </c:pt>
                <c:pt idx="353">
                  <c:v>255.24923076922579</c:v>
                </c:pt>
                <c:pt idx="354">
                  <c:v>255.51307692307185</c:v>
                </c:pt>
                <c:pt idx="355">
                  <c:v>255.77692307691791</c:v>
                </c:pt>
                <c:pt idx="356">
                  <c:v>256.040769230764</c:v>
                </c:pt>
                <c:pt idx="357">
                  <c:v>256.30461538461014</c:v>
                </c:pt>
                <c:pt idx="358">
                  <c:v>256.56846153845629</c:v>
                </c:pt>
                <c:pt idx="359">
                  <c:v>256.83230769230249</c:v>
                </c:pt>
                <c:pt idx="360">
                  <c:v>257.09615384614875</c:v>
                </c:pt>
                <c:pt idx="361">
                  <c:v>257.35999999999501</c:v>
                </c:pt>
                <c:pt idx="362">
                  <c:v>257.62384615384133</c:v>
                </c:pt>
                <c:pt idx="363">
                  <c:v>257.8876923076877</c:v>
                </c:pt>
                <c:pt idx="364">
                  <c:v>258.15153846153407</c:v>
                </c:pt>
                <c:pt idx="365">
                  <c:v>258.4153846153805</c:v>
                </c:pt>
                <c:pt idx="366">
                  <c:v>258.67923076922699</c:v>
                </c:pt>
                <c:pt idx="367">
                  <c:v>258.94307692307348</c:v>
                </c:pt>
                <c:pt idx="368">
                  <c:v>259.20692307692002</c:v>
                </c:pt>
                <c:pt idx="369">
                  <c:v>259.47076923076662</c:v>
                </c:pt>
                <c:pt idx="370">
                  <c:v>259.73461538461322</c:v>
                </c:pt>
                <c:pt idx="371">
                  <c:v>259.99846153845988</c:v>
                </c:pt>
                <c:pt idx="372">
                  <c:v>260.26230769230659</c:v>
                </c:pt>
                <c:pt idx="373">
                  <c:v>260.52615384615331</c:v>
                </c:pt>
                <c:pt idx="374">
                  <c:v>260.79000000000002</c:v>
                </c:pt>
                <c:pt idx="375">
                  <c:v>260.83123287671106</c:v>
                </c:pt>
                <c:pt idx="376">
                  <c:v>260.87246575342209</c:v>
                </c:pt>
                <c:pt idx="377">
                  <c:v>260.91369863013313</c:v>
                </c:pt>
                <c:pt idx="378">
                  <c:v>260.95493150684422</c:v>
                </c:pt>
                <c:pt idx="379">
                  <c:v>260.99616438355537</c:v>
                </c:pt>
                <c:pt idx="380">
                  <c:v>261.03739726026652</c:v>
                </c:pt>
                <c:pt idx="381">
                  <c:v>261.07863013697772</c:v>
                </c:pt>
                <c:pt idx="382">
                  <c:v>261.11986301368898</c:v>
                </c:pt>
                <c:pt idx="383">
                  <c:v>261.16109589040025</c:v>
                </c:pt>
                <c:pt idx="384">
                  <c:v>261.20232876711157</c:v>
                </c:pt>
                <c:pt idx="385">
                  <c:v>261.24356164382294</c:v>
                </c:pt>
                <c:pt idx="386">
                  <c:v>261.28479452053432</c:v>
                </c:pt>
                <c:pt idx="387">
                  <c:v>261.32602739724575</c:v>
                </c:pt>
                <c:pt idx="388">
                  <c:v>261.36726027395724</c:v>
                </c:pt>
                <c:pt idx="389">
                  <c:v>261.40849315066873</c:v>
                </c:pt>
                <c:pt idx="390">
                  <c:v>261.44972602738028</c:v>
                </c:pt>
                <c:pt idx="391">
                  <c:v>261.49095890409188</c:v>
                </c:pt>
                <c:pt idx="392">
                  <c:v>261.53219178080349</c:v>
                </c:pt>
                <c:pt idx="393">
                  <c:v>261.57342465751515</c:v>
                </c:pt>
                <c:pt idx="394">
                  <c:v>261.61465753422686</c:v>
                </c:pt>
                <c:pt idx="395">
                  <c:v>261.65589041093858</c:v>
                </c:pt>
                <c:pt idx="396">
                  <c:v>261.69712328765036</c:v>
                </c:pt>
                <c:pt idx="397">
                  <c:v>261.73835616436219</c:v>
                </c:pt>
                <c:pt idx="398">
                  <c:v>261.77958904107402</c:v>
                </c:pt>
                <c:pt idx="399">
                  <c:v>261.82082191778591</c:v>
                </c:pt>
                <c:pt idx="400">
                  <c:v>261.86205479449785</c:v>
                </c:pt>
                <c:pt idx="401">
                  <c:v>261.9032876712098</c:v>
                </c:pt>
                <c:pt idx="402">
                  <c:v>261.9445205479218</c:v>
                </c:pt>
                <c:pt idx="403">
                  <c:v>261.98575342463386</c:v>
                </c:pt>
                <c:pt idx="404">
                  <c:v>262.02698630134591</c:v>
                </c:pt>
                <c:pt idx="405">
                  <c:v>262.06821917805803</c:v>
                </c:pt>
                <c:pt idx="406">
                  <c:v>262.1094520547702</c:v>
                </c:pt>
                <c:pt idx="407">
                  <c:v>262.15068493148237</c:v>
                </c:pt>
                <c:pt idx="408">
                  <c:v>262.1919178081946</c:v>
                </c:pt>
                <c:pt idx="409">
                  <c:v>262.23315068490689</c:v>
                </c:pt>
                <c:pt idx="410">
                  <c:v>262.27438356161917</c:v>
                </c:pt>
                <c:pt idx="411">
                  <c:v>262.31561643833152</c:v>
                </c:pt>
                <c:pt idx="412">
                  <c:v>262.35684931504392</c:v>
                </c:pt>
                <c:pt idx="413">
                  <c:v>262.39808219175632</c:v>
                </c:pt>
                <c:pt idx="414">
                  <c:v>262.43931506846877</c:v>
                </c:pt>
                <c:pt idx="415">
                  <c:v>262.48054794518129</c:v>
                </c:pt>
                <c:pt idx="416">
                  <c:v>262.5217808218938</c:v>
                </c:pt>
                <c:pt idx="417">
                  <c:v>262.56301369860637</c:v>
                </c:pt>
                <c:pt idx="418">
                  <c:v>262.604246575319</c:v>
                </c:pt>
                <c:pt idx="419">
                  <c:v>262.64547945203162</c:v>
                </c:pt>
                <c:pt idx="420">
                  <c:v>262.68671232874431</c:v>
                </c:pt>
                <c:pt idx="421">
                  <c:v>262.72794520545699</c:v>
                </c:pt>
                <c:pt idx="422">
                  <c:v>262.76917808216973</c:v>
                </c:pt>
                <c:pt idx="423">
                  <c:v>262.81041095888247</c:v>
                </c:pt>
                <c:pt idx="424">
                  <c:v>262.85164383559527</c:v>
                </c:pt>
                <c:pt idx="425">
                  <c:v>262.89287671230812</c:v>
                </c:pt>
                <c:pt idx="426">
                  <c:v>262.93410958902098</c:v>
                </c:pt>
                <c:pt idx="427">
                  <c:v>262.97534246573389</c:v>
                </c:pt>
                <c:pt idx="428">
                  <c:v>263.01657534244686</c:v>
                </c:pt>
                <c:pt idx="429">
                  <c:v>263.05780821915982</c:v>
                </c:pt>
                <c:pt idx="430">
                  <c:v>263.09904109587285</c:v>
                </c:pt>
                <c:pt idx="431">
                  <c:v>263.14027397258593</c:v>
                </c:pt>
                <c:pt idx="432">
                  <c:v>263.18150684929901</c:v>
                </c:pt>
                <c:pt idx="433">
                  <c:v>263.22273972601215</c:v>
                </c:pt>
                <c:pt idx="434">
                  <c:v>263.26397260272535</c:v>
                </c:pt>
                <c:pt idx="435">
                  <c:v>263.30520547943854</c:v>
                </c:pt>
                <c:pt idx="436">
                  <c:v>263.34643835615179</c:v>
                </c:pt>
                <c:pt idx="437">
                  <c:v>263.3876712328651</c:v>
                </c:pt>
                <c:pt idx="438">
                  <c:v>263.42890410957841</c:v>
                </c:pt>
                <c:pt idx="439">
                  <c:v>263.47013698629178</c:v>
                </c:pt>
                <c:pt idx="440">
                  <c:v>263.5113698630052</c:v>
                </c:pt>
                <c:pt idx="441">
                  <c:v>263.55260273971862</c:v>
                </c:pt>
                <c:pt idx="442">
                  <c:v>263.5938356164321</c:v>
                </c:pt>
                <c:pt idx="443">
                  <c:v>263.63506849314564</c:v>
                </c:pt>
                <c:pt idx="444">
                  <c:v>263.67630136985917</c:v>
                </c:pt>
                <c:pt idx="445">
                  <c:v>263.71753424657277</c:v>
                </c:pt>
                <c:pt idx="446">
                  <c:v>263.75876712328636</c:v>
                </c:pt>
                <c:pt idx="447">
                  <c:v>263.8</c:v>
                </c:pt>
                <c:pt idx="448">
                  <c:v>262.94499999999982</c:v>
                </c:pt>
                <c:pt idx="449">
                  <c:v>262.08999999999969</c:v>
                </c:pt>
                <c:pt idx="450">
                  <c:v>261.23499999999956</c:v>
                </c:pt>
                <c:pt idx="451">
                  <c:v>260.37999999999948</c:v>
                </c:pt>
                <c:pt idx="452">
                  <c:v>259.52499999999941</c:v>
                </c:pt>
                <c:pt idx="453">
                  <c:v>258.66999999999939</c:v>
                </c:pt>
                <c:pt idx="454">
                  <c:v>257.81499999999943</c:v>
                </c:pt>
                <c:pt idx="455">
                  <c:v>256.95999999999947</c:v>
                </c:pt>
                <c:pt idx="456">
                  <c:v>256.10499999999956</c:v>
                </c:pt>
                <c:pt idx="457">
                  <c:v>255.24999999999972</c:v>
                </c:pt>
                <c:pt idx="458">
                  <c:v>254.39499999999987</c:v>
                </c:pt>
                <c:pt idx="459">
                  <c:v>253.54</c:v>
                </c:pt>
                <c:pt idx="460">
                  <c:v>253.71444444444427</c:v>
                </c:pt>
                <c:pt idx="461">
                  <c:v>253.88888888888857</c:v>
                </c:pt>
                <c:pt idx="462">
                  <c:v>254.06333333333291</c:v>
                </c:pt>
                <c:pt idx="463">
                  <c:v>254.23777777777724</c:v>
                </c:pt>
                <c:pt idx="464">
                  <c:v>254.4122222222216</c:v>
                </c:pt>
                <c:pt idx="465">
                  <c:v>254.58666666666599</c:v>
                </c:pt>
                <c:pt idx="466">
                  <c:v>254.76111111111038</c:v>
                </c:pt>
                <c:pt idx="467">
                  <c:v>254.9355555555548</c:v>
                </c:pt>
                <c:pt idx="468">
                  <c:v>255.10999999999925</c:v>
                </c:pt>
                <c:pt idx="469">
                  <c:v>255.28444444444369</c:v>
                </c:pt>
                <c:pt idx="470">
                  <c:v>255.45888888888817</c:v>
                </c:pt>
                <c:pt idx="471">
                  <c:v>255.63333333333264</c:v>
                </c:pt>
                <c:pt idx="472">
                  <c:v>255.80777777777715</c:v>
                </c:pt>
                <c:pt idx="473">
                  <c:v>255.98222222222165</c:v>
                </c:pt>
                <c:pt idx="474">
                  <c:v>256.15666666666618</c:v>
                </c:pt>
                <c:pt idx="475">
                  <c:v>256.33111111111077</c:v>
                </c:pt>
                <c:pt idx="476">
                  <c:v>256.50555555555536</c:v>
                </c:pt>
                <c:pt idx="477">
                  <c:v>256.68</c:v>
                </c:pt>
                <c:pt idx="478">
                  <c:v>256.60374999999988</c:v>
                </c:pt>
                <c:pt idx="479">
                  <c:v>256.5274999999998</c:v>
                </c:pt>
                <c:pt idx="480">
                  <c:v>256.45124999999979</c:v>
                </c:pt>
                <c:pt idx="481">
                  <c:v>256.37499999999977</c:v>
                </c:pt>
                <c:pt idx="482">
                  <c:v>256.29874999999981</c:v>
                </c:pt>
                <c:pt idx="483">
                  <c:v>256.22249999999985</c:v>
                </c:pt>
                <c:pt idx="484">
                  <c:v>256.1462499999999</c:v>
                </c:pt>
                <c:pt idx="485">
                  <c:v>256.07</c:v>
                </c:pt>
                <c:pt idx="486">
                  <c:v>254.20499999999998</c:v>
                </c:pt>
                <c:pt idx="487">
                  <c:v>252.34</c:v>
                </c:pt>
                <c:pt idx="488">
                  <c:v>250.25636363636357</c:v>
                </c:pt>
                <c:pt idx="489">
                  <c:v>248.17272727272714</c:v>
                </c:pt>
                <c:pt idx="490">
                  <c:v>246.08909090909071</c:v>
                </c:pt>
                <c:pt idx="491">
                  <c:v>244.00545454545431</c:v>
                </c:pt>
                <c:pt idx="492">
                  <c:v>241.92181818181794</c:v>
                </c:pt>
                <c:pt idx="493">
                  <c:v>239.83818181818157</c:v>
                </c:pt>
                <c:pt idx="494">
                  <c:v>237.75454545454522</c:v>
                </c:pt>
                <c:pt idx="495">
                  <c:v>235.67090909090891</c:v>
                </c:pt>
                <c:pt idx="496">
                  <c:v>233.58727272727259</c:v>
                </c:pt>
                <c:pt idx="497">
                  <c:v>231.5036363636363</c:v>
                </c:pt>
                <c:pt idx="498">
                  <c:v>229.42</c:v>
                </c:pt>
                <c:pt idx="499">
                  <c:v>233.90333333333331</c:v>
                </c:pt>
                <c:pt idx="500">
                  <c:v>238.38666666666666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F8-8F0A-A72EA0D6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HighLowType!$E$1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HighLowType!$E$2:$E$504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71-41F8-8F0A-A72EA0D674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HighLowType!$F$1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HighLowType!$F$2:$F$504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71-41F8-8F0A-A72EA0D674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HighLowType!$G$1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HighLowType!$G$2:$G$504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71-41F8-8F0A-A72EA0D674CD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5</xdr:row>
      <xdr:rowOff>104774</xdr:rowOff>
    </xdr:from>
    <xdr:to>
      <xdr:col>15</xdr:col>
      <xdr:colOff>419100</xdr:colOff>
      <xdr:row>28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43596-08F5-412B-A637-C1A3E9845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5</xdr:row>
      <xdr:rowOff>104774</xdr:rowOff>
    </xdr:from>
    <xdr:to>
      <xdr:col>15</xdr:col>
      <xdr:colOff>419100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E0CB-3FED-4E9A-B2DC-BD3984B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Close" displayName="testdataClose" ref="A1:P503" totalsRowShown="0" headerRowDxfId="41" dataDxfId="40" headerRowCellStyle="Currency" dataCellStyle="Currency">
  <sortState xmlns:xlrd2="http://schemas.microsoft.com/office/spreadsheetml/2017/richdata2" ref="B2:I503">
    <sortCondition ref="D2"/>
  </sortState>
  <tableColumns count="16">
    <tableColumn id="9" xr3:uid="{9F699A46-4958-42A4-A5C9-B52EB0EE585B}" name="Index" dataDxfId="39" dataCellStyle="Currency"/>
    <tableColumn id="1" xr3:uid="{DD54CCF5-B894-464C-82C5-1C75A48942B7}" name="symbol" dataDxfId="38"/>
    <tableColumn id="8" xr3:uid="{4C01765B-A5DE-46C8-AA90-F736AC067C2C}" name="code" dataDxfId="37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36"/>
    <tableColumn id="3" xr3:uid="{EF611352-AF5A-4141-B3FC-D86820A763EA}" name="open" dataDxfId="35" dataCellStyle="Currency"/>
    <tableColumn id="4" xr3:uid="{74B28648-F2A3-4493-9B04-FE02A7EBAE5E}" name="high" dataDxfId="34" dataCellStyle="Currency"/>
    <tableColumn id="5" xr3:uid="{F6126363-2529-4BAC-9F69-0710D7A587F6}" name="low" dataDxfId="33" dataCellStyle="Currency"/>
    <tableColumn id="6" xr3:uid="{1625C5E8-2802-4281-81F5-7308EFB9EB0C}" name="close" dataDxfId="32" dataCellStyle="60% - Accent6"/>
    <tableColumn id="7" xr3:uid="{9D524E41-7E60-45BD-80C8-513C8040D514}" name="volume" dataDxfId="31" dataCellStyle="Comma"/>
    <tableColumn id="19" xr3:uid="{8DA2522D-BC80-45B8-BBE6-79A6844F6637}" name="direction" dataDxfId="30" dataCellStyle="Currency"/>
    <tableColumn id="21" xr3:uid="{3FD1B83D-7ADD-40C3-A451-006B86C93FDF}" name="hl" dataDxfId="29" dataCellStyle="Currency">
      <calculatedColumnFormula>testdataClose[[#This Row],[close]]</calculatedColumnFormula>
    </tableColumn>
    <tableColumn id="10" xr3:uid="{4272B245-FF1C-42A1-B576-03E0B3CE5173}" name="change" dataDxfId="28" dataCellStyle="Percent">
      <calculatedColumnFormula>(testdataClose[[#This Row],[close]]-testdataClose[[#This Row],[hl]])/testdataClose[[#This Row],[hl]]</calculatedColumnFormula>
    </tableColumn>
    <tableColumn id="14" xr3:uid="{C5ED74EC-95DF-4CBC-B54E-982654B81BC9}" name="zigzag" dataDxfId="27" dataCellStyle="40% - Accent4">
      <calculatedColumnFormula>testdataClose[[#This Row],[hl]]</calculatedColumnFormula>
    </tableColumn>
    <tableColumn id="22" xr3:uid="{966073D5-E8FD-4E97-8F99-DB721F80EA99}" name="type" dataDxfId="26" dataCellStyle="Currency"/>
    <tableColumn id="23" xr3:uid="{EB593E13-36F4-40D9-838B-E7438B12E34D}" name="retHigh" dataDxfId="25" dataCellStyle="Currency">
      <calculatedColumnFormula>IF(testdataClose[[#This Row],[type]]="H",testdataClose[[#This Row],[close]],AVERAGE(O1,O3))</calculatedColumnFormula>
    </tableColumn>
    <tableColumn id="24" xr3:uid="{1B9707BB-07AD-4641-9516-E2AFC2693502}" name="retLow" dataDxfId="24" dataCellStyle="Currency">
      <calculatedColumnFormula>IF(testdataClose[[#This Row],[type]]="L",testdataClose[[#This Row],[close]],AVERAGE(P1,P3))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6F0C5-6F0C-4516-A0E1-DA0A4069C7CD}" name="testdataHighLow" displayName="testdataHighLow" ref="A1:P503" totalsRowShown="0" headerRowDxfId="23" dataDxfId="22" headerRowCellStyle="Currency" dataCellStyle="Currency">
  <autoFilter ref="A1:P503" xr:uid="{62FDD96B-08BF-45D8-8299-718F80618A78}"/>
  <sortState xmlns:xlrd2="http://schemas.microsoft.com/office/spreadsheetml/2017/richdata2" ref="A2:H503">
    <sortCondition ref="C2"/>
  </sortState>
  <tableColumns count="16">
    <tableColumn id="9" xr3:uid="{990B482D-70F7-4822-BEB5-E416FB69D6F8}" name="Index" dataDxfId="21" dataCellStyle="Currency"/>
    <tableColumn id="1" xr3:uid="{96C51CE9-F654-4C2E-9E4C-7CE29EE5E0C2}" name="symbol" dataDxfId="20"/>
    <tableColumn id="8" xr3:uid="{D9FC8179-E82C-491E-B637-CCD8DE0C6060}" name="code" dataDxfId="19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55C8A5E3-BD3C-4FC3-99B2-970BC1ED79A0}" name="date" dataDxfId="18"/>
    <tableColumn id="3" xr3:uid="{E850CC54-7954-4742-8AD2-52085650E685}" name="open" dataDxfId="17" dataCellStyle="Currency"/>
    <tableColumn id="4" xr3:uid="{9AEA8879-BCE3-4720-85FC-05A7B622A575}" name="high" dataDxfId="16" dataCellStyle="60% - Accent6"/>
    <tableColumn id="5" xr3:uid="{D36D6568-2F5F-4119-8C8E-E56765DDE213}" name="low" dataDxfId="15" dataCellStyle="60% - Accent6"/>
    <tableColumn id="6" xr3:uid="{B73558A2-3A22-4648-99A5-5BD9898ADEB1}" name="close" dataDxfId="14" dataCellStyle="Currency"/>
    <tableColumn id="7" xr3:uid="{4F220CBE-D0C5-4797-AEB3-686D8487A280}" name="volume" dataDxfId="13" dataCellStyle="Comma"/>
    <tableColumn id="19" xr3:uid="{82A4F324-0037-457A-8C10-CF7761E6176E}" name="direction" dataDxfId="12" dataCellStyle="Currency"/>
    <tableColumn id="21" xr3:uid="{997DD2DA-08EB-49B6-ADD3-2C9A3E04668E}" name="hl" dataDxfId="11" dataCellStyle="Currency">
      <calculatedColumnFormula>testdataHighLow[[#This Row],[close]]</calculatedColumnFormula>
    </tableColumn>
    <tableColumn id="10" xr3:uid="{BF6DF5E7-ECCA-41B1-AA66-67BA967854F2}" name="change" dataDxfId="10" dataCellStyle="Percent">
      <calculatedColumnFormula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calculatedColumnFormula>
    </tableColumn>
    <tableColumn id="14" xr3:uid="{07EF5BB3-E70D-47CE-BBC4-7C74B218DAEC}" name="zigzag" dataDxfId="9" dataCellStyle="40% - Accent4">
      <calculatedColumnFormula>testdataHighLow[[#This Row],[hl]]</calculatedColumnFormula>
    </tableColumn>
    <tableColumn id="22" xr3:uid="{CE7F12FA-868A-488F-83B6-9F4C8591013F}" name="type" dataDxfId="8" dataCellStyle="Currency"/>
    <tableColumn id="23" xr3:uid="{B1B51211-986D-48A7-AC31-B700BC4EB782}" name="retHigh" dataDxfId="7" dataCellStyle="Currency">
      <calculatedColumnFormula>IF(testdataHighLow[[#This Row],[type]]="H",testdataHighLow[[#This Row],[close]],AVERAGE(O1,O3))</calculatedColumnFormula>
    </tableColumn>
    <tableColumn id="24" xr3:uid="{39856912-D4DF-4830-9D90-C0B209F314DE}" name="retLow" dataDxfId="6" dataCellStyle="Currency">
      <calculatedColumnFormula>IF(testdataHighLow[[#This Row],[type]]="L",testdataHighLow[[#This Row],[close]],AVERAGE(P1,P3))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workbookViewId="0"/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1" max="11" width="10.42578125" style="4" bestFit="1" customWidth="1"/>
    <col min="12" max="12" width="10.42578125" style="4" customWidth="1"/>
    <col min="13" max="13" width="13.28515625" customWidth="1"/>
    <col min="14" max="14" width="6.42578125" style="19" bestFit="1" customWidth="1"/>
    <col min="15" max="16" width="11.7109375" style="19" customWidth="1"/>
    <col min="17" max="17" width="13" customWidth="1"/>
  </cols>
  <sheetData>
    <row r="1" spans="1:20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12</v>
      </c>
      <c r="K1" s="7" t="s">
        <v>14</v>
      </c>
      <c r="L1" s="13" t="s">
        <v>16</v>
      </c>
      <c r="M1" s="10" t="s">
        <v>11</v>
      </c>
      <c r="N1" s="7" t="s">
        <v>19</v>
      </c>
      <c r="O1" s="7" t="s">
        <v>20</v>
      </c>
      <c r="P1" s="7" t="s">
        <v>21</v>
      </c>
      <c r="Q1" s="11" t="s">
        <v>10</v>
      </c>
      <c r="R1" s="15">
        <v>0.03</v>
      </c>
      <c r="T1" t="s">
        <v>22</v>
      </c>
    </row>
    <row r="2" spans="1:20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17">
        <v>212.8</v>
      </c>
      <c r="I2" s="1">
        <v>96708880</v>
      </c>
      <c r="J2" s="7" t="s">
        <v>13</v>
      </c>
      <c r="K2" s="12">
        <f>testdataClose[[#This Row],[close]]</f>
        <v>212.8</v>
      </c>
      <c r="L2" s="14">
        <f>(testdataClose[[#This Row],[close]]-testdataClose[[#This Row],[hl]])/testdataClose[[#This Row],[hl]]</f>
        <v>0</v>
      </c>
      <c r="M2" s="20">
        <f>testdataClose[[#This Row],[hl]]</f>
        <v>212.8</v>
      </c>
      <c r="N2" s="7"/>
      <c r="O2" s="22"/>
      <c r="P2" s="22"/>
      <c r="T2">
        <v>1</v>
      </c>
    </row>
    <row r="3" spans="1:20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17">
        <v>214.06</v>
      </c>
      <c r="I3" s="1">
        <v>83348752</v>
      </c>
      <c r="J3" s="7" t="s">
        <v>13</v>
      </c>
      <c r="K3" s="12">
        <f>K2</f>
        <v>212.8</v>
      </c>
      <c r="L3" s="14">
        <f>(testdataClose[[#This Row],[close]]-testdataClose[[#This Row],[hl]])/testdataClose[[#This Row],[hl]]</f>
        <v>5.9210526315789042E-3</v>
      </c>
      <c r="M3" s="18">
        <f ca="1">AVERAGE(M2,M4)</f>
        <v>213.03585820895248</v>
      </c>
      <c r="N3" s="7"/>
      <c r="O3" s="22"/>
      <c r="P3" s="22"/>
      <c r="T3">
        <v>2</v>
      </c>
    </row>
    <row r="4" spans="1:20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17">
        <v>213.89</v>
      </c>
      <c r="I4" s="1">
        <v>82961968</v>
      </c>
      <c r="J4" s="7" t="s">
        <v>13</v>
      </c>
      <c r="K4" s="12">
        <f t="shared" ref="K4:K29" si="1">K3</f>
        <v>212.8</v>
      </c>
      <c r="L4" s="14">
        <f>(testdataClose[[#This Row],[close]]-testdataClose[[#This Row],[hl]])/testdataClose[[#This Row],[hl]]</f>
        <v>5.1221804511277017E-3</v>
      </c>
      <c r="M4" s="18">
        <f t="shared" ref="M4:M67" ca="1" si="2">AVERAGE(M3,M5)</f>
        <v>213.27171641790494</v>
      </c>
      <c r="N4" s="7"/>
      <c r="O4" s="22"/>
      <c r="P4" s="22"/>
      <c r="T4">
        <v>3</v>
      </c>
    </row>
    <row r="5" spans="1:20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17">
        <v>214.66</v>
      </c>
      <c r="I5" s="1">
        <v>75744152</v>
      </c>
      <c r="J5" s="7" t="s">
        <v>13</v>
      </c>
      <c r="K5" s="12">
        <f t="shared" si="1"/>
        <v>212.8</v>
      </c>
      <c r="L5" s="14">
        <f>(testdataClose[[#This Row],[close]]-testdataClose[[#This Row],[hl]])/testdataClose[[#This Row],[hl]]</f>
        <v>8.7406015037593283E-3</v>
      </c>
      <c r="M5" s="18">
        <f t="shared" ca="1" si="2"/>
        <v>213.50757462685743</v>
      </c>
      <c r="N5" s="7"/>
      <c r="O5" s="22"/>
      <c r="P5" s="22"/>
      <c r="T5">
        <v>4</v>
      </c>
    </row>
    <row r="6" spans="1:20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17">
        <v>213.95</v>
      </c>
      <c r="I6" s="1">
        <v>49684316</v>
      </c>
      <c r="J6" s="7" t="s">
        <v>13</v>
      </c>
      <c r="K6" s="12">
        <f t="shared" si="1"/>
        <v>212.8</v>
      </c>
      <c r="L6" s="14">
        <f>(testdataClose[[#This Row],[close]]-testdataClose[[#This Row],[hl]])/testdataClose[[#This Row],[hl]]</f>
        <v>5.4041353383457577E-3</v>
      </c>
      <c r="M6" s="18">
        <f t="shared" ca="1" si="2"/>
        <v>213.74343283580993</v>
      </c>
      <c r="N6" s="7"/>
      <c r="O6" s="22"/>
      <c r="P6" s="22"/>
      <c r="T6">
        <v>5</v>
      </c>
    </row>
    <row r="7" spans="1:20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17">
        <v>213.95</v>
      </c>
      <c r="I7" s="1">
        <v>67500792</v>
      </c>
      <c r="J7" s="7" t="s">
        <v>13</v>
      </c>
      <c r="K7" s="12">
        <f t="shared" si="1"/>
        <v>212.8</v>
      </c>
      <c r="L7" s="14">
        <f>(testdataClose[[#This Row],[close]]-testdataClose[[#This Row],[hl]])/testdataClose[[#This Row],[hl]]</f>
        <v>5.4041353383457577E-3</v>
      </c>
      <c r="M7" s="18">
        <f t="shared" ca="1" si="2"/>
        <v>213.97929104476245</v>
      </c>
      <c r="N7" s="7"/>
      <c r="O7" s="22"/>
      <c r="P7" s="22"/>
      <c r="T7">
        <v>6</v>
      </c>
    </row>
    <row r="8" spans="1:20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17">
        <v>214.55</v>
      </c>
      <c r="I8" s="1">
        <v>79014928</v>
      </c>
      <c r="J8" s="7" t="s">
        <v>13</v>
      </c>
      <c r="K8" s="12">
        <f t="shared" si="1"/>
        <v>212.8</v>
      </c>
      <c r="L8" s="14">
        <f>(testdataClose[[#This Row],[close]]-testdataClose[[#This Row],[hl]])/testdataClose[[#This Row],[hl]]</f>
        <v>8.2236842105263153E-3</v>
      </c>
      <c r="M8" s="18">
        <f t="shared" ca="1" si="2"/>
        <v>214.21514925371497</v>
      </c>
      <c r="N8" s="7"/>
      <c r="O8" s="22"/>
      <c r="P8" s="22"/>
      <c r="T8">
        <v>7</v>
      </c>
    </row>
    <row r="9" spans="1:20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17">
        <v>214.02</v>
      </c>
      <c r="I9" s="1">
        <v>76329760</v>
      </c>
      <c r="J9" s="7" t="s">
        <v>13</v>
      </c>
      <c r="K9" s="12">
        <f t="shared" si="1"/>
        <v>212.8</v>
      </c>
      <c r="L9" s="14">
        <f>(testdataClose[[#This Row],[close]]-testdataClose[[#This Row],[hl]])/testdataClose[[#This Row],[hl]]</f>
        <v>5.7330827067669119E-3</v>
      </c>
      <c r="M9" s="18">
        <f t="shared" ca="1" si="2"/>
        <v>214.45100746266752</v>
      </c>
      <c r="N9" s="7"/>
      <c r="O9" s="22"/>
      <c r="P9" s="22"/>
      <c r="T9">
        <v>8</v>
      </c>
    </row>
    <row r="10" spans="1:20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17">
        <v>214.51</v>
      </c>
      <c r="I10" s="1">
        <v>66385084</v>
      </c>
      <c r="J10" s="7" t="s">
        <v>13</v>
      </c>
      <c r="K10" s="12">
        <f t="shared" si="1"/>
        <v>212.8</v>
      </c>
      <c r="L10" s="14">
        <f>(testdataClose[[#This Row],[close]]-testdataClose[[#This Row],[hl]])/testdataClose[[#This Row],[hl]]</f>
        <v>8.0357142857141895E-3</v>
      </c>
      <c r="M10" s="18">
        <f t="shared" ca="1" si="2"/>
        <v>214.6868656716201</v>
      </c>
      <c r="N10" s="7"/>
      <c r="O10" s="22"/>
      <c r="P10" s="22"/>
      <c r="T10">
        <v>9</v>
      </c>
    </row>
    <row r="11" spans="1:20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17">
        <v>213.75</v>
      </c>
      <c r="I11" s="1">
        <v>64821664</v>
      </c>
      <c r="J11" s="7" t="s">
        <v>13</v>
      </c>
      <c r="K11" s="12">
        <f t="shared" si="1"/>
        <v>212.8</v>
      </c>
      <c r="L11" s="14">
        <f>(testdataClose[[#This Row],[close]]-testdataClose[[#This Row],[hl]])/testdataClose[[#This Row],[hl]]</f>
        <v>4.4642857142856603E-3</v>
      </c>
      <c r="M11" s="18">
        <f t="shared" ca="1" si="2"/>
        <v>214.92272388057268</v>
      </c>
      <c r="N11" s="7"/>
      <c r="O11" s="22"/>
      <c r="P11" s="22"/>
      <c r="T11">
        <v>10</v>
      </c>
    </row>
    <row r="12" spans="1:20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17">
        <v>214.22</v>
      </c>
      <c r="I12" s="1">
        <v>57997156</v>
      </c>
      <c r="J12" s="7" t="s">
        <v>13</v>
      </c>
      <c r="K12" s="12">
        <f t="shared" si="1"/>
        <v>212.8</v>
      </c>
      <c r="L12" s="14">
        <f>(testdataClose[[#This Row],[close]]-testdataClose[[#This Row],[hl]])/testdataClose[[#This Row],[hl]]</f>
        <v>6.6729323308270085E-3</v>
      </c>
      <c r="M12" s="18">
        <f t="shared" ca="1" si="2"/>
        <v>215.15858208952528</v>
      </c>
      <c r="N12" s="7"/>
      <c r="O12" s="22"/>
      <c r="P12" s="22"/>
      <c r="T12">
        <v>11</v>
      </c>
    </row>
    <row r="13" spans="1:20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17">
        <v>213.43</v>
      </c>
      <c r="I13" s="1">
        <v>70503512</v>
      </c>
      <c r="J13" s="7" t="s">
        <v>13</v>
      </c>
      <c r="K13" s="12">
        <f t="shared" si="1"/>
        <v>212.8</v>
      </c>
      <c r="L13" s="14">
        <f>(testdataClose[[#This Row],[close]]-testdataClose[[#This Row],[hl]])/testdataClose[[#This Row],[hl]]</f>
        <v>2.9605263157894521E-3</v>
      </c>
      <c r="M13" s="18">
        <f t="shared" ca="1" si="2"/>
        <v>215.39444029847792</v>
      </c>
      <c r="N13" s="7"/>
      <c r="O13" s="22"/>
      <c r="P13" s="22"/>
      <c r="T13">
        <v>12</v>
      </c>
    </row>
    <row r="14" spans="1:20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17">
        <v>214.21</v>
      </c>
      <c r="I14" s="1">
        <v>136721344</v>
      </c>
      <c r="J14" s="7" t="s">
        <v>13</v>
      </c>
      <c r="K14" s="12">
        <f t="shared" si="1"/>
        <v>212.8</v>
      </c>
      <c r="L14" s="14">
        <f>(testdataClose[[#This Row],[close]]-testdataClose[[#This Row],[hl]])/testdataClose[[#This Row],[hl]]</f>
        <v>6.6259398496240438E-3</v>
      </c>
      <c r="M14" s="18">
        <f t="shared" ca="1" si="2"/>
        <v>215.63029850743055</v>
      </c>
      <c r="N14" s="7"/>
      <c r="O14" s="22"/>
      <c r="P14" s="22"/>
      <c r="T14">
        <v>13</v>
      </c>
    </row>
    <row r="15" spans="1:20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17">
        <v>213.66</v>
      </c>
      <c r="I15" s="1">
        <v>79450624</v>
      </c>
      <c r="J15" s="7" t="s">
        <v>13</v>
      </c>
      <c r="K15" s="12">
        <f t="shared" si="1"/>
        <v>212.8</v>
      </c>
      <c r="L15" s="14">
        <f>(testdataClose[[#This Row],[close]]-testdataClose[[#This Row],[hl]])/testdataClose[[#This Row],[hl]]</f>
        <v>4.0413533834585767E-3</v>
      </c>
      <c r="M15" s="18">
        <f t="shared" ca="1" si="2"/>
        <v>215.86615671638322</v>
      </c>
      <c r="N15" s="7"/>
      <c r="O15" s="22"/>
      <c r="P15" s="22"/>
      <c r="T15">
        <v>14</v>
      </c>
    </row>
    <row r="16" spans="1:20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17">
        <v>215.03</v>
      </c>
      <c r="I16" s="1">
        <v>101142584</v>
      </c>
      <c r="J16" s="7" t="s">
        <v>13</v>
      </c>
      <c r="K16" s="12">
        <f t="shared" si="1"/>
        <v>212.8</v>
      </c>
      <c r="L16" s="14">
        <f>(testdataClose[[#This Row],[close]]-testdataClose[[#This Row],[hl]])/testdataClose[[#This Row],[hl]]</f>
        <v>1.0479323308270628E-2</v>
      </c>
      <c r="M16" s="18">
        <f t="shared" ca="1" si="2"/>
        <v>216.10201492533591</v>
      </c>
      <c r="N16" s="7"/>
      <c r="O16" s="22"/>
      <c r="P16" s="22"/>
      <c r="T16">
        <v>15</v>
      </c>
    </row>
    <row r="17" spans="1:20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17">
        <v>216.89</v>
      </c>
      <c r="I17" s="1">
        <v>89374928</v>
      </c>
      <c r="J17" s="7" t="s">
        <v>13</v>
      </c>
      <c r="K17" s="12">
        <f t="shared" si="1"/>
        <v>212.8</v>
      </c>
      <c r="L17" s="14">
        <f>(testdataClose[[#This Row],[close]]-testdataClose[[#This Row],[hl]])/testdataClose[[#This Row],[hl]]</f>
        <v>1.9219924812029957E-2</v>
      </c>
      <c r="M17" s="18">
        <f t="shared" ca="1" si="2"/>
        <v>216.3378731342886</v>
      </c>
      <c r="N17" s="7"/>
      <c r="O17" s="22"/>
      <c r="P17" s="22"/>
      <c r="T17">
        <v>16</v>
      </c>
    </row>
    <row r="18" spans="1:20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17">
        <v>216.66</v>
      </c>
      <c r="I18" s="1">
        <v>63477304</v>
      </c>
      <c r="J18" s="7" t="s">
        <v>13</v>
      </c>
      <c r="K18" s="12">
        <f t="shared" si="1"/>
        <v>212.8</v>
      </c>
      <c r="L18" s="14">
        <f>(testdataClose[[#This Row],[close]]-testdataClose[[#This Row],[hl]])/testdataClose[[#This Row],[hl]]</f>
        <v>1.8139097744360833E-2</v>
      </c>
      <c r="M18" s="18">
        <f t="shared" ca="1" si="2"/>
        <v>216.57373134324132</v>
      </c>
      <c r="N18" s="7"/>
      <c r="O18" s="22"/>
      <c r="P18" s="22"/>
      <c r="T18">
        <v>17</v>
      </c>
    </row>
    <row r="19" spans="1:20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17">
        <v>216.32</v>
      </c>
      <c r="I19" s="1">
        <v>63202528</v>
      </c>
      <c r="J19" s="7" t="s">
        <v>13</v>
      </c>
      <c r="K19" s="12">
        <f t="shared" si="1"/>
        <v>212.8</v>
      </c>
      <c r="L19" s="14">
        <f>(testdataClose[[#This Row],[close]]-testdataClose[[#This Row],[hl]])/testdataClose[[#This Row],[hl]]</f>
        <v>1.6541353383458562E-2</v>
      </c>
      <c r="M19" s="18">
        <f t="shared" ca="1" si="2"/>
        <v>216.80958955219407</v>
      </c>
      <c r="N19" s="7"/>
      <c r="O19" s="22"/>
      <c r="P19" s="22"/>
      <c r="T19">
        <v>18</v>
      </c>
    </row>
    <row r="20" spans="1:20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17">
        <v>214.98</v>
      </c>
      <c r="I20" s="1">
        <v>84399624</v>
      </c>
      <c r="J20" s="7" t="s">
        <v>13</v>
      </c>
      <c r="K20" s="12">
        <f t="shared" si="1"/>
        <v>212.8</v>
      </c>
      <c r="L20" s="14">
        <f>(testdataClose[[#This Row],[close]]-testdataClose[[#This Row],[hl]])/testdataClose[[#This Row],[hl]]</f>
        <v>1.0244360902255537E-2</v>
      </c>
      <c r="M20" s="18">
        <f t="shared" ca="1" si="2"/>
        <v>217.04544776114682</v>
      </c>
      <c r="N20" s="7"/>
      <c r="O20" s="22"/>
      <c r="P20" s="22"/>
      <c r="T20">
        <v>19</v>
      </c>
    </row>
    <row r="21" spans="1:20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17">
        <v>214.96</v>
      </c>
      <c r="I21" s="1">
        <v>80317680</v>
      </c>
      <c r="J21" s="7" t="s">
        <v>13</v>
      </c>
      <c r="K21" s="12">
        <f t="shared" si="1"/>
        <v>212.8</v>
      </c>
      <c r="L21" s="14">
        <f>(testdataClose[[#This Row],[close]]-testdataClose[[#This Row],[hl]])/testdataClose[[#This Row],[hl]]</f>
        <v>1.0150375939849608E-2</v>
      </c>
      <c r="M21" s="18">
        <f t="shared" ca="1" si="2"/>
        <v>217.2813059700996</v>
      </c>
      <c r="N21" s="7"/>
      <c r="O21" s="22"/>
      <c r="P21" s="22"/>
      <c r="T21">
        <v>20</v>
      </c>
    </row>
    <row r="22" spans="1:20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17">
        <v>215.05</v>
      </c>
      <c r="I22" s="1">
        <v>83743792</v>
      </c>
      <c r="J22" s="7" t="s">
        <v>13</v>
      </c>
      <c r="K22" s="12">
        <f t="shared" si="1"/>
        <v>212.8</v>
      </c>
      <c r="L22" s="14">
        <f>(testdataClose[[#This Row],[close]]-testdataClose[[#This Row],[hl]])/testdataClose[[#This Row],[hl]]</f>
        <v>1.0573308270676691E-2</v>
      </c>
      <c r="M22" s="18">
        <f t="shared" ca="1" si="2"/>
        <v>217.5171641790524</v>
      </c>
      <c r="N22" s="7"/>
      <c r="O22" s="22"/>
      <c r="P22" s="22"/>
      <c r="T22">
        <v>21</v>
      </c>
    </row>
    <row r="23" spans="1:20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17">
        <v>215.19</v>
      </c>
      <c r="I23" s="1">
        <v>73730552</v>
      </c>
      <c r="J23" s="7" t="s">
        <v>13</v>
      </c>
      <c r="K23" s="12">
        <f t="shared" si="1"/>
        <v>212.8</v>
      </c>
      <c r="L23" s="14">
        <f>(testdataClose[[#This Row],[close]]-testdataClose[[#This Row],[hl]])/testdataClose[[#This Row],[hl]]</f>
        <v>1.1231203007518733E-2</v>
      </c>
      <c r="M23" s="18">
        <f t="shared" ca="1" si="2"/>
        <v>217.75302238800521</v>
      </c>
      <c r="N23" s="7"/>
      <c r="O23" s="22"/>
      <c r="P23" s="22"/>
      <c r="T23">
        <v>22</v>
      </c>
    </row>
    <row r="24" spans="1:20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17">
        <v>216.67</v>
      </c>
      <c r="I24" s="1">
        <v>85273832</v>
      </c>
      <c r="J24" s="7" t="s">
        <v>13</v>
      </c>
      <c r="K24" s="12">
        <f t="shared" si="1"/>
        <v>212.8</v>
      </c>
      <c r="L24" s="14">
        <f>(testdataClose[[#This Row],[close]]-testdataClose[[#This Row],[hl]])/testdataClose[[#This Row],[hl]]</f>
        <v>1.8186090225563795E-2</v>
      </c>
      <c r="M24" s="18">
        <f t="shared" ca="1" si="2"/>
        <v>217.98888059695804</v>
      </c>
      <c r="N24" s="7"/>
      <c r="O24" s="22"/>
      <c r="P24" s="22"/>
      <c r="T24">
        <v>23</v>
      </c>
    </row>
    <row r="25" spans="1:20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17">
        <v>216.28</v>
      </c>
      <c r="I25" s="1">
        <v>61169192</v>
      </c>
      <c r="J25" s="7" t="s">
        <v>13</v>
      </c>
      <c r="K25" s="12">
        <f t="shared" si="1"/>
        <v>212.8</v>
      </c>
      <c r="L25" s="14">
        <f>(testdataClose[[#This Row],[close]]-testdataClose[[#This Row],[hl]])/testdataClose[[#This Row],[hl]]</f>
        <v>1.6353383458646568E-2</v>
      </c>
      <c r="M25" s="18">
        <f t="shared" ca="1" si="2"/>
        <v>218.2247388059109</v>
      </c>
      <c r="N25" s="7"/>
      <c r="O25" s="22"/>
      <c r="P25" s="22"/>
      <c r="T25">
        <v>24</v>
      </c>
    </row>
    <row r="26" spans="1:20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17">
        <v>216.29</v>
      </c>
      <c r="I26" s="1">
        <v>61318484</v>
      </c>
      <c r="J26" s="7" t="s">
        <v>13</v>
      </c>
      <c r="K26" s="12">
        <f t="shared" si="1"/>
        <v>212.8</v>
      </c>
      <c r="L26" s="14">
        <f>(testdataClose[[#This Row],[close]]-testdataClose[[#This Row],[hl]])/testdataClose[[#This Row],[hl]]</f>
        <v>1.6400375939849533E-2</v>
      </c>
      <c r="M26" s="18">
        <f t="shared" ca="1" si="2"/>
        <v>218.46059701486377</v>
      </c>
      <c r="N26" s="7"/>
      <c r="O26" s="22"/>
      <c r="P26" s="22"/>
      <c r="T26">
        <v>25</v>
      </c>
    </row>
    <row r="27" spans="1:20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17">
        <v>216.58</v>
      </c>
      <c r="I27" s="1">
        <v>54581376</v>
      </c>
      <c r="J27" s="7" t="s">
        <v>13</v>
      </c>
      <c r="K27" s="12">
        <f t="shared" si="1"/>
        <v>212.8</v>
      </c>
      <c r="L27" s="14">
        <f>(testdataClose[[#This Row],[close]]-testdataClose[[#This Row],[hl]])/testdataClose[[#This Row],[hl]]</f>
        <v>1.7763157894736845E-2</v>
      </c>
      <c r="M27" s="18">
        <f t="shared" ca="1" si="2"/>
        <v>218.69645522381666</v>
      </c>
      <c r="N27" s="7"/>
      <c r="O27" s="22"/>
      <c r="P27" s="22"/>
      <c r="T27">
        <v>26</v>
      </c>
    </row>
    <row r="28" spans="1:20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17">
        <v>217.86</v>
      </c>
      <c r="I28" s="1">
        <v>69811760</v>
      </c>
      <c r="J28" s="7" t="s">
        <v>13</v>
      </c>
      <c r="K28" s="12">
        <f t="shared" si="1"/>
        <v>212.8</v>
      </c>
      <c r="L28" s="14">
        <f>(testdataClose[[#This Row],[close]]-testdataClose[[#This Row],[hl]])/testdataClose[[#This Row],[hl]]</f>
        <v>2.3778195488721815E-2</v>
      </c>
      <c r="M28" s="18">
        <f t="shared" ca="1" si="2"/>
        <v>218.93231343276958</v>
      </c>
      <c r="N28" s="7"/>
      <c r="O28" s="22"/>
      <c r="P28" s="22"/>
      <c r="T28">
        <v>27</v>
      </c>
    </row>
    <row r="29" spans="1:20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17">
        <v>218.72</v>
      </c>
      <c r="I29" s="1">
        <v>69875952</v>
      </c>
      <c r="J29" s="7" t="s">
        <v>13</v>
      </c>
      <c r="K29" s="12">
        <f t="shared" si="1"/>
        <v>212.8</v>
      </c>
      <c r="L29" s="14">
        <f>(testdataClose[[#This Row],[close]]-testdataClose[[#This Row],[hl]])/testdataClose[[#This Row],[hl]]</f>
        <v>2.781954887218039E-2</v>
      </c>
      <c r="M29" s="18">
        <f t="shared" ca="1" si="2"/>
        <v>219.16817164172249</v>
      </c>
      <c r="N29" s="7"/>
      <c r="O29" s="22"/>
      <c r="P29" s="22"/>
      <c r="T29">
        <v>28</v>
      </c>
    </row>
    <row r="30" spans="1:20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17">
        <v>219.91</v>
      </c>
      <c r="I30" s="1">
        <v>58408632</v>
      </c>
      <c r="J30" s="16" t="s">
        <v>13</v>
      </c>
      <c r="K30" s="12">
        <f>testdataClose[[#This Row],[close]]</f>
        <v>219.91</v>
      </c>
      <c r="L30" s="14">
        <f>(testdataClose[[#This Row],[close]]-testdataClose[[#This Row],[hl]])/testdataClose[[#This Row],[hl]]</f>
        <v>0</v>
      </c>
      <c r="M30" s="18">
        <f t="shared" ca="1" si="2"/>
        <v>219.40402985067544</v>
      </c>
      <c r="N30" s="7"/>
      <c r="O30" s="22"/>
      <c r="P30" s="22"/>
      <c r="T30">
        <v>29</v>
      </c>
    </row>
    <row r="31" spans="1:20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17">
        <v>220.79</v>
      </c>
      <c r="I31" s="1">
        <v>75266840</v>
      </c>
      <c r="J31" s="7" t="s">
        <v>13</v>
      </c>
      <c r="K31" s="7">
        <f>IF(AND(J30="UP",testdataClose[[#This Row],[close]]&gt;K30),testdataClose[[#This Row],[close]],IF(AND(J30="DN",testdataClose[[#This Row],[close]]&lt;K30),testdataClose[[#This Row],[close]],K30))</f>
        <v>220.79</v>
      </c>
      <c r="L31" s="14">
        <f>(testdataClose[[#This Row],[close]]-testdataClose[[#This Row],[hl]])/testdataClose[[#This Row],[hl]]</f>
        <v>0</v>
      </c>
      <c r="M31" s="18">
        <f t="shared" ca="1" si="2"/>
        <v>219.63988805962842</v>
      </c>
      <c r="N31" s="7"/>
      <c r="O31" s="22"/>
      <c r="P31" s="22"/>
      <c r="T31">
        <v>30</v>
      </c>
    </row>
    <row r="32" spans="1:20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17">
        <v>221.94</v>
      </c>
      <c r="I32" s="1">
        <v>91860344</v>
      </c>
      <c r="J32" s="7" t="s">
        <v>13</v>
      </c>
      <c r="K32" s="7">
        <f>IF(AND(J31="UP",testdataClose[[#This Row],[close]]&gt;K31),testdataClose[[#This Row],[close]],IF(AND(J31="DN",testdataClose[[#This Row],[close]]&lt;K31),testdataClose[[#This Row],[close]],K31))</f>
        <v>221.94</v>
      </c>
      <c r="L32" s="14">
        <f>(testdataClose[[#This Row],[close]]-testdataClose[[#This Row],[hl]])/testdataClose[[#This Row],[hl]]</f>
        <v>0</v>
      </c>
      <c r="M32" s="18">
        <f t="shared" ca="1" si="2"/>
        <v>219.87574626858139</v>
      </c>
      <c r="N32" s="7"/>
      <c r="O32" s="22"/>
      <c r="P32" s="22"/>
      <c r="T32">
        <v>31</v>
      </c>
    </row>
    <row r="33" spans="1:20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17">
        <v>221.75</v>
      </c>
      <c r="I33" s="1">
        <v>89676304</v>
      </c>
      <c r="J33" s="7" t="s">
        <v>13</v>
      </c>
      <c r="K33" s="7">
        <f>IF(AND(J32="UP",testdataClose[[#This Row],[close]]&gt;K32),testdataClose[[#This Row],[close]],IF(AND(J32="DN",testdataClose[[#This Row],[close]]&lt;K32),testdataClose[[#This Row],[close]],K32))</f>
        <v>221.94</v>
      </c>
      <c r="L33" s="14">
        <f>(testdataClose[[#This Row],[close]]-testdataClose[[#This Row],[hl]])/testdataClose[[#This Row],[hl]]</f>
        <v>-8.5608723078308433E-4</v>
      </c>
      <c r="M33" s="18">
        <f t="shared" ca="1" si="2"/>
        <v>220.1116044775344</v>
      </c>
      <c r="N33" s="7"/>
      <c r="O33" s="22"/>
      <c r="P33" s="22"/>
      <c r="T33">
        <v>32</v>
      </c>
    </row>
    <row r="34" spans="1:20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17">
        <v>222.1</v>
      </c>
      <c r="I34" s="1">
        <v>81718352</v>
      </c>
      <c r="J34" s="7" t="s">
        <v>13</v>
      </c>
      <c r="K34" s="7">
        <f>IF(AND(J33="UP",testdataClose[[#This Row],[close]]&gt;K33),testdataClose[[#This Row],[close]],IF(AND(J33="DN",testdataClose[[#This Row],[close]]&lt;K33),testdataClose[[#This Row],[close]],K33))</f>
        <v>222.1</v>
      </c>
      <c r="L34" s="14">
        <f>(testdataClose[[#This Row],[close]]-testdataClose[[#This Row],[hl]])/testdataClose[[#This Row],[hl]]</f>
        <v>0</v>
      </c>
      <c r="M34" s="18">
        <f t="shared" ca="1" si="2"/>
        <v>220.34746268648743</v>
      </c>
      <c r="N34" s="7"/>
      <c r="O34" s="22"/>
      <c r="P34" s="22"/>
      <c r="T34">
        <v>33</v>
      </c>
    </row>
    <row r="35" spans="1:20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17">
        <v>223.43</v>
      </c>
      <c r="I35" s="1">
        <v>94146880</v>
      </c>
      <c r="J35" s="7" t="s">
        <v>13</v>
      </c>
      <c r="K35" s="7">
        <f>IF(AND(J34="UP",testdataClose[[#This Row],[close]]&gt;K34),testdataClose[[#This Row],[close]],IF(AND(J34="DN",testdataClose[[#This Row],[close]]&lt;K34),testdataClose[[#This Row],[close]],K34))</f>
        <v>223.43</v>
      </c>
      <c r="L35" s="14">
        <f>(testdataClose[[#This Row],[close]]-testdataClose[[#This Row],[hl]])/testdataClose[[#This Row],[hl]]</f>
        <v>0</v>
      </c>
      <c r="M35" s="18">
        <f t="shared" ca="1" si="2"/>
        <v>220.58332089544047</v>
      </c>
      <c r="N35" s="7"/>
      <c r="O35" s="22"/>
      <c r="P35" s="22"/>
      <c r="T35">
        <v>34</v>
      </c>
    </row>
    <row r="36" spans="1:20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17">
        <v>223.23</v>
      </c>
      <c r="I36" s="1">
        <v>65747160</v>
      </c>
      <c r="J36" s="7" t="s">
        <v>13</v>
      </c>
      <c r="K36" s="7">
        <f>IF(AND(J35="UP",testdataClose[[#This Row],[close]]&gt;K35),testdataClose[[#This Row],[close]],IF(AND(J35="DN",testdataClose[[#This Row],[close]]&lt;K35),testdataClose[[#This Row],[close]],K35))</f>
        <v>223.43</v>
      </c>
      <c r="L36" s="14">
        <f>(testdataClose[[#This Row],[close]]-testdataClose[[#This Row],[hl]])/testdataClose[[#This Row],[hl]]</f>
        <v>-8.951349415925213E-4</v>
      </c>
      <c r="M36" s="18">
        <f t="shared" ca="1" si="2"/>
        <v>220.81917910439353</v>
      </c>
      <c r="N36" s="7"/>
      <c r="O36" s="22"/>
      <c r="P36" s="22"/>
      <c r="T36">
        <v>35</v>
      </c>
    </row>
    <row r="37" spans="1:20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17">
        <v>223.38</v>
      </c>
      <c r="I37" s="1">
        <v>78978816</v>
      </c>
      <c r="J37" s="7" t="s">
        <v>13</v>
      </c>
      <c r="K37" s="7">
        <f>IF(AND(J36="UP",testdataClose[[#This Row],[close]]&gt;K36),testdataClose[[#This Row],[close]],IF(AND(J36="DN",testdataClose[[#This Row],[close]]&lt;K36),testdataClose[[#This Row],[close]],K36))</f>
        <v>223.43</v>
      </c>
      <c r="L37" s="14">
        <f>(testdataClose[[#This Row],[close]]-testdataClose[[#This Row],[hl]])/testdataClose[[#This Row],[hl]]</f>
        <v>-2.2378373539816215E-4</v>
      </c>
      <c r="M37" s="18">
        <f t="shared" ca="1" si="2"/>
        <v>221.05503731334662</v>
      </c>
      <c r="N37" s="7"/>
      <c r="O37" s="22"/>
      <c r="P37" s="22"/>
      <c r="T37">
        <v>36</v>
      </c>
    </row>
    <row r="38" spans="1:20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17">
        <v>223.66</v>
      </c>
      <c r="I38" s="1">
        <v>87198608</v>
      </c>
      <c r="J38" s="7" t="s">
        <v>13</v>
      </c>
      <c r="K38" s="7">
        <f>IF(AND(J37="UP",testdataClose[[#This Row],[close]]&gt;K37),testdataClose[[#This Row],[close]],IF(AND(J37="DN",testdataClose[[#This Row],[close]]&lt;K37),testdataClose[[#This Row],[close]],K37))</f>
        <v>223.66</v>
      </c>
      <c r="L38" s="14">
        <f>(testdataClose[[#This Row],[close]]-testdataClose[[#This Row],[hl]])/testdataClose[[#This Row],[hl]]</f>
        <v>0</v>
      </c>
      <c r="M38" s="18">
        <f t="shared" ca="1" si="2"/>
        <v>221.29089552229971</v>
      </c>
      <c r="N38" s="7"/>
      <c r="O38" s="22"/>
      <c r="P38" s="22"/>
      <c r="T38">
        <v>37</v>
      </c>
    </row>
    <row r="39" spans="1:20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17">
        <v>224.01</v>
      </c>
      <c r="I39" s="1">
        <v>59819992</v>
      </c>
      <c r="J39" s="7" t="s">
        <v>13</v>
      </c>
      <c r="K39" s="7">
        <f>IF(AND(J38="UP",testdataClose[[#This Row],[close]]&gt;K38),testdataClose[[#This Row],[close]],IF(AND(J38="DN",testdataClose[[#This Row],[close]]&lt;K38),testdataClose[[#This Row],[close]],K38))</f>
        <v>224.01</v>
      </c>
      <c r="L39" s="14">
        <f>(testdataClose[[#This Row],[close]]-testdataClose[[#This Row],[hl]])/testdataClose[[#This Row],[hl]]</f>
        <v>0</v>
      </c>
      <c r="M39" s="18">
        <f t="shared" ca="1" si="2"/>
        <v>221.52675373125282</v>
      </c>
      <c r="N39" s="7"/>
      <c r="O39" s="22"/>
      <c r="P39" s="22"/>
      <c r="T39">
        <v>38</v>
      </c>
    </row>
    <row r="40" spans="1:20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17">
        <v>223.41</v>
      </c>
      <c r="I40" s="1">
        <v>102631472</v>
      </c>
      <c r="J40" s="7" t="s">
        <v>13</v>
      </c>
      <c r="K40" s="7">
        <f>IF(AND(J39="UP",testdataClose[[#This Row],[close]]&gt;K39),testdataClose[[#This Row],[close]],IF(AND(J39="DN",testdataClose[[#This Row],[close]]&lt;K39),testdataClose[[#This Row],[close]],K39))</f>
        <v>224.01</v>
      </c>
      <c r="L40" s="14">
        <f>(testdataClose[[#This Row],[close]]-testdataClose[[#This Row],[hl]])/testdataClose[[#This Row],[hl]]</f>
        <v>-2.6784518548278844E-3</v>
      </c>
      <c r="M40" s="18">
        <f t="shared" ca="1" si="2"/>
        <v>221.76261194020597</v>
      </c>
      <c r="N40" s="7"/>
      <c r="O40" s="22"/>
      <c r="P40" s="22"/>
      <c r="T40">
        <v>39</v>
      </c>
    </row>
    <row r="41" spans="1:20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17">
        <v>226.53</v>
      </c>
      <c r="I41" s="1">
        <v>157879712</v>
      </c>
      <c r="J41" s="7" t="s">
        <v>13</v>
      </c>
      <c r="K41" s="7">
        <f>IF(AND(J40="UP",testdataClose[[#This Row],[close]]&gt;K40),testdataClose[[#This Row],[close]],IF(AND(J40="DN",testdataClose[[#This Row],[close]]&lt;K40),testdataClose[[#This Row],[close]],K40))</f>
        <v>226.53</v>
      </c>
      <c r="L41" s="14">
        <f>(testdataClose[[#This Row],[close]]-testdataClose[[#This Row],[hl]])/testdataClose[[#This Row],[hl]]</f>
        <v>0</v>
      </c>
      <c r="M41" s="18">
        <f t="shared" ca="1" si="2"/>
        <v>221.99847014915912</v>
      </c>
      <c r="N41" s="7"/>
      <c r="O41" s="22"/>
      <c r="P41" s="22"/>
      <c r="T41">
        <v>40</v>
      </c>
    </row>
    <row r="42" spans="1:20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17">
        <v>225.11</v>
      </c>
      <c r="I42" s="1">
        <v>74353376</v>
      </c>
      <c r="J42" s="7" t="s">
        <v>13</v>
      </c>
      <c r="K42" s="7">
        <f>IF(AND(J41="UP",testdataClose[[#This Row],[close]]&gt;K41),testdataClose[[#This Row],[close]],IF(AND(J41="DN",testdataClose[[#This Row],[close]]&lt;K41),testdataClose[[#This Row],[close]],K41))</f>
        <v>226.53</v>
      </c>
      <c r="L42" s="14">
        <f>(testdataClose[[#This Row],[close]]-testdataClose[[#This Row],[hl]])/testdataClose[[#This Row],[hl]]</f>
        <v>-6.2684854103208735E-3</v>
      </c>
      <c r="M42" s="18">
        <f t="shared" ca="1" si="2"/>
        <v>222.23432835811229</v>
      </c>
      <c r="N42" s="7"/>
      <c r="O42" s="22"/>
      <c r="P42" s="22"/>
      <c r="T42">
        <v>41</v>
      </c>
    </row>
    <row r="43" spans="1:20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17">
        <v>225.25</v>
      </c>
      <c r="I43" s="1">
        <v>86767480</v>
      </c>
      <c r="J43" s="7" t="s">
        <v>13</v>
      </c>
      <c r="K43" s="7">
        <f>IF(AND(J42="UP",testdataClose[[#This Row],[close]]&gt;K42),testdataClose[[#This Row],[close]],IF(AND(J42="DN",testdataClose[[#This Row],[close]]&lt;K42),testdataClose[[#This Row],[close]],K42))</f>
        <v>226.53</v>
      </c>
      <c r="L43" s="14">
        <f>(testdataClose[[#This Row],[close]]-testdataClose[[#This Row],[hl]])/testdataClose[[#This Row],[hl]]</f>
        <v>-5.6504657219794341E-3</v>
      </c>
      <c r="M43" s="18">
        <f t="shared" ca="1" si="2"/>
        <v>222.4701865670655</v>
      </c>
      <c r="N43" s="7"/>
      <c r="O43" s="22"/>
      <c r="P43" s="22"/>
      <c r="T43">
        <v>42</v>
      </c>
    </row>
    <row r="44" spans="1:20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17">
        <v>224.58</v>
      </c>
      <c r="I44" s="1">
        <v>58630368</v>
      </c>
      <c r="J44" s="7" t="s">
        <v>13</v>
      </c>
      <c r="K44" s="7">
        <f>IF(AND(J43="UP",testdataClose[[#This Row],[close]]&gt;K43),testdataClose[[#This Row],[close]],IF(AND(J43="DN",testdataClose[[#This Row],[close]]&lt;K43),testdataClose[[#This Row],[close]],K43))</f>
        <v>226.53</v>
      </c>
      <c r="L44" s="14">
        <f>(testdataClose[[#This Row],[close]]-testdataClose[[#This Row],[hl]])/testdataClose[[#This Row],[hl]]</f>
        <v>-8.6081313733279863E-3</v>
      </c>
      <c r="M44" s="18">
        <f t="shared" ca="1" si="2"/>
        <v>222.7060447760187</v>
      </c>
      <c r="N44" s="7"/>
      <c r="O44" s="22"/>
      <c r="P44" s="22"/>
      <c r="T44">
        <v>43</v>
      </c>
    </row>
    <row r="45" spans="1:20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17">
        <v>223.91</v>
      </c>
      <c r="I45" s="1">
        <v>68910464</v>
      </c>
      <c r="J45" s="7" t="s">
        <v>13</v>
      </c>
      <c r="K45" s="7">
        <f>IF(AND(J44="UP",testdataClose[[#This Row],[close]]&gt;K44),testdataClose[[#This Row],[close]],IF(AND(J44="DN",testdataClose[[#This Row],[close]]&lt;K44),testdataClose[[#This Row],[close]],K44))</f>
        <v>226.53</v>
      </c>
      <c r="L45" s="14">
        <f>(testdataClose[[#This Row],[close]]-testdataClose[[#This Row],[hl]])/testdataClose[[#This Row],[hl]]</f>
        <v>-1.1565797024676663E-2</v>
      </c>
      <c r="M45" s="18">
        <f t="shared" ca="1" si="2"/>
        <v>222.94190298497193</v>
      </c>
      <c r="N45" s="7"/>
      <c r="O45" s="22"/>
      <c r="P45" s="22"/>
      <c r="T45">
        <v>44</v>
      </c>
    </row>
    <row r="46" spans="1:20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17">
        <v>223.49</v>
      </c>
      <c r="I46" s="1">
        <v>82739456</v>
      </c>
      <c r="J46" s="7" t="s">
        <v>13</v>
      </c>
      <c r="K46" s="7">
        <f>IF(AND(J45="UP",testdataClose[[#This Row],[close]]&gt;K45),testdataClose[[#This Row],[close]],IF(AND(J45="DN",testdataClose[[#This Row],[close]]&lt;K45),testdataClose[[#This Row],[close]],K45))</f>
        <v>226.53</v>
      </c>
      <c r="L46" s="14">
        <f>(testdataClose[[#This Row],[close]]-testdataClose[[#This Row],[hl]])/testdataClose[[#This Row],[hl]]</f>
        <v>-1.3419856089701108E-2</v>
      </c>
      <c r="M46" s="18">
        <f t="shared" ca="1" si="2"/>
        <v>223.17776119392519</v>
      </c>
      <c r="N46" s="7"/>
      <c r="O46" s="22"/>
      <c r="P46" s="22"/>
      <c r="T46">
        <v>45</v>
      </c>
    </row>
    <row r="47" spans="1:20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17">
        <v>223.78</v>
      </c>
      <c r="I47" s="1">
        <v>95986360</v>
      </c>
      <c r="J47" s="7" t="s">
        <v>13</v>
      </c>
      <c r="K47" s="7">
        <f>IF(AND(J46="UP",testdataClose[[#This Row],[close]]&gt;K46),testdataClose[[#This Row],[close]],IF(AND(J46="DN",testdataClose[[#This Row],[close]]&lt;K46),testdataClose[[#This Row],[close]],K46))</f>
        <v>226.53</v>
      </c>
      <c r="L47" s="14">
        <f>(testdataClose[[#This Row],[close]]-testdataClose[[#This Row],[hl]])/testdataClose[[#This Row],[hl]]</f>
        <v>-1.2139672449565179E-2</v>
      </c>
      <c r="M47" s="18">
        <f t="shared" ca="1" si="2"/>
        <v>223.41361940287845</v>
      </c>
      <c r="N47" s="7"/>
      <c r="O47" s="22"/>
      <c r="P47" s="22"/>
      <c r="T47">
        <v>46</v>
      </c>
    </row>
    <row r="48" spans="1:20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17">
        <v>224.56</v>
      </c>
      <c r="I48" s="1">
        <v>86785840</v>
      </c>
      <c r="J48" s="7" t="s">
        <v>13</v>
      </c>
      <c r="K48" s="7">
        <f>IF(AND(J47="UP",testdataClose[[#This Row],[close]]&gt;K47),testdataClose[[#This Row],[close]],IF(AND(J47="DN",testdataClose[[#This Row],[close]]&lt;K47),testdataClose[[#This Row],[close]],K47))</f>
        <v>226.53</v>
      </c>
      <c r="L48" s="14">
        <f>(testdataClose[[#This Row],[close]]-testdataClose[[#This Row],[hl]])/testdataClose[[#This Row],[hl]]</f>
        <v>-8.6964199002339589E-3</v>
      </c>
      <c r="M48" s="18">
        <f t="shared" ca="1" si="2"/>
        <v>223.64947761183174</v>
      </c>
      <c r="N48" s="7"/>
      <c r="O48" s="22"/>
      <c r="P48" s="22"/>
      <c r="T48">
        <v>47</v>
      </c>
    </row>
    <row r="49" spans="1:20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17">
        <v>224.67</v>
      </c>
      <c r="I49" s="1">
        <v>60604724</v>
      </c>
      <c r="J49" s="7" t="s">
        <v>13</v>
      </c>
      <c r="K49" s="7">
        <f>IF(AND(J48="UP",testdataClose[[#This Row],[close]]&gt;K48),testdataClose[[#This Row],[close]],IF(AND(J48="DN",testdataClose[[#This Row],[close]]&lt;K48),testdataClose[[#This Row],[close]],K48))</f>
        <v>226.53</v>
      </c>
      <c r="L49" s="14">
        <f>(testdataClose[[#This Row],[close]]-testdataClose[[#This Row],[hl]])/testdataClose[[#This Row],[hl]]</f>
        <v>-8.2108330022514168E-3</v>
      </c>
      <c r="M49" s="18">
        <f t="shared" ca="1" si="2"/>
        <v>223.88533582078506</v>
      </c>
      <c r="N49" s="7"/>
      <c r="O49" s="22"/>
      <c r="P49" s="22"/>
      <c r="T49">
        <v>48</v>
      </c>
    </row>
    <row r="50" spans="1:20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17">
        <v>223.81</v>
      </c>
      <c r="I50" s="1">
        <v>63382108</v>
      </c>
      <c r="J50" s="7" t="s">
        <v>13</v>
      </c>
      <c r="K50" s="7">
        <f>IF(AND(J49="UP",testdataClose[[#This Row],[close]]&gt;K49),testdataClose[[#This Row],[close]],IF(AND(J49="DN",testdataClose[[#This Row],[close]]&lt;K49),testdataClose[[#This Row],[close]],K49))</f>
        <v>226.53</v>
      </c>
      <c r="L50" s="14">
        <f>(testdataClose[[#This Row],[close]]-testdataClose[[#This Row],[hl]])/testdataClose[[#This Row],[hl]]</f>
        <v>-1.2007239659206281E-2</v>
      </c>
      <c r="M50" s="18">
        <f t="shared" ca="1" si="2"/>
        <v>224.12119402973838</v>
      </c>
      <c r="N50" s="7"/>
      <c r="O50" s="22"/>
      <c r="P50" s="22"/>
      <c r="T50">
        <v>49</v>
      </c>
    </row>
    <row r="51" spans="1:20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17">
        <v>225.75</v>
      </c>
      <c r="I51" s="1">
        <v>101699816</v>
      </c>
      <c r="J51" s="7" t="s">
        <v>13</v>
      </c>
      <c r="K51" s="7">
        <f>IF(AND(J50="UP",testdataClose[[#This Row],[close]]&gt;K50),testdataClose[[#This Row],[close]],IF(AND(J50="DN",testdataClose[[#This Row],[close]]&lt;K50),testdataClose[[#This Row],[close]],K50))</f>
        <v>226.53</v>
      </c>
      <c r="L51" s="14">
        <f>(testdataClose[[#This Row],[close]]-testdataClose[[#This Row],[hl]])/testdataClose[[#This Row],[hl]]</f>
        <v>-3.4432525493312193E-3</v>
      </c>
      <c r="M51" s="18">
        <f t="shared" ca="1" si="2"/>
        <v>224.35705223869172</v>
      </c>
      <c r="N51" s="7"/>
      <c r="O51" s="22"/>
      <c r="P51" s="22"/>
      <c r="T51">
        <v>50</v>
      </c>
    </row>
    <row r="52" spans="1:20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17">
        <v>225.31</v>
      </c>
      <c r="I52" s="1">
        <v>82924856</v>
      </c>
      <c r="J52" s="7" t="s">
        <v>13</v>
      </c>
      <c r="K52" s="7">
        <f>IF(AND(J51="UP",testdataClose[[#This Row],[close]]&gt;K51),testdataClose[[#This Row],[close]],IF(AND(J51="DN",testdataClose[[#This Row],[close]]&lt;K51),testdataClose[[#This Row],[close]],K51))</f>
        <v>226.53</v>
      </c>
      <c r="L52" s="14">
        <f>(testdataClose[[#This Row],[close]]-testdataClose[[#This Row],[hl]])/testdataClose[[#This Row],[hl]]</f>
        <v>-5.3856001412616377E-3</v>
      </c>
      <c r="M52" s="18">
        <f t="shared" ca="1" si="2"/>
        <v>224.5929104476451</v>
      </c>
      <c r="N52" s="7"/>
      <c r="O52" s="22"/>
      <c r="P52" s="22"/>
      <c r="T52">
        <v>51</v>
      </c>
    </row>
    <row r="53" spans="1:20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17">
        <v>224.91</v>
      </c>
      <c r="I53" s="1">
        <v>93798120</v>
      </c>
      <c r="J53" s="7" t="s">
        <v>13</v>
      </c>
      <c r="K53" s="7">
        <f>IF(AND(J52="UP",testdataClose[[#This Row],[close]]&gt;K52),testdataClose[[#This Row],[close]],IF(AND(J52="DN",testdataClose[[#This Row],[close]]&lt;K52),testdataClose[[#This Row],[close]],K52))</f>
        <v>226.53</v>
      </c>
      <c r="L53" s="14">
        <f>(testdataClose[[#This Row],[close]]-testdataClose[[#This Row],[hl]])/testdataClose[[#This Row],[hl]]</f>
        <v>-7.151370679380235E-3</v>
      </c>
      <c r="M53" s="18">
        <f t="shared" ca="1" si="2"/>
        <v>224.82876865659847</v>
      </c>
      <c r="N53" s="7"/>
      <c r="O53" s="22"/>
      <c r="P53" s="22"/>
      <c r="T53">
        <v>52</v>
      </c>
    </row>
    <row r="54" spans="1:20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17">
        <v>224.66</v>
      </c>
      <c r="I54" s="1">
        <v>55368008</v>
      </c>
      <c r="J54" s="7" t="s">
        <v>13</v>
      </c>
      <c r="K54" s="7">
        <f>IF(AND(J53="UP",testdataClose[[#This Row],[close]]&gt;K53),testdataClose[[#This Row],[close]],IF(AND(J53="DN",testdataClose[[#This Row],[close]]&lt;K53),testdataClose[[#This Row],[close]],K53))</f>
        <v>226.53</v>
      </c>
      <c r="L54" s="14">
        <f>(testdataClose[[#This Row],[close]]-testdataClose[[#This Row],[hl]])/testdataClose[[#This Row],[hl]]</f>
        <v>-8.2549772657043424E-3</v>
      </c>
      <c r="M54" s="18">
        <f t="shared" ca="1" si="2"/>
        <v>225.06462686555187</v>
      </c>
      <c r="N54" s="7"/>
      <c r="O54" s="22"/>
      <c r="P54" s="22"/>
      <c r="T54">
        <v>53</v>
      </c>
    </row>
    <row r="55" spans="1:20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17">
        <v>221.78</v>
      </c>
      <c r="I55" s="1">
        <v>138912016</v>
      </c>
      <c r="J55" s="7" t="s">
        <v>13</v>
      </c>
      <c r="K55" s="7">
        <f>IF(AND(J54="UP",testdataClose[[#This Row],[close]]&gt;K54),testdataClose[[#This Row],[close]],IF(AND(J54="DN",testdataClose[[#This Row],[close]]&lt;K54),testdataClose[[#This Row],[close]],K54))</f>
        <v>226.53</v>
      </c>
      <c r="L55" s="14">
        <f>(testdataClose[[#This Row],[close]]-testdataClose[[#This Row],[hl]])/testdataClose[[#This Row],[hl]]</f>
        <v>-2.0968525140158036E-2</v>
      </c>
      <c r="M55" s="18">
        <f t="shared" ca="1" si="2"/>
        <v>225.3004850745053</v>
      </c>
      <c r="N55" s="7"/>
      <c r="O55" s="22"/>
      <c r="P55" s="22"/>
      <c r="T55">
        <v>54</v>
      </c>
    </row>
    <row r="56" spans="1:20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17">
        <v>222.3</v>
      </c>
      <c r="I56" s="1">
        <v>102826864</v>
      </c>
      <c r="J56" s="7" t="s">
        <v>13</v>
      </c>
      <c r="K56" s="7">
        <f>IF(AND(J55="UP",testdataClose[[#This Row],[close]]&gt;K55),testdataClose[[#This Row],[close]],IF(AND(J55="DN",testdataClose[[#This Row],[close]]&lt;K55),testdataClose[[#This Row],[close]],K55))</f>
        <v>226.53</v>
      </c>
      <c r="L56" s="14">
        <f>(testdataClose[[#This Row],[close]]-testdataClose[[#This Row],[hl]])/testdataClose[[#This Row],[hl]]</f>
        <v>-1.8673023440603849E-2</v>
      </c>
      <c r="M56" s="18">
        <f t="shared" ca="1" si="2"/>
        <v>225.53634328345873</v>
      </c>
      <c r="N56" s="7"/>
      <c r="O56" s="22"/>
      <c r="P56" s="22"/>
      <c r="T56">
        <v>55</v>
      </c>
    </row>
    <row r="57" spans="1:20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17">
        <v>222.06</v>
      </c>
      <c r="I57" s="1">
        <v>105821032</v>
      </c>
      <c r="J57" s="7" t="s">
        <v>13</v>
      </c>
      <c r="K57" s="7">
        <f>IF(AND(J56="UP",testdataClose[[#This Row],[close]]&gt;K56),testdataClose[[#This Row],[close]],IF(AND(J56="DN",testdataClose[[#This Row],[close]]&lt;K56),testdataClose[[#This Row],[close]],K56))</f>
        <v>226.53</v>
      </c>
      <c r="L57" s="14">
        <f>(testdataClose[[#This Row],[close]]-testdataClose[[#This Row],[hl]])/testdataClose[[#This Row],[hl]]</f>
        <v>-1.9732485763475031E-2</v>
      </c>
      <c r="M57" s="18">
        <f t="shared" ca="1" si="2"/>
        <v>225.77220149241219</v>
      </c>
      <c r="N57" s="7"/>
      <c r="O57" s="22"/>
      <c r="P57" s="22"/>
      <c r="T57">
        <v>56</v>
      </c>
    </row>
    <row r="58" spans="1:20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17">
        <v>221.9</v>
      </c>
      <c r="I58" s="1">
        <v>118567344</v>
      </c>
      <c r="J58" s="7" t="s">
        <v>13</v>
      </c>
      <c r="K58" s="7">
        <f>IF(AND(J57="UP",testdataClose[[#This Row],[close]]&gt;K57),testdataClose[[#This Row],[close]],IF(AND(J57="DN",testdataClose[[#This Row],[close]]&lt;K57),testdataClose[[#This Row],[close]],K57))</f>
        <v>226.53</v>
      </c>
      <c r="L58" s="14">
        <f>(testdataClose[[#This Row],[close]]-testdataClose[[#This Row],[hl]])/testdataClose[[#This Row],[hl]]</f>
        <v>-2.0438793978722444E-2</v>
      </c>
      <c r="M58" s="18">
        <f t="shared" ca="1" si="2"/>
        <v>226.00805970136568</v>
      </c>
      <c r="N58" s="7"/>
      <c r="O58" s="22"/>
      <c r="P58" s="22"/>
      <c r="T58">
        <v>57</v>
      </c>
    </row>
    <row r="59" spans="1:20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17">
        <v>221.67</v>
      </c>
      <c r="I59" s="1">
        <v>92167056</v>
      </c>
      <c r="J59" s="7" t="s">
        <v>13</v>
      </c>
      <c r="K59" s="7">
        <f>IF(AND(J58="UP",testdataClose[[#This Row],[close]]&gt;K58),testdataClose[[#This Row],[close]],IF(AND(J58="DN",testdataClose[[#This Row],[close]]&lt;K58),testdataClose[[#This Row],[close]],K58))</f>
        <v>226.53</v>
      </c>
      <c r="L59" s="14">
        <f>(testdataClose[[#This Row],[close]]-testdataClose[[#This Row],[hl]])/testdataClose[[#This Row],[hl]]</f>
        <v>-2.1454112038140703E-2</v>
      </c>
      <c r="M59" s="18">
        <f t="shared" ca="1" si="2"/>
        <v>226.24391791031917</v>
      </c>
      <c r="N59" s="7"/>
      <c r="O59" s="22"/>
      <c r="P59" s="22"/>
      <c r="T59">
        <v>58</v>
      </c>
    </row>
    <row r="60" spans="1:20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17">
        <v>223.29</v>
      </c>
      <c r="I60" s="1">
        <v>98521432</v>
      </c>
      <c r="J60" s="7" t="s">
        <v>13</v>
      </c>
      <c r="K60" s="7">
        <f>IF(AND(J59="UP",testdataClose[[#This Row],[close]]&gt;K59),testdataClose[[#This Row],[close]],IF(AND(J59="DN",testdataClose[[#This Row],[close]]&lt;K59),testdataClose[[#This Row],[close]],K59))</f>
        <v>226.53</v>
      </c>
      <c r="L60" s="14">
        <f>(testdataClose[[#This Row],[close]]-testdataClose[[#This Row],[hl]])/testdataClose[[#This Row],[hl]]</f>
        <v>-1.430274135876047E-2</v>
      </c>
      <c r="M60" s="18">
        <f t="shared" ca="1" si="2"/>
        <v>226.47977611927269</v>
      </c>
      <c r="N60" s="7"/>
      <c r="O60" s="22"/>
      <c r="P60" s="22"/>
      <c r="T60">
        <v>59</v>
      </c>
    </row>
    <row r="61" spans="1:20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17">
        <v>223.5</v>
      </c>
      <c r="I61" s="1">
        <v>65288636</v>
      </c>
      <c r="J61" s="7" t="s">
        <v>13</v>
      </c>
      <c r="K61" s="7">
        <f>IF(AND(J60="UP",testdataClose[[#This Row],[close]]&gt;K60),testdataClose[[#This Row],[close]],IF(AND(J60="DN",testdataClose[[#This Row],[close]]&lt;K60),testdataClose[[#This Row],[close]],K60))</f>
        <v>226.53</v>
      </c>
      <c r="L61" s="14">
        <f>(testdataClose[[#This Row],[close]]-testdataClose[[#This Row],[hl]])/testdataClose[[#This Row],[hl]]</f>
        <v>-1.3375711826248185E-2</v>
      </c>
      <c r="M61" s="18">
        <f t="shared" ca="1" si="2"/>
        <v>226.71563432822623</v>
      </c>
      <c r="N61" s="7"/>
      <c r="O61" s="22"/>
      <c r="P61" s="22"/>
      <c r="T61">
        <v>60</v>
      </c>
    </row>
    <row r="62" spans="1:20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17">
        <v>224.21</v>
      </c>
      <c r="I62" s="1">
        <v>59795288</v>
      </c>
      <c r="J62" s="7" t="s">
        <v>13</v>
      </c>
      <c r="K62" s="7">
        <f>IF(AND(J61="UP",testdataClose[[#This Row],[close]]&gt;K61),testdataClose[[#This Row],[close]],IF(AND(J61="DN",testdataClose[[#This Row],[close]]&lt;K61),testdataClose[[#This Row],[close]],K61))</f>
        <v>226.53</v>
      </c>
      <c r="L62" s="14">
        <f>(testdataClose[[#This Row],[close]]-testdataClose[[#This Row],[hl]])/testdataClose[[#This Row],[hl]]</f>
        <v>-1.0241469121087685E-2</v>
      </c>
      <c r="M62" s="18">
        <f t="shared" ca="1" si="2"/>
        <v>226.95149253717977</v>
      </c>
      <c r="N62" s="7"/>
      <c r="O62" s="22"/>
      <c r="P62" s="22"/>
      <c r="T62">
        <v>61</v>
      </c>
    </row>
    <row r="63" spans="1:20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17">
        <v>223.69</v>
      </c>
      <c r="I63" s="1">
        <v>77706304</v>
      </c>
      <c r="J63" s="7" t="s">
        <v>13</v>
      </c>
      <c r="K63" s="7">
        <f>IF(AND(J62="UP",testdataClose[[#This Row],[close]]&gt;K62),testdataClose[[#This Row],[close]],IF(AND(J62="DN",testdataClose[[#This Row],[close]]&lt;K62),testdataClose[[#This Row],[close]],K62))</f>
        <v>226.53</v>
      </c>
      <c r="L63" s="14">
        <f>(testdataClose[[#This Row],[close]]-testdataClose[[#This Row],[hl]])/testdataClose[[#This Row],[hl]]</f>
        <v>-1.2536970820641872E-2</v>
      </c>
      <c r="M63" s="18">
        <f t="shared" ca="1" si="2"/>
        <v>227.18735074613335</v>
      </c>
      <c r="N63" s="7"/>
      <c r="O63" s="22"/>
      <c r="P63" s="22"/>
      <c r="T63">
        <v>62</v>
      </c>
    </row>
    <row r="64" spans="1:20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17">
        <v>223.3</v>
      </c>
      <c r="I64" s="1">
        <v>90156280</v>
      </c>
      <c r="J64" s="7" t="s">
        <v>13</v>
      </c>
      <c r="K64" s="7">
        <f>IF(AND(J63="UP",testdataClose[[#This Row],[close]]&gt;K63),testdataClose[[#This Row],[close]],IF(AND(J63="DN",testdataClose[[#This Row],[close]]&lt;K63),testdataClose[[#This Row],[close]],K63))</f>
        <v>226.53</v>
      </c>
      <c r="L64" s="14">
        <f>(testdataClose[[#This Row],[close]]-testdataClose[[#This Row],[hl]])/testdataClose[[#This Row],[hl]]</f>
        <v>-1.425859709530742E-2</v>
      </c>
      <c r="M64" s="18">
        <f t="shared" ca="1" si="2"/>
        <v>227.42320895508695</v>
      </c>
      <c r="N64" s="7"/>
      <c r="O64" s="22"/>
      <c r="P64" s="22"/>
      <c r="T64">
        <v>63</v>
      </c>
    </row>
    <row r="65" spans="1:20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17">
        <v>223.44</v>
      </c>
      <c r="I65" s="1">
        <v>59508952</v>
      </c>
      <c r="J65" s="7" t="s">
        <v>13</v>
      </c>
      <c r="K65" s="7">
        <f>IF(AND(J64="UP",testdataClose[[#This Row],[close]]&gt;K64),testdataClose[[#This Row],[close]],IF(AND(J64="DN",testdataClose[[#This Row],[close]]&lt;K64),testdataClose[[#This Row],[close]],K64))</f>
        <v>226.53</v>
      </c>
      <c r="L65" s="14">
        <f>(testdataClose[[#This Row],[close]]-testdataClose[[#This Row],[hl]])/testdataClose[[#This Row],[hl]]</f>
        <v>-1.3640577406965979E-2</v>
      </c>
      <c r="M65" s="18">
        <f t="shared" ca="1" si="2"/>
        <v>227.65906716404055</v>
      </c>
      <c r="N65" s="7"/>
      <c r="O65" s="22"/>
      <c r="P65" s="22"/>
      <c r="T65">
        <v>64</v>
      </c>
    </row>
    <row r="66" spans="1:20" x14ac:dyDescent="0.25">
      <c r="A66" s="8">
        <v>65</v>
      </c>
      <c r="B66" s="4" t="s">
        <v>7</v>
      </c>
      <c r="C66" s="5" t="str">
        <f t="shared" ref="C66:C129" si="3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17">
        <v>222.78</v>
      </c>
      <c r="I66" s="1">
        <v>114663488</v>
      </c>
      <c r="J66" s="7" t="s">
        <v>13</v>
      </c>
      <c r="K66" s="7">
        <f>IF(AND(J65="UP",testdataClose[[#This Row],[close]]&gt;K65),testdataClose[[#This Row],[close]],IF(AND(J65="DN",testdataClose[[#This Row],[close]]&lt;K65),testdataClose[[#This Row],[close]],K65))</f>
        <v>226.53</v>
      </c>
      <c r="L66" s="14">
        <f>(testdataClose[[#This Row],[close]]-testdataClose[[#This Row],[hl]])/testdataClose[[#This Row],[hl]]</f>
        <v>-1.6554098794861607E-2</v>
      </c>
      <c r="M66" s="18">
        <f t="shared" ca="1" si="2"/>
        <v>227.89492537299418</v>
      </c>
      <c r="N66" s="7"/>
      <c r="O66" s="22"/>
      <c r="P66" s="22"/>
      <c r="T66">
        <v>65</v>
      </c>
    </row>
    <row r="67" spans="1:20" x14ac:dyDescent="0.25">
      <c r="A67" s="8">
        <v>66</v>
      </c>
      <c r="B67" s="4" t="s">
        <v>7</v>
      </c>
      <c r="C67" s="5" t="str">
        <f t="shared" si="3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17">
        <v>223.4</v>
      </c>
      <c r="I67" s="1">
        <v>72861232</v>
      </c>
      <c r="J67" s="7" t="s">
        <v>13</v>
      </c>
      <c r="K67" s="7">
        <f>IF(AND(J66="UP",testdataClose[[#This Row],[close]]&gt;K66),testdataClose[[#This Row],[close]],IF(AND(J66="DN",testdataClose[[#This Row],[close]]&lt;K66),testdataClose[[#This Row],[close]],K66))</f>
        <v>226.53</v>
      </c>
      <c r="L67" s="14">
        <f>(testdataClose[[#This Row],[close]]-testdataClose[[#This Row],[hl]])/testdataClose[[#This Row],[hl]]</f>
        <v>-1.3817154460777801E-2</v>
      </c>
      <c r="M67" s="18">
        <f t="shared" ca="1" si="2"/>
        <v>228.13078358194784</v>
      </c>
      <c r="N67" s="7"/>
      <c r="O67" s="22"/>
      <c r="P67" s="22"/>
      <c r="T67">
        <v>66</v>
      </c>
    </row>
    <row r="68" spans="1:20" x14ac:dyDescent="0.25">
      <c r="A68" s="8">
        <v>67</v>
      </c>
      <c r="B68" s="4" t="s">
        <v>7</v>
      </c>
      <c r="C68" s="5" t="str">
        <f t="shared" si="3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17">
        <v>223.17</v>
      </c>
      <c r="I68" s="1">
        <v>78422128</v>
      </c>
      <c r="J68" s="7" t="s">
        <v>13</v>
      </c>
      <c r="K68" s="7">
        <f>IF(AND(J67="UP",testdataClose[[#This Row],[close]]&gt;K67),testdataClose[[#This Row],[close]],IF(AND(J67="DN",testdataClose[[#This Row],[close]]&lt;K67),testdataClose[[#This Row],[close]],K67))</f>
        <v>226.53</v>
      </c>
      <c r="L68" s="14">
        <f>(testdataClose[[#This Row],[close]]-testdataClose[[#This Row],[hl]])/testdataClose[[#This Row],[hl]]</f>
        <v>-1.4832472520196061E-2</v>
      </c>
      <c r="M68" s="18">
        <f t="shared" ref="M68:M131" ca="1" si="4">AVERAGE(M67,M69)</f>
        <v>228.3666417909015</v>
      </c>
      <c r="N68" s="7"/>
      <c r="O68" s="22"/>
      <c r="P68" s="22"/>
      <c r="T68">
        <v>67</v>
      </c>
    </row>
    <row r="69" spans="1:20" x14ac:dyDescent="0.25">
      <c r="A69" s="8">
        <v>68</v>
      </c>
      <c r="B69" s="4" t="s">
        <v>7</v>
      </c>
      <c r="C69" s="5" t="str">
        <f t="shared" si="3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17">
        <v>223.31</v>
      </c>
      <c r="I69" s="1">
        <v>71258848</v>
      </c>
      <c r="J69" s="7" t="s">
        <v>13</v>
      </c>
      <c r="K69" s="7">
        <f>IF(AND(J68="UP",testdataClose[[#This Row],[close]]&gt;K68),testdataClose[[#This Row],[close]],IF(AND(J68="DN",testdataClose[[#This Row],[close]]&lt;K68),testdataClose[[#This Row],[close]],K68))</f>
        <v>226.53</v>
      </c>
      <c r="L69" s="14">
        <f>(testdataClose[[#This Row],[close]]-testdataClose[[#This Row],[hl]])/testdataClose[[#This Row],[hl]]</f>
        <v>-1.4214452831854496E-2</v>
      </c>
      <c r="M69" s="18">
        <f t="shared" ca="1" si="4"/>
        <v>228.60249999985518</v>
      </c>
      <c r="N69" s="7"/>
      <c r="O69" s="22"/>
      <c r="P69" s="22"/>
      <c r="T69">
        <v>68</v>
      </c>
    </row>
    <row r="70" spans="1:20" x14ac:dyDescent="0.25">
      <c r="A70" s="8">
        <v>69</v>
      </c>
      <c r="B70" s="4" t="s">
        <v>7</v>
      </c>
      <c r="C70" s="5" t="str">
        <f t="shared" si="3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17">
        <v>223.04</v>
      </c>
      <c r="I70" s="1">
        <v>92789720</v>
      </c>
      <c r="J70" s="7" t="s">
        <v>13</v>
      </c>
      <c r="K70" s="7">
        <f>IF(AND(J69="UP",testdataClose[[#This Row],[close]]&gt;K69),testdataClose[[#This Row],[close]],IF(AND(J69="DN",testdataClose[[#This Row],[close]]&lt;K69),testdataClose[[#This Row],[close]],K69))</f>
        <v>226.53</v>
      </c>
      <c r="L70" s="14">
        <f>(testdataClose[[#This Row],[close]]-testdataClose[[#This Row],[hl]])/testdataClose[[#This Row],[hl]]</f>
        <v>-1.5406347945084576E-2</v>
      </c>
      <c r="M70" s="18">
        <f t="shared" ca="1" si="4"/>
        <v>228.8383582088089</v>
      </c>
      <c r="N70" s="7"/>
      <c r="O70" s="22"/>
      <c r="P70" s="22"/>
      <c r="T70">
        <v>69</v>
      </c>
    </row>
    <row r="71" spans="1:20" x14ac:dyDescent="0.25">
      <c r="A71" s="8">
        <v>70</v>
      </c>
      <c r="B71" s="4" t="s">
        <v>7</v>
      </c>
      <c r="C71" s="5" t="str">
        <f t="shared" si="3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17">
        <v>222.06</v>
      </c>
      <c r="I71" s="1">
        <v>86275816</v>
      </c>
      <c r="J71" s="7" t="s">
        <v>13</v>
      </c>
      <c r="K71" s="7">
        <f>IF(AND(J70="UP",testdataClose[[#This Row],[close]]&gt;K70),testdataClose[[#This Row],[close]],IF(AND(J70="DN",testdataClose[[#This Row],[close]]&lt;K70),testdataClose[[#This Row],[close]],K70))</f>
        <v>226.53</v>
      </c>
      <c r="L71" s="14">
        <f>(testdataClose[[#This Row],[close]]-testdataClose[[#This Row],[hl]])/testdataClose[[#This Row],[hl]]</f>
        <v>-1.9732485763475031E-2</v>
      </c>
      <c r="M71" s="18">
        <f t="shared" ca="1" si="4"/>
        <v>229.07421641776261</v>
      </c>
      <c r="N71" s="7"/>
      <c r="O71" s="22"/>
      <c r="P71" s="22"/>
      <c r="T71">
        <v>70</v>
      </c>
    </row>
    <row r="72" spans="1:20" x14ac:dyDescent="0.25">
      <c r="A72" s="8">
        <v>71</v>
      </c>
      <c r="B72" s="4" t="s">
        <v>7</v>
      </c>
      <c r="C72" s="5" t="str">
        <f t="shared" si="3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17">
        <v>220.62</v>
      </c>
      <c r="I72" s="1">
        <v>97885392</v>
      </c>
      <c r="J72" s="7" t="s">
        <v>13</v>
      </c>
      <c r="K72" s="7">
        <f>IF(AND(J71="UP",testdataClose[[#This Row],[close]]&gt;K71),testdataClose[[#This Row],[close]],IF(AND(J71="DN",testdataClose[[#This Row],[close]]&lt;K71),testdataClose[[#This Row],[close]],K71))</f>
        <v>226.53</v>
      </c>
      <c r="L72" s="14">
        <f>(testdataClose[[#This Row],[close]]-testdataClose[[#This Row],[hl]])/testdataClose[[#This Row],[hl]]</f>
        <v>-2.6089259700701879E-2</v>
      </c>
      <c r="M72" s="18">
        <f t="shared" ca="1" si="4"/>
        <v>229.31007462671636</v>
      </c>
      <c r="N72" s="7"/>
      <c r="O72" s="22"/>
      <c r="P72" s="22"/>
      <c r="T72">
        <v>71</v>
      </c>
    </row>
    <row r="73" spans="1:20" x14ac:dyDescent="0.25">
      <c r="A73" s="8">
        <v>72</v>
      </c>
      <c r="B73" s="4" t="s">
        <v>7</v>
      </c>
      <c r="C73" s="5" t="str">
        <f t="shared" si="3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17">
        <v>222.58</v>
      </c>
      <c r="I73" s="1">
        <v>72091488</v>
      </c>
      <c r="J73" s="7" t="s">
        <v>13</v>
      </c>
      <c r="K73" s="7">
        <f>IF(AND(J72="UP",testdataClose[[#This Row],[close]]&gt;K72),testdataClose[[#This Row],[close]],IF(AND(J72="DN",testdataClose[[#This Row],[close]]&lt;K72),testdataClose[[#This Row],[close]],K72))</f>
        <v>226.53</v>
      </c>
      <c r="L73" s="14">
        <f>(testdataClose[[#This Row],[close]]-testdataClose[[#This Row],[hl]])/testdataClose[[#This Row],[hl]]</f>
        <v>-1.7436984063920843E-2</v>
      </c>
      <c r="M73" s="18">
        <f t="shared" ca="1" si="4"/>
        <v>229.54593283567013</v>
      </c>
      <c r="N73" s="7"/>
      <c r="O73" s="22"/>
      <c r="P73" s="22"/>
      <c r="T73">
        <v>72</v>
      </c>
    </row>
    <row r="74" spans="1:20" x14ac:dyDescent="0.25">
      <c r="A74" s="8">
        <v>73</v>
      </c>
      <c r="B74" s="4" t="s">
        <v>7</v>
      </c>
      <c r="C74" s="5" t="str">
        <f t="shared" si="3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17">
        <v>221.91</v>
      </c>
      <c r="I74" s="1">
        <v>87710560</v>
      </c>
      <c r="J74" s="7" t="s">
        <v>13</v>
      </c>
      <c r="K74" s="7">
        <f>IF(AND(J73="UP",testdataClose[[#This Row],[close]]&gt;K73),testdataClose[[#This Row],[close]],IF(AND(J73="DN",testdataClose[[#This Row],[close]]&lt;K73),testdataClose[[#This Row],[close]],K73))</f>
        <v>226.53</v>
      </c>
      <c r="L74" s="14">
        <f>(testdataClose[[#This Row],[close]]-testdataClose[[#This Row],[hl]])/testdataClose[[#This Row],[hl]]</f>
        <v>-2.0394649715269522E-2</v>
      </c>
      <c r="M74" s="18">
        <f t="shared" ca="1" si="4"/>
        <v>229.7817910446239</v>
      </c>
      <c r="N74" s="7"/>
      <c r="O74" s="22"/>
      <c r="P74" s="22"/>
      <c r="T74">
        <v>73</v>
      </c>
    </row>
    <row r="75" spans="1:20" x14ac:dyDescent="0.25">
      <c r="A75" s="8">
        <v>74</v>
      </c>
      <c r="B75" s="4" t="s">
        <v>7</v>
      </c>
      <c r="C75" s="5" t="str">
        <f t="shared" si="3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17">
        <v>221.5</v>
      </c>
      <c r="I75" s="1">
        <v>72401856</v>
      </c>
      <c r="J75" s="7" t="s">
        <v>13</v>
      </c>
      <c r="K75" s="7">
        <f>IF(AND(J74="UP",testdataClose[[#This Row],[close]]&gt;K74),testdataClose[[#This Row],[close]],IF(AND(J74="DN",testdataClose[[#This Row],[close]]&lt;K74),testdataClose[[#This Row],[close]],K74))</f>
        <v>226.53</v>
      </c>
      <c r="L75" s="14">
        <f>(testdataClose[[#This Row],[close]]-testdataClose[[#This Row],[hl]])/testdataClose[[#This Row],[hl]]</f>
        <v>-2.2204564516841042E-2</v>
      </c>
      <c r="M75" s="18">
        <f t="shared" ca="1" si="4"/>
        <v>230.0176492535777</v>
      </c>
      <c r="N75" s="7"/>
      <c r="O75" s="22"/>
      <c r="P75" s="22"/>
      <c r="T75">
        <v>74</v>
      </c>
    </row>
    <row r="76" spans="1:20" x14ac:dyDescent="0.25">
      <c r="A76" s="8">
        <v>75</v>
      </c>
      <c r="B76" s="4" t="s">
        <v>7</v>
      </c>
      <c r="C76" s="5" t="str">
        <f t="shared" si="3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17">
        <v>223.31</v>
      </c>
      <c r="I76" s="1">
        <v>97560568</v>
      </c>
      <c r="J76" s="7" t="s">
        <v>13</v>
      </c>
      <c r="K76" s="7">
        <f>IF(AND(J75="UP",testdataClose[[#This Row],[close]]&gt;K75),testdataClose[[#This Row],[close]],IF(AND(J75="DN",testdataClose[[#This Row],[close]]&lt;K75),testdataClose[[#This Row],[close]],K75))</f>
        <v>226.53</v>
      </c>
      <c r="L76" s="14">
        <f>(testdataClose[[#This Row],[close]]-testdataClose[[#This Row],[hl]])/testdataClose[[#This Row],[hl]]</f>
        <v>-1.4214452831854496E-2</v>
      </c>
      <c r="M76" s="18">
        <f t="shared" ca="1" si="4"/>
        <v>230.25350746253153</v>
      </c>
      <c r="N76" s="7"/>
      <c r="O76" s="22"/>
      <c r="P76" s="22"/>
      <c r="T76">
        <v>75</v>
      </c>
    </row>
    <row r="77" spans="1:20" x14ac:dyDescent="0.25">
      <c r="A77" s="8">
        <v>76</v>
      </c>
      <c r="B77" s="4" t="s">
        <v>7</v>
      </c>
      <c r="C77" s="5" t="str">
        <f t="shared" si="3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17">
        <v>222.6</v>
      </c>
      <c r="I77" s="1">
        <v>116338368</v>
      </c>
      <c r="J77" s="7" t="s">
        <v>13</v>
      </c>
      <c r="K77" s="7">
        <f>IF(AND(J76="UP",testdataClose[[#This Row],[close]]&gt;K76),testdataClose[[#This Row],[close]],IF(AND(J76="DN",testdataClose[[#This Row],[close]]&lt;K76),testdataClose[[#This Row],[close]],K76))</f>
        <v>226.53</v>
      </c>
      <c r="L77" s="14">
        <f>(testdataClose[[#This Row],[close]]-testdataClose[[#This Row],[hl]])/testdataClose[[#This Row],[hl]]</f>
        <v>-1.7348695537014996E-2</v>
      </c>
      <c r="M77" s="18">
        <f t="shared" ca="1" si="4"/>
        <v>230.48936567148536</v>
      </c>
      <c r="N77" s="7"/>
      <c r="O77" s="22"/>
      <c r="P77" s="22"/>
      <c r="T77">
        <v>76</v>
      </c>
    </row>
    <row r="78" spans="1:20" x14ac:dyDescent="0.25">
      <c r="A78" s="8">
        <v>77</v>
      </c>
      <c r="B78" s="4" t="s">
        <v>7</v>
      </c>
      <c r="C78" s="5" t="str">
        <f t="shared" si="3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17">
        <v>225.04</v>
      </c>
      <c r="I78" s="1">
        <v>125633672</v>
      </c>
      <c r="J78" s="7" t="s">
        <v>13</v>
      </c>
      <c r="K78" s="7">
        <f>IF(AND(J77="UP",testdataClose[[#This Row],[close]]&gt;K77),testdataClose[[#This Row],[close]],IF(AND(J77="DN",testdataClose[[#This Row],[close]]&lt;K77),testdataClose[[#This Row],[close]],K77))</f>
        <v>226.53</v>
      </c>
      <c r="L78" s="14">
        <f>(testdataClose[[#This Row],[close]]-testdataClose[[#This Row],[hl]])/testdataClose[[#This Row],[hl]]</f>
        <v>-6.5774952544917185E-3</v>
      </c>
      <c r="M78" s="18">
        <f t="shared" ca="1" si="4"/>
        <v>230.72522388043922</v>
      </c>
      <c r="N78" s="7"/>
      <c r="O78" s="22"/>
      <c r="P78" s="22"/>
      <c r="T78">
        <v>77</v>
      </c>
    </row>
    <row r="79" spans="1:20" x14ac:dyDescent="0.25">
      <c r="A79" s="8">
        <v>78</v>
      </c>
      <c r="B79" s="4" t="s">
        <v>7</v>
      </c>
      <c r="C79" s="5" t="str">
        <f t="shared" si="3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17">
        <v>226.35</v>
      </c>
      <c r="I79" s="1">
        <v>80831256</v>
      </c>
      <c r="J79" s="7" t="s">
        <v>13</v>
      </c>
      <c r="K79" s="7">
        <f>IF(AND(J78="UP",testdataClose[[#This Row],[close]]&gt;K78),testdataClose[[#This Row],[close]],IF(AND(J78="DN",testdataClose[[#This Row],[close]]&lt;K78),testdataClose[[#This Row],[close]],K78))</f>
        <v>226.53</v>
      </c>
      <c r="L79" s="14">
        <f>(testdataClose[[#This Row],[close]]-testdataClose[[#This Row],[hl]])/testdataClose[[#This Row],[hl]]</f>
        <v>-7.9459674215338731E-4</v>
      </c>
      <c r="M79" s="18">
        <f t="shared" ca="1" si="4"/>
        <v>230.9610820893931</v>
      </c>
      <c r="N79" s="7"/>
      <c r="O79" s="22"/>
      <c r="P79" s="22"/>
      <c r="T79">
        <v>78</v>
      </c>
    </row>
    <row r="80" spans="1:20" x14ac:dyDescent="0.25">
      <c r="A80" s="8">
        <v>79</v>
      </c>
      <c r="B80" s="4" t="s">
        <v>7</v>
      </c>
      <c r="C80" s="5" t="str">
        <f t="shared" si="3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17">
        <v>226.21</v>
      </c>
      <c r="I80" s="1">
        <v>89266768</v>
      </c>
      <c r="J80" s="7" t="s">
        <v>13</v>
      </c>
      <c r="K80" s="7">
        <f>IF(AND(J79="UP",testdataClose[[#This Row],[close]]&gt;K79),testdataClose[[#This Row],[close]],IF(AND(J79="DN",testdataClose[[#This Row],[close]]&lt;K79),testdataClose[[#This Row],[close]],K79))</f>
        <v>226.53</v>
      </c>
      <c r="L80" s="14">
        <f>(testdataClose[[#This Row],[close]]-testdataClose[[#This Row],[hl]])/testdataClose[[#This Row],[hl]]</f>
        <v>-1.4126164304948271E-3</v>
      </c>
      <c r="M80" s="18">
        <f t="shared" ca="1" si="4"/>
        <v>231.19694029834699</v>
      </c>
      <c r="N80" s="7"/>
      <c r="O80" s="22"/>
      <c r="P80" s="22"/>
      <c r="T80">
        <v>79</v>
      </c>
    </row>
    <row r="81" spans="1:20" x14ac:dyDescent="0.25">
      <c r="A81" s="8">
        <v>80</v>
      </c>
      <c r="B81" s="4" t="s">
        <v>7</v>
      </c>
      <c r="C81" s="5" t="str">
        <f t="shared" si="3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17">
        <v>226.4</v>
      </c>
      <c r="I81" s="1">
        <v>60503960</v>
      </c>
      <c r="J81" s="7" t="s">
        <v>13</v>
      </c>
      <c r="K81" s="7">
        <f>IF(AND(J80="UP",testdataClose[[#This Row],[close]]&gt;K80),testdataClose[[#This Row],[close]],IF(AND(J80="DN",testdataClose[[#This Row],[close]]&lt;K80),testdataClose[[#This Row],[close]],K80))</f>
        <v>226.53</v>
      </c>
      <c r="L81" s="14">
        <f>(testdataClose[[#This Row],[close]]-testdataClose[[#This Row],[hl]])/testdataClose[[#This Row],[hl]]</f>
        <v>-5.738754248885157E-4</v>
      </c>
      <c r="M81" s="18">
        <f t="shared" ca="1" si="4"/>
        <v>231.4327985073009</v>
      </c>
      <c r="N81" s="7"/>
      <c r="O81" s="22"/>
      <c r="P81" s="22"/>
      <c r="T81">
        <v>80</v>
      </c>
    </row>
    <row r="82" spans="1:20" x14ac:dyDescent="0.25">
      <c r="A82" s="8">
        <v>81</v>
      </c>
      <c r="B82" s="4" t="s">
        <v>7</v>
      </c>
      <c r="C82" s="5" t="str">
        <f t="shared" si="3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17">
        <v>225.91</v>
      </c>
      <c r="I82" s="1">
        <v>66956400</v>
      </c>
      <c r="J82" s="7" t="s">
        <v>13</v>
      </c>
      <c r="K82" s="7">
        <f>IF(AND(J81="UP",testdataClose[[#This Row],[close]]&gt;K81),testdataClose[[#This Row],[close]],IF(AND(J81="DN",testdataClose[[#This Row],[close]]&lt;K81),testdataClose[[#This Row],[close]],K81))</f>
        <v>226.53</v>
      </c>
      <c r="L82" s="14">
        <f>(testdataClose[[#This Row],[close]]-testdataClose[[#This Row],[hl]])/testdataClose[[#This Row],[hl]]</f>
        <v>-2.736944334083806E-3</v>
      </c>
      <c r="M82" s="18">
        <f t="shared" ca="1" si="4"/>
        <v>231.66865671625484</v>
      </c>
      <c r="N82" s="7"/>
      <c r="O82" s="22"/>
      <c r="P82" s="22"/>
      <c r="T82">
        <v>81</v>
      </c>
    </row>
    <row r="83" spans="1:20" x14ac:dyDescent="0.25">
      <c r="A83" s="8">
        <v>82</v>
      </c>
      <c r="B83" s="4" t="s">
        <v>7</v>
      </c>
      <c r="C83" s="5" t="str">
        <f t="shared" si="3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17">
        <v>226.48</v>
      </c>
      <c r="I83" s="1">
        <v>70486576</v>
      </c>
      <c r="J83" s="7" t="s">
        <v>13</v>
      </c>
      <c r="K83" s="7">
        <f>IF(AND(J82="UP",testdataClose[[#This Row],[close]]&gt;K82),testdataClose[[#This Row],[close]],IF(AND(J82="DN",testdataClose[[#This Row],[close]]&lt;K82),testdataClose[[#This Row],[close]],K82))</f>
        <v>226.53</v>
      </c>
      <c r="L83" s="14">
        <f>(testdataClose[[#This Row],[close]]-testdataClose[[#This Row],[hl]])/testdataClose[[#This Row],[hl]]</f>
        <v>-2.2072131726487163E-4</v>
      </c>
      <c r="M83" s="18">
        <f t="shared" ca="1" si="4"/>
        <v>231.90451492520879</v>
      </c>
      <c r="N83" s="7"/>
      <c r="O83" s="22"/>
      <c r="P83" s="22"/>
      <c r="T83">
        <v>82</v>
      </c>
    </row>
    <row r="84" spans="1:20" x14ac:dyDescent="0.25">
      <c r="A84" s="8">
        <v>83</v>
      </c>
      <c r="B84" s="4" t="s">
        <v>7</v>
      </c>
      <c r="C84" s="5" t="str">
        <f t="shared" si="3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17">
        <v>226.56</v>
      </c>
      <c r="I84" s="1">
        <v>60467504</v>
      </c>
      <c r="J84" s="7" t="s">
        <v>13</v>
      </c>
      <c r="K84" s="7">
        <f>IF(AND(J83="UP",testdataClose[[#This Row],[close]]&gt;K83),testdataClose[[#This Row],[close]],IF(AND(J83="DN",testdataClose[[#This Row],[close]]&lt;K83),testdataClose[[#This Row],[close]],K83))</f>
        <v>226.56</v>
      </c>
      <c r="L84" s="14">
        <f>(testdataClose[[#This Row],[close]]-testdataClose[[#This Row],[hl]])/testdataClose[[#This Row],[hl]]</f>
        <v>0</v>
      </c>
      <c r="M84" s="18">
        <f t="shared" ca="1" si="4"/>
        <v>232.14037313416276</v>
      </c>
      <c r="N84" s="7"/>
      <c r="O84" s="22"/>
      <c r="P84" s="22"/>
      <c r="T84">
        <v>83</v>
      </c>
    </row>
    <row r="85" spans="1:20" x14ac:dyDescent="0.25">
      <c r="A85" s="8">
        <v>84</v>
      </c>
      <c r="B85" s="4" t="s">
        <v>7</v>
      </c>
      <c r="C85" s="5" t="str">
        <f t="shared" si="3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17">
        <v>226.29</v>
      </c>
      <c r="I85" s="1">
        <v>77078864</v>
      </c>
      <c r="J85" s="7" t="s">
        <v>13</v>
      </c>
      <c r="K85" s="7">
        <f>IF(AND(J84="UP",testdataClose[[#This Row],[close]]&gt;K84),testdataClose[[#This Row],[close]],IF(AND(J84="DN",testdataClose[[#This Row],[close]]&lt;K84),testdataClose[[#This Row],[close]],K84))</f>
        <v>226.56</v>
      </c>
      <c r="L85" s="14">
        <f>(testdataClose[[#This Row],[close]]-testdataClose[[#This Row],[hl]])/testdataClose[[#This Row],[hl]]</f>
        <v>-1.1917372881356384E-3</v>
      </c>
      <c r="M85" s="18">
        <f t="shared" ca="1" si="4"/>
        <v>232.37623134311676</v>
      </c>
      <c r="N85" s="7"/>
      <c r="O85" s="22"/>
      <c r="P85" s="22"/>
      <c r="T85">
        <v>84</v>
      </c>
    </row>
    <row r="86" spans="1:20" x14ac:dyDescent="0.25">
      <c r="A86" s="8">
        <v>85</v>
      </c>
      <c r="B86" s="4" t="s">
        <v>7</v>
      </c>
      <c r="C86" s="5" t="str">
        <f t="shared" si="3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17">
        <v>226.55</v>
      </c>
      <c r="I86" s="1">
        <v>64774736</v>
      </c>
      <c r="J86" s="7" t="s">
        <v>13</v>
      </c>
      <c r="K86" s="7">
        <f>IF(AND(J85="UP",testdataClose[[#This Row],[close]]&gt;K85),testdataClose[[#This Row],[close]],IF(AND(J85="DN",testdataClose[[#This Row],[close]]&lt;K85),testdataClose[[#This Row],[close]],K85))</f>
        <v>226.56</v>
      </c>
      <c r="L86" s="14">
        <f>(testdataClose[[#This Row],[close]]-testdataClose[[#This Row],[hl]])/testdataClose[[#This Row],[hl]]</f>
        <v>-4.4138418079055902E-5</v>
      </c>
      <c r="M86" s="18">
        <f t="shared" ca="1" si="4"/>
        <v>232.61208955207076</v>
      </c>
      <c r="N86" s="7"/>
      <c r="O86" s="22"/>
      <c r="P86" s="22"/>
      <c r="T86">
        <v>85</v>
      </c>
    </row>
    <row r="87" spans="1:20" x14ac:dyDescent="0.25">
      <c r="A87" s="8">
        <v>86</v>
      </c>
      <c r="B87" s="4" t="s">
        <v>7</v>
      </c>
      <c r="C87" s="5" t="str">
        <f t="shared" si="3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17">
        <v>227.44</v>
      </c>
      <c r="I87" s="1">
        <v>65342296</v>
      </c>
      <c r="J87" s="7" t="s">
        <v>13</v>
      </c>
      <c r="K87" s="7">
        <f>IF(AND(J86="UP",testdataClose[[#This Row],[close]]&gt;K86),testdataClose[[#This Row],[close]],IF(AND(J86="DN",testdataClose[[#This Row],[close]]&lt;K86),testdataClose[[#This Row],[close]],K86))</f>
        <v>227.44</v>
      </c>
      <c r="L87" s="14">
        <f>(testdataClose[[#This Row],[close]]-testdataClose[[#This Row],[hl]])/testdataClose[[#This Row],[hl]]</f>
        <v>0</v>
      </c>
      <c r="M87" s="18">
        <f t="shared" ca="1" si="4"/>
        <v>232.84794776102478</v>
      </c>
      <c r="N87" s="7"/>
      <c r="O87" s="22"/>
      <c r="P87" s="22"/>
      <c r="T87">
        <v>86</v>
      </c>
    </row>
    <row r="88" spans="1:20" x14ac:dyDescent="0.25">
      <c r="A88" s="8">
        <v>87</v>
      </c>
      <c r="B88" s="4" t="s">
        <v>7</v>
      </c>
      <c r="C88" s="5" t="str">
        <f t="shared" si="3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17">
        <v>227.41</v>
      </c>
      <c r="I88" s="1">
        <v>50993060</v>
      </c>
      <c r="J88" s="7" t="s">
        <v>13</v>
      </c>
      <c r="K88" s="7">
        <f>IF(AND(J87="UP",testdataClose[[#This Row],[close]]&gt;K87),testdataClose[[#This Row],[close]],IF(AND(J87="DN",testdataClose[[#This Row],[close]]&lt;K87),testdataClose[[#This Row],[close]],K87))</f>
        <v>227.44</v>
      </c>
      <c r="L88" s="14">
        <f>(testdataClose[[#This Row],[close]]-testdataClose[[#This Row],[hl]])/testdataClose[[#This Row],[hl]]</f>
        <v>-1.3190291945128885E-4</v>
      </c>
      <c r="M88" s="18">
        <f t="shared" ca="1" si="4"/>
        <v>233.08380596997884</v>
      </c>
      <c r="N88" s="7"/>
      <c r="O88" s="22"/>
      <c r="P88" s="22"/>
      <c r="T88">
        <v>87</v>
      </c>
    </row>
    <row r="89" spans="1:20" x14ac:dyDescent="0.25">
      <c r="A89" s="8">
        <v>88</v>
      </c>
      <c r="B89" s="4" t="s">
        <v>7</v>
      </c>
      <c r="C89" s="5" t="str">
        <f t="shared" si="3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17">
        <v>227.2</v>
      </c>
      <c r="I89" s="1">
        <v>54130976</v>
      </c>
      <c r="J89" s="7" t="s">
        <v>13</v>
      </c>
      <c r="K89" s="7">
        <f>IF(AND(J88="UP",testdataClose[[#This Row],[close]]&gt;K88),testdataClose[[#This Row],[close]],IF(AND(J88="DN",testdataClose[[#This Row],[close]]&lt;K88),testdataClose[[#This Row],[close]],K88))</f>
        <v>227.44</v>
      </c>
      <c r="L89" s="14">
        <f>(testdataClose[[#This Row],[close]]-testdataClose[[#This Row],[hl]])/testdataClose[[#This Row],[hl]]</f>
        <v>-1.0552233556103108E-3</v>
      </c>
      <c r="M89" s="18">
        <f t="shared" ca="1" si="4"/>
        <v>233.3196641789329</v>
      </c>
      <c r="N89" s="7"/>
      <c r="O89" s="22"/>
      <c r="P89" s="22"/>
      <c r="T89">
        <v>88</v>
      </c>
    </row>
    <row r="90" spans="1:20" x14ac:dyDescent="0.25">
      <c r="A90" s="8">
        <v>89</v>
      </c>
      <c r="B90" s="4" t="s">
        <v>7</v>
      </c>
      <c r="C90" s="5" t="str">
        <f t="shared" si="3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17">
        <v>227.61</v>
      </c>
      <c r="I90" s="1">
        <v>57219496</v>
      </c>
      <c r="J90" s="7" t="s">
        <v>13</v>
      </c>
      <c r="K90" s="7">
        <f>IF(AND(J89="UP",testdataClose[[#This Row],[close]]&gt;K89),testdataClose[[#This Row],[close]],IF(AND(J89="DN",testdataClose[[#This Row],[close]]&lt;K89),testdataClose[[#This Row],[close]],K89))</f>
        <v>227.61</v>
      </c>
      <c r="L90" s="14">
        <f>(testdataClose[[#This Row],[close]]-testdataClose[[#This Row],[hl]])/testdataClose[[#This Row],[hl]]</f>
        <v>0</v>
      </c>
      <c r="M90" s="18">
        <f t="shared" ca="1" si="4"/>
        <v>233.55552238788698</v>
      </c>
      <c r="N90" s="7"/>
      <c r="O90" s="22"/>
      <c r="P90" s="22"/>
      <c r="T90">
        <v>89</v>
      </c>
    </row>
    <row r="91" spans="1:20" x14ac:dyDescent="0.25">
      <c r="A91" s="8">
        <v>90</v>
      </c>
      <c r="B91" s="4" t="s">
        <v>7</v>
      </c>
      <c r="C91" s="5" t="str">
        <f t="shared" si="3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17">
        <v>227.14</v>
      </c>
      <c r="I91" s="1">
        <v>65718612</v>
      </c>
      <c r="J91" s="7" t="s">
        <v>13</v>
      </c>
      <c r="K91" s="7">
        <f>IF(AND(J90="UP",testdataClose[[#This Row],[close]]&gt;K90),testdataClose[[#This Row],[close]],IF(AND(J90="DN",testdataClose[[#This Row],[close]]&lt;K90),testdataClose[[#This Row],[close]],K90))</f>
        <v>227.61</v>
      </c>
      <c r="L91" s="14">
        <f>(testdataClose[[#This Row],[close]]-testdataClose[[#This Row],[hl]])/testdataClose[[#This Row],[hl]]</f>
        <v>-2.0649356355170127E-3</v>
      </c>
      <c r="M91" s="18">
        <f t="shared" ca="1" si="4"/>
        <v>233.79138059684109</v>
      </c>
      <c r="N91" s="7"/>
      <c r="O91" s="22"/>
      <c r="P91" s="22"/>
      <c r="T91">
        <v>90</v>
      </c>
    </row>
    <row r="92" spans="1:20" x14ac:dyDescent="0.25">
      <c r="A92" s="8">
        <v>91</v>
      </c>
      <c r="B92" s="4" t="s">
        <v>7</v>
      </c>
      <c r="C92" s="5" t="str">
        <f t="shared" si="3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17">
        <v>226.76</v>
      </c>
      <c r="I92" s="1">
        <v>56817892</v>
      </c>
      <c r="J92" s="7" t="s">
        <v>13</v>
      </c>
      <c r="K92" s="7">
        <f>IF(AND(J91="UP",testdataClose[[#This Row],[close]]&gt;K91),testdataClose[[#This Row],[close]],IF(AND(J91="DN",testdataClose[[#This Row],[close]]&lt;K91),testdataClose[[#This Row],[close]],K91))</f>
        <v>227.61</v>
      </c>
      <c r="L92" s="14">
        <f>(testdataClose[[#This Row],[close]]-testdataClose[[#This Row],[hl]])/testdataClose[[#This Row],[hl]]</f>
        <v>-3.7344580642327783E-3</v>
      </c>
      <c r="M92" s="18">
        <f t="shared" ca="1" si="4"/>
        <v>234.02723880579521</v>
      </c>
      <c r="N92" s="7"/>
      <c r="O92" s="22"/>
      <c r="P92" s="22"/>
      <c r="T92">
        <v>91</v>
      </c>
    </row>
    <row r="93" spans="1:20" x14ac:dyDescent="0.25">
      <c r="A93" s="8">
        <v>92</v>
      </c>
      <c r="B93" s="4" t="s">
        <v>7</v>
      </c>
      <c r="C93" s="5" t="str">
        <f t="shared" si="3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17">
        <v>228.01</v>
      </c>
      <c r="I93" s="1">
        <v>65255528</v>
      </c>
      <c r="J93" s="7" t="s">
        <v>13</v>
      </c>
      <c r="K93" s="7">
        <f>IF(AND(J92="UP",testdataClose[[#This Row],[close]]&gt;K92),testdataClose[[#This Row],[close]],IF(AND(J92="DN",testdataClose[[#This Row],[close]]&lt;K92),testdataClose[[#This Row],[close]],K92))</f>
        <v>228.01</v>
      </c>
      <c r="L93" s="14">
        <f>(testdataClose[[#This Row],[close]]-testdataClose[[#This Row],[hl]])/testdataClose[[#This Row],[hl]]</f>
        <v>0</v>
      </c>
      <c r="M93" s="18">
        <f t="shared" ca="1" si="4"/>
        <v>234.26309701474935</v>
      </c>
      <c r="N93" s="7"/>
      <c r="O93" s="22"/>
      <c r="P93" s="22"/>
      <c r="T93">
        <v>92</v>
      </c>
    </row>
    <row r="94" spans="1:20" x14ac:dyDescent="0.25">
      <c r="A94" s="8">
        <v>93</v>
      </c>
      <c r="B94" s="4" t="s">
        <v>7</v>
      </c>
      <c r="C94" s="5" t="str">
        <f t="shared" si="3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17">
        <v>227.8</v>
      </c>
      <c r="I94" s="1">
        <v>54003024</v>
      </c>
      <c r="J94" s="7" t="s">
        <v>13</v>
      </c>
      <c r="K94" s="7">
        <f>IF(AND(J93="UP",testdataClose[[#This Row],[close]]&gt;K93),testdataClose[[#This Row],[close]],IF(AND(J93="DN",testdataClose[[#This Row],[close]]&lt;K93),testdataClose[[#This Row],[close]],K93))</f>
        <v>228.01</v>
      </c>
      <c r="L94" s="14">
        <f>(testdataClose[[#This Row],[close]]-testdataClose[[#This Row],[hl]])/testdataClose[[#This Row],[hl]]</f>
        <v>-9.2101223630533546E-4</v>
      </c>
      <c r="M94" s="18">
        <f t="shared" ca="1" si="4"/>
        <v>234.49895522370352</v>
      </c>
      <c r="N94" s="7"/>
      <c r="O94" s="22"/>
      <c r="P94" s="22"/>
      <c r="T94">
        <v>93</v>
      </c>
    </row>
    <row r="95" spans="1:20" x14ac:dyDescent="0.25">
      <c r="A95" s="8">
        <v>94</v>
      </c>
      <c r="B95" s="4" t="s">
        <v>7</v>
      </c>
      <c r="C95" s="5" t="str">
        <f t="shared" si="3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17">
        <v>223.76</v>
      </c>
      <c r="I95" s="1">
        <v>181451968</v>
      </c>
      <c r="J95" s="7" t="s">
        <v>13</v>
      </c>
      <c r="K95" s="7">
        <f>IF(AND(J94="UP",testdataClose[[#This Row],[close]]&gt;K94),testdataClose[[#This Row],[close]],IF(AND(J94="DN",testdataClose[[#This Row],[close]]&lt;K94),testdataClose[[#This Row],[close]],K94))</f>
        <v>228.01</v>
      </c>
      <c r="L95" s="14">
        <f>(testdataClose[[#This Row],[close]]-testdataClose[[#This Row],[hl]])/testdataClose[[#This Row],[hl]]</f>
        <v>-1.8639533353800274E-2</v>
      </c>
      <c r="M95" s="18">
        <f t="shared" ca="1" si="4"/>
        <v>234.73481343265769</v>
      </c>
      <c r="N95" s="7"/>
      <c r="O95" s="22"/>
      <c r="P95" s="22"/>
      <c r="T95">
        <v>94</v>
      </c>
    </row>
    <row r="96" spans="1:20" x14ac:dyDescent="0.25">
      <c r="A96" s="8">
        <v>95</v>
      </c>
      <c r="B96" s="4" t="s">
        <v>7</v>
      </c>
      <c r="C96" s="5" t="str">
        <f t="shared" si="3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17">
        <v>224.66</v>
      </c>
      <c r="I96" s="1">
        <v>112816072</v>
      </c>
      <c r="J96" s="7" t="s">
        <v>13</v>
      </c>
      <c r="K96" s="7">
        <f>IF(AND(J95="UP",testdataClose[[#This Row],[close]]&gt;K95),testdataClose[[#This Row],[close]],IF(AND(J95="DN",testdataClose[[#This Row],[close]]&lt;K95),testdataClose[[#This Row],[close]],K95))</f>
        <v>228.01</v>
      </c>
      <c r="L96" s="14">
        <f>(testdataClose[[#This Row],[close]]-testdataClose[[#This Row],[hl]])/testdataClose[[#This Row],[hl]]</f>
        <v>-1.4692338055348425E-2</v>
      </c>
      <c r="M96" s="18">
        <f t="shared" ca="1" si="4"/>
        <v>234.97067164161189</v>
      </c>
      <c r="N96" s="7"/>
      <c r="O96" s="22"/>
      <c r="P96" s="22"/>
      <c r="T96">
        <v>95</v>
      </c>
    </row>
    <row r="97" spans="1:20" x14ac:dyDescent="0.25">
      <c r="A97" s="8">
        <v>96</v>
      </c>
      <c r="B97" s="4" t="s">
        <v>7</v>
      </c>
      <c r="C97" s="5" t="str">
        <f t="shared" si="3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17">
        <v>226.12</v>
      </c>
      <c r="I97" s="1">
        <v>121208928</v>
      </c>
      <c r="J97" s="7" t="s">
        <v>13</v>
      </c>
      <c r="K97" s="7">
        <f>IF(AND(J96="UP",testdataClose[[#This Row],[close]]&gt;K96),testdataClose[[#This Row],[close]],IF(AND(J96="DN",testdataClose[[#This Row],[close]]&lt;K96),testdataClose[[#This Row],[close]],K96))</f>
        <v>228.01</v>
      </c>
      <c r="L97" s="14">
        <f>(testdataClose[[#This Row],[close]]-testdataClose[[#This Row],[hl]])/testdataClose[[#This Row],[hl]]</f>
        <v>-8.2891101267487666E-3</v>
      </c>
      <c r="M97" s="18">
        <f t="shared" ca="1" si="4"/>
        <v>235.20652985056611</v>
      </c>
      <c r="N97" s="7"/>
      <c r="O97" s="22"/>
      <c r="P97" s="22"/>
      <c r="T97">
        <v>96</v>
      </c>
    </row>
    <row r="98" spans="1:20" x14ac:dyDescent="0.25">
      <c r="A98" s="8">
        <v>97</v>
      </c>
      <c r="B98" s="4" t="s">
        <v>7</v>
      </c>
      <c r="C98" s="5" t="str">
        <f t="shared" si="3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17">
        <v>227.27</v>
      </c>
      <c r="I98" s="1">
        <v>64298244</v>
      </c>
      <c r="J98" s="7" t="s">
        <v>13</v>
      </c>
      <c r="K98" s="7">
        <f>IF(AND(J97="UP",testdataClose[[#This Row],[close]]&gt;K97),testdataClose[[#This Row],[close]],IF(AND(J97="DN",testdataClose[[#This Row],[close]]&lt;K97),testdataClose[[#This Row],[close]],K97))</f>
        <v>228.01</v>
      </c>
      <c r="L98" s="14">
        <f>(testdataClose[[#This Row],[close]]-testdataClose[[#This Row],[hl]])/testdataClose[[#This Row],[hl]]</f>
        <v>-3.2454716898380805E-3</v>
      </c>
      <c r="M98" s="18">
        <f t="shared" ca="1" si="4"/>
        <v>235.44238805952034</v>
      </c>
      <c r="N98" s="7"/>
      <c r="O98" s="22"/>
      <c r="P98" s="22"/>
      <c r="T98">
        <v>97</v>
      </c>
    </row>
    <row r="99" spans="1:20" x14ac:dyDescent="0.25">
      <c r="A99" s="8">
        <v>98</v>
      </c>
      <c r="B99" s="4" t="s">
        <v>7</v>
      </c>
      <c r="C99" s="5" t="str">
        <f t="shared" si="3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17">
        <v>227.78</v>
      </c>
      <c r="I99" s="1">
        <v>50946640</v>
      </c>
      <c r="J99" s="7" t="s">
        <v>13</v>
      </c>
      <c r="K99" s="7">
        <f>IF(AND(J98="UP",testdataClose[[#This Row],[close]]&gt;K98),testdataClose[[#This Row],[close]],IF(AND(J98="DN",testdataClose[[#This Row],[close]]&lt;K98),testdataClose[[#This Row],[close]],K98))</f>
        <v>228.01</v>
      </c>
      <c r="L99" s="14">
        <f>(testdataClose[[#This Row],[close]]-testdataClose[[#This Row],[hl]])/testdataClose[[#This Row],[hl]]</f>
        <v>-1.0087276873820875E-3</v>
      </c>
      <c r="M99" s="18">
        <f t="shared" ca="1" si="4"/>
        <v>235.6782462684746</v>
      </c>
      <c r="N99" s="7"/>
      <c r="O99" s="22"/>
      <c r="P99" s="22"/>
      <c r="T99">
        <v>98</v>
      </c>
    </row>
    <row r="100" spans="1:20" x14ac:dyDescent="0.25">
      <c r="A100" s="8">
        <v>99</v>
      </c>
      <c r="B100" s="4" t="s">
        <v>7</v>
      </c>
      <c r="C100" s="5" t="str">
        <f t="shared" si="3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17">
        <v>228.31</v>
      </c>
      <c r="I100" s="1">
        <v>51831288</v>
      </c>
      <c r="J100" s="7" t="s">
        <v>13</v>
      </c>
      <c r="K100" s="7">
        <f>IF(AND(J99="UP",testdataClose[[#This Row],[close]]&gt;K99),testdataClose[[#This Row],[close]],IF(AND(J99="DN",testdataClose[[#This Row],[close]]&lt;K99),testdataClose[[#This Row],[close]],K99))</f>
        <v>228.31</v>
      </c>
      <c r="L100" s="14">
        <f>(testdataClose[[#This Row],[close]]-testdataClose[[#This Row],[hl]])/testdataClose[[#This Row],[hl]]</f>
        <v>0</v>
      </c>
      <c r="M100" s="18">
        <f t="shared" ca="1" si="4"/>
        <v>235.91410447742888</v>
      </c>
      <c r="N100" s="7"/>
      <c r="O100" s="22"/>
      <c r="P100" s="22"/>
      <c r="T100">
        <v>99</v>
      </c>
    </row>
    <row r="101" spans="1:20" x14ac:dyDescent="0.25">
      <c r="A101" s="8">
        <v>100</v>
      </c>
      <c r="B101" s="4" t="s">
        <v>7</v>
      </c>
      <c r="C101" s="5" t="str">
        <f t="shared" si="3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17">
        <v>229.4</v>
      </c>
      <c r="I101" s="1">
        <v>67524256</v>
      </c>
      <c r="J101" s="7" t="s">
        <v>13</v>
      </c>
      <c r="K101" s="7">
        <f>IF(AND(J100="UP",testdataClose[[#This Row],[close]]&gt;K100),testdataClose[[#This Row],[close]],IF(AND(J100="DN",testdataClose[[#This Row],[close]]&lt;K100),testdataClose[[#This Row],[close]],K100))</f>
        <v>229.4</v>
      </c>
      <c r="L101" s="14">
        <f>(testdataClose[[#This Row],[close]]-testdataClose[[#This Row],[hl]])/testdataClose[[#This Row],[hl]]</f>
        <v>0</v>
      </c>
      <c r="M101" s="18">
        <f t="shared" ca="1" si="4"/>
        <v>236.14996268638316</v>
      </c>
      <c r="N101" s="7"/>
      <c r="O101" s="22"/>
      <c r="P101" s="22"/>
      <c r="T101">
        <v>100</v>
      </c>
    </row>
    <row r="102" spans="1:20" x14ac:dyDescent="0.25">
      <c r="A102" s="8">
        <v>101</v>
      </c>
      <c r="B102" s="4" t="s">
        <v>7</v>
      </c>
      <c r="C102" s="5" t="str">
        <f t="shared" si="3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17">
        <v>229.35</v>
      </c>
      <c r="I102" s="1">
        <v>49142620</v>
      </c>
      <c r="J102" s="7" t="s">
        <v>13</v>
      </c>
      <c r="K102" s="7">
        <f>IF(AND(J101="UP",testdataClose[[#This Row],[close]]&gt;K101),testdataClose[[#This Row],[close]],IF(AND(J101="DN",testdataClose[[#This Row],[close]]&lt;K101),testdataClose[[#This Row],[close]],K101))</f>
        <v>229.4</v>
      </c>
      <c r="L102" s="14">
        <f>(testdataClose[[#This Row],[close]]-testdataClose[[#This Row],[hl]])/testdataClose[[#This Row],[hl]]</f>
        <v>-2.1795989537929977E-4</v>
      </c>
      <c r="M102" s="18">
        <f t="shared" ca="1" si="4"/>
        <v>236.38582089533747</v>
      </c>
      <c r="N102" s="7"/>
      <c r="O102" s="22"/>
      <c r="P102" s="22"/>
      <c r="T102">
        <v>101</v>
      </c>
    </row>
    <row r="103" spans="1:20" x14ac:dyDescent="0.25">
      <c r="A103" s="8">
        <v>102</v>
      </c>
      <c r="B103" s="4" t="s">
        <v>7</v>
      </c>
      <c r="C103" s="5" t="str">
        <f t="shared" si="3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17">
        <v>229.15</v>
      </c>
      <c r="I103" s="1">
        <v>37098796</v>
      </c>
      <c r="J103" s="7" t="s">
        <v>13</v>
      </c>
      <c r="K103" s="7">
        <f>IF(AND(J102="UP",testdataClose[[#This Row],[close]]&gt;K102),testdataClose[[#This Row],[close]],IF(AND(J102="DN",testdataClose[[#This Row],[close]]&lt;K102),testdataClose[[#This Row],[close]],K102))</f>
        <v>229.4</v>
      </c>
      <c r="L103" s="14">
        <f>(testdataClose[[#This Row],[close]]-testdataClose[[#This Row],[hl]])/testdataClose[[#This Row],[hl]]</f>
        <v>-1.089799476896251E-3</v>
      </c>
      <c r="M103" s="18">
        <f t="shared" ca="1" si="4"/>
        <v>236.62167910429181</v>
      </c>
      <c r="N103" s="7"/>
      <c r="O103" s="22"/>
      <c r="P103" s="22"/>
      <c r="T103">
        <v>102</v>
      </c>
    </row>
    <row r="104" spans="1:20" x14ac:dyDescent="0.25">
      <c r="A104" s="8">
        <v>103</v>
      </c>
      <c r="B104" s="4" t="s">
        <v>7</v>
      </c>
      <c r="C104" s="5" t="str">
        <f t="shared" si="3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17">
        <v>229.09</v>
      </c>
      <c r="I104" s="1">
        <v>96742576</v>
      </c>
      <c r="J104" s="7" t="s">
        <v>13</v>
      </c>
      <c r="K104" s="7">
        <f>IF(AND(J103="UP",testdataClose[[#This Row],[close]]&gt;K103),testdataClose[[#This Row],[close]],IF(AND(J103="DN",testdataClose[[#This Row],[close]]&lt;K103),testdataClose[[#This Row],[close]],K103))</f>
        <v>229.4</v>
      </c>
      <c r="L104" s="14">
        <f>(testdataClose[[#This Row],[close]]-testdataClose[[#This Row],[hl]])/testdataClose[[#This Row],[hl]]</f>
        <v>-1.3513513513513612E-3</v>
      </c>
      <c r="M104" s="18">
        <f t="shared" ca="1" si="4"/>
        <v>236.85753731324616</v>
      </c>
      <c r="N104" s="7"/>
      <c r="O104" s="22"/>
      <c r="P104" s="22"/>
      <c r="T104">
        <v>103</v>
      </c>
    </row>
    <row r="105" spans="1:20" x14ac:dyDescent="0.25">
      <c r="A105" s="8">
        <v>104</v>
      </c>
      <c r="B105" s="4" t="s">
        <v>7</v>
      </c>
      <c r="C105" s="5" t="str">
        <f t="shared" si="3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17">
        <v>230.92</v>
      </c>
      <c r="I105" s="1">
        <v>72678144</v>
      </c>
      <c r="J105" s="7" t="s">
        <v>13</v>
      </c>
      <c r="K105" s="7">
        <f>IF(AND(J104="UP",testdataClose[[#This Row],[close]]&gt;K104),testdataClose[[#This Row],[close]],IF(AND(J104="DN",testdataClose[[#This Row],[close]]&lt;K104),testdataClose[[#This Row],[close]],K104))</f>
        <v>230.92</v>
      </c>
      <c r="L105" s="14">
        <f>(testdataClose[[#This Row],[close]]-testdataClose[[#This Row],[hl]])/testdataClose[[#This Row],[hl]]</f>
        <v>0</v>
      </c>
      <c r="M105" s="18">
        <f t="shared" ca="1" si="4"/>
        <v>237.09339552220052</v>
      </c>
      <c r="N105" s="7"/>
      <c r="O105" s="22"/>
      <c r="P105" s="22"/>
      <c r="T105">
        <v>104</v>
      </c>
    </row>
    <row r="106" spans="1:20" x14ac:dyDescent="0.25">
      <c r="A106" s="8">
        <v>105</v>
      </c>
      <c r="B106" s="4" t="s">
        <v>7</v>
      </c>
      <c r="C106" s="5" t="str">
        <f t="shared" si="3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17">
        <v>231.69</v>
      </c>
      <c r="I106" s="1">
        <v>93444032</v>
      </c>
      <c r="J106" s="7" t="s">
        <v>13</v>
      </c>
      <c r="K106" s="7">
        <f>IF(AND(J105="UP",testdataClose[[#This Row],[close]]&gt;K105),testdataClose[[#This Row],[close]],IF(AND(J105="DN",testdataClose[[#This Row],[close]]&lt;K105),testdataClose[[#This Row],[close]],K105))</f>
        <v>231.69</v>
      </c>
      <c r="L106" s="14">
        <f>(testdataClose[[#This Row],[close]]-testdataClose[[#This Row],[hl]])/testdataClose[[#This Row],[hl]]</f>
        <v>0</v>
      </c>
      <c r="M106" s="18">
        <f t="shared" ca="1" si="4"/>
        <v>237.32925373115492</v>
      </c>
      <c r="N106" s="7"/>
      <c r="O106" s="22"/>
      <c r="P106" s="22"/>
      <c r="T106">
        <v>105</v>
      </c>
    </row>
    <row r="107" spans="1:20" x14ac:dyDescent="0.25">
      <c r="A107" s="8">
        <v>106</v>
      </c>
      <c r="B107" s="4" t="s">
        <v>7</v>
      </c>
      <c r="C107" s="5" t="str">
        <f t="shared" si="3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17">
        <v>231.51</v>
      </c>
      <c r="I107" s="1">
        <v>47107480</v>
      </c>
      <c r="J107" s="7" t="s">
        <v>13</v>
      </c>
      <c r="K107" s="7">
        <f>IF(AND(J106="UP",testdataClose[[#This Row],[close]]&gt;K106),testdataClose[[#This Row],[close]],IF(AND(J106="DN",testdataClose[[#This Row],[close]]&lt;K106),testdataClose[[#This Row],[close]],K106))</f>
        <v>231.69</v>
      </c>
      <c r="L107" s="14">
        <f>(testdataClose[[#This Row],[close]]-testdataClose[[#This Row],[hl]])/testdataClose[[#This Row],[hl]]</f>
        <v>-7.7690016832839925E-4</v>
      </c>
      <c r="M107" s="18">
        <f t="shared" ca="1" si="4"/>
        <v>237.56511194010932</v>
      </c>
      <c r="N107" s="7"/>
      <c r="O107" s="22"/>
      <c r="P107" s="22"/>
      <c r="T107">
        <v>106</v>
      </c>
    </row>
    <row r="108" spans="1:20" x14ac:dyDescent="0.25">
      <c r="A108" s="8">
        <v>107</v>
      </c>
      <c r="B108" s="4" t="s">
        <v>7</v>
      </c>
      <c r="C108" s="5" t="str">
        <f t="shared" si="3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17">
        <v>230.77</v>
      </c>
      <c r="I108" s="1">
        <v>53089976</v>
      </c>
      <c r="J108" s="7" t="s">
        <v>13</v>
      </c>
      <c r="K108" s="7">
        <f>IF(AND(J107="UP",testdataClose[[#This Row],[close]]&gt;K107),testdataClose[[#This Row],[close]],IF(AND(J107="DN",testdataClose[[#This Row],[close]]&lt;K107),testdataClose[[#This Row],[close]],K107))</f>
        <v>231.69</v>
      </c>
      <c r="L108" s="14">
        <f>(testdataClose[[#This Row],[close]]-testdataClose[[#This Row],[hl]])/testdataClose[[#This Row],[hl]]</f>
        <v>-3.9708230825671693E-3</v>
      </c>
      <c r="M108" s="18">
        <f t="shared" ca="1" si="4"/>
        <v>237.80097014906374</v>
      </c>
      <c r="N108" s="7"/>
      <c r="O108" s="22"/>
      <c r="P108" s="22"/>
      <c r="T108">
        <v>107</v>
      </c>
    </row>
    <row r="109" spans="1:20" x14ac:dyDescent="0.25">
      <c r="A109" s="8">
        <v>108</v>
      </c>
      <c r="B109" s="4" t="s">
        <v>7</v>
      </c>
      <c r="C109" s="5" t="str">
        <f t="shared" si="3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17">
        <v>231.2</v>
      </c>
      <c r="I109" s="1">
        <v>57061952</v>
      </c>
      <c r="J109" s="7" t="s">
        <v>13</v>
      </c>
      <c r="K109" s="7">
        <f>IF(AND(J108="UP",testdataClose[[#This Row],[close]]&gt;K108),testdataClose[[#This Row],[close]],IF(AND(J108="DN",testdataClose[[#This Row],[close]]&lt;K108),testdataClose[[#This Row],[close]],K108))</f>
        <v>231.69</v>
      </c>
      <c r="L109" s="14">
        <f>(testdataClose[[#This Row],[close]]-testdataClose[[#This Row],[hl]])/testdataClose[[#This Row],[hl]]</f>
        <v>-2.1148949026717125E-3</v>
      </c>
      <c r="M109" s="18">
        <f t="shared" ca="1" si="4"/>
        <v>238.0368283580182</v>
      </c>
      <c r="N109" s="7"/>
      <c r="O109" s="22"/>
      <c r="P109" s="22"/>
      <c r="T109">
        <v>108</v>
      </c>
    </row>
    <row r="110" spans="1:20" x14ac:dyDescent="0.25">
      <c r="A110" s="8">
        <v>109</v>
      </c>
      <c r="B110" s="4" t="s">
        <v>7</v>
      </c>
      <c r="C110" s="5" t="str">
        <f t="shared" si="3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17">
        <v>231.32</v>
      </c>
      <c r="I110" s="1">
        <v>69504536</v>
      </c>
      <c r="J110" s="7" t="s">
        <v>13</v>
      </c>
      <c r="K110" s="7">
        <f>IF(AND(J109="UP",testdataClose[[#This Row],[close]]&gt;K109),testdataClose[[#This Row],[close]],IF(AND(J109="DN",testdataClose[[#This Row],[close]]&lt;K109),testdataClose[[#This Row],[close]],K109))</f>
        <v>231.69</v>
      </c>
      <c r="L110" s="14">
        <f>(testdataClose[[#This Row],[close]]-testdataClose[[#This Row],[hl]])/testdataClose[[#This Row],[hl]]</f>
        <v>-1.5969614571194465E-3</v>
      </c>
      <c r="M110" s="18">
        <f t="shared" ca="1" si="4"/>
        <v>238.27268656697265</v>
      </c>
      <c r="N110" s="7"/>
      <c r="O110" s="22"/>
      <c r="P110" s="22"/>
      <c r="T110">
        <v>109</v>
      </c>
    </row>
    <row r="111" spans="1:20" x14ac:dyDescent="0.25">
      <c r="A111" s="8">
        <v>110</v>
      </c>
      <c r="B111" s="4" t="s">
        <v>7</v>
      </c>
      <c r="C111" s="5" t="str">
        <f t="shared" si="3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17">
        <v>230.96</v>
      </c>
      <c r="I111" s="1">
        <v>139383184</v>
      </c>
      <c r="J111" s="7" t="s">
        <v>13</v>
      </c>
      <c r="K111" s="7">
        <f>IF(AND(J110="UP",testdataClose[[#This Row],[close]]&gt;K110),testdataClose[[#This Row],[close]],IF(AND(J110="DN",testdataClose[[#This Row],[close]]&lt;K110),testdataClose[[#This Row],[close]],K110))</f>
        <v>231.69</v>
      </c>
      <c r="L111" s="14">
        <f>(testdataClose[[#This Row],[close]]-testdataClose[[#This Row],[hl]])/testdataClose[[#This Row],[hl]]</f>
        <v>-3.1507617937761223E-3</v>
      </c>
      <c r="M111" s="18">
        <f t="shared" ca="1" si="4"/>
        <v>238.50854477592713</v>
      </c>
      <c r="N111" s="7"/>
      <c r="O111" s="22"/>
      <c r="P111" s="22"/>
      <c r="T111">
        <v>110</v>
      </c>
    </row>
    <row r="112" spans="1:20" x14ac:dyDescent="0.25">
      <c r="A112" s="8">
        <v>111</v>
      </c>
      <c r="B112" s="4" t="s">
        <v>7</v>
      </c>
      <c r="C112" s="5" t="str">
        <f t="shared" si="3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17">
        <v>230.92</v>
      </c>
      <c r="I112" s="1">
        <v>90748160</v>
      </c>
      <c r="J112" s="7" t="s">
        <v>13</v>
      </c>
      <c r="K112" s="7">
        <f>IF(AND(J111="UP",testdataClose[[#This Row],[close]]&gt;K111),testdataClose[[#This Row],[close]],IF(AND(J111="DN",testdataClose[[#This Row],[close]]&lt;K111),testdataClose[[#This Row],[close]],K111))</f>
        <v>231.69</v>
      </c>
      <c r="L112" s="14">
        <f>(testdataClose[[#This Row],[close]]-testdataClose[[#This Row],[hl]])/testdataClose[[#This Row],[hl]]</f>
        <v>-3.3234062756269593E-3</v>
      </c>
      <c r="M112" s="18">
        <f t="shared" ca="1" si="4"/>
        <v>238.74440298488165</v>
      </c>
      <c r="N112" s="7"/>
      <c r="O112" s="22"/>
      <c r="P112" s="22"/>
      <c r="T112">
        <v>111</v>
      </c>
    </row>
    <row r="113" spans="1:20" x14ac:dyDescent="0.25">
      <c r="A113" s="8">
        <v>112</v>
      </c>
      <c r="B113" s="4" t="s">
        <v>7</v>
      </c>
      <c r="C113" s="5" t="str">
        <f t="shared" si="3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17">
        <v>232.05</v>
      </c>
      <c r="I113" s="1">
        <v>63303744</v>
      </c>
      <c r="J113" s="7" t="s">
        <v>13</v>
      </c>
      <c r="K113" s="7">
        <f>IF(AND(J112="UP",testdataClose[[#This Row],[close]]&gt;K112),testdataClose[[#This Row],[close]],IF(AND(J112="DN",testdataClose[[#This Row],[close]]&lt;K112),testdataClose[[#This Row],[close]],K112))</f>
        <v>232.05</v>
      </c>
      <c r="L113" s="14">
        <f>(testdataClose[[#This Row],[close]]-testdataClose[[#This Row],[hl]])/testdataClose[[#This Row],[hl]]</f>
        <v>0</v>
      </c>
      <c r="M113" s="18">
        <f t="shared" ca="1" si="4"/>
        <v>238.98026119383616</v>
      </c>
      <c r="N113" s="7"/>
      <c r="O113" s="22"/>
      <c r="P113" s="22"/>
      <c r="T113">
        <v>112</v>
      </c>
    </row>
    <row r="114" spans="1:20" x14ac:dyDescent="0.25">
      <c r="A114" s="8">
        <v>113</v>
      </c>
      <c r="B114" s="4" t="s">
        <v>7</v>
      </c>
      <c r="C114" s="5" t="str">
        <f t="shared" si="3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17">
        <v>231.75</v>
      </c>
      <c r="I114" s="1">
        <v>82837904</v>
      </c>
      <c r="J114" s="7" t="s">
        <v>13</v>
      </c>
      <c r="K114" s="7">
        <f>IF(AND(J113="UP",testdataClose[[#This Row],[close]]&gt;K113),testdataClose[[#This Row],[close]],IF(AND(J113="DN",testdataClose[[#This Row],[close]]&lt;K113),testdataClose[[#This Row],[close]],K113))</f>
        <v>232.05</v>
      </c>
      <c r="L114" s="14">
        <f>(testdataClose[[#This Row],[close]]-testdataClose[[#This Row],[hl]])/testdataClose[[#This Row],[hl]]</f>
        <v>-1.2928248222366359E-3</v>
      </c>
      <c r="M114" s="18">
        <f t="shared" ca="1" si="4"/>
        <v>239.2161194027907</v>
      </c>
      <c r="N114" s="7"/>
      <c r="O114" s="22"/>
      <c r="P114" s="22"/>
      <c r="T114">
        <v>113</v>
      </c>
    </row>
    <row r="115" spans="1:20" x14ac:dyDescent="0.25">
      <c r="A115" s="8">
        <v>114</v>
      </c>
      <c r="B115" s="4" t="s">
        <v>7</v>
      </c>
      <c r="C115" s="5" t="str">
        <f t="shared" si="3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17">
        <v>231.31</v>
      </c>
      <c r="I115" s="1">
        <v>70046440</v>
      </c>
      <c r="J115" s="7" t="s">
        <v>13</v>
      </c>
      <c r="K115" s="7">
        <f>IF(AND(J114="UP",testdataClose[[#This Row],[close]]&gt;K114),testdataClose[[#This Row],[close]],IF(AND(J114="DN",testdataClose[[#This Row],[close]]&lt;K114),testdataClose[[#This Row],[close]],K114))</f>
        <v>232.05</v>
      </c>
      <c r="L115" s="14">
        <f>(testdataClose[[#This Row],[close]]-testdataClose[[#This Row],[hl]])/testdataClose[[#This Row],[hl]]</f>
        <v>-3.1889678948502868E-3</v>
      </c>
      <c r="M115" s="18">
        <f t="shared" ca="1" si="4"/>
        <v>239.45197761174526</v>
      </c>
      <c r="N115" s="7"/>
      <c r="O115" s="22"/>
      <c r="P115" s="22"/>
      <c r="T115">
        <v>114</v>
      </c>
    </row>
    <row r="116" spans="1:20" x14ac:dyDescent="0.25">
      <c r="A116" s="8">
        <v>115</v>
      </c>
      <c r="B116" s="4" t="s">
        <v>7</v>
      </c>
      <c r="C116" s="5" t="str">
        <f t="shared" si="3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17">
        <v>231.36</v>
      </c>
      <c r="I116" s="1">
        <v>88676880</v>
      </c>
      <c r="J116" s="7" t="s">
        <v>13</v>
      </c>
      <c r="K116" s="7">
        <f>IF(AND(J115="UP",testdataClose[[#This Row],[close]]&gt;K115),testdataClose[[#This Row],[close]],IF(AND(J115="DN",testdataClose[[#This Row],[close]]&lt;K115),testdataClose[[#This Row],[close]],K115))</f>
        <v>232.05</v>
      </c>
      <c r="L116" s="14">
        <f>(testdataClose[[#This Row],[close]]-testdataClose[[#This Row],[hl]])/testdataClose[[#This Row],[hl]]</f>
        <v>-2.9734970911441398E-3</v>
      </c>
      <c r="M116" s="18">
        <f t="shared" ca="1" si="4"/>
        <v>239.68783582069983</v>
      </c>
      <c r="N116" s="7"/>
      <c r="O116" s="22"/>
      <c r="P116" s="22"/>
      <c r="T116">
        <v>115</v>
      </c>
    </row>
    <row r="117" spans="1:20" x14ac:dyDescent="0.25">
      <c r="A117" s="8">
        <v>116</v>
      </c>
      <c r="B117" s="4" t="s">
        <v>7</v>
      </c>
      <c r="C117" s="5" t="str">
        <f t="shared" si="3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17">
        <v>233.28</v>
      </c>
      <c r="I117" s="1">
        <v>68299992</v>
      </c>
      <c r="J117" s="7" t="s">
        <v>13</v>
      </c>
      <c r="K117" s="7">
        <f>IF(AND(J116="UP",testdataClose[[#This Row],[close]]&gt;K116),testdataClose[[#This Row],[close]],IF(AND(J116="DN",testdataClose[[#This Row],[close]]&lt;K116),testdataClose[[#This Row],[close]],K116))</f>
        <v>233.28</v>
      </c>
      <c r="L117" s="14">
        <f>(testdataClose[[#This Row],[close]]-testdataClose[[#This Row],[hl]])/testdataClose[[#This Row],[hl]]</f>
        <v>0</v>
      </c>
      <c r="M117" s="18">
        <f t="shared" ca="1" si="4"/>
        <v>239.92369402965443</v>
      </c>
      <c r="N117" s="7"/>
      <c r="O117" s="22"/>
      <c r="P117" s="22"/>
      <c r="T117">
        <v>116</v>
      </c>
    </row>
    <row r="118" spans="1:20" x14ac:dyDescent="0.25">
      <c r="A118" s="8">
        <v>117</v>
      </c>
      <c r="B118" s="4" t="s">
        <v>7</v>
      </c>
      <c r="C118" s="5" t="str">
        <f t="shared" si="3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17">
        <v>231.71</v>
      </c>
      <c r="I118" s="1">
        <v>59681776</v>
      </c>
      <c r="J118" s="7" t="s">
        <v>13</v>
      </c>
      <c r="K118" s="7">
        <f>IF(AND(J117="UP",testdataClose[[#This Row],[close]]&gt;K117),testdataClose[[#This Row],[close]],IF(AND(J117="DN",testdataClose[[#This Row],[close]]&lt;K117),testdataClose[[#This Row],[close]],K117))</f>
        <v>233.28</v>
      </c>
      <c r="L118" s="14">
        <f>(testdataClose[[#This Row],[close]]-testdataClose[[#This Row],[hl]])/testdataClose[[#This Row],[hl]]</f>
        <v>-6.7301097393689694E-3</v>
      </c>
      <c r="M118" s="18">
        <f t="shared" ca="1" si="4"/>
        <v>240.15955223860905</v>
      </c>
      <c r="N118" s="7"/>
      <c r="O118" s="22"/>
      <c r="P118" s="22"/>
      <c r="T118">
        <v>117</v>
      </c>
    </row>
    <row r="119" spans="1:20" x14ac:dyDescent="0.25">
      <c r="A119" s="8">
        <v>118</v>
      </c>
      <c r="B119" s="4" t="s">
        <v>7</v>
      </c>
      <c r="C119" s="5" t="str">
        <f t="shared" si="3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17">
        <v>231.65</v>
      </c>
      <c r="I119" s="1">
        <v>58707680</v>
      </c>
      <c r="J119" s="7" t="s">
        <v>13</v>
      </c>
      <c r="K119" s="7">
        <f>IF(AND(J118="UP",testdataClose[[#This Row],[close]]&gt;K118),testdataClose[[#This Row],[close]],IF(AND(J118="DN",testdataClose[[#This Row],[close]]&lt;K118),testdataClose[[#This Row],[close]],K118))</f>
        <v>233.28</v>
      </c>
      <c r="L119" s="14">
        <f>(testdataClose[[#This Row],[close]]-testdataClose[[#This Row],[hl]])/testdataClose[[#This Row],[hl]]</f>
        <v>-6.9873113854595137E-3</v>
      </c>
      <c r="M119" s="18">
        <f t="shared" ca="1" si="4"/>
        <v>240.39541044756368</v>
      </c>
      <c r="N119" s="7"/>
      <c r="O119" s="22"/>
      <c r="P119" s="22"/>
      <c r="T119">
        <v>118</v>
      </c>
    </row>
    <row r="120" spans="1:20" x14ac:dyDescent="0.25">
      <c r="A120" s="8">
        <v>119</v>
      </c>
      <c r="B120" s="4" t="s">
        <v>7</v>
      </c>
      <c r="C120" s="5" t="str">
        <f t="shared" si="3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17">
        <v>231.55</v>
      </c>
      <c r="I120" s="1">
        <v>46301224</v>
      </c>
      <c r="J120" s="7" t="s">
        <v>13</v>
      </c>
      <c r="K120" s="7">
        <f>IF(AND(J119="UP",testdataClose[[#This Row],[close]]&gt;K119),testdataClose[[#This Row],[close]],IF(AND(J119="DN",testdataClose[[#This Row],[close]]&lt;K119),testdataClose[[#This Row],[close]],K119))</f>
        <v>233.28</v>
      </c>
      <c r="L120" s="14">
        <f>(testdataClose[[#This Row],[close]]-testdataClose[[#This Row],[hl]])/testdataClose[[#This Row],[hl]]</f>
        <v>-7.4159807956103814E-3</v>
      </c>
      <c r="M120" s="18">
        <f t="shared" ca="1" si="4"/>
        <v>240.63126865651833</v>
      </c>
      <c r="N120" s="7"/>
      <c r="O120" s="22"/>
      <c r="P120" s="22"/>
      <c r="T120">
        <v>119</v>
      </c>
    </row>
    <row r="121" spans="1:20" x14ac:dyDescent="0.25">
      <c r="A121" s="8">
        <v>120</v>
      </c>
      <c r="B121" s="4" t="s">
        <v>7</v>
      </c>
      <c r="C121" s="5" t="str">
        <f t="shared" si="3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17">
        <v>231.82</v>
      </c>
      <c r="I121" s="1">
        <v>70253848</v>
      </c>
      <c r="J121" s="7" t="s">
        <v>13</v>
      </c>
      <c r="K121" s="7">
        <f>IF(AND(J120="UP",testdataClose[[#This Row],[close]]&gt;K120),testdataClose[[#This Row],[close]],IF(AND(J120="DN",testdataClose[[#This Row],[close]]&lt;K120),testdataClose[[#This Row],[close]],K120))</f>
        <v>233.28</v>
      </c>
      <c r="L121" s="14">
        <f>(testdataClose[[#This Row],[close]]-testdataClose[[#This Row],[hl]])/testdataClose[[#This Row],[hl]]</f>
        <v>-6.2585733882030521E-3</v>
      </c>
      <c r="M121" s="18">
        <f t="shared" ca="1" si="4"/>
        <v>240.86712686547301</v>
      </c>
      <c r="N121" s="7"/>
      <c r="O121" s="22"/>
      <c r="P121" s="22"/>
      <c r="T121">
        <v>120</v>
      </c>
    </row>
    <row r="122" spans="1:20" x14ac:dyDescent="0.25">
      <c r="A122" s="8">
        <v>121</v>
      </c>
      <c r="B122" s="4" t="s">
        <v>7</v>
      </c>
      <c r="C122" s="5" t="str">
        <f t="shared" si="3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17">
        <v>231.98</v>
      </c>
      <c r="I122" s="1">
        <v>59465848</v>
      </c>
      <c r="J122" s="7" t="s">
        <v>13</v>
      </c>
      <c r="K122" s="7">
        <f>IF(AND(J121="UP",testdataClose[[#This Row],[close]]&gt;K121),testdataClose[[#This Row],[close]],IF(AND(J121="DN",testdataClose[[#This Row],[close]]&lt;K121),testdataClose[[#This Row],[close]],K121))</f>
        <v>233.28</v>
      </c>
      <c r="L122" s="14">
        <f>(testdataClose[[#This Row],[close]]-testdataClose[[#This Row],[hl]])/testdataClose[[#This Row],[hl]]</f>
        <v>-5.5727023319616402E-3</v>
      </c>
      <c r="M122" s="18">
        <f t="shared" ca="1" si="4"/>
        <v>241.10298507442769</v>
      </c>
      <c r="N122" s="7"/>
      <c r="O122" s="22"/>
      <c r="P122" s="22"/>
      <c r="T122">
        <v>121</v>
      </c>
    </row>
    <row r="123" spans="1:20" x14ac:dyDescent="0.25">
      <c r="A123" s="8">
        <v>122</v>
      </c>
      <c r="B123" s="4" t="s">
        <v>7</v>
      </c>
      <c r="C123" s="5" t="str">
        <f t="shared" si="3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17">
        <v>230.11</v>
      </c>
      <c r="I123" s="1">
        <v>86259016</v>
      </c>
      <c r="J123" s="7" t="s">
        <v>13</v>
      </c>
      <c r="K123" s="7">
        <f>IF(AND(J122="UP",testdataClose[[#This Row],[close]]&gt;K122),testdataClose[[#This Row],[close]],IF(AND(J122="DN",testdataClose[[#This Row],[close]]&lt;K122),testdataClose[[#This Row],[close]],K122))</f>
        <v>233.28</v>
      </c>
      <c r="L123" s="14">
        <f>(testdataClose[[#This Row],[close]]-testdataClose[[#This Row],[hl]])/testdataClose[[#This Row],[hl]]</f>
        <v>-1.3588820301783211E-2</v>
      </c>
      <c r="M123" s="18">
        <f t="shared" ca="1" si="4"/>
        <v>241.3388432833824</v>
      </c>
      <c r="N123" s="7"/>
      <c r="O123" s="22"/>
      <c r="P123" s="22"/>
      <c r="T123">
        <v>122</v>
      </c>
    </row>
    <row r="124" spans="1:20" x14ac:dyDescent="0.25">
      <c r="A124" s="8">
        <v>123</v>
      </c>
      <c r="B124" s="4" t="s">
        <v>7</v>
      </c>
      <c r="C124" s="5" t="str">
        <f t="shared" si="3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17">
        <v>232.17</v>
      </c>
      <c r="I124" s="1">
        <v>73458688</v>
      </c>
      <c r="J124" s="7" t="s">
        <v>13</v>
      </c>
      <c r="K124" s="7">
        <f>IF(AND(J123="UP",testdataClose[[#This Row],[close]]&gt;K123),testdataClose[[#This Row],[close]],IF(AND(J123="DN",testdataClose[[#This Row],[close]]&lt;K123),testdataClose[[#This Row],[close]],K123))</f>
        <v>233.28</v>
      </c>
      <c r="L124" s="14">
        <f>(testdataClose[[#This Row],[close]]-testdataClose[[#This Row],[hl]])/testdataClose[[#This Row],[hl]]</f>
        <v>-4.7582304526749553E-3</v>
      </c>
      <c r="M124" s="18">
        <f t="shared" ca="1" si="4"/>
        <v>241.57470149233714</v>
      </c>
      <c r="N124" s="7"/>
      <c r="O124" s="22"/>
      <c r="P124" s="22"/>
      <c r="T124">
        <v>123</v>
      </c>
    </row>
    <row r="125" spans="1:20" x14ac:dyDescent="0.25">
      <c r="A125" s="8">
        <v>124</v>
      </c>
      <c r="B125" s="4" t="s">
        <v>7</v>
      </c>
      <c r="C125" s="5" t="str">
        <f t="shared" si="3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17">
        <v>230.13</v>
      </c>
      <c r="I125" s="1">
        <v>112165824</v>
      </c>
      <c r="J125" s="7" t="s">
        <v>13</v>
      </c>
      <c r="K125" s="7">
        <f>IF(AND(J124="UP",testdataClose[[#This Row],[close]]&gt;K124),testdataClose[[#This Row],[close]],IF(AND(J124="DN",testdataClose[[#This Row],[close]]&lt;K124),testdataClose[[#This Row],[close]],K124))</f>
        <v>233.28</v>
      </c>
      <c r="L125" s="14">
        <f>(testdataClose[[#This Row],[close]]-testdataClose[[#This Row],[hl]])/testdataClose[[#This Row],[hl]]</f>
        <v>-1.350308641975311E-2</v>
      </c>
      <c r="M125" s="18">
        <f t="shared" ca="1" si="4"/>
        <v>241.81055970129188</v>
      </c>
      <c r="N125" s="7"/>
      <c r="O125" s="22"/>
      <c r="P125" s="22"/>
      <c r="T125">
        <v>124</v>
      </c>
    </row>
    <row r="126" spans="1:20" x14ac:dyDescent="0.25">
      <c r="A126" s="8">
        <v>125</v>
      </c>
      <c r="B126" s="4" t="s">
        <v>7</v>
      </c>
      <c r="C126" s="5" t="str">
        <f t="shared" si="3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17">
        <v>230.56</v>
      </c>
      <c r="I126" s="1">
        <v>91055080</v>
      </c>
      <c r="J126" s="7" t="s">
        <v>13</v>
      </c>
      <c r="K126" s="7">
        <f>IF(AND(J125="UP",testdataClose[[#This Row],[close]]&gt;K125),testdataClose[[#This Row],[close]],IF(AND(J125="DN",testdataClose[[#This Row],[close]]&lt;K125),testdataClose[[#This Row],[close]],K125))</f>
        <v>233.28</v>
      </c>
      <c r="L126" s="14">
        <f>(testdataClose[[#This Row],[close]]-testdataClose[[#This Row],[hl]])/testdataClose[[#This Row],[hl]]</f>
        <v>-1.1659807956104247E-2</v>
      </c>
      <c r="M126" s="18">
        <f t="shared" ca="1" si="4"/>
        <v>242.04641791024665</v>
      </c>
      <c r="N126" s="7"/>
      <c r="O126" s="22"/>
      <c r="P126" s="22"/>
      <c r="T126">
        <v>125</v>
      </c>
    </row>
    <row r="127" spans="1:20" x14ac:dyDescent="0.25">
      <c r="A127" s="8">
        <v>126</v>
      </c>
      <c r="B127" s="4" t="s">
        <v>7</v>
      </c>
      <c r="C127" s="5" t="str">
        <f t="shared" si="3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17">
        <v>230.95</v>
      </c>
      <c r="I127" s="1">
        <v>41063396</v>
      </c>
      <c r="J127" s="7" t="s">
        <v>13</v>
      </c>
      <c r="K127" s="7">
        <f>IF(AND(J126="UP",testdataClose[[#This Row],[close]]&gt;K126),testdataClose[[#This Row],[close]],IF(AND(J126="DN",testdataClose[[#This Row],[close]]&lt;K126),testdataClose[[#This Row],[close]],K126))</f>
        <v>233.28</v>
      </c>
      <c r="L127" s="14">
        <f>(testdataClose[[#This Row],[close]]-testdataClose[[#This Row],[hl]])/testdataClose[[#This Row],[hl]]</f>
        <v>-9.9879972565158279E-3</v>
      </c>
      <c r="M127" s="18">
        <f t="shared" ca="1" si="4"/>
        <v>242.28227611920144</v>
      </c>
      <c r="N127" s="7"/>
      <c r="O127" s="22"/>
      <c r="P127" s="22"/>
      <c r="T127">
        <v>126</v>
      </c>
    </row>
    <row r="128" spans="1:20" x14ac:dyDescent="0.25">
      <c r="A128" s="8">
        <v>127</v>
      </c>
      <c r="B128" s="4" t="s">
        <v>7</v>
      </c>
      <c r="C128" s="5" t="str">
        <f t="shared" si="3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17">
        <v>231.48</v>
      </c>
      <c r="I128" s="1">
        <v>57082112</v>
      </c>
      <c r="J128" s="7" t="s">
        <v>13</v>
      </c>
      <c r="K128" s="7">
        <f>IF(AND(J127="UP",testdataClose[[#This Row],[close]]&gt;K127),testdataClose[[#This Row],[close]],IF(AND(J127="DN",testdataClose[[#This Row],[close]]&lt;K127),testdataClose[[#This Row],[close]],K127))</f>
        <v>233.28</v>
      </c>
      <c r="L128" s="14">
        <f>(testdataClose[[#This Row],[close]]-testdataClose[[#This Row],[hl]])/testdataClose[[#This Row],[hl]]</f>
        <v>-7.7160493827160984E-3</v>
      </c>
      <c r="M128" s="18">
        <f t="shared" ca="1" si="4"/>
        <v>242.51813432815624</v>
      </c>
      <c r="N128" s="7"/>
      <c r="O128" s="22"/>
      <c r="P128" s="22"/>
      <c r="T128">
        <v>127</v>
      </c>
    </row>
    <row r="129" spans="1:20" x14ac:dyDescent="0.25">
      <c r="A129" s="8">
        <v>128</v>
      </c>
      <c r="B129" s="4" t="s">
        <v>7</v>
      </c>
      <c r="C129" s="5" t="str">
        <f t="shared" si="3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17">
        <v>229.36</v>
      </c>
      <c r="I129" s="1">
        <v>69339864</v>
      </c>
      <c r="J129" s="7" t="s">
        <v>13</v>
      </c>
      <c r="K129" s="7">
        <f>IF(AND(J128="UP",testdataClose[[#This Row],[close]]&gt;K128),testdataClose[[#This Row],[close]],IF(AND(J128="DN",testdataClose[[#This Row],[close]]&lt;K128),testdataClose[[#This Row],[close]],K128))</f>
        <v>233.28</v>
      </c>
      <c r="L129" s="14">
        <f>(testdataClose[[#This Row],[close]]-testdataClose[[#This Row],[hl]])/testdataClose[[#This Row],[hl]]</f>
        <v>-1.6803840877914897E-2</v>
      </c>
      <c r="M129" s="18">
        <f t="shared" ca="1" si="4"/>
        <v>242.75399253711106</v>
      </c>
      <c r="N129" s="7"/>
      <c r="O129" s="22"/>
      <c r="P129" s="22"/>
      <c r="T129">
        <v>128</v>
      </c>
    </row>
    <row r="130" spans="1:20" x14ac:dyDescent="0.25">
      <c r="A130" s="8">
        <v>129</v>
      </c>
      <c r="B130" s="4" t="s">
        <v>7</v>
      </c>
      <c r="C130" s="5" t="str">
        <f t="shared" ref="C130:C193" si="5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17">
        <v>230.85</v>
      </c>
      <c r="I130" s="1">
        <v>60799664</v>
      </c>
      <c r="J130" s="7" t="s">
        <v>13</v>
      </c>
      <c r="K130" s="7">
        <f>IF(AND(J129="UP",testdataClose[[#This Row],[close]]&gt;K129),testdataClose[[#This Row],[close]],IF(AND(J129="DN",testdataClose[[#This Row],[close]]&lt;K129),testdataClose[[#This Row],[close]],K129))</f>
        <v>233.28</v>
      </c>
      <c r="L130" s="14">
        <f>(testdataClose[[#This Row],[close]]-testdataClose[[#This Row],[hl]])/testdataClose[[#This Row],[hl]]</f>
        <v>-1.0416666666666696E-2</v>
      </c>
      <c r="M130" s="18">
        <f t="shared" ca="1" si="4"/>
        <v>242.98985074606591</v>
      </c>
      <c r="N130" s="7"/>
      <c r="O130" s="22"/>
      <c r="P130" s="22"/>
      <c r="T130">
        <v>129</v>
      </c>
    </row>
    <row r="131" spans="1:20" x14ac:dyDescent="0.25">
      <c r="A131" s="8">
        <v>130</v>
      </c>
      <c r="B131" s="4" t="s">
        <v>7</v>
      </c>
      <c r="C131" s="5" t="str">
        <f t="shared" si="5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17">
        <v>231.1</v>
      </c>
      <c r="I131" s="1">
        <v>38451396</v>
      </c>
      <c r="J131" s="7" t="s">
        <v>13</v>
      </c>
      <c r="K131" s="7">
        <f>IF(AND(J130="UP",testdataClose[[#This Row],[close]]&gt;K130),testdataClose[[#This Row],[close]],IF(AND(J130="DN",testdataClose[[#This Row],[close]]&lt;K130),testdataClose[[#This Row],[close]],K130))</f>
        <v>233.28</v>
      </c>
      <c r="L131" s="14">
        <f>(testdataClose[[#This Row],[close]]-testdataClose[[#This Row],[hl]])/testdataClose[[#This Row],[hl]]</f>
        <v>-9.3449931412894673E-3</v>
      </c>
      <c r="M131" s="18">
        <f t="shared" ca="1" si="4"/>
        <v>243.22570895502076</v>
      </c>
      <c r="N131" s="7"/>
      <c r="O131" s="22"/>
      <c r="P131" s="22"/>
      <c r="T131">
        <v>130</v>
      </c>
    </row>
    <row r="132" spans="1:20" x14ac:dyDescent="0.25">
      <c r="A132" s="8">
        <v>131</v>
      </c>
      <c r="B132" s="4" t="s">
        <v>7</v>
      </c>
      <c r="C132" s="5" t="str">
        <f t="shared" si="5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17">
        <v>230.93</v>
      </c>
      <c r="I132" s="1">
        <v>52810484</v>
      </c>
      <c r="J132" s="7" t="s">
        <v>13</v>
      </c>
      <c r="K132" s="7">
        <f>IF(AND(J131="UP",testdataClose[[#This Row],[close]]&gt;K131),testdataClose[[#This Row],[close]],IF(AND(J131="DN",testdataClose[[#This Row],[close]]&lt;K131),testdataClose[[#This Row],[close]],K131))</f>
        <v>233.28</v>
      </c>
      <c r="L132" s="14">
        <f>(testdataClose[[#This Row],[close]]-testdataClose[[#This Row],[hl]])/testdataClose[[#This Row],[hl]]</f>
        <v>-1.0073731138545929E-2</v>
      </c>
      <c r="M132" s="18">
        <f t="shared" ref="M132:M195" ca="1" si="6">AVERAGE(M131,M133)</f>
        <v>243.46156716397564</v>
      </c>
      <c r="N132" s="7"/>
      <c r="O132" s="22"/>
      <c r="P132" s="22"/>
      <c r="T132">
        <v>131</v>
      </c>
    </row>
    <row r="133" spans="1:20" x14ac:dyDescent="0.25">
      <c r="A133" s="8">
        <v>132</v>
      </c>
      <c r="B133" s="4" t="s">
        <v>7</v>
      </c>
      <c r="C133" s="5" t="str">
        <f t="shared" si="5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17">
        <v>232.66</v>
      </c>
      <c r="I133" s="1">
        <v>62517696</v>
      </c>
      <c r="J133" s="7" t="s">
        <v>13</v>
      </c>
      <c r="K133" s="7">
        <f>IF(AND(J132="UP",testdataClose[[#This Row],[close]]&gt;K132),testdataClose[[#This Row],[close]],IF(AND(J132="DN",testdataClose[[#This Row],[close]]&lt;K132),testdataClose[[#This Row],[close]],K132))</f>
        <v>233.28</v>
      </c>
      <c r="L133" s="14">
        <f>(testdataClose[[#This Row],[close]]-testdataClose[[#This Row],[hl]])/testdataClose[[#This Row],[hl]]</f>
        <v>-2.6577503429355475E-3</v>
      </c>
      <c r="M133" s="18">
        <f t="shared" ca="1" si="6"/>
        <v>243.69742537293055</v>
      </c>
      <c r="N133" s="7"/>
      <c r="O133" s="22"/>
      <c r="P133" s="22"/>
      <c r="T133">
        <v>132</v>
      </c>
    </row>
    <row r="134" spans="1:20" x14ac:dyDescent="0.25">
      <c r="A134" s="8">
        <v>133</v>
      </c>
      <c r="B134" s="4" t="s">
        <v>7</v>
      </c>
      <c r="C134" s="5" t="str">
        <f t="shared" si="5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17">
        <v>233.05</v>
      </c>
      <c r="I134" s="1">
        <v>41396728</v>
      </c>
      <c r="J134" s="7" t="s">
        <v>13</v>
      </c>
      <c r="K134" s="7">
        <f>IF(AND(J133="UP",testdataClose[[#This Row],[close]]&gt;K133),testdataClose[[#This Row],[close]],IF(AND(J133="DN",testdataClose[[#This Row],[close]]&lt;K133),testdataClose[[#This Row],[close]],K133))</f>
        <v>233.28</v>
      </c>
      <c r="L134" s="14">
        <f>(testdataClose[[#This Row],[close]]-testdataClose[[#This Row],[hl]])/testdataClose[[#This Row],[hl]]</f>
        <v>-9.8593964334700687E-4</v>
      </c>
      <c r="M134" s="18">
        <f t="shared" ca="1" si="6"/>
        <v>243.93328358188546</v>
      </c>
      <c r="N134" s="7"/>
      <c r="O134" s="22"/>
      <c r="P134" s="22"/>
      <c r="T134">
        <v>133</v>
      </c>
    </row>
    <row r="135" spans="1:20" x14ac:dyDescent="0.25">
      <c r="A135" s="8">
        <v>134</v>
      </c>
      <c r="B135" s="4" t="s">
        <v>7</v>
      </c>
      <c r="C135" s="5" t="str">
        <f t="shared" si="5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17">
        <v>234.14</v>
      </c>
      <c r="I135" s="1">
        <v>63201796</v>
      </c>
      <c r="J135" s="7" t="s">
        <v>13</v>
      </c>
      <c r="K135" s="7">
        <f>IF(AND(J134="UP",testdataClose[[#This Row],[close]]&gt;K134),testdataClose[[#This Row],[close]],IF(AND(J134="DN",testdataClose[[#This Row],[close]]&lt;K134),testdataClose[[#This Row],[close]],K134))</f>
        <v>234.14</v>
      </c>
      <c r="L135" s="14">
        <f>(testdataClose[[#This Row],[close]]-testdataClose[[#This Row],[hl]])/testdataClose[[#This Row],[hl]]</f>
        <v>0</v>
      </c>
      <c r="M135" s="18">
        <f t="shared" ca="1" si="6"/>
        <v>244.1691417908404</v>
      </c>
      <c r="N135" s="7"/>
      <c r="O135" s="22"/>
      <c r="P135" s="22"/>
      <c r="T135">
        <v>134</v>
      </c>
    </row>
    <row r="136" spans="1:20" x14ac:dyDescent="0.25">
      <c r="A136" s="8">
        <v>135</v>
      </c>
      <c r="B136" s="4" t="s">
        <v>7</v>
      </c>
      <c r="C136" s="5" t="str">
        <f t="shared" si="5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17">
        <v>234.11</v>
      </c>
      <c r="I136" s="1">
        <v>35167316</v>
      </c>
      <c r="J136" s="7" t="s">
        <v>13</v>
      </c>
      <c r="K136" s="7">
        <f>IF(AND(J135="UP",testdataClose[[#This Row],[close]]&gt;K135),testdataClose[[#This Row],[close]],IF(AND(J135="DN",testdataClose[[#This Row],[close]]&lt;K135),testdataClose[[#This Row],[close]],K135))</f>
        <v>234.14</v>
      </c>
      <c r="L136" s="14">
        <f>(testdataClose[[#This Row],[close]]-testdataClose[[#This Row],[hl]])/testdataClose[[#This Row],[hl]]</f>
        <v>-1.2812847014594993E-4</v>
      </c>
      <c r="M136" s="18">
        <f t="shared" ca="1" si="6"/>
        <v>244.40499999979536</v>
      </c>
      <c r="N136" s="7"/>
      <c r="O136" s="22"/>
      <c r="P136" s="22"/>
      <c r="T136">
        <v>135</v>
      </c>
    </row>
    <row r="137" spans="1:20" x14ac:dyDescent="0.25">
      <c r="A137" s="8">
        <v>136</v>
      </c>
      <c r="B137" s="4" t="s">
        <v>7</v>
      </c>
      <c r="C137" s="5" t="str">
        <f t="shared" si="5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17">
        <v>234.24</v>
      </c>
      <c r="I137" s="1">
        <v>44827112</v>
      </c>
      <c r="J137" s="7" t="s">
        <v>13</v>
      </c>
      <c r="K137" s="7">
        <f>IF(AND(J136="UP",testdataClose[[#This Row],[close]]&gt;K136),testdataClose[[#This Row],[close]],IF(AND(J136="DN",testdataClose[[#This Row],[close]]&lt;K136),testdataClose[[#This Row],[close]],K136))</f>
        <v>234.24</v>
      </c>
      <c r="L137" s="14">
        <f>(testdataClose[[#This Row],[close]]-testdataClose[[#This Row],[hl]])/testdataClose[[#This Row],[hl]]</f>
        <v>0</v>
      </c>
      <c r="M137" s="18">
        <f t="shared" ca="1" si="6"/>
        <v>244.64085820875033</v>
      </c>
      <c r="N137" s="7"/>
      <c r="O137" s="22"/>
      <c r="P137" s="22"/>
      <c r="T137">
        <v>136</v>
      </c>
    </row>
    <row r="138" spans="1:20" x14ac:dyDescent="0.25">
      <c r="A138" s="8">
        <v>137</v>
      </c>
      <c r="B138" s="4" t="s">
        <v>7</v>
      </c>
      <c r="C138" s="5" t="str">
        <f t="shared" si="5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17">
        <v>235.5</v>
      </c>
      <c r="I138" s="1">
        <v>53523280</v>
      </c>
      <c r="J138" s="7" t="s">
        <v>13</v>
      </c>
      <c r="K138" s="7">
        <f>IF(AND(J137="UP",testdataClose[[#This Row],[close]]&gt;K137),testdataClose[[#This Row],[close]],IF(AND(J137="DN",testdataClose[[#This Row],[close]]&lt;K137),testdataClose[[#This Row],[close]],K137))</f>
        <v>235.5</v>
      </c>
      <c r="L138" s="14">
        <f>(testdataClose[[#This Row],[close]]-testdataClose[[#This Row],[hl]])/testdataClose[[#This Row],[hl]]</f>
        <v>0</v>
      </c>
      <c r="M138" s="18">
        <f t="shared" ca="1" si="6"/>
        <v>244.87671641770532</v>
      </c>
      <c r="N138" s="7"/>
      <c r="O138" s="22"/>
      <c r="P138" s="22"/>
      <c r="T138">
        <v>137</v>
      </c>
    </row>
    <row r="139" spans="1:20" x14ac:dyDescent="0.25">
      <c r="A139" s="8">
        <v>138</v>
      </c>
      <c r="B139" s="4" t="s">
        <v>7</v>
      </c>
      <c r="C139" s="5" t="str">
        <f t="shared" si="5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17">
        <v>235.61</v>
      </c>
      <c r="I139" s="1">
        <v>49434036</v>
      </c>
      <c r="J139" s="7" t="s">
        <v>13</v>
      </c>
      <c r="K139" s="7">
        <f>IF(AND(J138="UP",testdataClose[[#This Row],[close]]&gt;K138),testdataClose[[#This Row],[close]],IF(AND(J138="DN",testdataClose[[#This Row],[close]]&lt;K138),testdataClose[[#This Row],[close]],K138))</f>
        <v>235.61</v>
      </c>
      <c r="L139" s="14">
        <f>(testdataClose[[#This Row],[close]]-testdataClose[[#This Row],[hl]])/testdataClose[[#This Row],[hl]]</f>
        <v>0</v>
      </c>
      <c r="M139" s="18">
        <f t="shared" ca="1" si="6"/>
        <v>245.11257462666035</v>
      </c>
      <c r="N139" s="7"/>
      <c r="O139" s="22"/>
      <c r="P139" s="22"/>
      <c r="T139">
        <v>138</v>
      </c>
    </row>
    <row r="140" spans="1:20" x14ac:dyDescent="0.25">
      <c r="A140" s="8">
        <v>139</v>
      </c>
      <c r="B140" s="4" t="s">
        <v>7</v>
      </c>
      <c r="C140" s="5" t="str">
        <f t="shared" si="5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17">
        <v>235.4</v>
      </c>
      <c r="I140" s="1">
        <v>93037592</v>
      </c>
      <c r="J140" s="7" t="s">
        <v>13</v>
      </c>
      <c r="K140" s="7">
        <f>IF(AND(J139="UP",testdataClose[[#This Row],[close]]&gt;K139),testdataClose[[#This Row],[close]],IF(AND(J139="DN",testdataClose[[#This Row],[close]]&lt;K139),testdataClose[[#This Row],[close]],K139))</f>
        <v>235.61</v>
      </c>
      <c r="L140" s="14">
        <f>(testdataClose[[#This Row],[close]]-testdataClose[[#This Row],[hl]])/testdataClose[[#This Row],[hl]]</f>
        <v>-8.913034251517675E-4</v>
      </c>
      <c r="M140" s="18">
        <f t="shared" ca="1" si="6"/>
        <v>245.34843283561537</v>
      </c>
      <c r="N140" s="7"/>
      <c r="O140" s="22"/>
      <c r="P140" s="22"/>
      <c r="T140">
        <v>139</v>
      </c>
    </row>
    <row r="141" spans="1:20" x14ac:dyDescent="0.25">
      <c r="A141" s="8">
        <v>140</v>
      </c>
      <c r="B141" s="4" t="s">
        <v>7</v>
      </c>
      <c r="C141" s="5" t="str">
        <f t="shared" si="5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17">
        <v>235.34</v>
      </c>
      <c r="I141" s="1">
        <v>48896096</v>
      </c>
      <c r="J141" s="7" t="s">
        <v>13</v>
      </c>
      <c r="K141" s="7">
        <f>IF(AND(J140="UP",testdataClose[[#This Row],[close]]&gt;K140),testdataClose[[#This Row],[close]],IF(AND(J140="DN",testdataClose[[#This Row],[close]]&lt;K140),testdataClose[[#This Row],[close]],K140))</f>
        <v>235.61</v>
      </c>
      <c r="L141" s="14">
        <f>(testdataClose[[#This Row],[close]]-testdataClose[[#This Row],[hl]])/testdataClose[[#This Row],[hl]]</f>
        <v>-1.1459615466237012E-3</v>
      </c>
      <c r="M141" s="18">
        <f t="shared" ca="1" si="6"/>
        <v>245.58429104457042</v>
      </c>
      <c r="N141" s="7"/>
      <c r="O141" s="22"/>
      <c r="P141" s="22"/>
      <c r="T141">
        <v>140</v>
      </c>
    </row>
    <row r="142" spans="1:20" x14ac:dyDescent="0.25">
      <c r="A142" s="8">
        <v>141</v>
      </c>
      <c r="B142" s="4" t="s">
        <v>7</v>
      </c>
      <c r="C142" s="5" t="str">
        <f t="shared" si="5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17">
        <v>235.91</v>
      </c>
      <c r="I142" s="1">
        <v>57593908</v>
      </c>
      <c r="J142" s="7" t="s">
        <v>13</v>
      </c>
      <c r="K142" s="7">
        <f>IF(AND(J141="UP",testdataClose[[#This Row],[close]]&gt;K141),testdataClose[[#This Row],[close]],IF(AND(J141="DN",testdataClose[[#This Row],[close]]&lt;K141),testdataClose[[#This Row],[close]],K141))</f>
        <v>235.91</v>
      </c>
      <c r="L142" s="14">
        <f>(testdataClose[[#This Row],[close]]-testdataClose[[#This Row],[hl]])/testdataClose[[#This Row],[hl]]</f>
        <v>0</v>
      </c>
      <c r="M142" s="18">
        <f t="shared" ca="1" si="6"/>
        <v>245.8201492535255</v>
      </c>
      <c r="N142" s="7"/>
      <c r="O142" s="22"/>
      <c r="P142" s="22"/>
      <c r="T142">
        <v>141</v>
      </c>
    </row>
    <row r="143" spans="1:20" x14ac:dyDescent="0.25">
      <c r="A143" s="8">
        <v>142</v>
      </c>
      <c r="B143" s="4" t="s">
        <v>7</v>
      </c>
      <c r="C143" s="5" t="str">
        <f t="shared" si="5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17">
        <v>235.92</v>
      </c>
      <c r="I143" s="1">
        <v>49895744</v>
      </c>
      <c r="J143" s="7" t="s">
        <v>13</v>
      </c>
      <c r="K143" s="7">
        <f>IF(AND(J142="UP",testdataClose[[#This Row],[close]]&gt;K142),testdataClose[[#This Row],[close]],IF(AND(J142="DN",testdataClose[[#This Row],[close]]&lt;K142),testdataClose[[#This Row],[close]],K142))</f>
        <v>235.92</v>
      </c>
      <c r="L143" s="14">
        <f>(testdataClose[[#This Row],[close]]-testdataClose[[#This Row],[hl]])/testdataClose[[#This Row],[hl]]</f>
        <v>0</v>
      </c>
      <c r="M143" s="18">
        <f t="shared" ca="1" si="6"/>
        <v>246.05600746248058</v>
      </c>
      <c r="N143" s="7"/>
      <c r="O143" s="22"/>
      <c r="P143" s="22"/>
      <c r="T143">
        <v>142</v>
      </c>
    </row>
    <row r="144" spans="1:20" x14ac:dyDescent="0.25">
      <c r="A144" s="8">
        <v>143</v>
      </c>
      <c r="B144" s="4" t="s">
        <v>7</v>
      </c>
      <c r="C144" s="5" t="str">
        <f t="shared" si="5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17">
        <v>235.7</v>
      </c>
      <c r="I144" s="1">
        <v>74217968</v>
      </c>
      <c r="J144" s="7" t="s">
        <v>13</v>
      </c>
      <c r="K144" s="7">
        <f>IF(AND(J143="UP",testdataClose[[#This Row],[close]]&gt;K143),testdataClose[[#This Row],[close]],IF(AND(J143="DN",testdataClose[[#This Row],[close]]&lt;K143),testdataClose[[#This Row],[close]],K143))</f>
        <v>235.92</v>
      </c>
      <c r="L144" s="14">
        <f>(testdataClose[[#This Row],[close]]-testdataClose[[#This Row],[hl]])/testdataClose[[#This Row],[hl]]</f>
        <v>-9.3251949813495628E-4</v>
      </c>
      <c r="M144" s="18">
        <f t="shared" ca="1" si="6"/>
        <v>246.29186567143569</v>
      </c>
      <c r="N144" s="7"/>
      <c r="O144" s="22"/>
      <c r="P144" s="22"/>
      <c r="T144">
        <v>143</v>
      </c>
    </row>
    <row r="145" spans="1:20" x14ac:dyDescent="0.25">
      <c r="A145" s="8">
        <v>144</v>
      </c>
      <c r="B145" s="4" t="s">
        <v>7</v>
      </c>
      <c r="C145" s="5" t="str">
        <f t="shared" si="5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17">
        <v>235.43</v>
      </c>
      <c r="I145" s="1">
        <v>52531244</v>
      </c>
      <c r="J145" s="7" t="s">
        <v>13</v>
      </c>
      <c r="K145" s="7">
        <f>IF(AND(J144="UP",testdataClose[[#This Row],[close]]&gt;K144),testdataClose[[#This Row],[close]],IF(AND(J144="DN",testdataClose[[#This Row],[close]]&lt;K144),testdataClose[[#This Row],[close]],K144))</f>
        <v>235.92</v>
      </c>
      <c r="L145" s="14">
        <f>(testdataClose[[#This Row],[close]]-testdataClose[[#This Row],[hl]])/testdataClose[[#This Row],[hl]]</f>
        <v>-2.0769752458459677E-3</v>
      </c>
      <c r="M145" s="18">
        <f t="shared" ca="1" si="6"/>
        <v>246.52772388039082</v>
      </c>
      <c r="N145" s="7"/>
      <c r="O145" s="22"/>
      <c r="P145" s="22"/>
      <c r="T145">
        <v>144</v>
      </c>
    </row>
    <row r="146" spans="1:20" x14ac:dyDescent="0.25">
      <c r="A146" s="8">
        <v>145</v>
      </c>
      <c r="B146" s="4" t="s">
        <v>7</v>
      </c>
      <c r="C146" s="5" t="str">
        <f t="shared" si="5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17">
        <v>235.29</v>
      </c>
      <c r="I146" s="1">
        <v>69049712</v>
      </c>
      <c r="J146" s="7" t="s">
        <v>13</v>
      </c>
      <c r="K146" s="7">
        <f>IF(AND(J145="UP",testdataClose[[#This Row],[close]]&gt;K145),testdataClose[[#This Row],[close]],IF(AND(J145="DN",testdataClose[[#This Row],[close]]&lt;K145),testdataClose[[#This Row],[close]],K145))</f>
        <v>235.92</v>
      </c>
      <c r="L146" s="14">
        <f>(testdataClose[[#This Row],[close]]-testdataClose[[#This Row],[hl]])/testdataClose[[#This Row],[hl]]</f>
        <v>-2.6703967446591874E-3</v>
      </c>
      <c r="M146" s="18">
        <f t="shared" ca="1" si="6"/>
        <v>246.76358208934596</v>
      </c>
      <c r="N146" s="7"/>
      <c r="O146" s="22"/>
      <c r="P146" s="22"/>
      <c r="T146">
        <v>145</v>
      </c>
    </row>
    <row r="147" spans="1:20" x14ac:dyDescent="0.25">
      <c r="A147" s="8">
        <v>146</v>
      </c>
      <c r="B147" s="4" t="s">
        <v>7</v>
      </c>
      <c r="C147" s="5" t="str">
        <f t="shared" si="5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17">
        <v>235.82</v>
      </c>
      <c r="I147" s="1">
        <v>57735292</v>
      </c>
      <c r="J147" s="7" t="s">
        <v>13</v>
      </c>
      <c r="K147" s="7">
        <f>IF(AND(J146="UP",testdataClose[[#This Row],[close]]&gt;K146),testdataClose[[#This Row],[close]],IF(AND(J146="DN",testdataClose[[#This Row],[close]]&lt;K146),testdataClose[[#This Row],[close]],K146))</f>
        <v>235.92</v>
      </c>
      <c r="L147" s="14">
        <f>(testdataClose[[#This Row],[close]]-testdataClose[[#This Row],[hl]])/testdataClose[[#This Row],[hl]]</f>
        <v>-4.2387249915223094E-4</v>
      </c>
      <c r="M147" s="18">
        <f t="shared" ca="1" si="6"/>
        <v>246.99944029830112</v>
      </c>
      <c r="N147" s="7"/>
      <c r="O147" s="22"/>
      <c r="P147" s="22"/>
      <c r="T147">
        <v>146</v>
      </c>
    </row>
    <row r="148" spans="1:20" x14ac:dyDescent="0.25">
      <c r="A148" s="8">
        <v>147</v>
      </c>
      <c r="B148" s="4" t="s">
        <v>7</v>
      </c>
      <c r="C148" s="5" t="str">
        <f t="shared" si="5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17">
        <v>235.93</v>
      </c>
      <c r="I148" s="1">
        <v>49513776</v>
      </c>
      <c r="J148" s="7" t="s">
        <v>13</v>
      </c>
      <c r="K148" s="7">
        <f>IF(AND(J147="UP",testdataClose[[#This Row],[close]]&gt;K147),testdataClose[[#This Row],[close]],IF(AND(J147="DN",testdataClose[[#This Row],[close]]&lt;K147),testdataClose[[#This Row],[close]],K147))</f>
        <v>235.93</v>
      </c>
      <c r="L148" s="14">
        <f>(testdataClose[[#This Row],[close]]-testdataClose[[#This Row],[hl]])/testdataClose[[#This Row],[hl]]</f>
        <v>0</v>
      </c>
      <c r="M148" s="18">
        <f t="shared" ca="1" si="6"/>
        <v>247.23529850725632</v>
      </c>
      <c r="N148" s="7"/>
      <c r="O148" s="22"/>
      <c r="P148" s="22"/>
      <c r="T148">
        <v>147</v>
      </c>
    </row>
    <row r="149" spans="1:20" x14ac:dyDescent="0.25">
      <c r="A149" s="8">
        <v>148</v>
      </c>
      <c r="B149" s="4" t="s">
        <v>7</v>
      </c>
      <c r="C149" s="5" t="str">
        <f t="shared" si="5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17">
        <v>235.48</v>
      </c>
      <c r="I149" s="1">
        <v>42848608</v>
      </c>
      <c r="J149" s="7" t="s">
        <v>13</v>
      </c>
      <c r="K149" s="7">
        <f>IF(AND(J148="UP",testdataClose[[#This Row],[close]]&gt;K148),testdataClose[[#This Row],[close]],IF(AND(J148="DN",testdataClose[[#This Row],[close]]&lt;K148),testdataClose[[#This Row],[close]],K148))</f>
        <v>235.93</v>
      </c>
      <c r="L149" s="14">
        <f>(testdataClose[[#This Row],[close]]-testdataClose[[#This Row],[hl]])/testdataClose[[#This Row],[hl]]</f>
        <v>-1.9073453990591151E-3</v>
      </c>
      <c r="M149" s="18">
        <f t="shared" ca="1" si="6"/>
        <v>247.47115671621151</v>
      </c>
      <c r="N149" s="7"/>
      <c r="O149" s="22"/>
      <c r="P149" s="22"/>
      <c r="T149">
        <v>148</v>
      </c>
    </row>
    <row r="150" spans="1:20" x14ac:dyDescent="0.25">
      <c r="A150" s="8">
        <v>149</v>
      </c>
      <c r="B150" s="4" t="s">
        <v>7</v>
      </c>
      <c r="C150" s="5" t="str">
        <f t="shared" si="5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17">
        <v>235.9</v>
      </c>
      <c r="I150" s="1">
        <v>63127488</v>
      </c>
      <c r="J150" s="7" t="s">
        <v>13</v>
      </c>
      <c r="K150" s="7">
        <f>IF(AND(J149="UP",testdataClose[[#This Row],[close]]&gt;K149),testdataClose[[#This Row],[close]],IF(AND(J149="DN",testdataClose[[#This Row],[close]]&lt;K149),testdataClose[[#This Row],[close]],K149))</f>
        <v>235.93</v>
      </c>
      <c r="L150" s="14">
        <f>(testdataClose[[#This Row],[close]]-testdataClose[[#This Row],[hl]])/testdataClose[[#This Row],[hl]]</f>
        <v>-1.2715635993727434E-4</v>
      </c>
      <c r="M150" s="18">
        <f t="shared" ca="1" si="6"/>
        <v>247.70701492516673</v>
      </c>
      <c r="N150" s="7"/>
      <c r="O150" s="22"/>
      <c r="P150" s="22"/>
      <c r="T150">
        <v>149</v>
      </c>
    </row>
    <row r="151" spans="1:20" x14ac:dyDescent="0.25">
      <c r="A151" s="8">
        <v>150</v>
      </c>
      <c r="B151" s="4" t="s">
        <v>7</v>
      </c>
      <c r="C151" s="5" t="str">
        <f t="shared" si="5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17">
        <v>236.34</v>
      </c>
      <c r="I151" s="1">
        <v>33555464</v>
      </c>
      <c r="J151" s="7" t="s">
        <v>13</v>
      </c>
      <c r="K151" s="7">
        <f>IF(AND(J150="UP",testdataClose[[#This Row],[close]]&gt;K150),testdataClose[[#This Row],[close]],IF(AND(J150="DN",testdataClose[[#This Row],[close]]&lt;K150),testdataClose[[#This Row],[close]],K150))</f>
        <v>236.34</v>
      </c>
      <c r="L151" s="14">
        <f>(testdataClose[[#This Row],[close]]-testdataClose[[#This Row],[hl]])/testdataClose[[#This Row],[hl]]</f>
        <v>0</v>
      </c>
      <c r="M151" s="18">
        <f t="shared" ca="1" si="6"/>
        <v>247.94287313412198</v>
      </c>
      <c r="N151" s="7"/>
      <c r="O151" s="22"/>
      <c r="P151" s="22"/>
      <c r="T151">
        <v>150</v>
      </c>
    </row>
    <row r="152" spans="1:20" x14ac:dyDescent="0.25">
      <c r="A152" s="8">
        <v>151</v>
      </c>
      <c r="B152" s="4" t="s">
        <v>7</v>
      </c>
      <c r="C152" s="5" t="str">
        <f t="shared" si="5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17">
        <v>235.76</v>
      </c>
      <c r="I152" s="1">
        <v>64729500</v>
      </c>
      <c r="J152" s="7" t="s">
        <v>13</v>
      </c>
      <c r="K152" s="7">
        <f>IF(AND(J151="UP",testdataClose[[#This Row],[close]]&gt;K151),testdataClose[[#This Row],[close]],IF(AND(J151="DN",testdataClose[[#This Row],[close]]&lt;K151),testdataClose[[#This Row],[close]],K151))</f>
        <v>236.34</v>
      </c>
      <c r="L152" s="14">
        <f>(testdataClose[[#This Row],[close]]-testdataClose[[#This Row],[hl]])/testdataClose[[#This Row],[hl]]</f>
        <v>-2.4540915630025069E-3</v>
      </c>
      <c r="M152" s="18">
        <f t="shared" ca="1" si="6"/>
        <v>248.17873134307723</v>
      </c>
      <c r="N152" s="7"/>
      <c r="O152" s="22"/>
      <c r="P152" s="22"/>
      <c r="T152">
        <v>151</v>
      </c>
    </row>
    <row r="153" spans="1:20" x14ac:dyDescent="0.25">
      <c r="A153" s="8">
        <v>152</v>
      </c>
      <c r="B153" s="4" t="s">
        <v>7</v>
      </c>
      <c r="C153" s="5" t="str">
        <f t="shared" si="5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17">
        <v>235.75</v>
      </c>
      <c r="I153" s="1">
        <v>65687312</v>
      </c>
      <c r="J153" s="7" t="s">
        <v>13</v>
      </c>
      <c r="K153" s="7">
        <f>IF(AND(J152="UP",testdataClose[[#This Row],[close]]&gt;K152),testdataClose[[#This Row],[close]],IF(AND(J152="DN",testdataClose[[#This Row],[close]]&lt;K152),testdataClose[[#This Row],[close]],K152))</f>
        <v>236.34</v>
      </c>
      <c r="L153" s="14">
        <f>(testdataClose[[#This Row],[close]]-testdataClose[[#This Row],[hl]])/testdataClose[[#This Row],[hl]]</f>
        <v>-2.4964034865025109E-3</v>
      </c>
      <c r="M153" s="18">
        <f t="shared" ca="1" si="6"/>
        <v>248.41458955203251</v>
      </c>
      <c r="N153" s="7"/>
      <c r="O153" s="22"/>
      <c r="P153" s="22"/>
      <c r="T153">
        <v>152</v>
      </c>
    </row>
    <row r="154" spans="1:20" x14ac:dyDescent="0.25">
      <c r="A154" s="8">
        <v>153</v>
      </c>
      <c r="B154" s="4" t="s">
        <v>7</v>
      </c>
      <c r="C154" s="5" t="str">
        <f t="shared" si="5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17">
        <v>232.42</v>
      </c>
      <c r="I154" s="1">
        <v>126355448</v>
      </c>
      <c r="J154" s="7" t="s">
        <v>13</v>
      </c>
      <c r="K154" s="7">
        <f>IF(AND(J153="UP",testdataClose[[#This Row],[close]]&gt;K153),testdataClose[[#This Row],[close]],IF(AND(J153="DN",testdataClose[[#This Row],[close]]&lt;K153),testdataClose[[#This Row],[close]],K153))</f>
        <v>236.34</v>
      </c>
      <c r="L154" s="14">
        <f>(testdataClose[[#This Row],[close]]-testdataClose[[#This Row],[hl]])/testdataClose[[#This Row],[hl]]</f>
        <v>-1.6586274012016653E-2</v>
      </c>
      <c r="M154" s="18">
        <f t="shared" ca="1" si="6"/>
        <v>248.65044776098782</v>
      </c>
      <c r="N154" s="7"/>
      <c r="O154" s="22"/>
      <c r="P154" s="22"/>
      <c r="T154">
        <v>153</v>
      </c>
    </row>
    <row r="155" spans="1:20" x14ac:dyDescent="0.25">
      <c r="A155" s="8">
        <v>154</v>
      </c>
      <c r="B155" s="4" t="s">
        <v>7</v>
      </c>
      <c r="C155" s="5" t="str">
        <f t="shared" si="5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17">
        <v>232.77</v>
      </c>
      <c r="I155" s="1">
        <v>78521472</v>
      </c>
      <c r="J155" s="7" t="s">
        <v>13</v>
      </c>
      <c r="K155" s="7">
        <f>IF(AND(J154="UP",testdataClose[[#This Row],[close]]&gt;K154),testdataClose[[#This Row],[close]],IF(AND(J154="DN",testdataClose[[#This Row],[close]]&lt;K154),testdataClose[[#This Row],[close]],K154))</f>
        <v>236.34</v>
      </c>
      <c r="L155" s="14">
        <f>(testdataClose[[#This Row],[close]]-testdataClose[[#This Row],[hl]])/testdataClose[[#This Row],[hl]]</f>
        <v>-1.5105356689515076E-2</v>
      </c>
      <c r="M155" s="18">
        <f t="shared" ca="1" si="6"/>
        <v>248.88630596994312</v>
      </c>
      <c r="N155" s="7"/>
      <c r="O155" s="22"/>
      <c r="P155" s="22"/>
      <c r="T155">
        <v>154</v>
      </c>
    </row>
    <row r="156" spans="1:20" x14ac:dyDescent="0.25">
      <c r="A156" s="8">
        <v>155</v>
      </c>
      <c r="B156" s="4" t="s">
        <v>7</v>
      </c>
      <c r="C156" s="5" t="str">
        <f t="shared" si="5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17">
        <v>235.07</v>
      </c>
      <c r="I156" s="1">
        <v>76866480</v>
      </c>
      <c r="J156" s="7" t="s">
        <v>13</v>
      </c>
      <c r="K156" s="7">
        <f>IF(AND(J155="UP",testdataClose[[#This Row],[close]]&gt;K155),testdataClose[[#This Row],[close]],IF(AND(J155="DN",testdataClose[[#This Row],[close]]&lt;K155),testdataClose[[#This Row],[close]],K155))</f>
        <v>236.34</v>
      </c>
      <c r="L156" s="14">
        <f>(testdataClose[[#This Row],[close]]-testdataClose[[#This Row],[hl]])/testdataClose[[#This Row],[hl]]</f>
        <v>-5.3736142845054171E-3</v>
      </c>
      <c r="M156" s="18">
        <f t="shared" ca="1" si="6"/>
        <v>249.12216417889846</v>
      </c>
      <c r="N156" s="7"/>
      <c r="O156" s="22"/>
      <c r="P156" s="22"/>
      <c r="T156">
        <v>155</v>
      </c>
    </row>
    <row r="157" spans="1:20" x14ac:dyDescent="0.25">
      <c r="A157" s="8">
        <v>156</v>
      </c>
      <c r="B157" s="4" t="s">
        <v>7</v>
      </c>
      <c r="C157" s="5" t="str">
        <f t="shared" si="5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17">
        <v>235.05</v>
      </c>
      <c r="I157" s="1">
        <v>57937020</v>
      </c>
      <c r="J157" s="7" t="s">
        <v>13</v>
      </c>
      <c r="K157" s="7">
        <f>IF(AND(J156="UP",testdataClose[[#This Row],[close]]&gt;K156),testdataClose[[#This Row],[close]],IF(AND(J156="DN",testdataClose[[#This Row],[close]]&lt;K156),testdataClose[[#This Row],[close]],K156))</f>
        <v>236.34</v>
      </c>
      <c r="L157" s="14">
        <f>(testdataClose[[#This Row],[close]]-testdataClose[[#This Row],[hl]])/testdataClose[[#This Row],[hl]]</f>
        <v>-5.4582381315054244E-3</v>
      </c>
      <c r="M157" s="18">
        <f t="shared" ca="1" si="6"/>
        <v>249.35802238785382</v>
      </c>
      <c r="N157" s="7"/>
      <c r="O157" s="22"/>
      <c r="P157" s="22"/>
      <c r="T157">
        <v>156</v>
      </c>
    </row>
    <row r="158" spans="1:20" x14ac:dyDescent="0.25">
      <c r="A158" s="8">
        <v>157</v>
      </c>
      <c r="B158" s="4" t="s">
        <v>7</v>
      </c>
      <c r="C158" s="5" t="str">
        <f t="shared" si="5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17">
        <v>235.46</v>
      </c>
      <c r="I158" s="1">
        <v>59481648</v>
      </c>
      <c r="J158" s="7" t="s">
        <v>13</v>
      </c>
      <c r="K158" s="7">
        <f>IF(AND(J157="UP",testdataClose[[#This Row],[close]]&gt;K157),testdataClose[[#This Row],[close]],IF(AND(J157="DN",testdataClose[[#This Row],[close]]&lt;K157),testdataClose[[#This Row],[close]],K157))</f>
        <v>236.34</v>
      </c>
      <c r="L158" s="14">
        <f>(testdataClose[[#This Row],[close]]-testdataClose[[#This Row],[hl]])/testdataClose[[#This Row],[hl]]</f>
        <v>-3.7234492680037041E-3</v>
      </c>
      <c r="M158" s="18">
        <f t="shared" ca="1" si="6"/>
        <v>249.59388059680919</v>
      </c>
      <c r="N158" s="7"/>
      <c r="O158" s="22"/>
      <c r="P158" s="22"/>
      <c r="T158">
        <v>157</v>
      </c>
    </row>
    <row r="159" spans="1:20" x14ac:dyDescent="0.25">
      <c r="A159" s="8">
        <v>158</v>
      </c>
      <c r="B159" s="4" t="s">
        <v>7</v>
      </c>
      <c r="C159" s="5" t="str">
        <f t="shared" si="5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17">
        <v>231.79</v>
      </c>
      <c r="I159" s="1">
        <v>134757072</v>
      </c>
      <c r="J159" s="7" t="s">
        <v>13</v>
      </c>
      <c r="K159" s="7">
        <f>IF(AND(J158="UP",testdataClose[[#This Row],[close]]&gt;K158),testdataClose[[#This Row],[close]],IF(AND(J158="DN",testdataClose[[#This Row],[close]]&lt;K158),testdataClose[[#This Row],[close]],K158))</f>
        <v>236.34</v>
      </c>
      <c r="L159" s="14">
        <f>(testdataClose[[#This Row],[close]]-testdataClose[[#This Row],[hl]])/testdataClose[[#This Row],[hl]]</f>
        <v>-1.9251925192519299E-2</v>
      </c>
      <c r="M159" s="18">
        <f t="shared" ca="1" si="6"/>
        <v>249.82973880576458</v>
      </c>
      <c r="N159" s="7"/>
      <c r="O159" s="22"/>
      <c r="P159" s="22"/>
      <c r="T159">
        <v>158</v>
      </c>
    </row>
    <row r="160" spans="1:20" x14ac:dyDescent="0.25">
      <c r="A160" s="8">
        <v>159</v>
      </c>
      <c r="B160" s="4" t="s">
        <v>7</v>
      </c>
      <c r="C160" s="5" t="str">
        <f t="shared" si="5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17">
        <v>231.42</v>
      </c>
      <c r="I160" s="1">
        <v>143417408</v>
      </c>
      <c r="J160" s="7" t="s">
        <v>13</v>
      </c>
      <c r="K160" s="7">
        <f>IF(AND(J159="UP",testdataClose[[#This Row],[close]]&gt;K159),testdataClose[[#This Row],[close]],IF(AND(J159="DN",testdataClose[[#This Row],[close]]&lt;K159),testdataClose[[#This Row],[close]],K159))</f>
        <v>236.34</v>
      </c>
      <c r="L160" s="14">
        <f>(testdataClose[[#This Row],[close]]-testdataClose[[#This Row],[hl]])/testdataClose[[#This Row],[hl]]</f>
        <v>-2.0817466362020885E-2</v>
      </c>
      <c r="M160" s="18">
        <f t="shared" ca="1" si="6"/>
        <v>250.06559701472</v>
      </c>
      <c r="N160" s="7"/>
      <c r="O160" s="22"/>
      <c r="P160" s="22"/>
      <c r="T160">
        <v>159</v>
      </c>
    </row>
    <row r="161" spans="1:20" x14ac:dyDescent="0.25">
      <c r="A161" s="8">
        <v>160</v>
      </c>
      <c r="B161" s="4" t="s">
        <v>7</v>
      </c>
      <c r="C161" s="5" t="str">
        <f t="shared" si="5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17">
        <v>231.6</v>
      </c>
      <c r="I161" s="1">
        <v>68662792</v>
      </c>
      <c r="J161" s="7" t="s">
        <v>13</v>
      </c>
      <c r="K161" s="7">
        <f>IF(AND(J160="UP",testdataClose[[#This Row],[close]]&gt;K160),testdataClose[[#This Row],[close]],IF(AND(J160="DN",testdataClose[[#This Row],[close]]&lt;K160),testdataClose[[#This Row],[close]],K160))</f>
        <v>236.34</v>
      </c>
      <c r="L161" s="14">
        <f>(testdataClose[[#This Row],[close]]-testdataClose[[#This Row],[hl]])/testdataClose[[#This Row],[hl]]</f>
        <v>-2.0055851739020095E-2</v>
      </c>
      <c r="M161" s="18">
        <f t="shared" ca="1" si="6"/>
        <v>250.30145522367542</v>
      </c>
      <c r="N161" s="7"/>
      <c r="O161" s="22"/>
      <c r="P161" s="22"/>
      <c r="T161">
        <v>160</v>
      </c>
    </row>
    <row r="162" spans="1:20" x14ac:dyDescent="0.25">
      <c r="A162" s="8">
        <v>161</v>
      </c>
      <c r="B162" s="4" t="s">
        <v>7</v>
      </c>
      <c r="C162" s="5" t="str">
        <f t="shared" si="5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17">
        <v>234.03</v>
      </c>
      <c r="I162" s="1">
        <v>66219544</v>
      </c>
      <c r="J162" s="7" t="s">
        <v>13</v>
      </c>
      <c r="K162" s="7">
        <f>IF(AND(J161="UP",testdataClose[[#This Row],[close]]&gt;K161),testdataClose[[#This Row],[close]],IF(AND(J161="DN",testdataClose[[#This Row],[close]]&lt;K161),testdataClose[[#This Row],[close]],K161))</f>
        <v>236.34</v>
      </c>
      <c r="L162" s="14">
        <f>(testdataClose[[#This Row],[close]]-testdataClose[[#This Row],[hl]])/testdataClose[[#This Row],[hl]]</f>
        <v>-9.7740543285097844E-3</v>
      </c>
      <c r="M162" s="18">
        <f t="shared" ca="1" si="6"/>
        <v>250.53731343263087</v>
      </c>
      <c r="N162" s="7"/>
      <c r="O162" s="22"/>
      <c r="P162" s="22"/>
      <c r="T162">
        <v>161</v>
      </c>
    </row>
    <row r="163" spans="1:20" x14ac:dyDescent="0.25">
      <c r="A163" s="8">
        <v>162</v>
      </c>
      <c r="B163" s="4" t="s">
        <v>7</v>
      </c>
      <c r="C163" s="5" t="str">
        <f t="shared" si="5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17">
        <v>233.19</v>
      </c>
      <c r="I163" s="1">
        <v>52652352</v>
      </c>
      <c r="J163" s="7" t="s">
        <v>13</v>
      </c>
      <c r="K163" s="7">
        <f>IF(AND(J162="UP",testdataClose[[#This Row],[close]]&gt;K162),testdataClose[[#This Row],[close]],IF(AND(J162="DN",testdataClose[[#This Row],[close]]&lt;K162),testdataClose[[#This Row],[close]],K162))</f>
        <v>236.34</v>
      </c>
      <c r="L163" s="14">
        <f>(testdataClose[[#This Row],[close]]-testdataClose[[#This Row],[hl]])/testdataClose[[#This Row],[hl]]</f>
        <v>-1.3328255902513353E-2</v>
      </c>
      <c r="M163" s="18">
        <f t="shared" ca="1" si="6"/>
        <v>250.77317164158634</v>
      </c>
      <c r="N163" s="7"/>
      <c r="O163" s="22"/>
      <c r="P163" s="22"/>
      <c r="T163">
        <v>162</v>
      </c>
    </row>
    <row r="164" spans="1:20" x14ac:dyDescent="0.25">
      <c r="A164" s="8">
        <v>163</v>
      </c>
      <c r="B164" s="4" t="s">
        <v>7</v>
      </c>
      <c r="C164" s="5" t="str">
        <f t="shared" si="5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17">
        <v>232.64</v>
      </c>
      <c r="I164" s="1">
        <v>53216420</v>
      </c>
      <c r="J164" s="7" t="s">
        <v>13</v>
      </c>
      <c r="K164" s="7">
        <f>IF(AND(J163="UP",testdataClose[[#This Row],[close]]&gt;K163),testdataClose[[#This Row],[close]],IF(AND(J163="DN",testdataClose[[#This Row],[close]]&lt;K163),testdataClose[[#This Row],[close]],K163))</f>
        <v>236.34</v>
      </c>
      <c r="L164" s="14">
        <f>(testdataClose[[#This Row],[close]]-testdataClose[[#This Row],[hl]])/testdataClose[[#This Row],[hl]]</f>
        <v>-1.5655411695015727E-2</v>
      </c>
      <c r="M164" s="18">
        <f t="shared" ca="1" si="6"/>
        <v>251.00902985054182</v>
      </c>
      <c r="N164" s="7"/>
      <c r="O164" s="22"/>
      <c r="P164" s="22"/>
      <c r="T164">
        <v>163</v>
      </c>
    </row>
    <row r="165" spans="1:20" x14ac:dyDescent="0.25">
      <c r="A165" s="8">
        <v>164</v>
      </c>
      <c r="B165" s="4" t="s">
        <v>7</v>
      </c>
      <c r="C165" s="5" t="str">
        <f t="shared" si="5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17">
        <v>233.19</v>
      </c>
      <c r="I165" s="1">
        <v>67589040</v>
      </c>
      <c r="J165" s="7" t="s">
        <v>13</v>
      </c>
      <c r="K165" s="7">
        <f>IF(AND(J164="UP",testdataClose[[#This Row],[close]]&gt;K164),testdataClose[[#This Row],[close]],IF(AND(J164="DN",testdataClose[[#This Row],[close]]&lt;K164),testdataClose[[#This Row],[close]],K164))</f>
        <v>236.34</v>
      </c>
      <c r="L165" s="14">
        <f>(testdataClose[[#This Row],[close]]-testdataClose[[#This Row],[hl]])/testdataClose[[#This Row],[hl]]</f>
        <v>-1.3328255902513353E-2</v>
      </c>
      <c r="M165" s="18">
        <f t="shared" ca="1" si="6"/>
        <v>251.24488805949733</v>
      </c>
      <c r="N165" s="7"/>
      <c r="O165" s="22"/>
      <c r="P165" s="22"/>
      <c r="T165">
        <v>164</v>
      </c>
    </row>
    <row r="166" spans="1:20" x14ac:dyDescent="0.25">
      <c r="A166" s="8">
        <v>165</v>
      </c>
      <c r="B166" s="4" t="s">
        <v>7</v>
      </c>
      <c r="C166" s="5" t="str">
        <f t="shared" si="5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17">
        <v>233.2</v>
      </c>
      <c r="I166" s="1">
        <v>42544052</v>
      </c>
      <c r="J166" s="7" t="s">
        <v>13</v>
      </c>
      <c r="K166" s="7">
        <f>IF(AND(J165="UP",testdataClose[[#This Row],[close]]&gt;K165),testdataClose[[#This Row],[close]],IF(AND(J165="DN",testdataClose[[#This Row],[close]]&lt;K165),testdataClose[[#This Row],[close]],K165))</f>
        <v>236.34</v>
      </c>
      <c r="L166" s="14">
        <f>(testdataClose[[#This Row],[close]]-testdataClose[[#This Row],[hl]])/testdataClose[[#This Row],[hl]]</f>
        <v>-1.3285943979013348E-2</v>
      </c>
      <c r="M166" s="18">
        <f t="shared" ca="1" si="6"/>
        <v>251.48074626845286</v>
      </c>
      <c r="N166" s="7"/>
      <c r="O166" s="22"/>
      <c r="P166" s="22"/>
      <c r="T166">
        <v>165</v>
      </c>
    </row>
    <row r="167" spans="1:20" x14ac:dyDescent="0.25">
      <c r="A167" s="8">
        <v>166</v>
      </c>
      <c r="B167" s="4" t="s">
        <v>7</v>
      </c>
      <c r="C167" s="5" t="str">
        <f t="shared" si="5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17">
        <v>233.46</v>
      </c>
      <c r="I167" s="1">
        <v>53629680</v>
      </c>
      <c r="J167" s="7" t="s">
        <v>13</v>
      </c>
      <c r="K167" s="7">
        <f>IF(AND(J166="UP",testdataClose[[#This Row],[close]]&gt;K166),testdataClose[[#This Row],[close]],IF(AND(J166="DN",testdataClose[[#This Row],[close]]&lt;K166),testdataClose[[#This Row],[close]],K166))</f>
        <v>236.34</v>
      </c>
      <c r="L167" s="14">
        <f>(testdataClose[[#This Row],[close]]-testdataClose[[#This Row],[hl]])/testdataClose[[#This Row],[hl]]</f>
        <v>-1.2185833968012167E-2</v>
      </c>
      <c r="M167" s="18">
        <f t="shared" ca="1" si="6"/>
        <v>251.7166044774084</v>
      </c>
      <c r="N167" s="7"/>
      <c r="O167" s="22"/>
      <c r="P167" s="22"/>
      <c r="T167">
        <v>166</v>
      </c>
    </row>
    <row r="168" spans="1:20" x14ac:dyDescent="0.25">
      <c r="A168" s="8">
        <v>167</v>
      </c>
      <c r="B168" s="4" t="s">
        <v>7</v>
      </c>
      <c r="C168" s="5" t="str">
        <f t="shared" si="5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17">
        <v>234.57</v>
      </c>
      <c r="I168" s="1">
        <v>65056144</v>
      </c>
      <c r="J168" s="7" t="s">
        <v>13</v>
      </c>
      <c r="K168" s="7">
        <f>IF(AND(J167="UP",testdataClose[[#This Row],[close]]&gt;K167),testdataClose[[#This Row],[close]],IF(AND(J167="DN",testdataClose[[#This Row],[close]]&lt;K167),testdataClose[[#This Row],[close]],K167))</f>
        <v>236.34</v>
      </c>
      <c r="L168" s="14">
        <f>(testdataClose[[#This Row],[close]]-testdataClose[[#This Row],[hl]])/testdataClose[[#This Row],[hl]]</f>
        <v>-7.4892104595075323E-3</v>
      </c>
      <c r="M168" s="18">
        <f t="shared" ca="1" si="6"/>
        <v>251.95246268636396</v>
      </c>
      <c r="N168" s="7"/>
      <c r="O168" s="22"/>
      <c r="P168" s="22"/>
      <c r="T168">
        <v>167</v>
      </c>
    </row>
    <row r="169" spans="1:20" x14ac:dyDescent="0.25">
      <c r="A169" s="8">
        <v>168</v>
      </c>
      <c r="B169" s="4" t="s">
        <v>7</v>
      </c>
      <c r="C169" s="5" t="str">
        <f t="shared" si="5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17">
        <v>235.98</v>
      </c>
      <c r="I169" s="1">
        <v>108866560</v>
      </c>
      <c r="J169" s="7" t="s">
        <v>13</v>
      </c>
      <c r="K169" s="7">
        <f>IF(AND(J168="UP",testdataClose[[#This Row],[close]]&gt;K168),testdataClose[[#This Row],[close]],IF(AND(J168="DN",testdataClose[[#This Row],[close]]&lt;K168),testdataClose[[#This Row],[close]],K168))</f>
        <v>236.34</v>
      </c>
      <c r="L169" s="14">
        <f>(testdataClose[[#This Row],[close]]-testdataClose[[#This Row],[hl]])/testdataClose[[#This Row],[hl]]</f>
        <v>-1.5232292460015809E-3</v>
      </c>
      <c r="M169" s="18">
        <f t="shared" ca="1" si="6"/>
        <v>252.18832089531955</v>
      </c>
      <c r="N169" s="7"/>
      <c r="O169" s="22"/>
      <c r="P169" s="22"/>
      <c r="T169">
        <v>168</v>
      </c>
    </row>
    <row r="170" spans="1:20" x14ac:dyDescent="0.25">
      <c r="A170" s="8">
        <v>169</v>
      </c>
      <c r="B170" s="4" t="s">
        <v>7</v>
      </c>
      <c r="C170" s="5" t="str">
        <f t="shared" si="5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17">
        <v>236.31</v>
      </c>
      <c r="I170" s="1">
        <v>65031164</v>
      </c>
      <c r="J170" s="7" t="s">
        <v>13</v>
      </c>
      <c r="K170" s="7">
        <f>IF(AND(J169="UP",testdataClose[[#This Row],[close]]&gt;K169),testdataClose[[#This Row],[close]],IF(AND(J169="DN",testdataClose[[#This Row],[close]]&lt;K169),testdataClose[[#This Row],[close]],K169))</f>
        <v>236.34</v>
      </c>
      <c r="L170" s="14">
        <f>(testdataClose[[#This Row],[close]]-testdataClose[[#This Row],[hl]])/testdataClose[[#This Row],[hl]]</f>
        <v>-1.2693577050013175E-4</v>
      </c>
      <c r="M170" s="18">
        <f t="shared" ca="1" si="6"/>
        <v>252.42417910427514</v>
      </c>
      <c r="N170" s="7"/>
      <c r="O170" s="22"/>
      <c r="P170" s="22"/>
      <c r="T170">
        <v>169</v>
      </c>
    </row>
    <row r="171" spans="1:20" x14ac:dyDescent="0.25">
      <c r="A171" s="8">
        <v>170</v>
      </c>
      <c r="B171" s="4" t="s">
        <v>7</v>
      </c>
      <c r="C171" s="5" t="str">
        <f t="shared" si="5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17">
        <v>234.62</v>
      </c>
      <c r="I171" s="1">
        <v>95856440</v>
      </c>
      <c r="J171" s="7" t="s">
        <v>13</v>
      </c>
      <c r="K171" s="7">
        <f>IF(AND(J170="UP",testdataClose[[#This Row],[close]]&gt;K170),testdataClose[[#This Row],[close]],IF(AND(J170="DN",testdataClose[[#This Row],[close]]&lt;K170),testdataClose[[#This Row],[close]],K170))</f>
        <v>236.34</v>
      </c>
      <c r="L171" s="14">
        <f>(testdataClose[[#This Row],[close]]-testdataClose[[#This Row],[hl]])/testdataClose[[#This Row],[hl]]</f>
        <v>-7.277650842007273E-3</v>
      </c>
      <c r="M171" s="18">
        <f t="shared" ca="1" si="6"/>
        <v>252.66003731323076</v>
      </c>
      <c r="N171" s="7"/>
      <c r="O171" s="22"/>
      <c r="P171" s="22"/>
      <c r="T171">
        <v>170</v>
      </c>
    </row>
    <row r="172" spans="1:20" x14ac:dyDescent="0.25">
      <c r="A172" s="8">
        <v>171</v>
      </c>
      <c r="B172" s="4" t="s">
        <v>7</v>
      </c>
      <c r="C172" s="5" t="str">
        <f t="shared" si="5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17">
        <v>235.42</v>
      </c>
      <c r="I172" s="1">
        <v>60741564</v>
      </c>
      <c r="J172" s="7" t="s">
        <v>13</v>
      </c>
      <c r="K172" s="7">
        <f>IF(AND(J171="UP",testdataClose[[#This Row],[close]]&gt;K171),testdataClose[[#This Row],[close]],IF(AND(J171="DN",testdataClose[[#This Row],[close]]&lt;K171),testdataClose[[#This Row],[close]],K171))</f>
        <v>236.34</v>
      </c>
      <c r="L172" s="14">
        <f>(testdataClose[[#This Row],[close]]-testdataClose[[#This Row],[hl]])/testdataClose[[#This Row],[hl]]</f>
        <v>-3.8926969620039602E-3</v>
      </c>
      <c r="M172" s="18">
        <f t="shared" ca="1" si="6"/>
        <v>252.89589552218641</v>
      </c>
      <c r="N172" s="7"/>
      <c r="O172" s="22"/>
      <c r="P172" s="22"/>
      <c r="T172">
        <v>171</v>
      </c>
    </row>
    <row r="173" spans="1:20" x14ac:dyDescent="0.25">
      <c r="A173" s="8">
        <v>172</v>
      </c>
      <c r="B173" s="4" t="s">
        <v>7</v>
      </c>
      <c r="C173" s="5" t="str">
        <f t="shared" si="5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17">
        <v>235.39</v>
      </c>
      <c r="I173" s="1">
        <v>60865172</v>
      </c>
      <c r="J173" s="7" t="s">
        <v>13</v>
      </c>
      <c r="K173" s="7">
        <f>IF(AND(J172="UP",testdataClose[[#This Row],[close]]&gt;K172),testdataClose[[#This Row],[close]],IF(AND(J172="DN",testdataClose[[#This Row],[close]]&lt;K172),testdataClose[[#This Row],[close]],K172))</f>
        <v>236.34</v>
      </c>
      <c r="L173" s="14">
        <f>(testdataClose[[#This Row],[close]]-testdataClose[[#This Row],[hl]])/testdataClose[[#This Row],[hl]]</f>
        <v>-4.0196327325040917E-3</v>
      </c>
      <c r="M173" s="18">
        <f t="shared" ca="1" si="6"/>
        <v>253.13175373114206</v>
      </c>
      <c r="N173" s="7"/>
      <c r="O173" s="22"/>
      <c r="P173" s="22"/>
      <c r="T173">
        <v>172</v>
      </c>
    </row>
    <row r="174" spans="1:20" x14ac:dyDescent="0.25">
      <c r="A174" s="8">
        <v>173</v>
      </c>
      <c r="B174" s="4" t="s">
        <v>7</v>
      </c>
      <c r="C174" s="5" t="str">
        <f t="shared" si="5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17">
        <v>235.11</v>
      </c>
      <c r="I174" s="1">
        <v>66946052</v>
      </c>
      <c r="J174" s="7" t="s">
        <v>13</v>
      </c>
      <c r="K174" s="7">
        <f>IF(AND(J173="UP",testdataClose[[#This Row],[close]]&gt;K173),testdataClose[[#This Row],[close]],IF(AND(J173="DN",testdataClose[[#This Row],[close]]&lt;K173),testdataClose[[#This Row],[close]],K173))</f>
        <v>236.34</v>
      </c>
      <c r="L174" s="14">
        <f>(testdataClose[[#This Row],[close]]-testdataClose[[#This Row],[hl]])/testdataClose[[#This Row],[hl]]</f>
        <v>-5.2043665905051606E-3</v>
      </c>
      <c r="M174" s="18">
        <f t="shared" ca="1" si="6"/>
        <v>253.36761194009773</v>
      </c>
      <c r="N174" s="7"/>
      <c r="O174" s="22"/>
      <c r="P174" s="22"/>
      <c r="T174">
        <v>173</v>
      </c>
    </row>
    <row r="175" spans="1:20" x14ac:dyDescent="0.25">
      <c r="A175" s="8">
        <v>174</v>
      </c>
      <c r="B175" s="4" t="s">
        <v>7</v>
      </c>
      <c r="C175" s="5" t="str">
        <f t="shared" si="5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17">
        <v>237.62</v>
      </c>
      <c r="I175" s="1">
        <v>74845424</v>
      </c>
      <c r="J175" s="7" t="s">
        <v>13</v>
      </c>
      <c r="K175" s="7">
        <f>IF(AND(J174="UP",testdataClose[[#This Row],[close]]&gt;K174),testdataClose[[#This Row],[close]],IF(AND(J174="DN",testdataClose[[#This Row],[close]]&lt;K174),testdataClose[[#This Row],[close]],K174))</f>
        <v>237.62</v>
      </c>
      <c r="L175" s="14">
        <f>(testdataClose[[#This Row],[close]]-testdataClose[[#This Row],[hl]])/testdataClose[[#This Row],[hl]]</f>
        <v>0</v>
      </c>
      <c r="M175" s="18">
        <f t="shared" ca="1" si="6"/>
        <v>253.60347014905344</v>
      </c>
      <c r="N175" s="7"/>
      <c r="O175" s="22"/>
      <c r="P175" s="22"/>
      <c r="T175">
        <v>174</v>
      </c>
    </row>
    <row r="176" spans="1:20" x14ac:dyDescent="0.25">
      <c r="A176" s="8">
        <v>175</v>
      </c>
      <c r="B176" s="4" t="s">
        <v>7</v>
      </c>
      <c r="C176" s="5" t="str">
        <f t="shared" si="5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17">
        <v>238.42</v>
      </c>
      <c r="I176" s="1">
        <v>59670932</v>
      </c>
      <c r="J176" s="7" t="s">
        <v>13</v>
      </c>
      <c r="K176" s="7">
        <f>IF(AND(J175="UP",testdataClose[[#This Row],[close]]&gt;K175),testdataClose[[#This Row],[close]],IF(AND(J175="DN",testdataClose[[#This Row],[close]]&lt;K175),testdataClose[[#This Row],[close]],K175))</f>
        <v>238.42</v>
      </c>
      <c r="L176" s="14">
        <f>(testdataClose[[#This Row],[close]]-testdataClose[[#This Row],[hl]])/testdataClose[[#This Row],[hl]]</f>
        <v>0</v>
      </c>
      <c r="M176" s="18">
        <f t="shared" ca="1" si="6"/>
        <v>253.83932835800914</v>
      </c>
      <c r="N176" s="7"/>
      <c r="O176" s="22"/>
      <c r="P176" s="22"/>
      <c r="T176">
        <v>175</v>
      </c>
    </row>
    <row r="177" spans="1:20" x14ac:dyDescent="0.25">
      <c r="A177" s="8">
        <v>176</v>
      </c>
      <c r="B177" s="4" t="s">
        <v>7</v>
      </c>
      <c r="C177" s="5" t="str">
        <f t="shared" si="5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17">
        <v>238.54</v>
      </c>
      <c r="I177" s="1">
        <v>62116640</v>
      </c>
      <c r="J177" s="7" t="s">
        <v>13</v>
      </c>
      <c r="K177" s="7">
        <f>IF(AND(J176="UP",testdataClose[[#This Row],[close]]&gt;K176),testdataClose[[#This Row],[close]],IF(AND(J176="DN",testdataClose[[#This Row],[close]]&lt;K176),testdataClose[[#This Row],[close]],K176))</f>
        <v>238.54</v>
      </c>
      <c r="L177" s="14">
        <f>(testdataClose[[#This Row],[close]]-testdataClose[[#This Row],[hl]])/testdataClose[[#This Row],[hl]]</f>
        <v>0</v>
      </c>
      <c r="M177" s="18">
        <f t="shared" ca="1" si="6"/>
        <v>254.07518656696487</v>
      </c>
      <c r="N177" s="7"/>
      <c r="O177" s="22"/>
      <c r="P177" s="22"/>
      <c r="T177">
        <v>176</v>
      </c>
    </row>
    <row r="178" spans="1:20" x14ac:dyDescent="0.25">
      <c r="A178" s="8">
        <v>177</v>
      </c>
      <c r="B178" s="4" t="s">
        <v>7</v>
      </c>
      <c r="C178" s="5" t="str">
        <f t="shared" si="5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17">
        <v>238.46</v>
      </c>
      <c r="I178" s="1">
        <v>100101416</v>
      </c>
      <c r="J178" s="7" t="s">
        <v>13</v>
      </c>
      <c r="K178" s="7">
        <f>IF(AND(J177="UP",testdataClose[[#This Row],[close]]&gt;K177),testdataClose[[#This Row],[close]],IF(AND(J177="DN",testdataClose[[#This Row],[close]]&lt;K177),testdataClose[[#This Row],[close]],K177))</f>
        <v>238.54</v>
      </c>
      <c r="L178" s="14">
        <f>(testdataClose[[#This Row],[close]]-testdataClose[[#This Row],[hl]])/testdataClose[[#This Row],[hl]]</f>
        <v>-3.3537352226035083E-4</v>
      </c>
      <c r="M178" s="18">
        <f t="shared" ca="1" si="6"/>
        <v>254.31104477592064</v>
      </c>
      <c r="N178" s="7"/>
      <c r="O178" s="22"/>
      <c r="P178" s="22"/>
      <c r="T178">
        <v>177</v>
      </c>
    </row>
    <row r="179" spans="1:20" x14ac:dyDescent="0.25">
      <c r="A179" s="8">
        <v>178</v>
      </c>
      <c r="B179" s="4" t="s">
        <v>7</v>
      </c>
      <c r="C179" s="5" t="str">
        <f t="shared" si="5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17">
        <v>238.78</v>
      </c>
      <c r="I179" s="1">
        <v>99592680</v>
      </c>
      <c r="J179" s="7" t="s">
        <v>13</v>
      </c>
      <c r="K179" s="7">
        <f>IF(AND(J178="UP",testdataClose[[#This Row],[close]]&gt;K178),testdataClose[[#This Row],[close]],IF(AND(J178="DN",testdataClose[[#This Row],[close]]&lt;K178),testdataClose[[#This Row],[close]],K178))</f>
        <v>238.78</v>
      </c>
      <c r="L179" s="14">
        <f>(testdataClose[[#This Row],[close]]-testdataClose[[#This Row],[hl]])/testdataClose[[#This Row],[hl]]</f>
        <v>0</v>
      </c>
      <c r="M179" s="18">
        <f t="shared" ca="1" si="6"/>
        <v>254.5469029848764</v>
      </c>
      <c r="N179" s="7"/>
      <c r="O179" s="22"/>
      <c r="P179" s="22"/>
      <c r="T179">
        <v>178</v>
      </c>
    </row>
    <row r="180" spans="1:20" x14ac:dyDescent="0.25">
      <c r="A180" s="8">
        <v>179</v>
      </c>
      <c r="B180" s="4" t="s">
        <v>7</v>
      </c>
      <c r="C180" s="5" t="str">
        <f t="shared" si="5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17">
        <v>239.29</v>
      </c>
      <c r="I180" s="1">
        <v>48250824</v>
      </c>
      <c r="J180" s="7" t="s">
        <v>13</v>
      </c>
      <c r="K180" s="7">
        <f>IF(AND(J179="UP",testdataClose[[#This Row],[close]]&gt;K179),testdataClose[[#This Row],[close]],IF(AND(J179="DN",testdataClose[[#This Row],[close]]&lt;K179),testdataClose[[#This Row],[close]],K179))</f>
        <v>239.29</v>
      </c>
      <c r="L180" s="14">
        <f>(testdataClose[[#This Row],[close]]-testdataClose[[#This Row],[hl]])/testdataClose[[#This Row],[hl]]</f>
        <v>0</v>
      </c>
      <c r="M180" s="18">
        <f t="shared" ca="1" si="6"/>
        <v>254.78276119383219</v>
      </c>
      <c r="N180" s="7"/>
      <c r="O180" s="22"/>
      <c r="P180" s="22"/>
      <c r="T180">
        <v>179</v>
      </c>
    </row>
    <row r="181" spans="1:20" x14ac:dyDescent="0.25">
      <c r="A181" s="8">
        <v>180</v>
      </c>
      <c r="B181" s="4" t="s">
        <v>7</v>
      </c>
      <c r="C181" s="5" t="str">
        <f t="shared" si="5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17">
        <v>239.53</v>
      </c>
      <c r="I181" s="1">
        <v>49161788</v>
      </c>
      <c r="J181" s="7" t="s">
        <v>13</v>
      </c>
      <c r="K181" s="7">
        <f>IF(AND(J180="UP",testdataClose[[#This Row],[close]]&gt;K180),testdataClose[[#This Row],[close]],IF(AND(J180="DN",testdataClose[[#This Row],[close]]&lt;K180),testdataClose[[#This Row],[close]],K180))</f>
        <v>239.53</v>
      </c>
      <c r="L181" s="14">
        <f>(testdataClose[[#This Row],[close]]-testdataClose[[#This Row],[hl]])/testdataClose[[#This Row],[hl]]</f>
        <v>0</v>
      </c>
      <c r="M181" s="18">
        <f t="shared" ca="1" si="6"/>
        <v>255.018619402788</v>
      </c>
      <c r="N181" s="7"/>
      <c r="O181" s="22"/>
      <c r="P181" s="22"/>
      <c r="T181">
        <v>180</v>
      </c>
    </row>
    <row r="182" spans="1:20" x14ac:dyDescent="0.25">
      <c r="A182" s="8">
        <v>181</v>
      </c>
      <c r="B182" s="4" t="s">
        <v>7</v>
      </c>
      <c r="C182" s="5" t="str">
        <f t="shared" si="5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17">
        <v>239.61</v>
      </c>
      <c r="I182" s="1">
        <v>62171164</v>
      </c>
      <c r="J182" s="7" t="s">
        <v>13</v>
      </c>
      <c r="K182" s="7">
        <f>IF(AND(J181="UP",testdataClose[[#This Row],[close]]&gt;K181),testdataClose[[#This Row],[close]],IF(AND(J181="DN",testdataClose[[#This Row],[close]]&lt;K181),testdataClose[[#This Row],[close]],K181))</f>
        <v>239.61</v>
      </c>
      <c r="L182" s="14">
        <f>(testdataClose[[#This Row],[close]]-testdataClose[[#This Row],[hl]])/testdataClose[[#This Row],[hl]]</f>
        <v>0</v>
      </c>
      <c r="M182" s="18">
        <f t="shared" ca="1" si="6"/>
        <v>255.25447761174382</v>
      </c>
      <c r="N182" s="7"/>
      <c r="O182" s="22"/>
      <c r="P182" s="22"/>
      <c r="T182">
        <v>181</v>
      </c>
    </row>
    <row r="183" spans="1:20" x14ac:dyDescent="0.25">
      <c r="A183" s="8">
        <v>182</v>
      </c>
      <c r="B183" s="4" t="s">
        <v>7</v>
      </c>
      <c r="C183" s="5" t="str">
        <f t="shared" si="5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17">
        <v>238.97</v>
      </c>
      <c r="I183" s="1">
        <v>50313136</v>
      </c>
      <c r="J183" s="7" t="s">
        <v>13</v>
      </c>
      <c r="K183" s="7">
        <f>IF(AND(J182="UP",testdataClose[[#This Row],[close]]&gt;K182),testdataClose[[#This Row],[close]],IF(AND(J182="DN",testdataClose[[#This Row],[close]]&lt;K182),testdataClose[[#This Row],[close]],K182))</f>
        <v>239.61</v>
      </c>
      <c r="L183" s="14">
        <f>(testdataClose[[#This Row],[close]]-testdataClose[[#This Row],[hl]])/testdataClose[[#This Row],[hl]]</f>
        <v>-2.6710070531280614E-3</v>
      </c>
      <c r="M183" s="18">
        <f t="shared" ca="1" si="6"/>
        <v>255.49033582069967</v>
      </c>
      <c r="N183" s="7"/>
      <c r="O183" s="22"/>
      <c r="P183" s="22"/>
      <c r="T183">
        <v>182</v>
      </c>
    </row>
    <row r="184" spans="1:20" x14ac:dyDescent="0.25">
      <c r="A184" s="8">
        <v>183</v>
      </c>
      <c r="B184" s="4" t="s">
        <v>7</v>
      </c>
      <c r="C184" s="5" t="str">
        <f t="shared" si="5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17">
        <v>239.02</v>
      </c>
      <c r="I184" s="1">
        <v>53446664</v>
      </c>
      <c r="J184" s="7" t="s">
        <v>13</v>
      </c>
      <c r="K184" s="7">
        <f>IF(AND(J183="UP",testdataClose[[#This Row],[close]]&gt;K183),testdataClose[[#This Row],[close]],IF(AND(J183="DN",testdataClose[[#This Row],[close]]&lt;K183),testdataClose[[#This Row],[close]],K183))</f>
        <v>239.61</v>
      </c>
      <c r="L184" s="14">
        <f>(testdataClose[[#This Row],[close]]-testdataClose[[#This Row],[hl]])/testdataClose[[#This Row],[hl]]</f>
        <v>-2.4623346271023887E-3</v>
      </c>
      <c r="M184" s="18">
        <f t="shared" ca="1" si="6"/>
        <v>255.72619402965555</v>
      </c>
      <c r="N184" s="7"/>
      <c r="O184" s="22"/>
      <c r="P184" s="22"/>
      <c r="T184">
        <v>183</v>
      </c>
    </row>
    <row r="185" spans="1:20" x14ac:dyDescent="0.25">
      <c r="A185" s="8">
        <v>184</v>
      </c>
      <c r="B185" s="4" t="s">
        <v>7</v>
      </c>
      <c r="C185" s="5" t="str">
        <f t="shared" si="5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17">
        <v>238.53</v>
      </c>
      <c r="I185" s="1">
        <v>59552032</v>
      </c>
      <c r="J185" s="7" t="s">
        <v>13</v>
      </c>
      <c r="K185" s="7">
        <f>IF(AND(J184="UP",testdataClose[[#This Row],[close]]&gt;K184),testdataClose[[#This Row],[close]],IF(AND(J184="DN",testdataClose[[#This Row],[close]]&lt;K184),testdataClose[[#This Row],[close]],K184))</f>
        <v>239.61</v>
      </c>
      <c r="L185" s="14">
        <f>(testdataClose[[#This Row],[close]]-testdataClose[[#This Row],[hl]])/testdataClose[[#This Row],[hl]]</f>
        <v>-4.507324402153551E-3</v>
      </c>
      <c r="M185" s="18">
        <f t="shared" ca="1" si="6"/>
        <v>255.96205223861142</v>
      </c>
      <c r="N185" s="7"/>
      <c r="O185" s="22"/>
      <c r="P185" s="22"/>
      <c r="T185">
        <v>184</v>
      </c>
    </row>
    <row r="186" spans="1:20" x14ac:dyDescent="0.25">
      <c r="A186" s="8">
        <v>185</v>
      </c>
      <c r="B186" s="4" t="s">
        <v>7</v>
      </c>
      <c r="C186" s="5" t="str">
        <f t="shared" si="5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17">
        <v>238.68</v>
      </c>
      <c r="I186" s="1">
        <v>56439616</v>
      </c>
      <c r="J186" s="7" t="s">
        <v>13</v>
      </c>
      <c r="K186" s="7">
        <f>IF(AND(J185="UP",testdataClose[[#This Row],[close]]&gt;K185),testdataClose[[#This Row],[close]],IF(AND(J185="DN",testdataClose[[#This Row],[close]]&lt;K185),testdataClose[[#This Row],[close]],K185))</f>
        <v>239.61</v>
      </c>
      <c r="L186" s="14">
        <f>(testdataClose[[#This Row],[close]]-testdataClose[[#This Row],[hl]])/testdataClose[[#This Row],[hl]]</f>
        <v>-3.8813071240766527E-3</v>
      </c>
      <c r="M186" s="18">
        <f t="shared" ca="1" si="6"/>
        <v>256.19791044756732</v>
      </c>
      <c r="N186" s="7"/>
      <c r="O186" s="22"/>
      <c r="P186" s="22"/>
      <c r="T186">
        <v>185</v>
      </c>
    </row>
    <row r="187" spans="1:20" x14ac:dyDescent="0.25">
      <c r="A187" s="8">
        <v>186</v>
      </c>
      <c r="B187" s="4" t="s">
        <v>7</v>
      </c>
      <c r="C187" s="5" t="str">
        <f t="shared" si="5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17">
        <v>239.6</v>
      </c>
      <c r="I187" s="1">
        <v>84532616</v>
      </c>
      <c r="J187" s="7" t="s">
        <v>13</v>
      </c>
      <c r="K187" s="7">
        <f>IF(AND(J186="UP",testdataClose[[#This Row],[close]]&gt;K186),testdataClose[[#This Row],[close]],IF(AND(J186="DN",testdataClose[[#This Row],[close]]&lt;K186),testdataClose[[#This Row],[close]],K186))</f>
        <v>239.61</v>
      </c>
      <c r="L187" s="14">
        <f>(testdataClose[[#This Row],[close]]-testdataClose[[#This Row],[hl]])/testdataClose[[#This Row],[hl]]</f>
        <v>-4.1734485205205655E-5</v>
      </c>
      <c r="M187" s="18">
        <f t="shared" ca="1" si="6"/>
        <v>256.43376865652328</v>
      </c>
      <c r="N187" s="7"/>
      <c r="O187" s="22"/>
      <c r="P187" s="22"/>
      <c r="T187">
        <v>186</v>
      </c>
    </row>
    <row r="188" spans="1:20" x14ac:dyDescent="0.25">
      <c r="A188" s="8">
        <v>187</v>
      </c>
      <c r="B188" s="4" t="s">
        <v>7</v>
      </c>
      <c r="C188" s="5" t="str">
        <f t="shared" si="5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17">
        <v>239.89</v>
      </c>
      <c r="I188" s="1">
        <v>46730936</v>
      </c>
      <c r="J188" s="7" t="s">
        <v>13</v>
      </c>
      <c r="K188" s="7">
        <f>IF(AND(J187="UP",testdataClose[[#This Row],[close]]&gt;K187),testdataClose[[#This Row],[close]],IF(AND(J187="DN",testdataClose[[#This Row],[close]]&lt;K187),testdataClose[[#This Row],[close]],K187))</f>
        <v>239.89</v>
      </c>
      <c r="L188" s="14">
        <f>(testdataClose[[#This Row],[close]]-testdataClose[[#This Row],[hl]])/testdataClose[[#This Row],[hl]]</f>
        <v>0</v>
      </c>
      <c r="M188" s="18">
        <f t="shared" ca="1" si="6"/>
        <v>256.6696268654793</v>
      </c>
      <c r="N188" s="7"/>
      <c r="O188" s="22"/>
      <c r="P188" s="22"/>
      <c r="T188">
        <v>187</v>
      </c>
    </row>
    <row r="189" spans="1:20" x14ac:dyDescent="0.25">
      <c r="A189" s="8">
        <v>188</v>
      </c>
      <c r="B189" s="4" t="s">
        <v>7</v>
      </c>
      <c r="C189" s="5" t="str">
        <f t="shared" si="5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17">
        <v>240.74</v>
      </c>
      <c r="I189" s="1">
        <v>89308704</v>
      </c>
      <c r="J189" s="7" t="s">
        <v>13</v>
      </c>
      <c r="K189" s="7">
        <f>IF(AND(J188="UP",testdataClose[[#This Row],[close]]&gt;K188),testdataClose[[#This Row],[close]],IF(AND(J188="DN",testdataClose[[#This Row],[close]]&lt;K188),testdataClose[[#This Row],[close]],K188))</f>
        <v>240.74</v>
      </c>
      <c r="L189" s="14">
        <f>(testdataClose[[#This Row],[close]]-testdataClose[[#This Row],[hl]])/testdataClose[[#This Row],[hl]]</f>
        <v>0</v>
      </c>
      <c r="M189" s="18">
        <f t="shared" ca="1" si="6"/>
        <v>256.90548507443532</v>
      </c>
      <c r="N189" s="7"/>
      <c r="O189" s="22"/>
      <c r="P189" s="22"/>
      <c r="T189">
        <v>188</v>
      </c>
    </row>
    <row r="190" spans="1:20" x14ac:dyDescent="0.25">
      <c r="A190" s="8">
        <v>189</v>
      </c>
      <c r="B190" s="4" t="s">
        <v>7</v>
      </c>
      <c r="C190" s="5" t="str">
        <f t="shared" si="5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17">
        <v>241.78</v>
      </c>
      <c r="I190" s="1">
        <v>61596044</v>
      </c>
      <c r="J190" s="7" t="s">
        <v>13</v>
      </c>
      <c r="K190" s="7">
        <f>IF(AND(J189="UP",testdataClose[[#This Row],[close]]&gt;K189),testdataClose[[#This Row],[close]],IF(AND(J189="DN",testdataClose[[#This Row],[close]]&lt;K189),testdataClose[[#This Row],[close]],K189))</f>
        <v>241.78</v>
      </c>
      <c r="L190" s="14">
        <f>(testdataClose[[#This Row],[close]]-testdataClose[[#This Row],[hl]])/testdataClose[[#This Row],[hl]]</f>
        <v>0</v>
      </c>
      <c r="M190" s="18">
        <f t="shared" ca="1" si="6"/>
        <v>257.14134328339139</v>
      </c>
      <c r="N190" s="7"/>
      <c r="O190" s="22"/>
      <c r="P190" s="22"/>
      <c r="T190">
        <v>189</v>
      </c>
    </row>
    <row r="191" spans="1:20" x14ac:dyDescent="0.25">
      <c r="A191" s="8">
        <v>190</v>
      </c>
      <c r="B191" s="4" t="s">
        <v>7</v>
      </c>
      <c r="C191" s="5" t="str">
        <f t="shared" si="5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17">
        <v>242.3</v>
      </c>
      <c r="I191" s="1">
        <v>69722704</v>
      </c>
      <c r="J191" s="7" t="s">
        <v>13</v>
      </c>
      <c r="K191" s="7">
        <f>IF(AND(J190="UP",testdataClose[[#This Row],[close]]&gt;K190),testdataClose[[#This Row],[close]],IF(AND(J190="DN",testdataClose[[#This Row],[close]]&lt;K190),testdataClose[[#This Row],[close]],K190))</f>
        <v>242.3</v>
      </c>
      <c r="L191" s="14">
        <f>(testdataClose[[#This Row],[close]]-testdataClose[[#This Row],[hl]])/testdataClose[[#This Row],[hl]]</f>
        <v>0</v>
      </c>
      <c r="M191" s="18">
        <f t="shared" ca="1" si="6"/>
        <v>257.37720149234752</v>
      </c>
      <c r="N191" s="7"/>
      <c r="O191" s="22"/>
      <c r="P191" s="22"/>
      <c r="T191">
        <v>190</v>
      </c>
    </row>
    <row r="192" spans="1:20" x14ac:dyDescent="0.25">
      <c r="A192" s="8">
        <v>191</v>
      </c>
      <c r="B192" s="4" t="s">
        <v>7</v>
      </c>
      <c r="C192" s="5" t="str">
        <f t="shared" si="5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17">
        <v>242.58</v>
      </c>
      <c r="I192" s="1">
        <v>58392872</v>
      </c>
      <c r="J192" s="7" t="s">
        <v>13</v>
      </c>
      <c r="K192" s="7">
        <f>IF(AND(J191="UP",testdataClose[[#This Row],[close]]&gt;K191),testdataClose[[#This Row],[close]],IF(AND(J191="DN",testdataClose[[#This Row],[close]]&lt;K191),testdataClose[[#This Row],[close]],K191))</f>
        <v>242.58</v>
      </c>
      <c r="L192" s="14">
        <f>(testdataClose[[#This Row],[close]]-testdataClose[[#This Row],[hl]])/testdataClose[[#This Row],[hl]]</f>
        <v>0</v>
      </c>
      <c r="M192" s="18">
        <f t="shared" ca="1" si="6"/>
        <v>257.61305970130365</v>
      </c>
      <c r="N192" s="7"/>
      <c r="O192" s="22"/>
      <c r="P192" s="22"/>
      <c r="T192">
        <v>191</v>
      </c>
    </row>
    <row r="193" spans="1:20" x14ac:dyDescent="0.25">
      <c r="A193" s="8">
        <v>192</v>
      </c>
      <c r="B193" s="4" t="s">
        <v>7</v>
      </c>
      <c r="C193" s="5" t="str">
        <f t="shared" si="5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17">
        <v>244.02</v>
      </c>
      <c r="I193" s="1">
        <v>66291980</v>
      </c>
      <c r="J193" s="7" t="s">
        <v>13</v>
      </c>
      <c r="K193" s="7">
        <f>IF(AND(J192="UP",testdataClose[[#This Row],[close]]&gt;K192),testdataClose[[#This Row],[close]],IF(AND(J192="DN",testdataClose[[#This Row],[close]]&lt;K192),testdataClose[[#This Row],[close]],K192))</f>
        <v>244.02</v>
      </c>
      <c r="L193" s="14">
        <f>(testdataClose[[#This Row],[close]]-testdataClose[[#This Row],[hl]])/testdataClose[[#This Row],[hl]]</f>
        <v>0</v>
      </c>
      <c r="M193" s="18">
        <f t="shared" ca="1" si="6"/>
        <v>257.84891791025984</v>
      </c>
      <c r="N193" s="7"/>
      <c r="O193" s="22"/>
      <c r="P193" s="22"/>
      <c r="T193">
        <v>192</v>
      </c>
    </row>
    <row r="194" spans="1:20" x14ac:dyDescent="0.25">
      <c r="A194" s="8">
        <v>193</v>
      </c>
      <c r="B194" s="4" t="s">
        <v>7</v>
      </c>
      <c r="C194" s="5" t="str">
        <f t="shared" ref="C194:C257" si="7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17">
        <v>243.74</v>
      </c>
      <c r="I194" s="1">
        <v>84161696</v>
      </c>
      <c r="J194" s="7" t="s">
        <v>13</v>
      </c>
      <c r="K194" s="7">
        <f>IF(AND(J193="UP",testdataClose[[#This Row],[close]]&gt;K193),testdataClose[[#This Row],[close]],IF(AND(J193="DN",testdataClose[[#This Row],[close]]&lt;K193),testdataClose[[#This Row],[close]],K193))</f>
        <v>244.02</v>
      </c>
      <c r="L194" s="14">
        <f>(testdataClose[[#This Row],[close]]-testdataClose[[#This Row],[hl]])/testdataClose[[#This Row],[hl]]</f>
        <v>-1.1474469305794654E-3</v>
      </c>
      <c r="M194" s="18">
        <f t="shared" ca="1" si="6"/>
        <v>258.08477611921609</v>
      </c>
      <c r="N194" s="7"/>
      <c r="O194" s="22"/>
      <c r="P194" s="22"/>
      <c r="T194">
        <v>193</v>
      </c>
    </row>
    <row r="195" spans="1:20" x14ac:dyDescent="0.25">
      <c r="A195" s="8">
        <v>194</v>
      </c>
      <c r="B195" s="4" t="s">
        <v>7</v>
      </c>
      <c r="C195" s="5" t="str">
        <f t="shared" si="7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17">
        <v>243.34</v>
      </c>
      <c r="I195" s="1">
        <v>37363944</v>
      </c>
      <c r="J195" s="7" t="s">
        <v>13</v>
      </c>
      <c r="K195" s="7">
        <f>IF(AND(J194="UP",testdataClose[[#This Row],[close]]&gt;K194),testdataClose[[#This Row],[close]],IF(AND(J194="DN",testdataClose[[#This Row],[close]]&lt;K194),testdataClose[[#This Row],[close]],K194))</f>
        <v>244.02</v>
      </c>
      <c r="L195" s="14">
        <f>(testdataClose[[#This Row],[close]]-testdataClose[[#This Row],[hl]])/testdataClose[[#This Row],[hl]]</f>
        <v>-2.7866568314072896E-3</v>
      </c>
      <c r="M195" s="18">
        <f t="shared" ca="1" si="6"/>
        <v>258.32063432817233</v>
      </c>
      <c r="N195" s="7"/>
      <c r="O195" s="22"/>
      <c r="P195" s="22"/>
      <c r="T195">
        <v>194</v>
      </c>
    </row>
    <row r="196" spans="1:20" x14ac:dyDescent="0.25">
      <c r="A196" s="8">
        <v>195</v>
      </c>
      <c r="B196" s="4" t="s">
        <v>7</v>
      </c>
      <c r="C196" s="5" t="str">
        <f t="shared" si="7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17">
        <v>243.98</v>
      </c>
      <c r="I196" s="1">
        <v>44934412</v>
      </c>
      <c r="J196" s="7" t="s">
        <v>13</v>
      </c>
      <c r="K196" s="7">
        <f>IF(AND(J195="UP",testdataClose[[#This Row],[close]]&gt;K195),testdataClose[[#This Row],[close]],IF(AND(J195="DN",testdataClose[[#This Row],[close]]&lt;K195),testdataClose[[#This Row],[close]],K195))</f>
        <v>244.02</v>
      </c>
      <c r="L196" s="14">
        <f>(testdataClose[[#This Row],[close]]-testdataClose[[#This Row],[hl]])/testdataClose[[#This Row],[hl]]</f>
        <v>-1.6392099008286396E-4</v>
      </c>
      <c r="M196" s="18">
        <f t="shared" ref="M196:M259" ca="1" si="8">AVERAGE(M195,M197)</f>
        <v>258.55649253712863</v>
      </c>
      <c r="N196" s="7"/>
      <c r="O196" s="22"/>
      <c r="P196" s="22"/>
      <c r="T196">
        <v>195</v>
      </c>
    </row>
    <row r="197" spans="1:20" x14ac:dyDescent="0.25">
      <c r="A197" s="8">
        <v>196</v>
      </c>
      <c r="B197" s="4" t="s">
        <v>7</v>
      </c>
      <c r="C197" s="5" t="str">
        <f t="shared" si="7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17">
        <v>244.37</v>
      </c>
      <c r="I197" s="1">
        <v>49752644</v>
      </c>
      <c r="J197" s="7" t="s">
        <v>13</v>
      </c>
      <c r="K197" s="7">
        <f>IF(AND(J196="UP",testdataClose[[#This Row],[close]]&gt;K196),testdataClose[[#This Row],[close]],IF(AND(J196="DN",testdataClose[[#This Row],[close]]&lt;K196),testdataClose[[#This Row],[close]],K196))</f>
        <v>244.37</v>
      </c>
      <c r="L197" s="14">
        <f>(testdataClose[[#This Row],[close]]-testdataClose[[#This Row],[hl]])/testdataClose[[#This Row],[hl]]</f>
        <v>0</v>
      </c>
      <c r="M197" s="18">
        <f t="shared" ca="1" si="8"/>
        <v>258.79235074608499</v>
      </c>
      <c r="N197" s="7"/>
      <c r="O197" s="22"/>
      <c r="P197" s="22"/>
      <c r="T197">
        <v>196</v>
      </c>
    </row>
    <row r="198" spans="1:20" x14ac:dyDescent="0.25">
      <c r="A198" s="8">
        <v>197</v>
      </c>
      <c r="B198" s="4" t="s">
        <v>7</v>
      </c>
      <c r="C198" s="5" t="str">
        <f t="shared" si="7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17">
        <v>244</v>
      </c>
      <c r="I198" s="1">
        <v>49116908</v>
      </c>
      <c r="J198" s="7" t="s">
        <v>13</v>
      </c>
      <c r="K198" s="7">
        <f>IF(AND(J197="UP",testdataClose[[#This Row],[close]]&gt;K197),testdataClose[[#This Row],[close]],IF(AND(J197="DN",testdataClose[[#This Row],[close]]&lt;K197),testdataClose[[#This Row],[close]],K197))</f>
        <v>244.37</v>
      </c>
      <c r="L198" s="14">
        <f>(testdataClose[[#This Row],[close]]-testdataClose[[#This Row],[hl]])/testdataClose[[#This Row],[hl]]</f>
        <v>-1.5140974751401749E-3</v>
      </c>
      <c r="M198" s="18">
        <f t="shared" ca="1" si="8"/>
        <v>259.02820895504135</v>
      </c>
      <c r="N198" s="7"/>
      <c r="O198" s="22"/>
      <c r="P198" s="22"/>
      <c r="T198">
        <v>197</v>
      </c>
    </row>
    <row r="199" spans="1:20" x14ac:dyDescent="0.25">
      <c r="A199" s="8">
        <v>198</v>
      </c>
      <c r="B199" s="4" t="s">
        <v>7</v>
      </c>
      <c r="C199" s="5" t="str">
        <f t="shared" si="7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17">
        <v>244.3</v>
      </c>
      <c r="I199" s="1">
        <v>57189416</v>
      </c>
      <c r="J199" s="7" t="s">
        <v>13</v>
      </c>
      <c r="K199" s="7">
        <f>IF(AND(J198="UP",testdataClose[[#This Row],[close]]&gt;K198),testdataClose[[#This Row],[close]],IF(AND(J198="DN",testdataClose[[#This Row],[close]]&lt;K198),testdataClose[[#This Row],[close]],K198))</f>
        <v>244.37</v>
      </c>
      <c r="L199" s="14">
        <f>(testdataClose[[#This Row],[close]]-testdataClose[[#This Row],[hl]])/testdataClose[[#This Row],[hl]]</f>
        <v>-2.8645087367513679E-4</v>
      </c>
      <c r="M199" s="18">
        <f t="shared" ca="1" si="8"/>
        <v>259.26406716399777</v>
      </c>
      <c r="N199" s="7"/>
      <c r="O199" s="22"/>
      <c r="P199" s="22"/>
      <c r="T199">
        <v>198</v>
      </c>
    </row>
    <row r="200" spans="1:20" x14ac:dyDescent="0.25">
      <c r="A200" s="8">
        <v>199</v>
      </c>
      <c r="B200" s="4" t="s">
        <v>7</v>
      </c>
      <c r="C200" s="5" t="str">
        <f t="shared" si="7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17">
        <v>244.63</v>
      </c>
      <c r="I200" s="1">
        <v>39887916</v>
      </c>
      <c r="J200" s="7" t="s">
        <v>13</v>
      </c>
      <c r="K200" s="7">
        <f>IF(AND(J199="UP",testdataClose[[#This Row],[close]]&gt;K199),testdataClose[[#This Row],[close]],IF(AND(J199="DN",testdataClose[[#This Row],[close]]&lt;K199),testdataClose[[#This Row],[close]],K199))</f>
        <v>244.63</v>
      </c>
      <c r="L200" s="14">
        <f>(testdataClose[[#This Row],[close]]-testdataClose[[#This Row],[hl]])/testdataClose[[#This Row],[hl]]</f>
        <v>0</v>
      </c>
      <c r="M200" s="18">
        <f t="shared" ca="1" si="8"/>
        <v>259.49992537295424</v>
      </c>
      <c r="N200" s="7"/>
      <c r="O200" s="22"/>
      <c r="P200" s="22"/>
      <c r="T200">
        <v>199</v>
      </c>
    </row>
    <row r="201" spans="1:20" x14ac:dyDescent="0.25">
      <c r="A201" s="8">
        <v>200</v>
      </c>
      <c r="B201" s="4" t="s">
        <v>7</v>
      </c>
      <c r="C201" s="5" t="str">
        <f t="shared" si="7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17">
        <v>244.8</v>
      </c>
      <c r="I201" s="1">
        <v>32936836</v>
      </c>
      <c r="J201" s="7" t="s">
        <v>13</v>
      </c>
      <c r="K201" s="7">
        <f>IF(AND(J200="UP",testdataClose[[#This Row],[close]]&gt;K200),testdataClose[[#This Row],[close]],IF(AND(J200="DN",testdataClose[[#This Row],[close]]&lt;K200),testdataClose[[#This Row],[close]],K200))</f>
        <v>244.8</v>
      </c>
      <c r="L201" s="14">
        <f>(testdataClose[[#This Row],[close]]-testdataClose[[#This Row],[hl]])/testdataClose[[#This Row],[hl]]</f>
        <v>0</v>
      </c>
      <c r="M201" s="18">
        <f t="shared" ca="1" si="8"/>
        <v>259.73578358191071</v>
      </c>
      <c r="N201" s="7"/>
      <c r="O201" s="22"/>
      <c r="P201" s="22"/>
      <c r="T201">
        <v>200</v>
      </c>
    </row>
    <row r="202" spans="1:20" x14ac:dyDescent="0.25">
      <c r="A202" s="8">
        <v>201</v>
      </c>
      <c r="B202" s="4" t="s">
        <v>7</v>
      </c>
      <c r="C202" s="5" t="str">
        <f t="shared" si="7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17">
        <v>245.04</v>
      </c>
      <c r="I202" s="1">
        <v>42670820</v>
      </c>
      <c r="J202" s="7" t="s">
        <v>13</v>
      </c>
      <c r="K202" s="7">
        <f>IF(AND(J201="UP",testdataClose[[#This Row],[close]]&gt;K201),testdataClose[[#This Row],[close]],IF(AND(J201="DN",testdataClose[[#This Row],[close]]&lt;K201),testdataClose[[#This Row],[close]],K201))</f>
        <v>245.04</v>
      </c>
      <c r="L202" s="14">
        <f>(testdataClose[[#This Row],[close]]-testdataClose[[#This Row],[hl]])/testdataClose[[#This Row],[hl]]</f>
        <v>0</v>
      </c>
      <c r="M202" s="18">
        <f t="shared" ca="1" si="8"/>
        <v>259.97164179086724</v>
      </c>
      <c r="N202" s="7"/>
      <c r="O202" s="22"/>
      <c r="P202" s="22"/>
      <c r="T202">
        <v>201</v>
      </c>
    </row>
    <row r="203" spans="1:20" x14ac:dyDescent="0.25">
      <c r="A203" s="8">
        <v>202</v>
      </c>
      <c r="B203" s="4" t="s">
        <v>7</v>
      </c>
      <c r="C203" s="5" t="str">
        <f t="shared" si="7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17">
        <v>245.1</v>
      </c>
      <c r="I203" s="1">
        <v>64602432</v>
      </c>
      <c r="J203" s="7" t="s">
        <v>13</v>
      </c>
      <c r="K203" s="7">
        <f>IF(AND(J202="UP",testdataClose[[#This Row],[close]]&gt;K202),testdataClose[[#This Row],[close]],IF(AND(J202="DN",testdataClose[[#This Row],[close]]&lt;K202),testdataClose[[#This Row],[close]],K202))</f>
        <v>245.1</v>
      </c>
      <c r="L203" s="14">
        <f>(testdataClose[[#This Row],[close]]-testdataClose[[#This Row],[hl]])/testdataClose[[#This Row],[hl]]</f>
        <v>0</v>
      </c>
      <c r="M203" s="18">
        <f t="shared" ca="1" si="8"/>
        <v>260.20749999982382</v>
      </c>
      <c r="N203" s="7"/>
      <c r="O203" s="22"/>
      <c r="P203" s="22"/>
      <c r="T203">
        <v>202</v>
      </c>
    </row>
    <row r="204" spans="1:20" x14ac:dyDescent="0.25">
      <c r="A204" s="8">
        <v>203</v>
      </c>
      <c r="B204" s="4" t="s">
        <v>7</v>
      </c>
      <c r="C204" s="5" t="str">
        <f t="shared" si="7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17">
        <v>246.37</v>
      </c>
      <c r="I204" s="1">
        <v>93063952</v>
      </c>
      <c r="J204" s="7" t="s">
        <v>13</v>
      </c>
      <c r="K204" s="7">
        <f>IF(AND(J203="UP",testdataClose[[#This Row],[close]]&gt;K203),testdataClose[[#This Row],[close]],IF(AND(J203="DN",testdataClose[[#This Row],[close]]&lt;K203),testdataClose[[#This Row],[close]],K203))</f>
        <v>246.37</v>
      </c>
      <c r="L204" s="14">
        <f>(testdataClose[[#This Row],[close]]-testdataClose[[#This Row],[hl]])/testdataClose[[#This Row],[hl]]</f>
        <v>0</v>
      </c>
      <c r="M204" s="18">
        <f t="shared" ca="1" si="8"/>
        <v>260.44335820878041</v>
      </c>
      <c r="N204" s="7"/>
      <c r="O204" s="22"/>
      <c r="P204" s="22"/>
      <c r="T204">
        <v>203</v>
      </c>
    </row>
    <row r="205" spans="1:20" x14ac:dyDescent="0.25">
      <c r="A205" s="8">
        <v>204</v>
      </c>
      <c r="B205" s="4" t="s">
        <v>7</v>
      </c>
      <c r="C205" s="5" t="str">
        <f t="shared" si="7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17">
        <v>245.41</v>
      </c>
      <c r="I205" s="1">
        <v>66701640</v>
      </c>
      <c r="J205" s="7" t="s">
        <v>13</v>
      </c>
      <c r="K205" s="7">
        <f>IF(AND(J204="UP",testdataClose[[#This Row],[close]]&gt;K204),testdataClose[[#This Row],[close]],IF(AND(J204="DN",testdataClose[[#This Row],[close]]&lt;K204),testdataClose[[#This Row],[close]],K204))</f>
        <v>246.37</v>
      </c>
      <c r="L205" s="14">
        <f>(testdataClose[[#This Row],[close]]-testdataClose[[#This Row],[hl]])/testdataClose[[#This Row],[hl]]</f>
        <v>-3.8965783171652714E-3</v>
      </c>
      <c r="M205" s="18">
        <f t="shared" ca="1" si="8"/>
        <v>260.67921641773705</v>
      </c>
      <c r="N205" s="7"/>
      <c r="O205" s="22"/>
      <c r="P205" s="22"/>
      <c r="T205">
        <v>204</v>
      </c>
    </row>
    <row r="206" spans="1:20" x14ac:dyDescent="0.25">
      <c r="A206" s="8">
        <v>205</v>
      </c>
      <c r="B206" s="4" t="s">
        <v>7</v>
      </c>
      <c r="C206" s="5" t="str">
        <f t="shared" si="7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17">
        <v>245.84</v>
      </c>
      <c r="I206" s="1">
        <v>69853928</v>
      </c>
      <c r="J206" s="7" t="s">
        <v>13</v>
      </c>
      <c r="K206" s="7">
        <f>IF(AND(J205="UP",testdataClose[[#This Row],[close]]&gt;K205),testdataClose[[#This Row],[close]],IF(AND(J205="DN",testdataClose[[#This Row],[close]]&lt;K205),testdataClose[[#This Row],[close]],K205))</f>
        <v>246.37</v>
      </c>
      <c r="L206" s="14">
        <f>(testdataClose[[#This Row],[close]]-testdataClose[[#This Row],[hl]])/testdataClose[[#This Row],[hl]]</f>
        <v>-2.1512359459349806E-3</v>
      </c>
      <c r="M206" s="18">
        <f t="shared" ca="1" si="8"/>
        <v>260.91507462669375</v>
      </c>
      <c r="N206" s="7"/>
      <c r="O206" s="22"/>
      <c r="P206" s="22"/>
      <c r="T206">
        <v>205</v>
      </c>
    </row>
    <row r="207" spans="1:20" x14ac:dyDescent="0.25">
      <c r="A207" s="8">
        <v>206</v>
      </c>
      <c r="B207" s="4" t="s">
        <v>7</v>
      </c>
      <c r="C207" s="5" t="str">
        <f t="shared" si="7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17">
        <v>244.63</v>
      </c>
      <c r="I207" s="1">
        <v>108236672</v>
      </c>
      <c r="J207" s="7" t="s">
        <v>13</v>
      </c>
      <c r="K207" s="7">
        <f>IF(AND(J206="UP",testdataClose[[#This Row],[close]]&gt;K206),testdataClose[[#This Row],[close]],IF(AND(J206="DN",testdataClose[[#This Row],[close]]&lt;K206),testdataClose[[#This Row],[close]],K206))</f>
        <v>246.37</v>
      </c>
      <c r="L207" s="14">
        <f>(testdataClose[[#This Row],[close]]-testdataClose[[#This Row],[hl]])/testdataClose[[#This Row],[hl]]</f>
        <v>-7.0625481998620333E-3</v>
      </c>
      <c r="M207" s="18">
        <f t="shared" ca="1" si="8"/>
        <v>261.15093283565045</v>
      </c>
      <c r="N207" s="7"/>
      <c r="O207" s="22"/>
      <c r="P207" s="22"/>
      <c r="T207">
        <v>206</v>
      </c>
    </row>
    <row r="208" spans="1:20" x14ac:dyDescent="0.25">
      <c r="A208" s="8">
        <v>207</v>
      </c>
      <c r="B208" s="4" t="s">
        <v>7</v>
      </c>
      <c r="C208" s="5" t="str">
        <f t="shared" si="7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17">
        <v>244.94</v>
      </c>
      <c r="I208" s="1">
        <v>72840760</v>
      </c>
      <c r="J208" s="7" t="s">
        <v>13</v>
      </c>
      <c r="K208" s="7">
        <f>IF(AND(J207="UP",testdataClose[[#This Row],[close]]&gt;K207),testdataClose[[#This Row],[close]],IF(AND(J207="DN",testdataClose[[#This Row],[close]]&lt;K207),testdataClose[[#This Row],[close]],K207))</f>
        <v>246.37</v>
      </c>
      <c r="L208" s="14">
        <f>(testdataClose[[#This Row],[close]]-testdataClose[[#This Row],[hl]])/testdataClose[[#This Row],[hl]]</f>
        <v>-5.8042781182774152E-3</v>
      </c>
      <c r="M208" s="18">
        <f t="shared" ca="1" si="8"/>
        <v>261.38679104460721</v>
      </c>
      <c r="N208" s="7"/>
      <c r="O208" s="22"/>
      <c r="P208" s="22"/>
      <c r="T208">
        <v>207</v>
      </c>
    </row>
    <row r="209" spans="1:20" x14ac:dyDescent="0.25">
      <c r="A209" s="8">
        <v>208</v>
      </c>
      <c r="B209" s="4" t="s">
        <v>7</v>
      </c>
      <c r="C209" s="5" t="str">
        <f t="shared" si="7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17">
        <v>246.94</v>
      </c>
      <c r="I209" s="1">
        <v>89292576</v>
      </c>
      <c r="J209" s="7" t="s">
        <v>13</v>
      </c>
      <c r="K209" s="7">
        <f>IF(AND(J208="UP",testdataClose[[#This Row],[close]]&gt;K208),testdataClose[[#This Row],[close]],IF(AND(J208="DN",testdataClose[[#This Row],[close]]&lt;K208),testdataClose[[#This Row],[close]],K208))</f>
        <v>246.94</v>
      </c>
      <c r="L209" s="14">
        <f>(testdataClose[[#This Row],[close]]-testdataClose[[#This Row],[hl]])/testdataClose[[#This Row],[hl]]</f>
        <v>0</v>
      </c>
      <c r="M209" s="18">
        <f t="shared" ca="1" si="8"/>
        <v>261.62264925356402</v>
      </c>
      <c r="N209" s="7"/>
      <c r="O209" s="22"/>
      <c r="P209" s="22"/>
      <c r="T209">
        <v>208</v>
      </c>
    </row>
    <row r="210" spans="1:20" x14ac:dyDescent="0.25">
      <c r="A210" s="8">
        <v>209</v>
      </c>
      <c r="B210" s="4" t="s">
        <v>7</v>
      </c>
      <c r="C210" s="5" t="str">
        <f t="shared" si="7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17">
        <v>246.02</v>
      </c>
      <c r="I210" s="1">
        <v>56652224</v>
      </c>
      <c r="J210" s="7" t="s">
        <v>13</v>
      </c>
      <c r="K210" s="7">
        <f>IF(AND(J209="UP",testdataClose[[#This Row],[close]]&gt;K209),testdataClose[[#This Row],[close]],IF(AND(J209="DN",testdataClose[[#This Row],[close]]&lt;K209),testdataClose[[#This Row],[close]],K209))</f>
        <v>246.94</v>
      </c>
      <c r="L210" s="14">
        <f>(testdataClose[[#This Row],[close]]-testdataClose[[#This Row],[hl]])/testdataClose[[#This Row],[hl]]</f>
        <v>-3.7256013606543595E-3</v>
      </c>
      <c r="M210" s="18">
        <f t="shared" ca="1" si="8"/>
        <v>261.85850746252083</v>
      </c>
      <c r="N210" s="7"/>
      <c r="O210" s="22"/>
      <c r="P210" s="22"/>
      <c r="T210">
        <v>209</v>
      </c>
    </row>
    <row r="211" spans="1:20" x14ac:dyDescent="0.25">
      <c r="A211" s="8">
        <v>210</v>
      </c>
      <c r="B211" s="4" t="s">
        <v>7</v>
      </c>
      <c r="C211" s="5" t="str">
        <f t="shared" si="7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17">
        <v>246.41</v>
      </c>
      <c r="I211" s="1">
        <v>62933720</v>
      </c>
      <c r="J211" s="7" t="s">
        <v>13</v>
      </c>
      <c r="K211" s="7">
        <f>IF(AND(J210="UP",testdataClose[[#This Row],[close]]&gt;K210),testdataClose[[#This Row],[close]],IF(AND(J210="DN",testdataClose[[#This Row],[close]]&lt;K210),testdataClose[[#This Row],[close]],K210))</f>
        <v>246.94</v>
      </c>
      <c r="L211" s="14">
        <f>(testdataClose[[#This Row],[close]]-testdataClose[[#This Row],[hl]])/testdataClose[[#This Row],[hl]]</f>
        <v>-2.1462703490726541E-3</v>
      </c>
      <c r="M211" s="18">
        <f t="shared" ca="1" si="8"/>
        <v>262.0943656714777</v>
      </c>
      <c r="N211" s="7"/>
      <c r="O211" s="22"/>
      <c r="P211" s="22"/>
      <c r="T211">
        <v>210</v>
      </c>
    </row>
    <row r="212" spans="1:20" x14ac:dyDescent="0.25">
      <c r="A212" s="8">
        <v>211</v>
      </c>
      <c r="B212" s="4" t="s">
        <v>7</v>
      </c>
      <c r="C212" s="5" t="str">
        <f t="shared" si="7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17">
        <v>246.73</v>
      </c>
      <c r="I212" s="1">
        <v>56565660</v>
      </c>
      <c r="J212" s="7" t="s">
        <v>13</v>
      </c>
      <c r="K212" s="7">
        <f>IF(AND(J211="UP",testdataClose[[#This Row],[close]]&gt;K211),testdataClose[[#This Row],[close]],IF(AND(J211="DN",testdataClose[[#This Row],[close]]&lt;K211),testdataClose[[#This Row],[close]],K211))</f>
        <v>246.94</v>
      </c>
      <c r="L212" s="14">
        <f>(testdataClose[[#This Row],[close]]-testdataClose[[#This Row],[hl]])/testdataClose[[#This Row],[hl]]</f>
        <v>-8.5040900623636494E-4</v>
      </c>
      <c r="M212" s="18">
        <f t="shared" ca="1" si="8"/>
        <v>262.33022388043463</v>
      </c>
      <c r="N212" s="7"/>
      <c r="O212" s="22"/>
      <c r="P212" s="22"/>
      <c r="T212">
        <v>211</v>
      </c>
    </row>
    <row r="213" spans="1:20" x14ac:dyDescent="0.25">
      <c r="A213" s="8">
        <v>212</v>
      </c>
      <c r="B213" s="4" t="s">
        <v>7</v>
      </c>
      <c r="C213" s="5" t="str">
        <f t="shared" si="7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17">
        <v>246.83</v>
      </c>
      <c r="I213" s="1">
        <v>58910404</v>
      </c>
      <c r="J213" s="7" t="s">
        <v>13</v>
      </c>
      <c r="K213" s="7">
        <f>IF(AND(J212="UP",testdataClose[[#This Row],[close]]&gt;K212),testdataClose[[#This Row],[close]],IF(AND(J212="DN",testdataClose[[#This Row],[close]]&lt;K212),testdataClose[[#This Row],[close]],K212))</f>
        <v>246.94</v>
      </c>
      <c r="L213" s="14">
        <f>(testdataClose[[#This Row],[close]]-testdataClose[[#This Row],[hl]])/testdataClose[[#This Row],[hl]]</f>
        <v>-4.4545233659992398E-4</v>
      </c>
      <c r="M213" s="18">
        <f t="shared" ca="1" si="8"/>
        <v>262.56608208939156</v>
      </c>
      <c r="N213" s="7"/>
      <c r="O213" s="22"/>
      <c r="P213" s="22"/>
      <c r="T213">
        <v>212</v>
      </c>
    </row>
    <row r="214" spans="1:20" x14ac:dyDescent="0.25">
      <c r="A214" s="8">
        <v>213</v>
      </c>
      <c r="B214" s="4" t="s">
        <v>7</v>
      </c>
      <c r="C214" s="5" t="str">
        <f t="shared" si="7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17">
        <v>247.65</v>
      </c>
      <c r="I214" s="1">
        <v>62187496</v>
      </c>
      <c r="J214" s="7" t="s">
        <v>13</v>
      </c>
      <c r="K214" s="7">
        <f>IF(AND(J213="UP",testdataClose[[#This Row],[close]]&gt;K213),testdataClose[[#This Row],[close]],IF(AND(J213="DN",testdataClose[[#This Row],[close]]&lt;K213),testdataClose[[#This Row],[close]],K213))</f>
        <v>247.65</v>
      </c>
      <c r="L214" s="14">
        <f>(testdataClose[[#This Row],[close]]-testdataClose[[#This Row],[hl]])/testdataClose[[#This Row],[hl]]</f>
        <v>0</v>
      </c>
      <c r="M214" s="18">
        <f t="shared" ca="1" si="8"/>
        <v>262.80194029834854</v>
      </c>
      <c r="N214" s="7"/>
      <c r="O214" s="22"/>
      <c r="P214" s="22"/>
      <c r="T214">
        <v>213</v>
      </c>
    </row>
    <row r="215" spans="1:20" x14ac:dyDescent="0.25">
      <c r="A215" s="8">
        <v>214</v>
      </c>
      <c r="B215" s="4" t="s">
        <v>7</v>
      </c>
      <c r="C215" s="5" t="str">
        <f t="shared" si="7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17">
        <v>248.04</v>
      </c>
      <c r="I215" s="1">
        <v>51817160</v>
      </c>
      <c r="J215" s="7" t="s">
        <v>13</v>
      </c>
      <c r="K215" s="7">
        <f>IF(AND(J214="UP",testdataClose[[#This Row],[close]]&gt;K214),testdataClose[[#This Row],[close]],IF(AND(J214="DN",testdataClose[[#This Row],[close]]&lt;K214),testdataClose[[#This Row],[close]],K214))</f>
        <v>248.04</v>
      </c>
      <c r="L215" s="14">
        <f>(testdataClose[[#This Row],[close]]-testdataClose[[#This Row],[hl]])/testdataClose[[#This Row],[hl]]</f>
        <v>0</v>
      </c>
      <c r="M215" s="18">
        <f t="shared" ca="1" si="8"/>
        <v>263.03779850730558</v>
      </c>
      <c r="N215" s="7"/>
      <c r="O215" s="22"/>
      <c r="P215" s="22"/>
      <c r="T215">
        <v>214</v>
      </c>
    </row>
    <row r="216" spans="1:20" x14ac:dyDescent="0.25">
      <c r="A216" s="8">
        <v>215</v>
      </c>
      <c r="B216" s="4" t="s">
        <v>7</v>
      </c>
      <c r="C216" s="5" t="str">
        <f t="shared" si="7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17">
        <v>247.86</v>
      </c>
      <c r="I216" s="1">
        <v>60008920</v>
      </c>
      <c r="J216" s="7" t="s">
        <v>13</v>
      </c>
      <c r="K216" s="7">
        <f>IF(AND(J215="UP",testdataClose[[#This Row],[close]]&gt;K215),testdataClose[[#This Row],[close]],IF(AND(J215="DN",testdataClose[[#This Row],[close]]&lt;K215),testdataClose[[#This Row],[close]],K215))</f>
        <v>248.04</v>
      </c>
      <c r="L216" s="14">
        <f>(testdataClose[[#This Row],[close]]-testdataClose[[#This Row],[hl]])/testdataClose[[#This Row],[hl]]</f>
        <v>-7.2568940493460089E-4</v>
      </c>
      <c r="M216" s="18">
        <f t="shared" ca="1" si="8"/>
        <v>263.27365671626262</v>
      </c>
      <c r="N216" s="7"/>
      <c r="O216" s="22"/>
      <c r="P216" s="22"/>
      <c r="T216">
        <v>215</v>
      </c>
    </row>
    <row r="217" spans="1:20" x14ac:dyDescent="0.25">
      <c r="A217" s="8">
        <v>216</v>
      </c>
      <c r="B217" s="4" t="s">
        <v>7</v>
      </c>
      <c r="C217" s="5" t="str">
        <f t="shared" si="7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17">
        <v>248.29</v>
      </c>
      <c r="I217" s="1">
        <v>52669760</v>
      </c>
      <c r="J217" s="7" t="s">
        <v>13</v>
      </c>
      <c r="K217" s="7">
        <f>IF(AND(J216="UP",testdataClose[[#This Row],[close]]&gt;K216),testdataClose[[#This Row],[close]],IF(AND(J216="DN",testdataClose[[#This Row],[close]]&lt;K216),testdataClose[[#This Row],[close]],K216))</f>
        <v>248.29</v>
      </c>
      <c r="L217" s="14">
        <f>(testdataClose[[#This Row],[close]]-testdataClose[[#This Row],[hl]])/testdataClose[[#This Row],[hl]]</f>
        <v>0</v>
      </c>
      <c r="M217" s="18">
        <f t="shared" ca="1" si="8"/>
        <v>263.50951492521972</v>
      </c>
      <c r="N217" s="7"/>
      <c r="O217" s="22"/>
      <c r="P217" s="22"/>
      <c r="T217">
        <v>216</v>
      </c>
    </row>
    <row r="218" spans="1:20" x14ac:dyDescent="0.25">
      <c r="A218" s="8">
        <v>217</v>
      </c>
      <c r="B218" s="4" t="s">
        <v>7</v>
      </c>
      <c r="C218" s="5" t="str">
        <f t="shared" si="7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17">
        <v>247.39</v>
      </c>
      <c r="I218" s="1">
        <v>99230672</v>
      </c>
      <c r="J218" s="7" t="s">
        <v>13</v>
      </c>
      <c r="K218" s="7">
        <f>IF(AND(J217="UP",testdataClose[[#This Row],[close]]&gt;K217),testdataClose[[#This Row],[close]],IF(AND(J217="DN",testdataClose[[#This Row],[close]]&lt;K217),testdataClose[[#This Row],[close]],K217))</f>
        <v>248.29</v>
      </c>
      <c r="L218" s="14">
        <f>(testdataClose[[#This Row],[close]]-testdataClose[[#This Row],[hl]])/testdataClose[[#This Row],[hl]]</f>
        <v>-3.6247935881429205E-3</v>
      </c>
      <c r="M218" s="18">
        <f t="shared" ca="1" si="8"/>
        <v>263.74537313417687</v>
      </c>
      <c r="N218" s="7"/>
      <c r="O218" s="22"/>
      <c r="P218" s="22"/>
      <c r="T218">
        <v>217</v>
      </c>
    </row>
    <row r="219" spans="1:20" x14ac:dyDescent="0.25">
      <c r="A219" s="8">
        <v>218</v>
      </c>
      <c r="B219" s="4" t="s">
        <v>7</v>
      </c>
      <c r="C219" s="5" t="str">
        <f t="shared" si="7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17">
        <v>247.31</v>
      </c>
      <c r="I219" s="1">
        <v>62599644</v>
      </c>
      <c r="J219" s="7" t="s">
        <v>13</v>
      </c>
      <c r="K219" s="7">
        <f>IF(AND(J218="UP",testdataClose[[#This Row],[close]]&gt;K218),testdataClose[[#This Row],[close]],IF(AND(J218="DN",testdataClose[[#This Row],[close]]&lt;K218),testdataClose[[#This Row],[close]],K218))</f>
        <v>248.29</v>
      </c>
      <c r="L219" s="14">
        <f>(testdataClose[[#This Row],[close]]-testdataClose[[#This Row],[hl]])/testdataClose[[#This Row],[hl]]</f>
        <v>-3.9469974626444469E-3</v>
      </c>
      <c r="M219" s="18">
        <f t="shared" ca="1" si="8"/>
        <v>263.98123134313403</v>
      </c>
      <c r="N219" s="7"/>
      <c r="O219" s="22"/>
      <c r="P219" s="22"/>
      <c r="T219">
        <v>218</v>
      </c>
    </row>
    <row r="220" spans="1:20" x14ac:dyDescent="0.25">
      <c r="A220" s="8">
        <v>219</v>
      </c>
      <c r="B220" s="4" t="s">
        <v>7</v>
      </c>
      <c r="C220" s="5" t="str">
        <f t="shared" si="7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17">
        <v>247.54</v>
      </c>
      <c r="I220" s="1">
        <v>52418324</v>
      </c>
      <c r="J220" s="7" t="s">
        <v>13</v>
      </c>
      <c r="K220" s="7">
        <f>IF(AND(J219="UP",testdataClose[[#This Row],[close]]&gt;K219),testdataClose[[#This Row],[close]],IF(AND(J219="DN",testdataClose[[#This Row],[close]]&lt;K219),testdataClose[[#This Row],[close]],K219))</f>
        <v>248.29</v>
      </c>
      <c r="L220" s="14">
        <f>(testdataClose[[#This Row],[close]]-testdataClose[[#This Row],[hl]])/testdataClose[[#This Row],[hl]]</f>
        <v>-3.0206613234524146E-3</v>
      </c>
      <c r="M220" s="18">
        <f t="shared" ca="1" si="8"/>
        <v>264.21708955209124</v>
      </c>
      <c r="N220" s="7"/>
      <c r="O220" s="22"/>
      <c r="P220" s="22"/>
      <c r="T220">
        <v>219</v>
      </c>
    </row>
    <row r="221" spans="1:20" x14ac:dyDescent="0.25">
      <c r="A221" s="8">
        <v>220</v>
      </c>
      <c r="B221" s="4" t="s">
        <v>7</v>
      </c>
      <c r="C221" s="5" t="str">
        <f t="shared" si="7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17">
        <v>246.96</v>
      </c>
      <c r="I221" s="1">
        <v>63988136</v>
      </c>
      <c r="J221" s="7" t="s">
        <v>13</v>
      </c>
      <c r="K221" s="7">
        <f>IF(AND(J220="UP",testdataClose[[#This Row],[close]]&gt;K220),testdataClose[[#This Row],[close]],IF(AND(J220="DN",testdataClose[[#This Row],[close]]&lt;K220),testdataClose[[#This Row],[close]],K220))</f>
        <v>248.29</v>
      </c>
      <c r="L221" s="14">
        <f>(testdataClose[[#This Row],[close]]-testdataClose[[#This Row],[hl]])/testdataClose[[#This Row],[hl]]</f>
        <v>-5.3566394135888843E-3</v>
      </c>
      <c r="M221" s="18">
        <f t="shared" ca="1" si="8"/>
        <v>264.45294776104851</v>
      </c>
      <c r="N221" s="7"/>
      <c r="O221" s="22"/>
      <c r="P221" s="22"/>
      <c r="T221">
        <v>220</v>
      </c>
    </row>
    <row r="222" spans="1:20" x14ac:dyDescent="0.25">
      <c r="A222" s="8">
        <v>221</v>
      </c>
      <c r="B222" s="4" t="s">
        <v>7</v>
      </c>
      <c r="C222" s="5" t="str">
        <f t="shared" si="7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17">
        <v>245.73</v>
      </c>
      <c r="I222" s="1">
        <v>84334432</v>
      </c>
      <c r="J222" s="7" t="s">
        <v>13</v>
      </c>
      <c r="K222" s="7">
        <f>IF(AND(J221="UP",testdataClose[[#This Row],[close]]&gt;K221),testdataClose[[#This Row],[close]],IF(AND(J221="DN",testdataClose[[#This Row],[close]]&lt;K221),testdataClose[[#This Row],[close]],K221))</f>
        <v>248.29</v>
      </c>
      <c r="L222" s="14">
        <f>(testdataClose[[#This Row],[close]]-testdataClose[[#This Row],[hl]])/testdataClose[[#This Row],[hl]]</f>
        <v>-1.0310523984050917E-2</v>
      </c>
      <c r="M222" s="18">
        <f t="shared" ca="1" si="8"/>
        <v>264.68880597000577</v>
      </c>
      <c r="N222" s="7"/>
      <c r="O222" s="22"/>
      <c r="P222" s="22"/>
      <c r="T222">
        <v>221</v>
      </c>
    </row>
    <row r="223" spans="1:20" x14ac:dyDescent="0.25">
      <c r="A223" s="8">
        <v>222</v>
      </c>
      <c r="B223" s="4" t="s">
        <v>7</v>
      </c>
      <c r="C223" s="5" t="str">
        <f t="shared" si="7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17">
        <v>247.82</v>
      </c>
      <c r="I223" s="1">
        <v>70731712</v>
      </c>
      <c r="J223" s="7" t="s">
        <v>13</v>
      </c>
      <c r="K223" s="7">
        <f>IF(AND(J222="UP",testdataClose[[#This Row],[close]]&gt;K222),testdataClose[[#This Row],[close]],IF(AND(J222="DN",testdataClose[[#This Row],[close]]&lt;K222),testdataClose[[#This Row],[close]],K222))</f>
        <v>248.29</v>
      </c>
      <c r="L223" s="14">
        <f>(testdataClose[[#This Row],[close]]-testdataClose[[#This Row],[hl]])/testdataClose[[#This Row],[hl]]</f>
        <v>-1.892947762696842E-3</v>
      </c>
      <c r="M223" s="18">
        <f t="shared" ca="1" si="8"/>
        <v>264.9246641789631</v>
      </c>
      <c r="N223" s="7"/>
      <c r="O223" s="22"/>
      <c r="P223" s="22"/>
      <c r="T223">
        <v>222</v>
      </c>
    </row>
    <row r="224" spans="1:20" x14ac:dyDescent="0.25">
      <c r="A224" s="8">
        <v>223</v>
      </c>
      <c r="B224" s="4" t="s">
        <v>7</v>
      </c>
      <c r="C224" s="5" t="str">
        <f t="shared" si="7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17">
        <v>247.09</v>
      </c>
      <c r="I224" s="1">
        <v>79059392</v>
      </c>
      <c r="J224" s="7" t="s">
        <v>13</v>
      </c>
      <c r="K224" s="7">
        <f>IF(AND(J223="UP",testdataClose[[#This Row],[close]]&gt;K223),testdataClose[[#This Row],[close]],IF(AND(J223="DN",testdataClose[[#This Row],[close]]&lt;K223),testdataClose[[#This Row],[close]],K223))</f>
        <v>248.29</v>
      </c>
      <c r="L224" s="14">
        <f>(testdataClose[[#This Row],[close]]-testdataClose[[#This Row],[hl]])/testdataClose[[#This Row],[hl]]</f>
        <v>-4.8330581175238174E-3</v>
      </c>
      <c r="M224" s="18">
        <f t="shared" ca="1" si="8"/>
        <v>265.16052238792048</v>
      </c>
      <c r="N224" s="7"/>
      <c r="O224" s="22"/>
      <c r="P224" s="22"/>
      <c r="T224">
        <v>223</v>
      </c>
    </row>
    <row r="225" spans="1:20" x14ac:dyDescent="0.25">
      <c r="A225" s="8">
        <v>224</v>
      </c>
      <c r="B225" s="4" t="s">
        <v>7</v>
      </c>
      <c r="C225" s="5" t="str">
        <f t="shared" si="7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17">
        <v>247.51</v>
      </c>
      <c r="I225" s="1">
        <v>50171324</v>
      </c>
      <c r="J225" s="7" t="s">
        <v>13</v>
      </c>
      <c r="K225" s="7">
        <f>IF(AND(J224="UP",testdataClose[[#This Row],[close]]&gt;K224),testdataClose[[#This Row],[close]],IF(AND(J224="DN",testdataClose[[#This Row],[close]]&lt;K224),testdataClose[[#This Row],[close]],K224))</f>
        <v>248.29</v>
      </c>
      <c r="L225" s="14">
        <f>(testdataClose[[#This Row],[close]]-testdataClose[[#This Row],[hl]])/testdataClose[[#This Row],[hl]]</f>
        <v>-3.1414877763905158E-3</v>
      </c>
      <c r="M225" s="18">
        <f t="shared" ca="1" si="8"/>
        <v>265.39638059687786</v>
      </c>
      <c r="N225" s="7"/>
      <c r="O225" s="22"/>
      <c r="P225" s="22"/>
      <c r="T225">
        <v>224</v>
      </c>
    </row>
    <row r="226" spans="1:20" x14ac:dyDescent="0.25">
      <c r="A226" s="8">
        <v>225</v>
      </c>
      <c r="B226" s="4" t="s">
        <v>7</v>
      </c>
      <c r="C226" s="5" t="str">
        <f t="shared" si="7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17">
        <v>249.13</v>
      </c>
      <c r="I226" s="1">
        <v>72192504</v>
      </c>
      <c r="J226" s="7" t="s">
        <v>13</v>
      </c>
      <c r="K226" s="7">
        <f>IF(AND(J225="UP",testdataClose[[#This Row],[close]]&gt;K225),testdataClose[[#This Row],[close]],IF(AND(J225="DN",testdataClose[[#This Row],[close]]&lt;K225),testdataClose[[#This Row],[close]],K225))</f>
        <v>249.13</v>
      </c>
      <c r="L226" s="14">
        <f>(testdataClose[[#This Row],[close]]-testdataClose[[#This Row],[hl]])/testdataClose[[#This Row],[hl]]</f>
        <v>0</v>
      </c>
      <c r="M226" s="18">
        <f t="shared" ca="1" si="8"/>
        <v>265.6322388058353</v>
      </c>
      <c r="N226" s="7"/>
      <c r="O226" s="22"/>
      <c r="P226" s="22"/>
      <c r="T226">
        <v>225</v>
      </c>
    </row>
    <row r="227" spans="1:20" x14ac:dyDescent="0.25">
      <c r="A227" s="8">
        <v>226</v>
      </c>
      <c r="B227" s="4" t="s">
        <v>7</v>
      </c>
      <c r="C227" s="5" t="str">
        <f t="shared" si="7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17">
        <v>248.91</v>
      </c>
      <c r="I227" s="1">
        <v>46996584</v>
      </c>
      <c r="J227" s="7" t="s">
        <v>13</v>
      </c>
      <c r="K227" s="7">
        <f>IF(AND(J226="UP",testdataClose[[#This Row],[close]]&gt;K226),testdataClose[[#This Row],[close]],IF(AND(J226="DN",testdataClose[[#This Row],[close]]&lt;K226),testdataClose[[#This Row],[close]],K226))</f>
        <v>249.13</v>
      </c>
      <c r="L227" s="14">
        <f>(testdataClose[[#This Row],[close]]-testdataClose[[#This Row],[hl]])/testdataClose[[#This Row],[hl]]</f>
        <v>-8.8307309436839749E-4</v>
      </c>
      <c r="M227" s="18">
        <f t="shared" ca="1" si="8"/>
        <v>265.8680970147928</v>
      </c>
      <c r="N227" s="7"/>
      <c r="O227" s="22"/>
      <c r="P227" s="22"/>
      <c r="T227">
        <v>226</v>
      </c>
    </row>
    <row r="228" spans="1:20" x14ac:dyDescent="0.25">
      <c r="A228" s="8">
        <v>227</v>
      </c>
      <c r="B228" s="4" t="s">
        <v>7</v>
      </c>
      <c r="C228" s="5" t="str">
        <f t="shared" si="7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17">
        <v>249.48</v>
      </c>
      <c r="I228" s="1">
        <v>29070892</v>
      </c>
      <c r="J228" s="7" t="s">
        <v>13</v>
      </c>
      <c r="K228" s="7">
        <f>IF(AND(J227="UP",testdataClose[[#This Row],[close]]&gt;K227),testdataClose[[#This Row],[close]],IF(AND(J227="DN",testdataClose[[#This Row],[close]]&lt;K227),testdataClose[[#This Row],[close]],K227))</f>
        <v>249.48</v>
      </c>
      <c r="L228" s="14">
        <f>(testdataClose[[#This Row],[close]]-testdataClose[[#This Row],[hl]])/testdataClose[[#This Row],[hl]]</f>
        <v>0</v>
      </c>
      <c r="M228" s="18">
        <f t="shared" ca="1" si="8"/>
        <v>266.10395522375029</v>
      </c>
      <c r="N228" s="7"/>
      <c r="O228" s="22"/>
      <c r="P228" s="22"/>
      <c r="T228">
        <v>227</v>
      </c>
    </row>
    <row r="229" spans="1:20" x14ac:dyDescent="0.25">
      <c r="A229" s="8">
        <v>228</v>
      </c>
      <c r="B229" s="4" t="s">
        <v>7</v>
      </c>
      <c r="C229" s="5" t="str">
        <f t="shared" si="7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17">
        <v>249.36</v>
      </c>
      <c r="I229" s="1">
        <v>54553804</v>
      </c>
      <c r="J229" s="7" t="s">
        <v>13</v>
      </c>
      <c r="K229" s="7">
        <f>IF(AND(J228="UP",testdataClose[[#This Row],[close]]&gt;K228),testdataClose[[#This Row],[close]],IF(AND(J228="DN",testdataClose[[#This Row],[close]]&lt;K228),testdataClose[[#This Row],[close]],K228))</f>
        <v>249.48</v>
      </c>
      <c r="L229" s="14">
        <f>(testdataClose[[#This Row],[close]]-testdataClose[[#This Row],[hl]])/testdataClose[[#This Row],[hl]]</f>
        <v>-4.8100048100038534E-4</v>
      </c>
      <c r="M229" s="18">
        <f t="shared" ca="1" si="8"/>
        <v>266.33981343270784</v>
      </c>
      <c r="N229" s="7"/>
      <c r="O229" s="22"/>
      <c r="P229" s="22"/>
      <c r="T229">
        <v>228</v>
      </c>
    </row>
    <row r="230" spans="1:20" x14ac:dyDescent="0.25">
      <c r="A230" s="8">
        <v>229</v>
      </c>
      <c r="B230" s="4" t="s">
        <v>7</v>
      </c>
      <c r="C230" s="5" t="str">
        <f t="shared" si="7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17">
        <v>251.89</v>
      </c>
      <c r="I230" s="1">
        <v>103286312</v>
      </c>
      <c r="J230" s="7" t="s">
        <v>13</v>
      </c>
      <c r="K230" s="7">
        <f>IF(AND(J229="UP",testdataClose[[#This Row],[close]]&gt;K229),testdataClose[[#This Row],[close]],IF(AND(J229="DN",testdataClose[[#This Row],[close]]&lt;K229),testdataClose[[#This Row],[close]],K229))</f>
        <v>251.89</v>
      </c>
      <c r="L230" s="14">
        <f>(testdataClose[[#This Row],[close]]-testdataClose[[#This Row],[hl]])/testdataClose[[#This Row],[hl]]</f>
        <v>0</v>
      </c>
      <c r="M230" s="18">
        <f t="shared" ca="1" si="8"/>
        <v>266.57567164166545</v>
      </c>
      <c r="N230" s="7"/>
      <c r="O230" s="22"/>
      <c r="P230" s="22"/>
      <c r="T230">
        <v>229</v>
      </c>
    </row>
    <row r="231" spans="1:20" x14ac:dyDescent="0.25">
      <c r="A231" s="8">
        <v>230</v>
      </c>
      <c r="B231" s="4" t="s">
        <v>7</v>
      </c>
      <c r="C231" s="5" t="str">
        <f t="shared" si="7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17">
        <v>251.74</v>
      </c>
      <c r="I231" s="1">
        <v>80891176</v>
      </c>
      <c r="J231" s="7" t="s">
        <v>13</v>
      </c>
      <c r="K231" s="7">
        <f>IF(AND(J230="UP",testdataClose[[#This Row],[close]]&gt;K230),testdataClose[[#This Row],[close]],IF(AND(J230="DN",testdataClose[[#This Row],[close]]&lt;K230),testdataClose[[#This Row],[close]],K230))</f>
        <v>251.89</v>
      </c>
      <c r="L231" s="14">
        <f>(testdataClose[[#This Row],[close]]-testdataClose[[#This Row],[hl]])/testdataClose[[#This Row],[hl]]</f>
        <v>-5.9549803485639476E-4</v>
      </c>
      <c r="M231" s="18">
        <f t="shared" ca="1" si="8"/>
        <v>266.81152985062306</v>
      </c>
      <c r="N231" s="7"/>
      <c r="O231" s="22"/>
      <c r="P231" s="22"/>
      <c r="T231">
        <v>230</v>
      </c>
    </row>
    <row r="232" spans="1:20" x14ac:dyDescent="0.25">
      <c r="A232" s="8">
        <v>231</v>
      </c>
      <c r="B232" s="4" t="s">
        <v>7</v>
      </c>
      <c r="C232" s="5" t="str">
        <f t="shared" si="7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17">
        <v>253.94</v>
      </c>
      <c r="I232" s="1">
        <v>133469840</v>
      </c>
      <c r="J232" s="7" t="s">
        <v>13</v>
      </c>
      <c r="K232" s="7">
        <f>IF(AND(J231="UP",testdataClose[[#This Row],[close]]&gt;K231),testdataClose[[#This Row],[close]],IF(AND(J231="DN",testdataClose[[#This Row],[close]]&lt;K231),testdataClose[[#This Row],[close]],K231))</f>
        <v>253.94</v>
      </c>
      <c r="L232" s="14">
        <f>(testdataClose[[#This Row],[close]]-testdataClose[[#This Row],[hl]])/testdataClose[[#This Row],[hl]]</f>
        <v>0</v>
      </c>
      <c r="M232" s="18">
        <f t="shared" ca="1" si="8"/>
        <v>267.04738805958073</v>
      </c>
      <c r="N232" s="7"/>
      <c r="O232" s="22"/>
      <c r="P232" s="22"/>
      <c r="T232">
        <v>231</v>
      </c>
    </row>
    <row r="233" spans="1:20" x14ac:dyDescent="0.25">
      <c r="A233" s="8">
        <v>232</v>
      </c>
      <c r="B233" s="4" t="s">
        <v>7</v>
      </c>
      <c r="C233" s="5" t="str">
        <f t="shared" si="7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17">
        <v>253.41</v>
      </c>
      <c r="I233" s="1">
        <v>171557392</v>
      </c>
      <c r="J233" s="7" t="s">
        <v>13</v>
      </c>
      <c r="K233" s="7">
        <f>IF(AND(J232="UP",testdataClose[[#This Row],[close]]&gt;K232),testdataClose[[#This Row],[close]],IF(AND(J232="DN",testdataClose[[#This Row],[close]]&lt;K232),testdataClose[[#This Row],[close]],K232))</f>
        <v>253.94</v>
      </c>
      <c r="L233" s="14">
        <f>(testdataClose[[#This Row],[close]]-testdataClose[[#This Row],[hl]])/testdataClose[[#This Row],[hl]]</f>
        <v>-2.0871071906749671E-3</v>
      </c>
      <c r="M233" s="18">
        <f t="shared" ca="1" si="8"/>
        <v>267.28324626853845</v>
      </c>
      <c r="N233" s="7"/>
      <c r="O233" s="22"/>
      <c r="P233" s="22"/>
      <c r="T233">
        <v>232</v>
      </c>
    </row>
    <row r="234" spans="1:20" x14ac:dyDescent="0.25">
      <c r="A234" s="8">
        <v>233</v>
      </c>
      <c r="B234" s="4" t="s">
        <v>7</v>
      </c>
      <c r="C234" s="5" t="str">
        <f t="shared" si="7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17">
        <v>253.11</v>
      </c>
      <c r="I234" s="1">
        <v>98140184</v>
      </c>
      <c r="J234" s="7" t="s">
        <v>13</v>
      </c>
      <c r="K234" s="7">
        <f>IF(AND(J233="UP",testdataClose[[#This Row],[close]]&gt;K233),testdataClose[[#This Row],[close]],IF(AND(J233="DN",testdataClose[[#This Row],[close]]&lt;K233),testdataClose[[#This Row],[close]],K233))</f>
        <v>253.94</v>
      </c>
      <c r="L234" s="14">
        <f>(testdataClose[[#This Row],[close]]-testdataClose[[#This Row],[hl]])/testdataClose[[#This Row],[hl]]</f>
        <v>-3.2684886193588411E-3</v>
      </c>
      <c r="M234" s="18">
        <f t="shared" ca="1" si="8"/>
        <v>267.51910447749617</v>
      </c>
      <c r="N234" s="7"/>
      <c r="O234" s="22"/>
      <c r="P234" s="22"/>
      <c r="T234">
        <v>233</v>
      </c>
    </row>
    <row r="235" spans="1:20" x14ac:dyDescent="0.25">
      <c r="A235" s="8">
        <v>234</v>
      </c>
      <c r="B235" s="4" t="s">
        <v>7</v>
      </c>
      <c r="C235" s="5" t="str">
        <f t="shared" si="7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17">
        <v>252.2</v>
      </c>
      <c r="I235" s="1">
        <v>81394656</v>
      </c>
      <c r="J235" s="7" t="s">
        <v>13</v>
      </c>
      <c r="K235" s="7">
        <f>IF(AND(J234="UP",testdataClose[[#This Row],[close]]&gt;K234),testdataClose[[#This Row],[close]],IF(AND(J234="DN",testdataClose[[#This Row],[close]]&lt;K234),testdataClose[[#This Row],[close]],K234))</f>
        <v>253.94</v>
      </c>
      <c r="L235" s="14">
        <f>(testdataClose[[#This Row],[close]]-testdataClose[[#This Row],[hl]])/testdataClose[[#This Row],[hl]]</f>
        <v>-6.8520122863668939E-3</v>
      </c>
      <c r="M235" s="18">
        <f t="shared" ca="1" si="8"/>
        <v>267.75496268645395</v>
      </c>
      <c r="N235" s="7"/>
      <c r="O235" s="22"/>
      <c r="P235" s="22"/>
      <c r="T235">
        <v>234</v>
      </c>
    </row>
    <row r="236" spans="1:20" x14ac:dyDescent="0.25">
      <c r="A236" s="8">
        <v>235</v>
      </c>
      <c r="B236" s="4" t="s">
        <v>7</v>
      </c>
      <c r="C236" s="5" t="str">
        <f t="shared" si="7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17">
        <v>252.24</v>
      </c>
      <c r="I236" s="1">
        <v>79207304</v>
      </c>
      <c r="J236" s="7" t="s">
        <v>13</v>
      </c>
      <c r="K236" s="7">
        <f>IF(AND(J235="UP",testdataClose[[#This Row],[close]]&gt;K235),testdataClose[[#This Row],[close]],IF(AND(J235="DN",testdataClose[[#This Row],[close]]&lt;K235),testdataClose[[#This Row],[close]],K235))</f>
        <v>253.94</v>
      </c>
      <c r="L236" s="14">
        <f>(testdataClose[[#This Row],[close]]-testdataClose[[#This Row],[hl]])/testdataClose[[#This Row],[hl]]</f>
        <v>-6.6944947625422885E-3</v>
      </c>
      <c r="M236" s="18">
        <f t="shared" ca="1" si="8"/>
        <v>267.99082089541179</v>
      </c>
      <c r="N236" s="7"/>
      <c r="O236" s="22"/>
      <c r="P236" s="22"/>
      <c r="T236">
        <v>235</v>
      </c>
    </row>
    <row r="237" spans="1:20" x14ac:dyDescent="0.25">
      <c r="A237" s="8">
        <v>236</v>
      </c>
      <c r="B237" s="4" t="s">
        <v>7</v>
      </c>
      <c r="C237" s="5" t="str">
        <f t="shared" si="7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17">
        <v>253.04</v>
      </c>
      <c r="I237" s="1">
        <v>80584848</v>
      </c>
      <c r="J237" s="7" t="s">
        <v>13</v>
      </c>
      <c r="K237" s="7">
        <f>IF(AND(J236="UP",testdataClose[[#This Row],[close]]&gt;K236),testdataClose[[#This Row],[close]],IF(AND(J236="DN",testdataClose[[#This Row],[close]]&lt;K236),testdataClose[[#This Row],[close]],K236))</f>
        <v>253.94</v>
      </c>
      <c r="L237" s="14">
        <f>(testdataClose[[#This Row],[close]]-testdataClose[[#This Row],[hl]])/testdataClose[[#This Row],[hl]]</f>
        <v>-3.5441442860518458E-3</v>
      </c>
      <c r="M237" s="18">
        <f t="shared" ca="1" si="8"/>
        <v>268.22667910436962</v>
      </c>
      <c r="N237" s="7"/>
      <c r="O237" s="22"/>
      <c r="P237" s="22"/>
      <c r="T237">
        <v>236</v>
      </c>
    </row>
    <row r="238" spans="1:20" x14ac:dyDescent="0.25">
      <c r="A238" s="8">
        <v>237</v>
      </c>
      <c r="B238" s="4" t="s">
        <v>7</v>
      </c>
      <c r="C238" s="5" t="str">
        <f t="shared" si="7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17">
        <v>254.42</v>
      </c>
      <c r="I238" s="1">
        <v>79901608</v>
      </c>
      <c r="J238" s="7" t="s">
        <v>13</v>
      </c>
      <c r="K238" s="7">
        <f>IF(AND(J237="UP",testdataClose[[#This Row],[close]]&gt;K237),testdataClose[[#This Row],[close]],IF(AND(J237="DN",testdataClose[[#This Row],[close]]&lt;K237),testdataClose[[#This Row],[close]],K237))</f>
        <v>254.42</v>
      </c>
      <c r="L238" s="14">
        <f>(testdataClose[[#This Row],[close]]-testdataClose[[#This Row],[hl]])/testdataClose[[#This Row],[hl]]</f>
        <v>0</v>
      </c>
      <c r="M238" s="18">
        <f t="shared" ca="1" si="8"/>
        <v>268.46253731332752</v>
      </c>
      <c r="N238" s="7"/>
      <c r="O238" s="22"/>
      <c r="P238" s="22"/>
      <c r="T238">
        <v>237</v>
      </c>
    </row>
    <row r="239" spans="1:20" x14ac:dyDescent="0.25">
      <c r="A239" s="8">
        <v>238</v>
      </c>
      <c r="B239" s="4" t="s">
        <v>7</v>
      </c>
      <c r="C239" s="5" t="str">
        <f t="shared" si="7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17">
        <v>255.19</v>
      </c>
      <c r="I239" s="1">
        <v>86699232</v>
      </c>
      <c r="J239" s="7" t="s">
        <v>13</v>
      </c>
      <c r="K239" s="7">
        <f>IF(AND(J238="UP",testdataClose[[#This Row],[close]]&gt;K238),testdataClose[[#This Row],[close]],IF(AND(J238="DN",testdataClose[[#This Row],[close]]&lt;K238),testdataClose[[#This Row],[close]],K238))</f>
        <v>255.19</v>
      </c>
      <c r="L239" s="14">
        <f>(testdataClose[[#This Row],[close]]-testdataClose[[#This Row],[hl]])/testdataClose[[#This Row],[hl]]</f>
        <v>0</v>
      </c>
      <c r="M239" s="18">
        <f t="shared" ca="1" si="8"/>
        <v>268.69839552228547</v>
      </c>
      <c r="N239" s="7"/>
      <c r="O239" s="22"/>
      <c r="P239" s="22"/>
      <c r="T239">
        <v>238</v>
      </c>
    </row>
    <row r="240" spans="1:20" x14ac:dyDescent="0.25">
      <c r="A240" s="8">
        <v>239</v>
      </c>
      <c r="B240" s="4" t="s">
        <v>7</v>
      </c>
      <c r="C240" s="5" t="str">
        <f t="shared" si="7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17">
        <v>255.64</v>
      </c>
      <c r="I240" s="1">
        <v>88909792</v>
      </c>
      <c r="J240" s="7" t="s">
        <v>13</v>
      </c>
      <c r="K240" s="7">
        <f>IF(AND(J239="UP",testdataClose[[#This Row],[close]]&gt;K239),testdataClose[[#This Row],[close]],IF(AND(J239="DN",testdataClose[[#This Row],[close]]&lt;K239),testdataClose[[#This Row],[close]],K239))</f>
        <v>255.64</v>
      </c>
      <c r="L240" s="14">
        <f>(testdataClose[[#This Row],[close]]-testdataClose[[#This Row],[hl]])/testdataClose[[#This Row],[hl]]</f>
        <v>0</v>
      </c>
      <c r="M240" s="18">
        <f t="shared" ca="1" si="8"/>
        <v>268.93425373124342</v>
      </c>
      <c r="N240" s="7"/>
      <c r="O240" s="22"/>
      <c r="P240" s="22"/>
      <c r="T240">
        <v>239</v>
      </c>
    </row>
    <row r="241" spans="1:20" x14ac:dyDescent="0.25">
      <c r="A241" s="8">
        <v>240</v>
      </c>
      <c r="B241" s="4" t="s">
        <v>7</v>
      </c>
      <c r="C241" s="5" t="str">
        <f t="shared" si="7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17">
        <v>255.61</v>
      </c>
      <c r="I241" s="1">
        <v>107391488</v>
      </c>
      <c r="J241" s="7" t="s">
        <v>13</v>
      </c>
      <c r="K241" s="7">
        <f>IF(AND(J240="UP",testdataClose[[#This Row],[close]]&gt;K240),testdataClose[[#This Row],[close]],IF(AND(J240="DN",testdataClose[[#This Row],[close]]&lt;K240),testdataClose[[#This Row],[close]],K240))</f>
        <v>255.64</v>
      </c>
      <c r="L241" s="14">
        <f>(testdataClose[[#This Row],[close]]-testdataClose[[#This Row],[hl]])/testdataClose[[#This Row],[hl]]</f>
        <v>-1.1735252699097448E-4</v>
      </c>
      <c r="M241" s="18">
        <f t="shared" ca="1" si="8"/>
        <v>269.17011194020142</v>
      </c>
      <c r="N241" s="7"/>
      <c r="O241" s="22"/>
      <c r="P241" s="22"/>
      <c r="T241">
        <v>240</v>
      </c>
    </row>
    <row r="242" spans="1:20" x14ac:dyDescent="0.25">
      <c r="A242" s="8">
        <v>241</v>
      </c>
      <c r="B242" s="4" t="s">
        <v>7</v>
      </c>
      <c r="C242" s="5" t="str">
        <f t="shared" si="7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17">
        <v>254.56</v>
      </c>
      <c r="I242" s="1">
        <v>105055176</v>
      </c>
      <c r="J242" s="7" t="s">
        <v>13</v>
      </c>
      <c r="K242" s="7">
        <f>IF(AND(J241="UP",testdataClose[[#This Row],[close]]&gt;K241),testdataClose[[#This Row],[close]],IF(AND(J241="DN",testdataClose[[#This Row],[close]]&lt;K241),testdataClose[[#This Row],[close]],K241))</f>
        <v>255.64</v>
      </c>
      <c r="L242" s="14">
        <f>(testdataClose[[#This Row],[close]]-testdataClose[[#This Row],[hl]])/testdataClose[[#This Row],[hl]]</f>
        <v>-4.2246909716788612E-3</v>
      </c>
      <c r="M242" s="18">
        <f t="shared" ca="1" si="8"/>
        <v>269.40597014915949</v>
      </c>
      <c r="N242" s="7"/>
      <c r="O242" s="22"/>
      <c r="P242" s="22"/>
      <c r="T242">
        <v>241</v>
      </c>
    </row>
    <row r="243" spans="1:20" x14ac:dyDescent="0.25">
      <c r="A243" s="8">
        <v>242</v>
      </c>
      <c r="B243" s="4" t="s">
        <v>7</v>
      </c>
      <c r="C243" s="5" t="str">
        <f t="shared" si="7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17">
        <v>256.68</v>
      </c>
      <c r="I243" s="1">
        <v>150146832</v>
      </c>
      <c r="J243" s="7" t="s">
        <v>13</v>
      </c>
      <c r="K243" s="7">
        <f>IF(AND(J242="UP",testdataClose[[#This Row],[close]]&gt;K242),testdataClose[[#This Row],[close]],IF(AND(J242="DN",testdataClose[[#This Row],[close]]&lt;K242),testdataClose[[#This Row],[close]],K242))</f>
        <v>256.68</v>
      </c>
      <c r="L243" s="14">
        <f>(testdataClose[[#This Row],[close]]-testdataClose[[#This Row],[hl]])/testdataClose[[#This Row],[hl]]</f>
        <v>0</v>
      </c>
      <c r="M243" s="18">
        <f t="shared" ca="1" si="8"/>
        <v>269.64182835811755</v>
      </c>
      <c r="N243" s="7"/>
      <c r="O243" s="22"/>
      <c r="P243" s="22"/>
      <c r="T243">
        <v>242</v>
      </c>
    </row>
    <row r="244" spans="1:20" x14ac:dyDescent="0.25">
      <c r="A244" s="8">
        <v>243</v>
      </c>
      <c r="B244" s="4" t="s">
        <v>7</v>
      </c>
      <c r="C244" s="5" t="str">
        <f t="shared" si="7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17">
        <v>258.31</v>
      </c>
      <c r="I244" s="1">
        <v>86856320</v>
      </c>
      <c r="J244" s="7" t="s">
        <v>13</v>
      </c>
      <c r="K244" s="7">
        <f>IF(AND(J243="UP",testdataClose[[#This Row],[close]]&gt;K243),testdataClose[[#This Row],[close]],IF(AND(J243="DN",testdataClose[[#This Row],[close]]&lt;K243),testdataClose[[#This Row],[close]],K243))</f>
        <v>258.31</v>
      </c>
      <c r="L244" s="14">
        <f>(testdataClose[[#This Row],[close]]-testdataClose[[#This Row],[hl]])/testdataClose[[#This Row],[hl]]</f>
        <v>0</v>
      </c>
      <c r="M244" s="18">
        <f t="shared" ca="1" si="8"/>
        <v>269.87768656707567</v>
      </c>
      <c r="N244" s="7"/>
      <c r="O244" s="22"/>
      <c r="P244" s="22"/>
      <c r="T244">
        <v>243</v>
      </c>
    </row>
    <row r="245" spans="1:20" x14ac:dyDescent="0.25">
      <c r="A245" s="8">
        <v>244</v>
      </c>
      <c r="B245" s="4" t="s">
        <v>7</v>
      </c>
      <c r="C245" s="5" t="str">
        <f t="shared" si="7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17">
        <v>257.32</v>
      </c>
      <c r="I245" s="1">
        <v>85536976</v>
      </c>
      <c r="J245" s="7" t="s">
        <v>13</v>
      </c>
      <c r="K245" s="7">
        <f>IF(AND(J244="UP",testdataClose[[#This Row],[close]]&gt;K244),testdataClose[[#This Row],[close]],IF(AND(J244="DN",testdataClose[[#This Row],[close]]&lt;K244),testdataClose[[#This Row],[close]],K244))</f>
        <v>258.31</v>
      </c>
      <c r="L245" s="14">
        <f>(testdataClose[[#This Row],[close]]-testdataClose[[#This Row],[hl]])/testdataClose[[#This Row],[hl]]</f>
        <v>-3.8326042352212811E-3</v>
      </c>
      <c r="M245" s="18">
        <f t="shared" ca="1" si="8"/>
        <v>270.11354477603385</v>
      </c>
      <c r="N245" s="7"/>
      <c r="O245" s="22"/>
      <c r="P245" s="22"/>
      <c r="T245">
        <v>244</v>
      </c>
    </row>
    <row r="246" spans="1:20" x14ac:dyDescent="0.25">
      <c r="A246" s="8">
        <v>245</v>
      </c>
      <c r="B246" s="4" t="s">
        <v>7</v>
      </c>
      <c r="C246" s="5" t="str">
        <f t="shared" si="7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17">
        <v>257.18</v>
      </c>
      <c r="I246" s="1">
        <v>79690000</v>
      </c>
      <c r="J246" s="7" t="s">
        <v>13</v>
      </c>
      <c r="K246" s="7">
        <f>IF(AND(J245="UP",testdataClose[[#This Row],[close]]&gt;K245),testdataClose[[#This Row],[close]],IF(AND(J245="DN",testdataClose[[#This Row],[close]]&lt;K245),testdataClose[[#This Row],[close]],K245))</f>
        <v>258.31</v>
      </c>
      <c r="L246" s="14">
        <f>(testdataClose[[#This Row],[close]]-testdataClose[[#This Row],[hl]])/testdataClose[[#This Row],[hl]]</f>
        <v>-4.3745886725252425E-3</v>
      </c>
      <c r="M246" s="18">
        <f t="shared" ca="1" si="8"/>
        <v>270.34940298499203</v>
      </c>
      <c r="N246" s="7"/>
      <c r="O246" s="22"/>
      <c r="P246" s="22"/>
      <c r="T246">
        <v>245</v>
      </c>
    </row>
    <row r="247" spans="1:20" x14ac:dyDescent="0.25">
      <c r="A247" s="8">
        <v>246</v>
      </c>
      <c r="B247" s="4" t="s">
        <v>7</v>
      </c>
      <c r="C247" s="5" t="str">
        <f t="shared" si="7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17">
        <v>257.70999999999998</v>
      </c>
      <c r="I247" s="1">
        <v>69598728</v>
      </c>
      <c r="J247" s="7" t="s">
        <v>13</v>
      </c>
      <c r="K247" s="7">
        <f>IF(AND(J246="UP",testdataClose[[#This Row],[close]]&gt;K246),testdataClose[[#This Row],[close]],IF(AND(J246="DN",testdataClose[[#This Row],[close]]&lt;K246),testdataClose[[#This Row],[close]],K246))</f>
        <v>258.31</v>
      </c>
      <c r="L247" s="14">
        <f>(testdataClose[[#This Row],[close]]-testdataClose[[#This Row],[hl]])/testdataClose[[#This Row],[hl]]</f>
        <v>-2.3227904455887217E-3</v>
      </c>
      <c r="M247" s="18">
        <f t="shared" ca="1" si="8"/>
        <v>270.58526119395026</v>
      </c>
      <c r="N247" s="7"/>
      <c r="O247" s="22"/>
      <c r="P247" s="22"/>
      <c r="T247">
        <v>246</v>
      </c>
    </row>
    <row r="248" spans="1:20" x14ac:dyDescent="0.25">
      <c r="A248" s="8">
        <v>247</v>
      </c>
      <c r="B248" s="4" t="s">
        <v>7</v>
      </c>
      <c r="C248" s="5" t="str">
        <f t="shared" si="7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17">
        <v>257.64999999999998</v>
      </c>
      <c r="I248" s="1">
        <v>81734768</v>
      </c>
      <c r="J248" s="7" t="s">
        <v>13</v>
      </c>
      <c r="K248" s="7">
        <f>IF(AND(J247="UP",testdataClose[[#This Row],[close]]&gt;K247),testdataClose[[#This Row],[close]],IF(AND(J247="DN",testdataClose[[#This Row],[close]]&lt;K247),testdataClose[[#This Row],[close]],K247))</f>
        <v>258.31</v>
      </c>
      <c r="L248" s="14">
        <f>(testdataClose[[#This Row],[close]]-testdataClose[[#This Row],[hl]])/testdataClose[[#This Row],[hl]]</f>
        <v>-2.555069490147594E-3</v>
      </c>
      <c r="M248" s="18">
        <f t="shared" ca="1" si="8"/>
        <v>270.82111940290855</v>
      </c>
      <c r="N248" s="7"/>
      <c r="O248" s="22"/>
      <c r="P248" s="22"/>
      <c r="T248">
        <v>247</v>
      </c>
    </row>
    <row r="249" spans="1:20" x14ac:dyDescent="0.25">
      <c r="A249" s="8">
        <v>248</v>
      </c>
      <c r="B249" s="4" t="s">
        <v>7</v>
      </c>
      <c r="C249" s="5" t="str">
        <f t="shared" si="7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17">
        <v>257.33999999999997</v>
      </c>
      <c r="I249" s="1">
        <v>46976656</v>
      </c>
      <c r="J249" s="7" t="s">
        <v>13</v>
      </c>
      <c r="K249" s="7">
        <f>IF(AND(J248="UP",testdataClose[[#This Row],[close]]&gt;K248),testdataClose[[#This Row],[close]],IF(AND(J248="DN",testdataClose[[#This Row],[close]]&lt;K248),testdataClose[[#This Row],[close]],K248))</f>
        <v>258.31</v>
      </c>
      <c r="L249" s="14">
        <f>(testdataClose[[#This Row],[close]]-testdataClose[[#This Row],[hl]])/testdataClose[[#This Row],[hl]]</f>
        <v>-3.7551778870350636E-3</v>
      </c>
      <c r="M249" s="18">
        <f t="shared" ca="1" si="8"/>
        <v>271.05697761186684</v>
      </c>
      <c r="N249" s="7"/>
      <c r="O249" s="22"/>
      <c r="P249" s="22"/>
      <c r="T249">
        <v>248</v>
      </c>
    </row>
    <row r="250" spans="1:20" x14ac:dyDescent="0.25">
      <c r="A250" s="8">
        <v>249</v>
      </c>
      <c r="B250" s="4" t="s">
        <v>7</v>
      </c>
      <c r="C250" s="5" t="str">
        <f t="shared" si="7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17">
        <v>257.45999999999998</v>
      </c>
      <c r="I250" s="1">
        <v>59962032</v>
      </c>
      <c r="J250" s="7" t="s">
        <v>13</v>
      </c>
      <c r="K250" s="7">
        <f>IF(AND(J249="UP",testdataClose[[#This Row],[close]]&gt;K249),testdataClose[[#This Row],[close]],IF(AND(J249="DN",testdataClose[[#This Row],[close]]&lt;K249),testdataClose[[#This Row],[close]],K249))</f>
        <v>258.31</v>
      </c>
      <c r="L250" s="14">
        <f>(testdataClose[[#This Row],[close]]-testdataClose[[#This Row],[hl]])/testdataClose[[#This Row],[hl]]</f>
        <v>-3.2906197979173193E-3</v>
      </c>
      <c r="M250" s="18">
        <f t="shared" ca="1" si="8"/>
        <v>271.29283582082519</v>
      </c>
      <c r="N250" s="7"/>
      <c r="O250" s="22"/>
      <c r="P250" s="22"/>
      <c r="T250">
        <v>249</v>
      </c>
    </row>
    <row r="251" spans="1:20" x14ac:dyDescent="0.25">
      <c r="A251" s="8">
        <v>250</v>
      </c>
      <c r="B251" s="4" t="s">
        <v>7</v>
      </c>
      <c r="C251" s="5" t="str">
        <f t="shared" si="7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17">
        <v>257.99</v>
      </c>
      <c r="I251" s="1">
        <v>46843448</v>
      </c>
      <c r="J251" s="7" t="s">
        <v>13</v>
      </c>
      <c r="K251" s="7">
        <f>IF(AND(J250="UP",testdataClose[[#This Row],[close]]&gt;K250),testdataClose[[#This Row],[close]],IF(AND(J250="DN",testdataClose[[#This Row],[close]]&lt;K250),testdataClose[[#This Row],[close]],K250))</f>
        <v>258.31</v>
      </c>
      <c r="L251" s="14">
        <f>(testdataClose[[#This Row],[close]]-testdataClose[[#This Row],[hl]])/testdataClose[[#This Row],[hl]]</f>
        <v>-1.2388215709805783E-3</v>
      </c>
      <c r="M251" s="18">
        <f t="shared" ca="1" si="8"/>
        <v>271.52869402978359</v>
      </c>
      <c r="N251" s="7"/>
      <c r="O251" s="22"/>
      <c r="P251" s="22"/>
      <c r="T251">
        <v>250</v>
      </c>
    </row>
    <row r="252" spans="1:20" x14ac:dyDescent="0.25">
      <c r="A252" s="8">
        <v>251</v>
      </c>
      <c r="B252" s="4" t="s">
        <v>7</v>
      </c>
      <c r="C252" s="5" t="str">
        <f t="shared" si="7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17">
        <v>257.02</v>
      </c>
      <c r="I252" s="1">
        <v>99683152</v>
      </c>
      <c r="J252" s="7" t="s">
        <v>13</v>
      </c>
      <c r="K252" s="7">
        <f>IF(AND(J251="UP",testdataClose[[#This Row],[close]]&gt;K251),testdataClose[[#This Row],[close]],IF(AND(J251="DN",testdataClose[[#This Row],[close]]&lt;K251),testdataClose[[#This Row],[close]],K251))</f>
        <v>258.31</v>
      </c>
      <c r="L252" s="14">
        <f>(testdataClose[[#This Row],[close]]-testdataClose[[#This Row],[hl]])/testdataClose[[#This Row],[hl]]</f>
        <v>-4.9939994580156417E-3</v>
      </c>
      <c r="M252" s="18">
        <f t="shared" ca="1" si="8"/>
        <v>271.764552238742</v>
      </c>
      <c r="N252" s="7"/>
      <c r="O252" s="22"/>
      <c r="P252" s="22"/>
      <c r="T252">
        <v>251</v>
      </c>
    </row>
    <row r="253" spans="1:20" x14ac:dyDescent="0.25">
      <c r="A253" s="8">
        <v>252</v>
      </c>
      <c r="B253" s="4" t="s">
        <v>7</v>
      </c>
      <c r="C253" s="5" t="str">
        <f t="shared" si="7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17">
        <v>258.86</v>
      </c>
      <c r="I253" s="1">
        <v>89973440</v>
      </c>
      <c r="J253" s="7" t="s">
        <v>13</v>
      </c>
      <c r="K253" s="7">
        <f>IF(AND(J252="UP",testdataClose[[#This Row],[close]]&gt;K252),testdataClose[[#This Row],[close]],IF(AND(J252="DN",testdataClose[[#This Row],[close]]&lt;K252),testdataClose[[#This Row],[close]],K252))</f>
        <v>258.86</v>
      </c>
      <c r="L253" s="14">
        <f>(testdataClose[[#This Row],[close]]-testdataClose[[#This Row],[hl]])/testdataClose[[#This Row],[hl]]</f>
        <v>0</v>
      </c>
      <c r="M253" s="18">
        <f t="shared" ca="1" si="8"/>
        <v>272.00041044770046</v>
      </c>
      <c r="N253" s="7"/>
      <c r="O253" s="22"/>
      <c r="P253" s="22"/>
      <c r="T253">
        <v>252</v>
      </c>
    </row>
    <row r="254" spans="1:20" x14ac:dyDescent="0.25">
      <c r="A254" s="8">
        <v>253</v>
      </c>
      <c r="B254" s="4" t="s">
        <v>7</v>
      </c>
      <c r="C254" s="5" t="str">
        <f t="shared" si="7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17">
        <v>260.5</v>
      </c>
      <c r="I254" s="1">
        <v>93518840</v>
      </c>
      <c r="J254" s="7" t="s">
        <v>13</v>
      </c>
      <c r="K254" s="7">
        <f>IF(AND(J253="UP",testdataClose[[#This Row],[close]]&gt;K253),testdataClose[[#This Row],[close]],IF(AND(J253="DN",testdataClose[[#This Row],[close]]&lt;K253),testdataClose[[#This Row],[close]],K253))</f>
        <v>260.5</v>
      </c>
      <c r="L254" s="14">
        <f>(testdataClose[[#This Row],[close]]-testdataClose[[#This Row],[hl]])/testdataClose[[#This Row],[hl]]</f>
        <v>0</v>
      </c>
      <c r="M254" s="18">
        <f t="shared" ca="1" si="8"/>
        <v>272.23626865665898</v>
      </c>
      <c r="N254" s="7"/>
      <c r="O254" s="22"/>
      <c r="P254" s="22"/>
      <c r="T254">
        <v>253</v>
      </c>
    </row>
    <row r="255" spans="1:20" x14ac:dyDescent="0.25">
      <c r="A255" s="8">
        <v>254</v>
      </c>
      <c r="B255" s="4" t="s">
        <v>7</v>
      </c>
      <c r="C255" s="5" t="str">
        <f t="shared" si="7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17">
        <v>261.58999999999997</v>
      </c>
      <c r="I255" s="1">
        <v>83723648</v>
      </c>
      <c r="J255" s="7" t="s">
        <v>13</v>
      </c>
      <c r="K255" s="7">
        <f>IF(AND(J254="UP",testdataClose[[#This Row],[close]]&gt;K254),testdataClose[[#This Row],[close]],IF(AND(J254="DN",testdataClose[[#This Row],[close]]&lt;K254),testdataClose[[#This Row],[close]],K254))</f>
        <v>261.58999999999997</v>
      </c>
      <c r="L255" s="14">
        <f>(testdataClose[[#This Row],[close]]-testdataClose[[#This Row],[hl]])/testdataClose[[#This Row],[hl]]</f>
        <v>0</v>
      </c>
      <c r="M255" s="18">
        <f t="shared" ca="1" si="8"/>
        <v>272.4721268656175</v>
      </c>
      <c r="N255" s="7"/>
      <c r="O255" s="22"/>
      <c r="P255" s="22"/>
      <c r="T255">
        <v>254</v>
      </c>
    </row>
    <row r="256" spans="1:20" x14ac:dyDescent="0.25">
      <c r="A256" s="8">
        <v>255</v>
      </c>
      <c r="B256" s="4" t="s">
        <v>7</v>
      </c>
      <c r="C256" s="5" t="str">
        <f t="shared" si="7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17">
        <v>263.33999999999997</v>
      </c>
      <c r="I256" s="1">
        <v>86721784</v>
      </c>
      <c r="J256" s="7" t="s">
        <v>13</v>
      </c>
      <c r="K256" s="7">
        <f>IF(AND(J255="UP",testdataClose[[#This Row],[close]]&gt;K255),testdataClose[[#This Row],[close]],IF(AND(J255="DN",testdataClose[[#This Row],[close]]&lt;K255),testdataClose[[#This Row],[close]],K255))</f>
        <v>263.33999999999997</v>
      </c>
      <c r="L256" s="14">
        <f>(testdataClose[[#This Row],[close]]-testdataClose[[#This Row],[hl]])/testdataClose[[#This Row],[hl]]</f>
        <v>0</v>
      </c>
      <c r="M256" s="18">
        <f t="shared" ca="1" si="8"/>
        <v>272.70798507457607</v>
      </c>
      <c r="N256" s="7"/>
      <c r="O256" s="22"/>
      <c r="P256" s="22"/>
      <c r="T256">
        <v>255</v>
      </c>
    </row>
    <row r="257" spans="1:24" x14ac:dyDescent="0.25">
      <c r="A257" s="8">
        <v>256</v>
      </c>
      <c r="B257" s="4" t="s">
        <v>7</v>
      </c>
      <c r="C257" s="5" t="str">
        <f t="shared" si="7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17">
        <v>263.82</v>
      </c>
      <c r="I257" s="1">
        <v>59513708</v>
      </c>
      <c r="J257" s="7" t="s">
        <v>13</v>
      </c>
      <c r="K257" s="7">
        <f>IF(AND(J256="UP",testdataClose[[#This Row],[close]]&gt;K256),testdataClose[[#This Row],[close]],IF(AND(J256="DN",testdataClose[[#This Row],[close]]&lt;K256),testdataClose[[#This Row],[close]],K256))</f>
        <v>263.82</v>
      </c>
      <c r="L257" s="14">
        <f>(testdataClose[[#This Row],[close]]-testdataClose[[#This Row],[hl]])/testdataClose[[#This Row],[hl]]</f>
        <v>0</v>
      </c>
      <c r="M257" s="18">
        <f t="shared" ca="1" si="8"/>
        <v>272.9438432835347</v>
      </c>
      <c r="N257" s="7"/>
      <c r="O257" s="22"/>
      <c r="P257" s="22"/>
      <c r="T257">
        <v>256</v>
      </c>
    </row>
    <row r="258" spans="1:24" x14ac:dyDescent="0.25">
      <c r="A258" s="8">
        <v>257</v>
      </c>
      <c r="B258" s="4" t="s">
        <v>7</v>
      </c>
      <c r="C258" s="5" t="str">
        <f t="shared" ref="C258:C321" si="9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17">
        <v>264.42</v>
      </c>
      <c r="I258" s="1">
        <v>59445976</v>
      </c>
      <c r="J258" s="7" t="s">
        <v>13</v>
      </c>
      <c r="K258" s="7">
        <f>IF(AND(J257="UP",testdataClose[[#This Row],[close]]&gt;K257),testdataClose[[#This Row],[close]],IF(AND(J257="DN",testdataClose[[#This Row],[close]]&lt;K257),testdataClose[[#This Row],[close]],K257))</f>
        <v>264.42</v>
      </c>
      <c r="L258" s="14">
        <f>(testdataClose[[#This Row],[close]]-testdataClose[[#This Row],[hl]])/testdataClose[[#This Row],[hl]]</f>
        <v>0</v>
      </c>
      <c r="M258" s="18">
        <f t="shared" ca="1" si="8"/>
        <v>273.17970149249334</v>
      </c>
      <c r="N258" s="7"/>
      <c r="O258" s="22"/>
      <c r="P258" s="22"/>
      <c r="T258">
        <v>257</v>
      </c>
    </row>
    <row r="259" spans="1:24" x14ac:dyDescent="0.25">
      <c r="A259" s="8">
        <v>258</v>
      </c>
      <c r="B259" s="4" t="s">
        <v>7</v>
      </c>
      <c r="C259" s="5" t="str">
        <f t="shared" si="9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17">
        <v>264.01</v>
      </c>
      <c r="I259" s="1">
        <v>72238032</v>
      </c>
      <c r="J259" s="7" t="s">
        <v>13</v>
      </c>
      <c r="K259" s="7">
        <f>IF(AND(J258="UP",testdataClose[[#This Row],[close]]&gt;K258),testdataClose[[#This Row],[close]],IF(AND(J258="DN",testdataClose[[#This Row],[close]]&lt;K258),testdataClose[[#This Row],[close]],K258))</f>
        <v>264.42</v>
      </c>
      <c r="L259" s="14">
        <f>(testdataClose[[#This Row],[close]]-testdataClose[[#This Row],[hl]])/testdataClose[[#This Row],[hl]]</f>
        <v>-1.5505634974662468E-3</v>
      </c>
      <c r="M259" s="18">
        <f t="shared" ca="1" si="8"/>
        <v>273.41555970145203</v>
      </c>
      <c r="N259" s="7"/>
      <c r="O259" s="22"/>
      <c r="P259" s="22"/>
      <c r="T259">
        <v>258</v>
      </c>
    </row>
    <row r="260" spans="1:24" x14ac:dyDescent="0.25">
      <c r="A260" s="8">
        <v>259</v>
      </c>
      <c r="B260" s="4" t="s">
        <v>7</v>
      </c>
      <c r="C260" s="5" t="str">
        <f t="shared" si="9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17">
        <v>265.94</v>
      </c>
      <c r="I260" s="1">
        <v>64749016</v>
      </c>
      <c r="J260" s="7" t="s">
        <v>13</v>
      </c>
      <c r="K260" s="7">
        <f>IF(AND(J259="UP",testdataClose[[#This Row],[close]]&gt;K259),testdataClose[[#This Row],[close]],IF(AND(J259="DN",testdataClose[[#This Row],[close]]&lt;K259),testdataClose[[#This Row],[close]],K259))</f>
        <v>265.94</v>
      </c>
      <c r="L260" s="14">
        <f>(testdataClose[[#This Row],[close]]-testdataClose[[#This Row],[hl]])/testdataClose[[#This Row],[hl]]</f>
        <v>0</v>
      </c>
      <c r="M260" s="18">
        <f t="shared" ref="M260:M323" ca="1" si="10">AVERAGE(M259,M261)</f>
        <v>273.65141791041077</v>
      </c>
      <c r="N260" s="7"/>
      <c r="O260" s="22"/>
      <c r="P260" s="22"/>
      <c r="T260">
        <v>259</v>
      </c>
    </row>
    <row r="261" spans="1:24" x14ac:dyDescent="0.25">
      <c r="A261" s="8">
        <v>260</v>
      </c>
      <c r="B261" s="4" t="s">
        <v>7</v>
      </c>
      <c r="C261" s="5" t="str">
        <f t="shared" si="9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17">
        <v>267.67</v>
      </c>
      <c r="I261" s="1">
        <v>94293048</v>
      </c>
      <c r="J261" s="7" t="s">
        <v>13</v>
      </c>
      <c r="K261" s="7">
        <f>IF(AND(J260="UP",testdataClose[[#This Row],[close]]&gt;K260),testdataClose[[#This Row],[close]],IF(AND(J260="DN",testdataClose[[#This Row],[close]]&lt;K260),testdataClose[[#This Row],[close]],K260))</f>
        <v>267.67</v>
      </c>
      <c r="L261" s="14">
        <f>(testdataClose[[#This Row],[close]]-testdataClose[[#This Row],[hl]])/testdataClose[[#This Row],[hl]]</f>
        <v>0</v>
      </c>
      <c r="M261" s="18">
        <f t="shared" ca="1" si="10"/>
        <v>273.88727611936952</v>
      </c>
      <c r="N261" s="7"/>
      <c r="O261" s="22"/>
      <c r="P261" s="22"/>
      <c r="T261">
        <v>260</v>
      </c>
    </row>
    <row r="262" spans="1:24" x14ac:dyDescent="0.25">
      <c r="A262" s="8">
        <v>261</v>
      </c>
      <c r="B262" s="4" t="s">
        <v>7</v>
      </c>
      <c r="C262" s="5" t="str">
        <f t="shared" si="9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17">
        <v>266.76</v>
      </c>
      <c r="I262" s="1">
        <v>110634704</v>
      </c>
      <c r="J262" s="7" t="s">
        <v>13</v>
      </c>
      <c r="K262" s="7">
        <f>IF(AND(J261="UP",testdataClose[[#This Row],[close]]&gt;K261),testdataClose[[#This Row],[close]],IF(AND(J261="DN",testdataClose[[#This Row],[close]]&lt;K261),testdataClose[[#This Row],[close]],K261))</f>
        <v>267.67</v>
      </c>
      <c r="L262" s="14">
        <f>(testdataClose[[#This Row],[close]]-testdataClose[[#This Row],[hl]])/testdataClose[[#This Row],[hl]]</f>
        <v>-3.3997085964061154E-3</v>
      </c>
      <c r="M262" s="18">
        <f t="shared" ca="1" si="10"/>
        <v>274.12313432832832</v>
      </c>
      <c r="N262" s="7"/>
      <c r="O262" s="22"/>
      <c r="P262" s="22"/>
      <c r="T262">
        <v>261</v>
      </c>
    </row>
    <row r="263" spans="1:24" x14ac:dyDescent="0.25">
      <c r="A263" s="8">
        <v>262</v>
      </c>
      <c r="B263" s="4" t="s">
        <v>7</v>
      </c>
      <c r="C263" s="5" t="str">
        <f t="shared" si="9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17">
        <v>269.3</v>
      </c>
      <c r="I263" s="1">
        <v>117595008</v>
      </c>
      <c r="J263" s="7" t="s">
        <v>13</v>
      </c>
      <c r="K263" s="7">
        <f>IF(AND(J262="UP",testdataClose[[#This Row],[close]]&gt;K262),testdataClose[[#This Row],[close]],IF(AND(J262="DN",testdataClose[[#This Row],[close]]&lt;K262),testdataClose[[#This Row],[close]],K262))</f>
        <v>269.3</v>
      </c>
      <c r="L263" s="14">
        <f>(testdataClose[[#This Row],[close]]-testdataClose[[#This Row],[hl]])/testdataClose[[#This Row],[hl]]</f>
        <v>0</v>
      </c>
      <c r="M263" s="18">
        <f t="shared" ca="1" si="10"/>
        <v>274.35899253728718</v>
      </c>
      <c r="N263" s="7"/>
      <c r="O263" s="22"/>
      <c r="P263" s="22"/>
      <c r="T263">
        <v>262</v>
      </c>
    </row>
    <row r="264" spans="1:24" x14ac:dyDescent="0.25">
      <c r="A264" s="8">
        <v>263</v>
      </c>
      <c r="B264" s="4" t="s">
        <v>7</v>
      </c>
      <c r="C264" s="5" t="str">
        <f t="shared" si="9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17">
        <v>268.85000000000002</v>
      </c>
      <c r="I264" s="1">
        <v>104584464</v>
      </c>
      <c r="J264" s="7" t="s">
        <v>13</v>
      </c>
      <c r="K264" s="7">
        <f>IF(AND(J263="UP",testdataClose[[#This Row],[close]]&gt;K263),testdataClose[[#This Row],[close]],IF(AND(J263="DN",testdataClose[[#This Row],[close]]&lt;K263),testdataClose[[#This Row],[close]],K263))</f>
        <v>269.3</v>
      </c>
      <c r="L264" s="14">
        <f>(testdataClose[[#This Row],[close]]-testdataClose[[#This Row],[hl]])/testdataClose[[#This Row],[hl]]</f>
        <v>-1.6709988860007005E-3</v>
      </c>
      <c r="M264" s="18">
        <f t="shared" ca="1" si="10"/>
        <v>274.59485074624604</v>
      </c>
      <c r="N264" s="7"/>
      <c r="O264" s="22"/>
      <c r="P264" s="22"/>
      <c r="T264">
        <v>263</v>
      </c>
    </row>
    <row r="265" spans="1:24" x14ac:dyDescent="0.25">
      <c r="A265" s="8">
        <v>264</v>
      </c>
      <c r="B265" s="4" t="s">
        <v>7</v>
      </c>
      <c r="C265" s="5" t="str">
        <f t="shared" si="9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17">
        <v>270.07</v>
      </c>
      <c r="I265" s="1">
        <v>146315344</v>
      </c>
      <c r="J265" s="7" t="s">
        <v>13</v>
      </c>
      <c r="K265" s="7">
        <f>IF(AND(J264="UP",testdataClose[[#This Row],[close]]&gt;K264),testdataClose[[#This Row],[close]],IF(AND(J264="DN",testdataClose[[#This Row],[close]]&lt;K264),testdataClose[[#This Row],[close]],K264))</f>
        <v>270.07</v>
      </c>
      <c r="L265" s="14">
        <f>(testdataClose[[#This Row],[close]]-testdataClose[[#This Row],[hl]])/testdataClose[[#This Row],[hl]]</f>
        <v>0</v>
      </c>
      <c r="M265" s="18">
        <f t="shared" ca="1" si="10"/>
        <v>274.83070895520495</v>
      </c>
      <c r="N265" s="7"/>
      <c r="O265" s="22"/>
      <c r="P265" s="22"/>
      <c r="T265">
        <v>264</v>
      </c>
    </row>
    <row r="266" spans="1:24" x14ac:dyDescent="0.25">
      <c r="A266" s="8">
        <v>265</v>
      </c>
      <c r="B266" s="4" t="s">
        <v>7</v>
      </c>
      <c r="C266" s="5" t="str">
        <f t="shared" si="9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17">
        <v>272.27</v>
      </c>
      <c r="I266" s="1">
        <v>94818768</v>
      </c>
      <c r="J266" s="7" t="s">
        <v>13</v>
      </c>
      <c r="K266" s="7">
        <f>IF(AND(J265="UP",testdataClose[[#This Row],[close]]&gt;K265),testdataClose[[#This Row],[close]],IF(AND(J265="DN",testdataClose[[#This Row],[close]]&lt;K265),testdataClose[[#This Row],[close]],K265))</f>
        <v>272.27</v>
      </c>
      <c r="L266" s="14">
        <f>(testdataClose[[#This Row],[close]]-testdataClose[[#This Row],[hl]])/testdataClose[[#This Row],[hl]]</f>
        <v>0</v>
      </c>
      <c r="M266" s="18">
        <f t="shared" ca="1" si="10"/>
        <v>275.06656716416393</v>
      </c>
      <c r="N266" s="7"/>
      <c r="O266" s="22"/>
      <c r="P266" s="22"/>
      <c r="T266">
        <v>265</v>
      </c>
    </row>
    <row r="267" spans="1:24" x14ac:dyDescent="0.25">
      <c r="A267" s="8">
        <v>266</v>
      </c>
      <c r="B267" s="4" t="s">
        <v>7</v>
      </c>
      <c r="C267" s="5" t="str">
        <f t="shared" si="9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17">
        <v>272.83999999999997</v>
      </c>
      <c r="I267" s="1">
        <v>100801672</v>
      </c>
      <c r="J267" s="7" t="s">
        <v>13</v>
      </c>
      <c r="K267" s="7">
        <f>IF(AND(J266="UP",testdataClose[[#This Row],[close]]&gt;K266),testdataClose[[#This Row],[close]],IF(AND(J266="DN",testdataClose[[#This Row],[close]]&lt;K266),testdataClose[[#This Row],[close]],K266))</f>
        <v>272.83999999999997</v>
      </c>
      <c r="L267" s="14">
        <f>(testdataClose[[#This Row],[close]]-testdataClose[[#This Row],[hl]])/testdataClose[[#This Row],[hl]]</f>
        <v>0</v>
      </c>
      <c r="M267" s="18">
        <f t="shared" ca="1" si="10"/>
        <v>275.3024253731229</v>
      </c>
      <c r="N267" s="7"/>
      <c r="O267" s="22"/>
      <c r="P267" s="22"/>
      <c r="T267">
        <v>266</v>
      </c>
    </row>
    <row r="268" spans="1:24" x14ac:dyDescent="0.25">
      <c r="A268" s="8">
        <v>267</v>
      </c>
      <c r="B268" s="4" t="s">
        <v>7</v>
      </c>
      <c r="C268" s="5" t="str">
        <f t="shared" si="9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17">
        <v>272.74</v>
      </c>
      <c r="I268" s="1">
        <v>139977680</v>
      </c>
      <c r="J268" s="7" t="s">
        <v>13</v>
      </c>
      <c r="K268" s="7">
        <f>IF(AND(J267="UP",testdataClose[[#This Row],[close]]&gt;K267),testdataClose[[#This Row],[close]],IF(AND(J267="DN",testdataClose[[#This Row],[close]]&lt;K267),testdataClose[[#This Row],[close]],K267))</f>
        <v>272.83999999999997</v>
      </c>
      <c r="L268" s="14">
        <f>(testdataClose[[#This Row],[close]]-testdataClose[[#This Row],[hl]])/testdataClose[[#This Row],[hl]]</f>
        <v>-3.665151737280674E-4</v>
      </c>
      <c r="M268" s="18">
        <f t="shared" ca="1" si="10"/>
        <v>275.53828358208193</v>
      </c>
      <c r="N268" s="7"/>
      <c r="O268" s="22"/>
      <c r="P268" s="22"/>
      <c r="T268">
        <v>267</v>
      </c>
    </row>
    <row r="269" spans="1:24" x14ac:dyDescent="0.25">
      <c r="A269" s="8">
        <v>268</v>
      </c>
      <c r="B269" s="4" t="s">
        <v>7</v>
      </c>
      <c r="C269" s="5" t="str">
        <f t="shared" si="9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17">
        <v>272.85000000000002</v>
      </c>
      <c r="I269" s="1">
        <v>87825816</v>
      </c>
      <c r="J269" s="7" t="s">
        <v>13</v>
      </c>
      <c r="K269" s="7">
        <f>IF(AND(J268="UP",testdataClose[[#This Row],[close]]&gt;K268),testdataClose[[#This Row],[close]],IF(AND(J268="DN",testdataClose[[#This Row],[close]]&lt;K268),testdataClose[[#This Row],[close]],K268))</f>
        <v>272.85000000000002</v>
      </c>
      <c r="L269" s="14">
        <f>(testdataClose[[#This Row],[close]]-testdataClose[[#This Row],[hl]])/testdataClose[[#This Row],[hl]]</f>
        <v>0</v>
      </c>
      <c r="M269" s="18">
        <f t="shared" ca="1" si="10"/>
        <v>275.77414179104096</v>
      </c>
      <c r="N269" s="7"/>
      <c r="O269" s="22"/>
      <c r="P269" s="22"/>
      <c r="T269">
        <v>268</v>
      </c>
    </row>
    <row r="270" spans="1:24" x14ac:dyDescent="0.25">
      <c r="A270" s="8">
        <v>269</v>
      </c>
      <c r="B270" s="4" t="s">
        <v>7</v>
      </c>
      <c r="C270" s="5" t="str">
        <f t="shared" si="9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17">
        <v>276.01</v>
      </c>
      <c r="I270" s="1">
        <v>111868160</v>
      </c>
      <c r="J270" s="7" t="s">
        <v>13</v>
      </c>
      <c r="K270" s="7">
        <f>IF(AND(J269="UP",testdataClose[[#This Row],[close]]&gt;K269),testdataClose[[#This Row],[close]],IF(AND(J269="DN",testdataClose[[#This Row],[close]]&lt;K269),testdataClose[[#This Row],[close]],K269))</f>
        <v>276.01</v>
      </c>
      <c r="L270" s="14">
        <f>(testdataClose[[#This Row],[close]]-testdataClose[[#This Row],[hl]])/testdataClose[[#This Row],[hl]]</f>
        <v>0</v>
      </c>
      <c r="M270" s="21">
        <f>testdataClose[[#This Row],[close]]</f>
        <v>276.01</v>
      </c>
      <c r="N270" s="7" t="s">
        <v>17</v>
      </c>
      <c r="O270" s="22">
        <f>IF(testdataClose[[#This Row],[type]]="H",testdataClose[[#This Row],[close]],AVERAGE(O269,O271))</f>
        <v>276.01</v>
      </c>
      <c r="P270" s="22"/>
      <c r="T270">
        <v>269</v>
      </c>
      <c r="U270">
        <v>276.01</v>
      </c>
      <c r="V270">
        <v>276.01</v>
      </c>
      <c r="X270" t="s">
        <v>17</v>
      </c>
    </row>
    <row r="271" spans="1:24" x14ac:dyDescent="0.25">
      <c r="A271" s="8">
        <v>270</v>
      </c>
      <c r="B271" s="4" t="s">
        <v>7</v>
      </c>
      <c r="C271" s="5" t="str">
        <f t="shared" si="9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17">
        <v>274.18</v>
      </c>
      <c r="I271" s="1">
        <v>93568600</v>
      </c>
      <c r="J271" s="7" t="s">
        <v>13</v>
      </c>
      <c r="K271" s="7">
        <f>IF(AND(J270="UP",testdataClose[[#This Row],[close]]&gt;K270),testdataClose[[#This Row],[close]],IF(AND(J270="DN",testdataClose[[#This Row],[close]]&lt;K270),testdataClose[[#This Row],[close]],K270))</f>
        <v>276.01</v>
      </c>
      <c r="L271" s="14">
        <f>(testdataClose[[#This Row],[close]]-testdataClose[[#This Row],[hl]])/testdataClose[[#This Row],[hl]]</f>
        <v>-6.6301945581681253E-3</v>
      </c>
      <c r="M271" s="18">
        <f t="shared" ca="1" si="10"/>
        <v>272.91222222222234</v>
      </c>
      <c r="N271" s="7"/>
      <c r="O271" s="22">
        <f ca="1">IF(testdataClose[[#This Row],[type]]="H",testdataClose[[#This Row],[close]],AVERAGE(O270,O272))</f>
        <v>275.59199999999964</v>
      </c>
      <c r="P271" s="22"/>
      <c r="T271">
        <v>270</v>
      </c>
      <c r="U271">
        <v>272.91219999999998</v>
      </c>
      <c r="V271">
        <v>275.59199999999998</v>
      </c>
    </row>
    <row r="272" spans="1:24" x14ac:dyDescent="0.25">
      <c r="A272" s="8">
        <v>271</v>
      </c>
      <c r="B272" s="4" t="s">
        <v>7</v>
      </c>
      <c r="C272" s="5" t="str">
        <f t="shared" si="9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17">
        <v>271.37</v>
      </c>
      <c r="I272" s="1">
        <v>136842368</v>
      </c>
      <c r="J272" s="7" t="s">
        <v>13</v>
      </c>
      <c r="K272" s="7">
        <f>IF(AND(J271="UP",testdataClose[[#This Row],[close]]&gt;K271),testdataClose[[#This Row],[close]],IF(AND(J271="DN",testdataClose[[#This Row],[close]]&lt;K271),testdataClose[[#This Row],[close]],K271))</f>
        <v>276.01</v>
      </c>
      <c r="L272" s="14">
        <f>(testdataClose[[#This Row],[close]]-testdataClose[[#This Row],[hl]])/testdataClose[[#This Row],[hl]]</f>
        <v>-1.6810985109235125E-2</v>
      </c>
      <c r="M272" s="18">
        <f t="shared" ca="1" si="10"/>
        <v>269.81444444444463</v>
      </c>
      <c r="N272" s="7"/>
      <c r="O272" s="22">
        <f ca="1">IF(testdataClose[[#This Row],[type]]="H",testdataClose[[#This Row],[close]],AVERAGE(O271,O273))</f>
        <v>275.17399999999935</v>
      </c>
      <c r="P272" s="22"/>
      <c r="T272">
        <v>271</v>
      </c>
      <c r="U272">
        <v>269.81439999999998</v>
      </c>
      <c r="V272">
        <v>275.17399999999998</v>
      </c>
    </row>
    <row r="273" spans="1:24" x14ac:dyDescent="0.25">
      <c r="A273" s="8">
        <v>272</v>
      </c>
      <c r="B273" s="4" t="s">
        <v>7</v>
      </c>
      <c r="C273" s="5" t="str">
        <f t="shared" si="9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17">
        <v>271.51</v>
      </c>
      <c r="I273" s="1">
        <v>123502168</v>
      </c>
      <c r="J273" s="7" t="s">
        <v>13</v>
      </c>
      <c r="K273" s="7">
        <f>IF(AND(J272="UP",testdataClose[[#This Row],[close]]&gt;K272),testdataClose[[#This Row],[close]],IF(AND(J272="DN",testdataClose[[#This Row],[close]]&lt;K272),testdataClose[[#This Row],[close]],K272))</f>
        <v>276.01</v>
      </c>
      <c r="L273" s="14">
        <f>(testdataClose[[#This Row],[close]]-testdataClose[[#This Row],[hl]])/testdataClose[[#This Row],[hl]]</f>
        <v>-1.6303757110249627E-2</v>
      </c>
      <c r="M273" s="18">
        <f t="shared" ca="1" si="10"/>
        <v>266.71666666666692</v>
      </c>
      <c r="N273" s="7"/>
      <c r="O273" s="22">
        <f ca="1">IF(testdataClose[[#This Row],[type]]="H",testdataClose[[#This Row],[close]],AVERAGE(O272,O274))</f>
        <v>274.75599999999906</v>
      </c>
      <c r="P273" s="22"/>
      <c r="T273">
        <v>272</v>
      </c>
      <c r="U273">
        <v>266.7167</v>
      </c>
      <c r="V273">
        <v>274.75599999999997</v>
      </c>
    </row>
    <row r="274" spans="1:24" x14ac:dyDescent="0.25">
      <c r="A274" s="8">
        <v>273</v>
      </c>
      <c r="B274" s="4" t="s">
        <v>7</v>
      </c>
      <c r="C274" s="5" t="str">
        <f t="shared" si="9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17">
        <v>271.2</v>
      </c>
      <c r="I274" s="1">
        <v>93552120</v>
      </c>
      <c r="J274" s="7" t="s">
        <v>13</v>
      </c>
      <c r="K274" s="7">
        <f>IF(AND(J273="UP",testdataClose[[#This Row],[close]]&gt;K273),testdataClose[[#This Row],[close]],IF(AND(J273="DN",testdataClose[[#This Row],[close]]&lt;K273),testdataClose[[#This Row],[close]],K273))</f>
        <v>276.01</v>
      </c>
      <c r="L274" s="14">
        <f>(testdataClose[[#This Row],[close]]-testdataClose[[#This Row],[hl]])/testdataClose[[#This Row],[hl]]</f>
        <v>-1.7426904822289056E-2</v>
      </c>
      <c r="M274" s="18">
        <f t="shared" ca="1" si="10"/>
        <v>263.61888888888916</v>
      </c>
      <c r="N274" s="7"/>
      <c r="O274" s="22">
        <f ca="1">IF(testdataClose[[#This Row],[type]]="H",testdataClose[[#This Row],[close]],AVERAGE(O273,O275))</f>
        <v>274.33799999999883</v>
      </c>
      <c r="P274" s="22"/>
      <c r="T274">
        <v>273</v>
      </c>
      <c r="U274">
        <v>263.6189</v>
      </c>
      <c r="V274">
        <v>274.33800000000002</v>
      </c>
    </row>
    <row r="275" spans="1:24" x14ac:dyDescent="0.25">
      <c r="A275" s="8">
        <v>274</v>
      </c>
      <c r="B275" s="4" t="s">
        <v>7</v>
      </c>
      <c r="C275" s="5" t="str">
        <f t="shared" si="9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17">
        <v>265.29000000000002</v>
      </c>
      <c r="I275" s="1">
        <v>179804944</v>
      </c>
      <c r="J275" s="7" t="s">
        <v>15</v>
      </c>
      <c r="K275" s="7">
        <f>IF(AND(J274="UP",testdataClose[[#This Row],[close]]&gt;K274),testdataClose[[#This Row],[close]],IF(AND(J274="DN",testdataClose[[#This Row],[close]]&lt;K274),testdataClose[[#This Row],[close]],K274))</f>
        <v>276.01</v>
      </c>
      <c r="L275" s="14">
        <f>(testdataClose[[#This Row],[close]]-testdataClose[[#This Row],[hl]])/testdataClose[[#This Row],[hl]]</f>
        <v>-3.8839172493750122E-2</v>
      </c>
      <c r="M275" s="18">
        <f t="shared" ca="1" si="10"/>
        <v>260.5211111111114</v>
      </c>
      <c r="N275" s="7"/>
      <c r="O275" s="22">
        <f ca="1">IF(testdataClose[[#This Row],[type]]="H",testdataClose[[#This Row],[close]],AVERAGE(O274,O276))</f>
        <v>273.91999999999865</v>
      </c>
      <c r="P275" s="22"/>
      <c r="T275">
        <v>274</v>
      </c>
      <c r="U275">
        <v>260.52109999999999</v>
      </c>
      <c r="V275">
        <v>273.92</v>
      </c>
    </row>
    <row r="276" spans="1:24" x14ac:dyDescent="0.25">
      <c r="A276" s="8">
        <v>275</v>
      </c>
      <c r="B276" s="4" t="s">
        <v>7</v>
      </c>
      <c r="C276" s="5" t="str">
        <f t="shared" si="9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17">
        <v>254.2</v>
      </c>
      <c r="I276" s="1">
        <v>305963968</v>
      </c>
      <c r="J276" s="7" t="s">
        <v>15</v>
      </c>
      <c r="K276" s="7">
        <f>IF(AND(J275="UP",testdataClose[[#This Row],[close]]&gt;K275),testdataClose[[#This Row],[close]],IF(AND(J275="DN",testdataClose[[#This Row],[close]]&lt;K275),testdataClose[[#This Row],[close]],K275))</f>
        <v>254.2</v>
      </c>
      <c r="L276" s="14">
        <f>(testdataClose[[#This Row],[close]]-testdataClose[[#This Row],[hl]])/testdataClose[[#This Row],[hl]]</f>
        <v>0</v>
      </c>
      <c r="M276" s="18">
        <f t="shared" ca="1" si="10"/>
        <v>257.42333333333357</v>
      </c>
      <c r="N276" s="7"/>
      <c r="O276" s="22">
        <f ca="1">IF(testdataClose[[#This Row],[type]]="H",testdataClose[[#This Row],[close]],AVERAGE(O275,O277))</f>
        <v>273.50199999999847</v>
      </c>
      <c r="P276" s="22"/>
      <c r="T276">
        <v>275</v>
      </c>
      <c r="U276">
        <v>257.42329999999998</v>
      </c>
      <c r="V276">
        <v>273.50200000000001</v>
      </c>
    </row>
    <row r="277" spans="1:24" x14ac:dyDescent="0.25">
      <c r="A277" s="8">
        <v>276</v>
      </c>
      <c r="B277" s="4" t="s">
        <v>7</v>
      </c>
      <c r="C277" s="5" t="str">
        <f t="shared" si="9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17">
        <v>259.20999999999998</v>
      </c>
      <c r="I277" s="1">
        <v>368619296</v>
      </c>
      <c r="J277" s="7" t="s">
        <v>15</v>
      </c>
      <c r="K277" s="7">
        <f>IF(AND(J276="UP",testdataClose[[#This Row],[close]]&gt;K276),testdataClose[[#This Row],[close]],IF(AND(J276="DN",testdataClose[[#This Row],[close]]&lt;K276),testdataClose[[#This Row],[close]],K276))</f>
        <v>254.2</v>
      </c>
      <c r="L277" s="14">
        <f>(testdataClose[[#This Row],[close]]-testdataClose[[#This Row],[hl]])/testdataClose[[#This Row],[hl]]</f>
        <v>1.9708890637293437E-2</v>
      </c>
      <c r="M277" s="18">
        <f t="shared" ca="1" si="10"/>
        <v>254.32555555555572</v>
      </c>
      <c r="N277" s="7"/>
      <c r="O277" s="22">
        <f ca="1">IF(testdataClose[[#This Row],[type]]="H",testdataClose[[#This Row],[close]],AVERAGE(O276,O278))</f>
        <v>273.08399999999835</v>
      </c>
      <c r="P277" s="22"/>
      <c r="T277">
        <v>276</v>
      </c>
      <c r="U277">
        <v>254.32560000000001</v>
      </c>
      <c r="V277">
        <v>273.084</v>
      </c>
    </row>
    <row r="278" spans="1:24" x14ac:dyDescent="0.25">
      <c r="A278" s="8">
        <v>277</v>
      </c>
      <c r="B278" s="4" t="s">
        <v>7</v>
      </c>
      <c r="C278" s="5" t="str">
        <f t="shared" si="9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17">
        <v>257.8</v>
      </c>
      <c r="I278" s="1">
        <v>173784240</v>
      </c>
      <c r="J278" s="7" t="s">
        <v>15</v>
      </c>
      <c r="K278" s="7">
        <f>IF(AND(J277="UP",testdataClose[[#This Row],[close]]&gt;K277),testdataClose[[#This Row],[close]],IF(AND(J277="DN",testdataClose[[#This Row],[close]]&lt;K277),testdataClose[[#This Row],[close]],K277))</f>
        <v>254.2</v>
      </c>
      <c r="L278" s="14">
        <f>(testdataClose[[#This Row],[close]]-testdataClose[[#This Row],[hl]])/testdataClose[[#This Row],[hl]]</f>
        <v>1.4162077104642104E-2</v>
      </c>
      <c r="M278" s="18">
        <f t="shared" ca="1" si="10"/>
        <v>251.22777777777787</v>
      </c>
      <c r="N278" s="7"/>
      <c r="O278" s="22">
        <f ca="1">IF(testdataClose[[#This Row],[type]]="H",testdataClose[[#This Row],[close]],AVERAGE(O277,O279))</f>
        <v>272.66599999999829</v>
      </c>
      <c r="P278" s="22"/>
      <c r="T278">
        <v>277</v>
      </c>
      <c r="U278">
        <v>251.2278</v>
      </c>
      <c r="V278">
        <v>272.666</v>
      </c>
    </row>
    <row r="279" spans="1:24" x14ac:dyDescent="0.25">
      <c r="A279" s="8">
        <v>278</v>
      </c>
      <c r="B279" s="4" t="s">
        <v>7</v>
      </c>
      <c r="C279" s="5" t="str">
        <f t="shared" si="9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17">
        <v>248.13</v>
      </c>
      <c r="I279" s="1">
        <v>255885040</v>
      </c>
      <c r="J279" s="7" t="s">
        <v>15</v>
      </c>
      <c r="K279" s="7">
        <f>IF(AND(J278="UP",testdataClose[[#This Row],[close]]&gt;K278),testdataClose[[#This Row],[close]],IF(AND(J278="DN",testdataClose[[#This Row],[close]]&lt;K278),testdataClose[[#This Row],[close]],K278))</f>
        <v>248.13</v>
      </c>
      <c r="L279" s="14">
        <f>(testdataClose[[#This Row],[close]]-testdataClose[[#This Row],[hl]])/testdataClose[[#This Row],[hl]]</f>
        <v>0</v>
      </c>
      <c r="M279" s="24">
        <f>testdataClose[[#This Row],[close]]</f>
        <v>248.13</v>
      </c>
      <c r="N279" s="25" t="s">
        <v>18</v>
      </c>
      <c r="O279" s="26">
        <f ca="1">IF(testdataClose[[#This Row],[type]]="H",testdataClose[[#This Row],[close]],AVERAGE(O278,O280))</f>
        <v>272.24799999999823</v>
      </c>
      <c r="P279" s="26">
        <f>IF(testdataClose[[#This Row],[type]]="L",testdataClose[[#This Row],[close]],AVERAGE(P278,P280))</f>
        <v>248.13</v>
      </c>
      <c r="T279">
        <v>278</v>
      </c>
      <c r="U279">
        <v>248.13</v>
      </c>
      <c r="V279">
        <v>272.24799999999999</v>
      </c>
      <c r="W279">
        <v>248.13</v>
      </c>
      <c r="X279" t="s">
        <v>18</v>
      </c>
    </row>
    <row r="280" spans="1:24" x14ac:dyDescent="0.25">
      <c r="A280" s="8">
        <v>279</v>
      </c>
      <c r="B280" s="4" t="s">
        <v>7</v>
      </c>
      <c r="C280" s="5" t="str">
        <f t="shared" si="9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17">
        <v>251.86</v>
      </c>
      <c r="I280" s="1">
        <v>294421856</v>
      </c>
      <c r="J280" s="7" t="s">
        <v>15</v>
      </c>
      <c r="K280" s="7">
        <f>IF(AND(J279="UP",testdataClose[[#This Row],[close]]&gt;K279),testdataClose[[#This Row],[close]],IF(AND(J279="DN",testdataClose[[#This Row],[close]]&lt;K279),testdataClose[[#This Row],[close]],K279))</f>
        <v>248.13</v>
      </c>
      <c r="L280" s="14">
        <f>(testdataClose[[#This Row],[close]]-testdataClose[[#This Row],[hl]])/testdataClose[[#This Row],[hl]]</f>
        <v>1.5032442671180504E-2</v>
      </c>
      <c r="M280" s="18">
        <f t="shared" ca="1" si="10"/>
        <v>249.90454545454534</v>
      </c>
      <c r="N280" s="7"/>
      <c r="O280" s="22">
        <f ca="1">IF(testdataClose[[#This Row],[type]]="H",testdataClose[[#This Row],[close]],AVERAGE(O279,O281))</f>
        <v>271.82999999999822</v>
      </c>
      <c r="P280" s="22">
        <f ca="1">IF(testdataClose[[#This Row],[type]]="L",testdataClose[[#This Row],[close]],AVERAGE(P279,P281))</f>
        <v>248.86533333333321</v>
      </c>
      <c r="T280">
        <v>279</v>
      </c>
      <c r="U280">
        <v>249.90450000000001</v>
      </c>
      <c r="V280">
        <v>271.83</v>
      </c>
      <c r="W280">
        <v>248.8229</v>
      </c>
    </row>
    <row r="281" spans="1:24" x14ac:dyDescent="0.25">
      <c r="A281" s="8">
        <v>280</v>
      </c>
      <c r="B281" s="4" t="s">
        <v>7</v>
      </c>
      <c r="C281" s="5" t="str">
        <f t="shared" si="9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17">
        <v>255.56</v>
      </c>
      <c r="I281" s="1">
        <v>149239040</v>
      </c>
      <c r="J281" s="7" t="s">
        <v>15</v>
      </c>
      <c r="K281" s="7">
        <f>IF(AND(J280="UP",testdataClose[[#This Row],[close]]&gt;K280),testdataClose[[#This Row],[close]],IF(AND(J280="DN",testdataClose[[#This Row],[close]]&lt;K280),testdataClose[[#This Row],[close]],K280))</f>
        <v>248.13</v>
      </c>
      <c r="L281" s="14">
        <f>(testdataClose[[#This Row],[close]]-testdataClose[[#This Row],[hl]])/testdataClose[[#This Row],[hl]]</f>
        <v>2.9943980977713322E-2</v>
      </c>
      <c r="M281" s="18">
        <f t="shared" ca="1" si="10"/>
        <v>251.67909090909069</v>
      </c>
      <c r="N281" s="7"/>
      <c r="O281" s="22">
        <f ca="1">IF(testdataClose[[#This Row],[type]]="H",testdataClose[[#This Row],[close]],AVERAGE(O280,O282))</f>
        <v>271.41199999999827</v>
      </c>
      <c r="P281" s="22">
        <f ca="1">IF(testdataClose[[#This Row],[type]]="L",testdataClose[[#This Row],[close]],AVERAGE(P280,P282))</f>
        <v>249.60066666666643</v>
      </c>
      <c r="T281">
        <v>280</v>
      </c>
      <c r="U281">
        <v>251.67910000000001</v>
      </c>
      <c r="V281">
        <v>271.41199999999998</v>
      </c>
      <c r="W281">
        <v>249.51570000000001</v>
      </c>
    </row>
    <row r="282" spans="1:24" x14ac:dyDescent="0.25">
      <c r="A282" s="8">
        <v>281</v>
      </c>
      <c r="B282" s="4" t="s">
        <v>7</v>
      </c>
      <c r="C282" s="5" t="str">
        <f t="shared" si="9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17">
        <v>256.19</v>
      </c>
      <c r="I282" s="1">
        <v>84333360</v>
      </c>
      <c r="J282" s="7" t="s">
        <v>13</v>
      </c>
      <c r="K282" s="7">
        <f>IF(AND(J281="UP",testdataClose[[#This Row],[close]]&gt;K281),testdataClose[[#This Row],[close]],IF(AND(J281="DN",testdataClose[[#This Row],[close]]&lt;K281),testdataClose[[#This Row],[close]],K281))</f>
        <v>248.13</v>
      </c>
      <c r="L282" s="14">
        <f>(testdataClose[[#This Row],[close]]-testdataClose[[#This Row],[hl]])/testdataClose[[#This Row],[hl]]</f>
        <v>3.2482972635312142E-2</v>
      </c>
      <c r="M282" s="18">
        <f t="shared" ca="1" si="10"/>
        <v>253.45363636363606</v>
      </c>
      <c r="N282" s="7"/>
      <c r="O282" s="22">
        <f ca="1">IF(testdataClose[[#This Row],[type]]="H",testdataClose[[#This Row],[close]],AVERAGE(O281,O283))</f>
        <v>270.99399999999832</v>
      </c>
      <c r="P282" s="22">
        <f ca="1">IF(testdataClose[[#This Row],[type]]="L",testdataClose[[#This Row],[close]],AVERAGE(P281,P283))</f>
        <v>250.33599999999967</v>
      </c>
      <c r="T282">
        <v>281</v>
      </c>
      <c r="U282">
        <v>253.45359999999999</v>
      </c>
      <c r="V282">
        <v>270.99400000000003</v>
      </c>
      <c r="W282">
        <v>250.20859999999999</v>
      </c>
    </row>
    <row r="283" spans="1:24" x14ac:dyDescent="0.25">
      <c r="A283" s="8">
        <v>282</v>
      </c>
      <c r="B283" s="4" t="s">
        <v>7</v>
      </c>
      <c r="C283" s="5" t="str">
        <f t="shared" si="9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17">
        <v>259.64999999999998</v>
      </c>
      <c r="I283" s="1">
        <v>125358160</v>
      </c>
      <c r="J283" s="7" t="s">
        <v>13</v>
      </c>
      <c r="K283" s="7">
        <f>IF(AND(J282="UP",testdataClose[[#This Row],[close]]&gt;K282),testdataClose[[#This Row],[close]],IF(AND(J282="DN",testdataClose[[#This Row],[close]]&lt;K282),testdataClose[[#This Row],[close]],K282))</f>
        <v>259.64999999999998</v>
      </c>
      <c r="L283" s="14">
        <f>(testdataClose[[#This Row],[close]]-testdataClose[[#This Row],[hl]])/testdataClose[[#This Row],[hl]]</f>
        <v>0</v>
      </c>
      <c r="M283" s="18">
        <f t="shared" ca="1" si="10"/>
        <v>255.22818181818144</v>
      </c>
      <c r="N283" s="7"/>
      <c r="O283" s="22">
        <f ca="1">IF(testdataClose[[#This Row],[type]]="H",testdataClose[[#This Row],[close]],AVERAGE(O282,O284))</f>
        <v>270.57599999999843</v>
      </c>
      <c r="P283" s="22">
        <f ca="1">IF(testdataClose[[#This Row],[type]]="L",testdataClose[[#This Row],[close]],AVERAGE(P282,P284))</f>
        <v>251.07133333333294</v>
      </c>
      <c r="T283">
        <v>282</v>
      </c>
      <c r="U283">
        <v>255.22819999999999</v>
      </c>
      <c r="V283">
        <v>270.57600000000002</v>
      </c>
      <c r="W283">
        <v>250.9014</v>
      </c>
    </row>
    <row r="284" spans="1:24" x14ac:dyDescent="0.25">
      <c r="A284" s="8">
        <v>283</v>
      </c>
      <c r="B284" s="4" t="s">
        <v>7</v>
      </c>
      <c r="C284" s="5" t="str">
        <f t="shared" si="9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17">
        <v>262.95999999999998</v>
      </c>
      <c r="I284" s="1">
        <v>115457688</v>
      </c>
      <c r="J284" s="7" t="s">
        <v>13</v>
      </c>
      <c r="K284" s="7">
        <f>IF(AND(J283="UP",testdataClose[[#This Row],[close]]&gt;K283),testdataClose[[#This Row],[close]],IF(AND(J283="DN",testdataClose[[#This Row],[close]]&lt;K283),testdataClose[[#This Row],[close]],K283))</f>
        <v>262.95999999999998</v>
      </c>
      <c r="L284" s="14">
        <f>(testdataClose[[#This Row],[close]]-testdataClose[[#This Row],[hl]])/testdataClose[[#This Row],[hl]]</f>
        <v>0</v>
      </c>
      <c r="M284" s="18">
        <f t="shared" ca="1" si="10"/>
        <v>257.00272727272682</v>
      </c>
      <c r="N284" s="7"/>
      <c r="O284" s="22">
        <f ca="1">IF(testdataClose[[#This Row],[type]]="H",testdataClose[[#This Row],[close]],AVERAGE(O283,O285))</f>
        <v>270.15799999999854</v>
      </c>
      <c r="P284" s="22">
        <f ca="1">IF(testdataClose[[#This Row],[type]]="L",testdataClose[[#This Row],[close]],AVERAGE(P283,P285))</f>
        <v>251.80666666666622</v>
      </c>
      <c r="T284">
        <v>283</v>
      </c>
      <c r="U284">
        <v>257.0027</v>
      </c>
      <c r="V284">
        <v>270.15800000000002</v>
      </c>
      <c r="W284">
        <v>251.5943</v>
      </c>
    </row>
    <row r="285" spans="1:24" x14ac:dyDescent="0.25">
      <c r="A285" s="8">
        <v>284</v>
      </c>
      <c r="B285" s="4" t="s">
        <v>7</v>
      </c>
      <c r="C285" s="5" t="str">
        <f t="shared" si="9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17">
        <v>263.04000000000002</v>
      </c>
      <c r="I285" s="1">
        <v>166561968</v>
      </c>
      <c r="J285" s="7" t="s">
        <v>13</v>
      </c>
      <c r="K285" s="7">
        <f>IF(AND(J284="UP",testdataClose[[#This Row],[close]]&gt;K284),testdataClose[[#This Row],[close]],IF(AND(J284="DN",testdataClose[[#This Row],[close]]&lt;K284),testdataClose[[#This Row],[close]],K284))</f>
        <v>263.04000000000002</v>
      </c>
      <c r="L285" s="14">
        <f>(testdataClose[[#This Row],[close]]-testdataClose[[#This Row],[hl]])/testdataClose[[#This Row],[hl]]</f>
        <v>0</v>
      </c>
      <c r="M285" s="18">
        <f t="shared" ca="1" si="10"/>
        <v>258.77727272727225</v>
      </c>
      <c r="N285" s="7"/>
      <c r="O285" s="22">
        <f ca="1">IF(testdataClose[[#This Row],[type]]="H",testdataClose[[#This Row],[close]],AVERAGE(O284,O286))</f>
        <v>269.7399999999987</v>
      </c>
      <c r="P285" s="22">
        <f ca="1">IF(testdataClose[[#This Row],[type]]="L",testdataClose[[#This Row],[close]],AVERAGE(P284,P286))</f>
        <v>252.54199999999952</v>
      </c>
      <c r="T285">
        <v>284</v>
      </c>
      <c r="U285">
        <v>258.77730000000003</v>
      </c>
      <c r="V285">
        <v>269.74</v>
      </c>
      <c r="W285">
        <v>252.28710000000001</v>
      </c>
    </row>
    <row r="286" spans="1:24" x14ac:dyDescent="0.25">
      <c r="A286" s="8">
        <v>285</v>
      </c>
      <c r="B286" s="4" t="s">
        <v>7</v>
      </c>
      <c r="C286" s="5" t="str">
        <f t="shared" si="9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17">
        <v>261.39</v>
      </c>
      <c r="I286" s="1">
        <v>89676400</v>
      </c>
      <c r="J286" s="7" t="s">
        <v>13</v>
      </c>
      <c r="K286" s="7">
        <f>IF(AND(J285="UP",testdataClose[[#This Row],[close]]&gt;K285),testdataClose[[#This Row],[close]],IF(AND(J285="DN",testdataClose[[#This Row],[close]]&lt;K285),testdataClose[[#This Row],[close]],K285))</f>
        <v>263.04000000000002</v>
      </c>
      <c r="L286" s="14">
        <f>(testdataClose[[#This Row],[close]]-testdataClose[[#This Row],[hl]])/testdataClose[[#This Row],[hl]]</f>
        <v>-6.2728102189782316E-3</v>
      </c>
      <c r="M286" s="18">
        <f t="shared" ca="1" si="10"/>
        <v>260.55181818181774</v>
      </c>
      <c r="N286" s="7"/>
      <c r="O286" s="22">
        <f ca="1">IF(testdataClose[[#This Row],[type]]="H",testdataClose[[#This Row],[close]],AVERAGE(O285,O287))</f>
        <v>269.32199999999887</v>
      </c>
      <c r="P286" s="22">
        <f ca="1">IF(testdataClose[[#This Row],[type]]="L",testdataClose[[#This Row],[close]],AVERAGE(P285,P287))</f>
        <v>253.27733333333282</v>
      </c>
      <c r="T286">
        <v>285</v>
      </c>
      <c r="U286">
        <v>260.55180000000001</v>
      </c>
      <c r="V286">
        <v>269.322</v>
      </c>
      <c r="W286">
        <v>252.98</v>
      </c>
    </row>
    <row r="287" spans="1:24" x14ac:dyDescent="0.25">
      <c r="A287" s="8">
        <v>286</v>
      </c>
      <c r="B287" s="4" t="s">
        <v>7</v>
      </c>
      <c r="C287" s="5" t="str">
        <f t="shared" si="9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17">
        <v>260.08999999999997</v>
      </c>
      <c r="I287" s="1">
        <v>102669592</v>
      </c>
      <c r="J287" s="7" t="s">
        <v>13</v>
      </c>
      <c r="K287" s="7">
        <f>IF(AND(J286="UP",testdataClose[[#This Row],[close]]&gt;K286),testdataClose[[#This Row],[close]],IF(AND(J286="DN",testdataClose[[#This Row],[close]]&lt;K286),testdataClose[[#This Row],[close]],K286))</f>
        <v>263.04000000000002</v>
      </c>
      <c r="L287" s="14">
        <f>(testdataClose[[#This Row],[close]]-testdataClose[[#This Row],[hl]])/testdataClose[[#This Row],[hl]]</f>
        <v>-1.1215024330900415E-2</v>
      </c>
      <c r="M287" s="18">
        <f t="shared" ca="1" si="10"/>
        <v>262.32636363636323</v>
      </c>
      <c r="N287" s="7"/>
      <c r="O287" s="22">
        <f ca="1">IF(testdataClose[[#This Row],[type]]="H",testdataClose[[#This Row],[close]],AVERAGE(O286,O288))</f>
        <v>268.90399999999909</v>
      </c>
      <c r="P287" s="22">
        <f ca="1">IF(testdataClose[[#This Row],[type]]="L",testdataClose[[#This Row],[close]],AVERAGE(P286,P288))</f>
        <v>254.01266666666615</v>
      </c>
      <c r="T287">
        <v>286</v>
      </c>
      <c r="U287">
        <v>262.32639999999998</v>
      </c>
      <c r="V287">
        <v>268.904</v>
      </c>
      <c r="W287">
        <v>253.6729</v>
      </c>
    </row>
    <row r="288" spans="1:24" x14ac:dyDescent="0.25">
      <c r="A288" s="8">
        <v>287</v>
      </c>
      <c r="B288" s="4" t="s">
        <v>7</v>
      </c>
      <c r="C288" s="5" t="str">
        <f t="shared" si="9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17">
        <v>260.43</v>
      </c>
      <c r="I288" s="1">
        <v>114742312</v>
      </c>
      <c r="J288" s="7" t="s">
        <v>13</v>
      </c>
      <c r="K288" s="7">
        <f>IF(AND(J287="UP",testdataClose[[#This Row],[close]]&gt;K287),testdataClose[[#This Row],[close]],IF(AND(J287="DN",testdataClose[[#This Row],[close]]&lt;K287),testdataClose[[#This Row],[close]],K287))</f>
        <v>263.04000000000002</v>
      </c>
      <c r="L288" s="14">
        <f>(testdataClose[[#This Row],[close]]-testdataClose[[#This Row],[hl]])/testdataClose[[#This Row],[hl]]</f>
        <v>-9.9224452554745029E-3</v>
      </c>
      <c r="M288" s="18">
        <f t="shared" ca="1" si="10"/>
        <v>264.10090909090877</v>
      </c>
      <c r="N288" s="7"/>
      <c r="O288" s="22">
        <f ca="1">IF(testdataClose[[#This Row],[type]]="H",testdataClose[[#This Row],[close]],AVERAGE(O287,O289))</f>
        <v>268.48599999999936</v>
      </c>
      <c r="P288" s="22">
        <f ca="1">IF(testdataClose[[#This Row],[type]]="L",testdataClose[[#This Row],[close]],AVERAGE(P287,P289))</f>
        <v>254.74799999999948</v>
      </c>
      <c r="T288">
        <v>287</v>
      </c>
      <c r="U288">
        <v>264.10090000000002</v>
      </c>
      <c r="V288">
        <v>268.48599999999999</v>
      </c>
      <c r="W288">
        <v>254.3657</v>
      </c>
    </row>
    <row r="289" spans="1:24" x14ac:dyDescent="0.25">
      <c r="A289" s="8">
        <v>288</v>
      </c>
      <c r="B289" s="4" t="s">
        <v>7</v>
      </c>
      <c r="C289" s="5" t="str">
        <f t="shared" si="9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17">
        <v>264.58</v>
      </c>
      <c r="I289" s="1">
        <v>96318072</v>
      </c>
      <c r="J289" s="7" t="s">
        <v>13</v>
      </c>
      <c r="K289" s="7">
        <f>IF(AND(J288="UP",testdataClose[[#This Row],[close]]&gt;K288),testdataClose[[#This Row],[close]],IF(AND(J288="DN",testdataClose[[#This Row],[close]]&lt;K288),testdataClose[[#This Row],[close]],K288))</f>
        <v>264.58</v>
      </c>
      <c r="L289" s="14">
        <f>(testdataClose[[#This Row],[close]]-testdataClose[[#This Row],[hl]])/testdataClose[[#This Row],[hl]]</f>
        <v>0</v>
      </c>
      <c r="M289" s="18">
        <f t="shared" ca="1" si="10"/>
        <v>265.87545454545437</v>
      </c>
      <c r="N289" s="7"/>
      <c r="O289" s="22">
        <f ca="1">IF(testdataClose[[#This Row],[type]]="H",testdataClose[[#This Row],[close]],AVERAGE(O288,O290))</f>
        <v>268.06799999999964</v>
      </c>
      <c r="P289" s="22">
        <f ca="1">IF(testdataClose[[#This Row],[type]]="L",testdataClose[[#This Row],[close]],AVERAGE(P288,P290))</f>
        <v>255.48333333333284</v>
      </c>
      <c r="T289">
        <v>288</v>
      </c>
      <c r="U289">
        <v>265.87549999999999</v>
      </c>
      <c r="V289">
        <v>268.06799999999998</v>
      </c>
      <c r="W289">
        <v>255.05860000000001</v>
      </c>
    </row>
    <row r="290" spans="1:24" x14ac:dyDescent="0.25">
      <c r="A290" s="8">
        <v>289</v>
      </c>
      <c r="B290" s="4" t="s">
        <v>7</v>
      </c>
      <c r="C290" s="5" t="str">
        <f t="shared" si="9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17">
        <v>267.64999999999998</v>
      </c>
      <c r="I290" s="1">
        <v>89802808</v>
      </c>
      <c r="J290" s="7" t="s">
        <v>13</v>
      </c>
      <c r="K290" s="7">
        <f>IF(AND(J289="UP",testdataClose[[#This Row],[close]]&gt;K289),testdataClose[[#This Row],[close]],IF(AND(J289="DN",testdataClose[[#This Row],[close]]&lt;K289),testdataClose[[#This Row],[close]],K289))</f>
        <v>267.64999999999998</v>
      </c>
      <c r="L290" s="14">
        <f>(testdataClose[[#This Row],[close]]-testdataClose[[#This Row],[hl]])/testdataClose[[#This Row],[hl]]</f>
        <v>0</v>
      </c>
      <c r="M290" s="21">
        <f>testdataClose[[#This Row],[close]]</f>
        <v>267.64999999999998</v>
      </c>
      <c r="N290" s="7" t="s">
        <v>17</v>
      </c>
      <c r="O290" s="22">
        <f>IF(testdataClose[[#This Row],[type]]="H",testdataClose[[#This Row],[close]],AVERAGE(O289,O291))</f>
        <v>267.64999999999998</v>
      </c>
      <c r="P290" s="22">
        <f ca="1">IF(testdataClose[[#This Row],[type]]="L",testdataClose[[#This Row],[close]],AVERAGE(P289,P291))</f>
        <v>256.21866666666619</v>
      </c>
      <c r="T290">
        <v>289</v>
      </c>
      <c r="U290">
        <v>267.64999999999998</v>
      </c>
      <c r="V290">
        <v>267.64999999999998</v>
      </c>
      <c r="W290">
        <v>255.75139999999999</v>
      </c>
      <c r="X290" t="s">
        <v>17</v>
      </c>
    </row>
    <row r="291" spans="1:24" x14ac:dyDescent="0.25">
      <c r="A291" s="8">
        <v>290</v>
      </c>
      <c r="B291" s="4" t="s">
        <v>7</v>
      </c>
      <c r="C291" s="5" t="str">
        <f t="shared" si="9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17">
        <v>264.31</v>
      </c>
      <c r="I291" s="1">
        <v>102893264</v>
      </c>
      <c r="J291" s="7" t="s">
        <v>13</v>
      </c>
      <c r="K291" s="7">
        <f>IF(AND(J290="UP",testdataClose[[#This Row],[close]]&gt;K290),testdataClose[[#This Row],[close]],IF(AND(J290="DN",testdataClose[[#This Row],[close]]&lt;K290),testdataClose[[#This Row],[close]],K290))</f>
        <v>267.64999999999998</v>
      </c>
      <c r="L291" s="14">
        <f>(testdataClose[[#This Row],[close]]-testdataClose[[#This Row],[hl]])/testdataClose[[#This Row],[hl]]</f>
        <v>-1.2478983747431255E-2</v>
      </c>
      <c r="M291" s="18">
        <f t="shared" ca="1" si="10"/>
        <v>265.52750000000003</v>
      </c>
      <c r="N291" s="7"/>
      <c r="O291" s="22">
        <f ca="1">IF(testdataClose[[#This Row],[type]]="H",testdataClose[[#This Row],[close]],AVERAGE(O290,O292))</f>
        <v>267.75444444444429</v>
      </c>
      <c r="P291" s="22">
        <f ca="1">IF(testdataClose[[#This Row],[type]]="L",testdataClose[[#This Row],[close]],AVERAGE(P290,P292))</f>
        <v>256.95399999999961</v>
      </c>
      <c r="T291">
        <v>290</v>
      </c>
      <c r="U291">
        <v>264.37670000000003</v>
      </c>
      <c r="V291">
        <v>267.75439999999998</v>
      </c>
      <c r="W291">
        <v>256.4443</v>
      </c>
    </row>
    <row r="292" spans="1:24" x14ac:dyDescent="0.25">
      <c r="A292" s="8">
        <v>291</v>
      </c>
      <c r="B292" s="4" t="s">
        <v>7</v>
      </c>
      <c r="C292" s="5" t="str">
        <f t="shared" si="9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17">
        <v>261.63</v>
      </c>
      <c r="I292" s="1">
        <v>126575120</v>
      </c>
      <c r="J292" s="7" t="s">
        <v>13</v>
      </c>
      <c r="K292" s="7">
        <f>IF(AND(J291="UP",testdataClose[[#This Row],[close]]&gt;K291),testdataClose[[#This Row],[close]],IF(AND(J291="DN",testdataClose[[#This Row],[close]]&lt;K291),testdataClose[[#This Row],[close]],K291))</f>
        <v>267.64999999999998</v>
      </c>
      <c r="L292" s="14">
        <f>(testdataClose[[#This Row],[close]]-testdataClose[[#This Row],[hl]])/testdataClose[[#This Row],[hl]]</f>
        <v>-2.2492060526807332E-2</v>
      </c>
      <c r="M292" s="18">
        <f t="shared" ca="1" si="10"/>
        <v>263.40500000000003</v>
      </c>
      <c r="N292" s="7"/>
      <c r="O292" s="22">
        <f ca="1">IF(testdataClose[[#This Row],[type]]="H",testdataClose[[#This Row],[close]],AVERAGE(O291,O293))</f>
        <v>267.85888888888866</v>
      </c>
      <c r="P292" s="22">
        <f ca="1">IF(testdataClose[[#This Row],[type]]="L",testdataClose[[#This Row],[close]],AVERAGE(P291,P293))</f>
        <v>257.68933333333308</v>
      </c>
      <c r="T292">
        <v>291</v>
      </c>
      <c r="U292">
        <v>261.10329999999999</v>
      </c>
      <c r="V292">
        <v>267.85890000000001</v>
      </c>
      <c r="W292">
        <v>257.13709999999998</v>
      </c>
    </row>
    <row r="293" spans="1:24" x14ac:dyDescent="0.25">
      <c r="A293" s="8">
        <v>292</v>
      </c>
      <c r="B293" s="4" t="s">
        <v>7</v>
      </c>
      <c r="C293" s="5" t="str">
        <f t="shared" si="9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17">
        <v>257.83</v>
      </c>
      <c r="I293" s="1">
        <v>183626128</v>
      </c>
      <c r="J293" s="7" t="s">
        <v>15</v>
      </c>
      <c r="K293" s="7">
        <f>IF(AND(J292="UP",testdataClose[[#This Row],[close]]&gt;K292),testdataClose[[#This Row],[close]],IF(AND(J292="DN",testdataClose[[#This Row],[close]]&lt;K292),testdataClose[[#This Row],[close]],K292))</f>
        <v>267.64999999999998</v>
      </c>
      <c r="L293" s="14">
        <f>(testdataClose[[#This Row],[close]]-testdataClose[[#This Row],[hl]])/testdataClose[[#This Row],[hl]]</f>
        <v>-3.6689706706519686E-2</v>
      </c>
      <c r="M293" s="18">
        <f t="shared" ca="1" si="10"/>
        <v>261.28250000000003</v>
      </c>
      <c r="N293" s="7"/>
      <c r="O293" s="22">
        <f ca="1">IF(testdataClose[[#This Row],[type]]="H",testdataClose[[#This Row],[close]],AVERAGE(O292,O294))</f>
        <v>267.96333333333303</v>
      </c>
      <c r="P293" s="22">
        <f ca="1">IF(testdataClose[[#This Row],[type]]="L",testdataClose[[#This Row],[close]],AVERAGE(P292,P294))</f>
        <v>258.42466666666655</v>
      </c>
      <c r="T293">
        <v>292</v>
      </c>
      <c r="U293">
        <v>257.83</v>
      </c>
      <c r="V293">
        <v>267.9633</v>
      </c>
      <c r="W293">
        <v>257.83</v>
      </c>
      <c r="X293" t="s">
        <v>18</v>
      </c>
    </row>
    <row r="294" spans="1:24" x14ac:dyDescent="0.25">
      <c r="A294" s="8">
        <v>293</v>
      </c>
      <c r="B294" s="4" t="s">
        <v>7</v>
      </c>
      <c r="C294" s="5" t="str">
        <f t="shared" si="9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17">
        <v>259.16000000000003</v>
      </c>
      <c r="I294" s="1">
        <v>144408144</v>
      </c>
      <c r="J294" s="7" t="s">
        <v>15</v>
      </c>
      <c r="K294" s="7">
        <f>IF(AND(J293="UP",testdataClose[[#This Row],[close]]&gt;K293),testdataClose[[#This Row],[close]],IF(AND(J293="DN",testdataClose[[#This Row],[close]]&lt;K293),testdataClose[[#This Row],[close]],K293))</f>
        <v>259.16000000000003</v>
      </c>
      <c r="L294" s="14">
        <f>(testdataClose[[#This Row],[close]]-testdataClose[[#This Row],[hl]])/testdataClose[[#This Row],[hl]]</f>
        <v>0</v>
      </c>
      <c r="M294" s="21">
        <f>testdataClose[[#This Row],[close]]</f>
        <v>259.16000000000003</v>
      </c>
      <c r="N294" s="7" t="s">
        <v>18</v>
      </c>
      <c r="O294" s="22">
        <f ca="1">IF(testdataClose[[#This Row],[type]]="H",testdataClose[[#This Row],[close]],AVERAGE(O293,O295))</f>
        <v>268.06777777777745</v>
      </c>
      <c r="P294" s="22">
        <f>IF(testdataClose[[#This Row],[type]]="L",testdataClose[[#This Row],[close]],AVERAGE(P293,P295))</f>
        <v>259.16000000000003</v>
      </c>
      <c r="T294">
        <v>293</v>
      </c>
      <c r="U294">
        <v>259.62329999999997</v>
      </c>
      <c r="V294">
        <v>268.06779999999998</v>
      </c>
      <c r="W294">
        <v>257.40809999999999</v>
      </c>
    </row>
    <row r="295" spans="1:24" x14ac:dyDescent="0.25">
      <c r="A295" s="8">
        <v>294</v>
      </c>
      <c r="B295" s="4" t="s">
        <v>7</v>
      </c>
      <c r="C295" s="5" t="str">
        <f t="shared" si="9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17">
        <v>262.14999999999998</v>
      </c>
      <c r="I295" s="1">
        <v>101032888</v>
      </c>
      <c r="J295" s="7" t="s">
        <v>15</v>
      </c>
      <c r="K295" s="7">
        <f>IF(AND(J294="UP",testdataClose[[#This Row],[close]]&gt;K294),testdataClose[[#This Row],[close]],IF(AND(J294="DN",testdataClose[[#This Row],[close]]&lt;K294),testdataClose[[#This Row],[close]],K294))</f>
        <v>259.16000000000003</v>
      </c>
      <c r="L295" s="14">
        <f>(testdataClose[[#This Row],[close]]-testdataClose[[#This Row],[hl]])/testdataClose[[#This Row],[hl]]</f>
        <v>1.1537274270720604E-2</v>
      </c>
      <c r="M295" s="18">
        <f t="shared" ca="1" si="10"/>
        <v>261.04599999999994</v>
      </c>
      <c r="N295" s="7"/>
      <c r="O295" s="22">
        <f ca="1">IF(testdataClose[[#This Row],[type]]="H",testdataClose[[#This Row],[close]],AVERAGE(O294,O296))</f>
        <v>268.17222222222188</v>
      </c>
      <c r="P295" s="22">
        <f ca="1">IF(testdataClose[[#This Row],[type]]="L",testdataClose[[#This Row],[close]],AVERAGE(P294,P296))</f>
        <v>258.65049999999974</v>
      </c>
      <c r="T295">
        <v>294</v>
      </c>
      <c r="U295">
        <v>261.41669999999999</v>
      </c>
      <c r="V295">
        <v>268.17219999999998</v>
      </c>
      <c r="W295">
        <v>256.9862</v>
      </c>
    </row>
    <row r="296" spans="1:24" x14ac:dyDescent="0.25">
      <c r="A296" s="8">
        <v>295</v>
      </c>
      <c r="B296" s="4" t="s">
        <v>7</v>
      </c>
      <c r="C296" s="5" t="str">
        <f t="shared" si="9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17">
        <v>262.82</v>
      </c>
      <c r="I296" s="1">
        <v>82245904</v>
      </c>
      <c r="J296" s="7" t="s">
        <v>15</v>
      </c>
      <c r="K296" s="7">
        <f>IF(AND(J295="UP",testdataClose[[#This Row],[close]]&gt;K295),testdataClose[[#This Row],[close]],IF(AND(J295="DN",testdataClose[[#This Row],[close]]&lt;K295),testdataClose[[#This Row],[close]],K295))</f>
        <v>259.16000000000003</v>
      </c>
      <c r="L296" s="14">
        <f>(testdataClose[[#This Row],[close]]-testdataClose[[#This Row],[hl]])/testdataClose[[#This Row],[hl]]</f>
        <v>1.4122549776199906E-2</v>
      </c>
      <c r="M296" s="18">
        <f t="shared" ca="1" si="10"/>
        <v>262.9319999999999</v>
      </c>
      <c r="N296" s="7"/>
      <c r="O296" s="22">
        <f ca="1">IF(testdataClose[[#This Row],[type]]="H",testdataClose[[#This Row],[close]],AVERAGE(O295,O297))</f>
        <v>268.27666666666636</v>
      </c>
      <c r="P296" s="22">
        <f ca="1">IF(testdataClose[[#This Row],[type]]="L",testdataClose[[#This Row],[close]],AVERAGE(P295,P297))</f>
        <v>258.14099999999951</v>
      </c>
      <c r="T296">
        <v>295</v>
      </c>
      <c r="U296">
        <v>263.20999999999998</v>
      </c>
      <c r="V296">
        <v>268.27670000000001</v>
      </c>
      <c r="W296">
        <v>256.5643</v>
      </c>
    </row>
    <row r="297" spans="1:24" x14ac:dyDescent="0.25">
      <c r="A297" s="8">
        <v>296</v>
      </c>
      <c r="B297" s="4" t="s">
        <v>7</v>
      </c>
      <c r="C297" s="5" t="str">
        <f t="shared" si="9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17">
        <v>262.72000000000003</v>
      </c>
      <c r="I297" s="1">
        <v>90396808</v>
      </c>
      <c r="J297" s="7" t="s">
        <v>15</v>
      </c>
      <c r="K297" s="7">
        <f>IF(AND(J296="UP",testdataClose[[#This Row],[close]]&gt;K296),testdataClose[[#This Row],[close]],IF(AND(J296="DN",testdataClose[[#This Row],[close]]&lt;K296),testdataClose[[#This Row],[close]],K296))</f>
        <v>259.16000000000003</v>
      </c>
      <c r="L297" s="14">
        <f>(testdataClose[[#This Row],[close]]-testdataClose[[#This Row],[hl]])/testdataClose[[#This Row],[hl]]</f>
        <v>1.3736687760456869E-2</v>
      </c>
      <c r="M297" s="18">
        <f t="shared" ca="1" si="10"/>
        <v>264.81799999999993</v>
      </c>
      <c r="N297" s="7"/>
      <c r="O297" s="22">
        <f ca="1">IF(testdataClose[[#This Row],[type]]="H",testdataClose[[#This Row],[close]],AVERAGE(O296,O298))</f>
        <v>268.38111111111084</v>
      </c>
      <c r="P297" s="22">
        <f ca="1">IF(testdataClose[[#This Row],[type]]="L",testdataClose[[#This Row],[close]],AVERAGE(P296,P298))</f>
        <v>257.63149999999933</v>
      </c>
      <c r="T297">
        <v>296</v>
      </c>
      <c r="U297">
        <v>265.00330000000002</v>
      </c>
      <c r="V297">
        <v>268.3811</v>
      </c>
      <c r="W297">
        <v>256.14240000000001</v>
      </c>
    </row>
    <row r="298" spans="1:24" x14ac:dyDescent="0.25">
      <c r="A298" s="8">
        <v>297</v>
      </c>
      <c r="B298" s="4" t="s">
        <v>7</v>
      </c>
      <c r="C298" s="5" t="str">
        <f t="shared" si="9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17">
        <v>263.99</v>
      </c>
      <c r="I298" s="1">
        <v>69462520</v>
      </c>
      <c r="J298" s="7" t="s">
        <v>15</v>
      </c>
      <c r="K298" s="7">
        <f>IF(AND(J297="UP",testdataClose[[#This Row],[close]]&gt;K297),testdataClose[[#This Row],[close]],IF(AND(J297="DN",testdataClose[[#This Row],[close]]&lt;K297),testdataClose[[#This Row],[close]],K297))</f>
        <v>259.16000000000003</v>
      </c>
      <c r="L298" s="14">
        <f>(testdataClose[[#This Row],[close]]-testdataClose[[#This Row],[hl]])/testdataClose[[#This Row],[hl]]</f>
        <v>1.863713536039506E-2</v>
      </c>
      <c r="M298" s="18">
        <f t="shared" ca="1" si="10"/>
        <v>266.70399999999995</v>
      </c>
      <c r="N298" s="7"/>
      <c r="O298" s="22">
        <f ca="1">IF(testdataClose[[#This Row],[type]]="H",testdataClose[[#This Row],[close]],AVERAGE(O297,O299))</f>
        <v>268.48555555555538</v>
      </c>
      <c r="P298" s="22">
        <f ca="1">IF(testdataClose[[#This Row],[type]]="L",testdataClose[[#This Row],[close]],AVERAGE(P297,P299))</f>
        <v>257.12199999999916</v>
      </c>
      <c r="T298">
        <v>297</v>
      </c>
      <c r="U298">
        <v>266.79669999999999</v>
      </c>
      <c r="V298">
        <v>268.48559999999998</v>
      </c>
      <c r="W298">
        <v>255.72049999999999</v>
      </c>
    </row>
    <row r="299" spans="1:24" x14ac:dyDescent="0.25">
      <c r="A299" s="8">
        <v>298</v>
      </c>
      <c r="B299" s="4" t="s">
        <v>7</v>
      </c>
      <c r="C299" s="5" t="str">
        <f t="shared" si="9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17">
        <v>268.58999999999997</v>
      </c>
      <c r="I299" s="1">
        <v>117975584</v>
      </c>
      <c r="J299" s="7" t="s">
        <v>13</v>
      </c>
      <c r="K299" s="7">
        <f>IF(AND(J298="UP",testdataClose[[#This Row],[close]]&gt;K298),testdataClose[[#This Row],[close]],IF(AND(J298="DN",testdataClose[[#This Row],[close]]&lt;K298),testdataClose[[#This Row],[close]],K298))</f>
        <v>259.16000000000003</v>
      </c>
      <c r="L299" s="14">
        <f>(testdataClose[[#This Row],[close]]-testdataClose[[#This Row],[hl]])/testdataClose[[#This Row],[hl]]</f>
        <v>3.6386788084580755E-2</v>
      </c>
      <c r="M299" s="21">
        <f>testdataClose[[#This Row],[close]]</f>
        <v>268.58999999999997</v>
      </c>
      <c r="N299" s="7" t="s">
        <v>17</v>
      </c>
      <c r="O299" s="22">
        <f>IF(testdataClose[[#This Row],[type]]="H",testdataClose[[#This Row],[close]],AVERAGE(O298,O300))</f>
        <v>268.58999999999997</v>
      </c>
      <c r="P299" s="22">
        <f ca="1">IF(testdataClose[[#This Row],[type]]="L",testdataClose[[#This Row],[close]],AVERAGE(P298,P300))</f>
        <v>256.61249999999905</v>
      </c>
      <c r="T299">
        <v>298</v>
      </c>
      <c r="U299">
        <v>268.58999999999997</v>
      </c>
      <c r="V299">
        <v>268.58999999999997</v>
      </c>
      <c r="W299">
        <v>255.29859999999999</v>
      </c>
      <c r="X299" t="s">
        <v>17</v>
      </c>
    </row>
    <row r="300" spans="1:24" x14ac:dyDescent="0.25">
      <c r="A300" s="8">
        <v>299</v>
      </c>
      <c r="B300" s="4" t="s">
        <v>7</v>
      </c>
      <c r="C300" s="5" t="str">
        <f t="shared" si="9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17">
        <v>268.25</v>
      </c>
      <c r="I300" s="1">
        <v>74678496</v>
      </c>
      <c r="J300" s="7" t="s">
        <v>13</v>
      </c>
      <c r="K300" s="7">
        <f>IF(AND(J299="UP",testdataClose[[#This Row],[close]]&gt;K299),testdataClose[[#This Row],[close]],IF(AND(J299="DN",testdataClose[[#This Row],[close]]&lt;K299),testdataClose[[#This Row],[close]],K299))</f>
        <v>268.25</v>
      </c>
      <c r="L300" s="14">
        <f>(testdataClose[[#This Row],[close]]-testdataClose[[#This Row],[hl]])/testdataClose[[#This Row],[hl]]</f>
        <v>0</v>
      </c>
      <c r="M300" s="18">
        <f t="shared" ca="1" si="10"/>
        <v>267.28200000000015</v>
      </c>
      <c r="N300" s="7"/>
      <c r="O300" s="22">
        <f ca="1">IF(testdataClose[[#This Row],[type]]="H",testdataClose[[#This Row],[close]],AVERAGE(O299,O301))</f>
        <v>268.71274074073824</v>
      </c>
      <c r="P300" s="22">
        <f ca="1">IF(testdataClose[[#This Row],[type]]="L",testdataClose[[#This Row],[close]],AVERAGE(P299,P301))</f>
        <v>256.10299999999899</v>
      </c>
      <c r="T300">
        <v>299</v>
      </c>
      <c r="U300">
        <v>267.28199999999998</v>
      </c>
      <c r="V300">
        <v>268.71269999999998</v>
      </c>
      <c r="W300">
        <v>254.8767</v>
      </c>
    </row>
    <row r="301" spans="1:24" x14ac:dyDescent="0.25">
      <c r="A301" s="8">
        <v>300</v>
      </c>
      <c r="B301" s="4" t="s">
        <v>7</v>
      </c>
      <c r="C301" s="5" t="str">
        <f t="shared" si="9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17">
        <v>266.52</v>
      </c>
      <c r="I301" s="1">
        <v>95490048</v>
      </c>
      <c r="J301" s="7" t="s">
        <v>13</v>
      </c>
      <c r="K301" s="7">
        <f>IF(AND(J300="UP",testdataClose[[#This Row],[close]]&gt;K300),testdataClose[[#This Row],[close]],IF(AND(J300="DN",testdataClose[[#This Row],[close]]&lt;K300),testdataClose[[#This Row],[close]],K300))</f>
        <v>268.25</v>
      </c>
      <c r="L301" s="14">
        <f>(testdataClose[[#This Row],[close]]-testdataClose[[#This Row],[hl]])/testdataClose[[#This Row],[hl]]</f>
        <v>-6.4492078285182412E-3</v>
      </c>
      <c r="M301" s="18">
        <f t="shared" ca="1" si="10"/>
        <v>265.97400000000033</v>
      </c>
      <c r="N301" s="7"/>
      <c r="O301" s="22">
        <f ca="1">IF(testdataClose[[#This Row],[type]]="H",testdataClose[[#This Row],[close]],AVERAGE(O300,O302))</f>
        <v>268.83548148147651</v>
      </c>
      <c r="P301" s="22">
        <f ca="1">IF(testdataClose[[#This Row],[type]]="L",testdataClose[[#This Row],[close]],AVERAGE(P300,P302))</f>
        <v>255.59349999999895</v>
      </c>
      <c r="T301">
        <v>300</v>
      </c>
      <c r="U301">
        <v>265.97399999999999</v>
      </c>
      <c r="V301">
        <v>268.83550000000002</v>
      </c>
      <c r="W301">
        <v>254.45480000000001</v>
      </c>
    </row>
    <row r="302" spans="1:24" x14ac:dyDescent="0.25">
      <c r="A302" s="8">
        <v>301</v>
      </c>
      <c r="B302" s="4" t="s">
        <v>7</v>
      </c>
      <c r="C302" s="5" t="str">
        <f t="shared" si="9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17">
        <v>265.14999999999998</v>
      </c>
      <c r="I302" s="1">
        <v>109949368</v>
      </c>
      <c r="J302" s="7" t="s">
        <v>13</v>
      </c>
      <c r="K302" s="7">
        <f>IF(AND(J301="UP",testdataClose[[#This Row],[close]]&gt;K301),testdataClose[[#This Row],[close]],IF(AND(J301="DN",testdataClose[[#This Row],[close]]&lt;K301),testdataClose[[#This Row],[close]],K301))</f>
        <v>268.25</v>
      </c>
      <c r="L302" s="14">
        <f>(testdataClose[[#This Row],[close]]-testdataClose[[#This Row],[hl]])/testdataClose[[#This Row],[hl]]</f>
        <v>-1.1556383970177159E-2</v>
      </c>
      <c r="M302" s="18">
        <f t="shared" ca="1" si="10"/>
        <v>264.66600000000051</v>
      </c>
      <c r="N302" s="7"/>
      <c r="O302" s="22">
        <f ca="1">IF(testdataClose[[#This Row],[type]]="H",testdataClose[[#This Row],[close]],AVERAGE(O301,O303))</f>
        <v>268.95822222221477</v>
      </c>
      <c r="P302" s="22">
        <f ca="1">IF(testdataClose[[#This Row],[type]]="L",testdataClose[[#This Row],[close]],AVERAGE(P301,P303))</f>
        <v>255.08399999999892</v>
      </c>
      <c r="T302">
        <v>301</v>
      </c>
      <c r="U302">
        <v>264.666</v>
      </c>
      <c r="V302">
        <v>268.95819999999998</v>
      </c>
      <c r="W302">
        <v>254.03290000000001</v>
      </c>
    </row>
    <row r="303" spans="1:24" x14ac:dyDescent="0.25">
      <c r="A303" s="8">
        <v>302</v>
      </c>
      <c r="B303" s="4" t="s">
        <v>7</v>
      </c>
      <c r="C303" s="5" t="str">
        <f t="shared" si="9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17">
        <v>264.86</v>
      </c>
      <c r="I303" s="1">
        <v>86627344</v>
      </c>
      <c r="J303" s="7" t="s">
        <v>13</v>
      </c>
      <c r="K303" s="7">
        <f>IF(AND(J302="UP",testdataClose[[#This Row],[close]]&gt;K302),testdataClose[[#This Row],[close]],IF(AND(J302="DN",testdataClose[[#This Row],[close]]&lt;K302),testdataClose[[#This Row],[close]],K302))</f>
        <v>268.25</v>
      </c>
      <c r="L303" s="14">
        <f>(testdataClose[[#This Row],[close]]-testdataClose[[#This Row],[hl]])/testdataClose[[#This Row],[hl]]</f>
        <v>-1.2637465051258104E-2</v>
      </c>
      <c r="M303" s="18">
        <f t="shared" ca="1" si="10"/>
        <v>263.35800000000063</v>
      </c>
      <c r="N303" s="7"/>
      <c r="O303" s="22">
        <f ca="1">IF(testdataClose[[#This Row],[type]]="H",testdataClose[[#This Row],[close]],AVERAGE(O302,O304))</f>
        <v>269.08096296295309</v>
      </c>
      <c r="P303" s="22">
        <f ca="1">IF(testdataClose[[#This Row],[type]]="L",testdataClose[[#This Row],[close]],AVERAGE(P302,P304))</f>
        <v>254.57449999999892</v>
      </c>
      <c r="T303">
        <v>302</v>
      </c>
      <c r="U303">
        <v>263.358</v>
      </c>
      <c r="V303">
        <v>269.08100000000002</v>
      </c>
      <c r="W303">
        <v>253.61099999999999</v>
      </c>
    </row>
    <row r="304" spans="1:24" x14ac:dyDescent="0.25">
      <c r="A304" s="8">
        <v>303</v>
      </c>
      <c r="B304" s="4" t="s">
        <v>7</v>
      </c>
      <c r="C304" s="5" t="str">
        <f t="shared" si="9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17">
        <v>265.14999999999998</v>
      </c>
      <c r="I304" s="1">
        <v>103769888</v>
      </c>
      <c r="J304" s="7" t="s">
        <v>13</v>
      </c>
      <c r="K304" s="7">
        <f>IF(AND(J303="UP",testdataClose[[#This Row],[close]]&gt;K303),testdataClose[[#This Row],[close]],IF(AND(J303="DN",testdataClose[[#This Row],[close]]&lt;K303),testdataClose[[#This Row],[close]],K303))</f>
        <v>268.25</v>
      </c>
      <c r="L304" s="14">
        <f>(testdataClose[[#This Row],[close]]-testdataClose[[#This Row],[hl]])/testdataClose[[#This Row],[hl]]</f>
        <v>-1.1556383970177159E-2</v>
      </c>
      <c r="M304" s="18">
        <f t="shared" ca="1" si="10"/>
        <v>262.05000000000069</v>
      </c>
      <c r="N304" s="7"/>
      <c r="O304" s="22">
        <f ca="1">IF(testdataClose[[#This Row],[type]]="H",testdataClose[[#This Row],[close]],AVERAGE(O303,O305))</f>
        <v>269.20370370369147</v>
      </c>
      <c r="P304" s="22">
        <f ca="1">IF(testdataClose[[#This Row],[type]]="L",testdataClose[[#This Row],[close]],AVERAGE(P303,P305))</f>
        <v>254.06499999999895</v>
      </c>
      <c r="T304">
        <v>303</v>
      </c>
      <c r="U304">
        <v>262.05</v>
      </c>
      <c r="V304">
        <v>269.20370000000003</v>
      </c>
      <c r="W304">
        <v>253.18899999999999</v>
      </c>
    </row>
    <row r="305" spans="1:24" x14ac:dyDescent="0.25">
      <c r="A305" s="8">
        <v>304</v>
      </c>
      <c r="B305" s="4" t="s">
        <v>7</v>
      </c>
      <c r="C305" s="5" t="str">
        <f t="shared" si="9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17">
        <v>261.56</v>
      </c>
      <c r="I305" s="1">
        <v>112937344</v>
      </c>
      <c r="J305" s="7" t="s">
        <v>13</v>
      </c>
      <c r="K305" s="7">
        <f>IF(AND(J304="UP",testdataClose[[#This Row],[close]]&gt;K304),testdataClose[[#This Row],[close]],IF(AND(J304="DN",testdataClose[[#This Row],[close]]&lt;K304),testdataClose[[#This Row],[close]],K304))</f>
        <v>268.25</v>
      </c>
      <c r="L305" s="14">
        <f>(testdataClose[[#This Row],[close]]-testdataClose[[#This Row],[hl]])/testdataClose[[#This Row],[hl]]</f>
        <v>-2.4939422180801484E-2</v>
      </c>
      <c r="M305" s="18">
        <f t="shared" ca="1" si="10"/>
        <v>260.74200000000076</v>
      </c>
      <c r="N305" s="7"/>
      <c r="O305" s="22">
        <f ca="1">IF(testdataClose[[#This Row],[type]]="H",testdataClose[[#This Row],[close]],AVERAGE(O304,O306))</f>
        <v>269.32644444442985</v>
      </c>
      <c r="P305" s="22">
        <f ca="1">IF(testdataClose[[#This Row],[type]]="L",testdataClose[[#This Row],[close]],AVERAGE(P304,P306))</f>
        <v>253.55549999999897</v>
      </c>
      <c r="T305">
        <v>304</v>
      </c>
      <c r="U305">
        <v>260.74200000000002</v>
      </c>
      <c r="V305">
        <v>269.32639999999998</v>
      </c>
      <c r="W305">
        <v>252.7671</v>
      </c>
    </row>
    <row r="306" spans="1:24" x14ac:dyDescent="0.25">
      <c r="A306" s="8">
        <v>305</v>
      </c>
      <c r="B306" s="4" t="s">
        <v>7</v>
      </c>
      <c r="C306" s="5" t="str">
        <f t="shared" si="9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17">
        <v>262</v>
      </c>
      <c r="I306" s="1">
        <v>61797672</v>
      </c>
      <c r="J306" s="7" t="s">
        <v>13</v>
      </c>
      <c r="K306" s="7">
        <f>IF(AND(J305="UP",testdataClose[[#This Row],[close]]&gt;K305),testdataClose[[#This Row],[close]],IF(AND(J305="DN",testdataClose[[#This Row],[close]]&lt;K305),testdataClose[[#This Row],[close]],K305))</f>
        <v>268.25</v>
      </c>
      <c r="L306" s="14">
        <f>(testdataClose[[#This Row],[close]]-testdataClose[[#This Row],[hl]])/testdataClose[[#This Row],[hl]]</f>
        <v>-2.3299161230195712E-2</v>
      </c>
      <c r="M306" s="18">
        <f t="shared" ca="1" si="10"/>
        <v>259.43400000000076</v>
      </c>
      <c r="N306" s="7"/>
      <c r="O306" s="22">
        <f ca="1">IF(testdataClose[[#This Row],[type]]="H",testdataClose[[#This Row],[close]],AVERAGE(O305,O307))</f>
        <v>269.44918518516829</v>
      </c>
      <c r="P306" s="22">
        <f ca="1">IF(testdataClose[[#This Row],[type]]="L",testdataClose[[#This Row],[close]],AVERAGE(P305,P307))</f>
        <v>253.04599999999903</v>
      </c>
      <c r="T306">
        <v>305</v>
      </c>
      <c r="U306">
        <v>259.43400000000003</v>
      </c>
      <c r="V306">
        <v>269.44920000000002</v>
      </c>
      <c r="W306">
        <v>252.34520000000001</v>
      </c>
    </row>
    <row r="307" spans="1:24" x14ac:dyDescent="0.25">
      <c r="A307" s="8">
        <v>306</v>
      </c>
      <c r="B307" s="4" t="s">
        <v>7</v>
      </c>
      <c r="C307" s="5" t="str">
        <f t="shared" si="9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17">
        <v>261.5</v>
      </c>
      <c r="I307" s="1">
        <v>81397104</v>
      </c>
      <c r="J307" s="7" t="s">
        <v>13</v>
      </c>
      <c r="K307" s="7">
        <f>IF(AND(J306="UP",testdataClose[[#This Row],[close]]&gt;K306),testdataClose[[#This Row],[close]],IF(AND(J306="DN",testdataClose[[#This Row],[close]]&lt;K306),testdataClose[[#This Row],[close]],K306))</f>
        <v>268.25</v>
      </c>
      <c r="L307" s="14">
        <f>(testdataClose[[#This Row],[close]]-testdataClose[[#This Row],[hl]])/testdataClose[[#This Row],[hl]]</f>
        <v>-2.5163094128611369E-2</v>
      </c>
      <c r="M307" s="18">
        <f t="shared" ca="1" si="10"/>
        <v>258.12600000000072</v>
      </c>
      <c r="N307" s="7"/>
      <c r="O307" s="22">
        <f ca="1">IF(testdataClose[[#This Row],[type]]="H",testdataClose[[#This Row],[close]],AVERAGE(O306,O308))</f>
        <v>269.57192592590678</v>
      </c>
      <c r="P307" s="22">
        <f ca="1">IF(testdataClose[[#This Row],[type]]="L",testdataClose[[#This Row],[close]],AVERAGE(P306,P308))</f>
        <v>252.53649999999908</v>
      </c>
      <c r="T307">
        <v>306</v>
      </c>
      <c r="U307">
        <v>258.12599999999998</v>
      </c>
      <c r="V307">
        <v>269.57190000000003</v>
      </c>
      <c r="W307">
        <v>251.92330000000001</v>
      </c>
    </row>
    <row r="308" spans="1:24" x14ac:dyDescent="0.25">
      <c r="A308" s="8">
        <v>307</v>
      </c>
      <c r="B308" s="4" t="s">
        <v>7</v>
      </c>
      <c r="C308" s="5" t="str">
        <f t="shared" si="9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17">
        <v>254.96</v>
      </c>
      <c r="I308" s="1">
        <v>153866192</v>
      </c>
      <c r="J308" s="7" t="s">
        <v>15</v>
      </c>
      <c r="K308" s="7">
        <f>IF(AND(J307="UP",testdataClose[[#This Row],[close]]&gt;K307),testdataClose[[#This Row],[close]],IF(AND(J307="DN",testdataClose[[#This Row],[close]]&lt;K307),testdataClose[[#This Row],[close]],K307))</f>
        <v>268.25</v>
      </c>
      <c r="L308" s="14">
        <f>(testdataClose[[#This Row],[close]]-testdataClose[[#This Row],[hl]])/testdataClose[[#This Row],[hl]]</f>
        <v>-4.9543336439888133E-2</v>
      </c>
      <c r="M308" s="18">
        <f t="shared" ca="1" si="10"/>
        <v>256.81800000000067</v>
      </c>
      <c r="N308" s="7"/>
      <c r="O308" s="22">
        <f ca="1">IF(testdataClose[[#This Row],[type]]="H",testdataClose[[#This Row],[close]],AVERAGE(O307,O309))</f>
        <v>269.69466666664528</v>
      </c>
      <c r="P308" s="22">
        <f ca="1">IF(testdataClose[[#This Row],[type]]="L",testdataClose[[#This Row],[close]],AVERAGE(P307,P309))</f>
        <v>252.02699999999916</v>
      </c>
      <c r="T308">
        <v>307</v>
      </c>
      <c r="U308">
        <v>256.81799999999998</v>
      </c>
      <c r="V308">
        <v>269.69470000000001</v>
      </c>
      <c r="W308">
        <v>251.50139999999999</v>
      </c>
    </row>
    <row r="309" spans="1:24" x14ac:dyDescent="0.25">
      <c r="A309" s="8">
        <v>308</v>
      </c>
      <c r="B309" s="4" t="s">
        <v>7</v>
      </c>
      <c r="C309" s="5" t="str">
        <f t="shared" si="9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17">
        <v>249.53</v>
      </c>
      <c r="I309" s="1">
        <v>189801520</v>
      </c>
      <c r="J309" s="7" t="s">
        <v>15</v>
      </c>
      <c r="K309" s="7">
        <f>IF(AND(J308="UP",testdataClose[[#This Row],[close]]&gt;K308),testdataClose[[#This Row],[close]],IF(AND(J308="DN",testdataClose[[#This Row],[close]]&lt;K308),testdataClose[[#This Row],[close]],K308))</f>
        <v>249.53</v>
      </c>
      <c r="L309" s="14">
        <f>(testdataClose[[#This Row],[close]]-testdataClose[[#This Row],[hl]])/testdataClose[[#This Row],[hl]]</f>
        <v>0</v>
      </c>
      <c r="M309" s="18">
        <f t="shared" ca="1" si="10"/>
        <v>255.51000000000059</v>
      </c>
      <c r="N309" s="7"/>
      <c r="O309" s="22">
        <f ca="1">IF(testdataClose[[#This Row],[type]]="H",testdataClose[[#This Row],[close]],AVERAGE(O308,O310))</f>
        <v>269.81740740738383</v>
      </c>
      <c r="P309" s="22">
        <f ca="1">IF(testdataClose[[#This Row],[type]]="L",testdataClose[[#This Row],[close]],AVERAGE(P308,P310))</f>
        <v>251.51749999999925</v>
      </c>
      <c r="T309">
        <v>308</v>
      </c>
      <c r="U309">
        <v>255.51</v>
      </c>
      <c r="V309">
        <v>269.81740000000002</v>
      </c>
      <c r="W309">
        <v>251.0795</v>
      </c>
    </row>
    <row r="310" spans="1:24" x14ac:dyDescent="0.25">
      <c r="A310" s="8">
        <v>309</v>
      </c>
      <c r="B310" s="4" t="s">
        <v>7</v>
      </c>
      <c r="C310" s="5" t="str">
        <f t="shared" si="9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17">
        <v>256.36</v>
      </c>
      <c r="I310" s="1">
        <v>146803168</v>
      </c>
      <c r="J310" s="7" t="s">
        <v>15</v>
      </c>
      <c r="K310" s="7">
        <f>IF(AND(J309="UP",testdataClose[[#This Row],[close]]&gt;K309),testdataClose[[#This Row],[close]],IF(AND(J309="DN",testdataClose[[#This Row],[close]]&lt;K309),testdataClose[[#This Row],[close]],K309))</f>
        <v>249.53</v>
      </c>
      <c r="L310" s="14">
        <f>(testdataClose[[#This Row],[close]]-testdataClose[[#This Row],[hl]])/testdataClose[[#This Row],[hl]]</f>
        <v>2.7371458341682413E-2</v>
      </c>
      <c r="M310" s="18">
        <f t="shared" ca="1" si="10"/>
        <v>254.20200000000051</v>
      </c>
      <c r="N310" s="7"/>
      <c r="O310" s="22">
        <f ca="1">IF(testdataClose[[#This Row],[type]]="H",testdataClose[[#This Row],[close]],AVERAGE(O309,O311))</f>
        <v>269.94014814812243</v>
      </c>
      <c r="P310" s="22">
        <f ca="1">IF(testdataClose[[#This Row],[type]]="L",testdataClose[[#This Row],[close]],AVERAGE(P309,P311))</f>
        <v>251.00799999999936</v>
      </c>
      <c r="T310">
        <v>309</v>
      </c>
      <c r="U310">
        <v>254.202</v>
      </c>
      <c r="V310">
        <v>269.94009999999997</v>
      </c>
      <c r="W310">
        <v>250.6576</v>
      </c>
    </row>
    <row r="311" spans="1:24" x14ac:dyDescent="0.25">
      <c r="A311" s="8">
        <v>310</v>
      </c>
      <c r="B311" s="4" t="s">
        <v>7</v>
      </c>
      <c r="C311" s="5" t="str">
        <f t="shared" si="9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17">
        <v>252</v>
      </c>
      <c r="I311" s="1">
        <v>134378272</v>
      </c>
      <c r="J311" s="7" t="s">
        <v>15</v>
      </c>
      <c r="K311" s="7">
        <f>IF(AND(J310="UP",testdataClose[[#This Row],[close]]&gt;K310),testdataClose[[#This Row],[close]],IF(AND(J310="DN",testdataClose[[#This Row],[close]]&lt;K310),testdataClose[[#This Row],[close]],K310))</f>
        <v>249.53</v>
      </c>
      <c r="L311" s="14">
        <f>(testdataClose[[#This Row],[close]]-testdataClose[[#This Row],[hl]])/testdataClose[[#This Row],[hl]]</f>
        <v>9.8986093856450082E-3</v>
      </c>
      <c r="M311" s="18">
        <f t="shared" ca="1" si="10"/>
        <v>252.8940000000004</v>
      </c>
      <c r="N311" s="7"/>
      <c r="O311" s="22">
        <f ca="1">IF(testdataClose[[#This Row],[type]]="H",testdataClose[[#This Row],[close]],AVERAGE(O310,O312))</f>
        <v>270.06288888886104</v>
      </c>
      <c r="P311" s="22">
        <f ca="1">IF(testdataClose[[#This Row],[type]]="L",testdataClose[[#This Row],[close]],AVERAGE(P310,P312))</f>
        <v>250.4984999999995</v>
      </c>
      <c r="T311">
        <v>310</v>
      </c>
      <c r="U311">
        <v>252.89400000000001</v>
      </c>
      <c r="V311">
        <v>270.06290000000001</v>
      </c>
      <c r="W311">
        <v>250.23570000000001</v>
      </c>
    </row>
    <row r="312" spans="1:24" x14ac:dyDescent="0.25">
      <c r="A312" s="8">
        <v>311</v>
      </c>
      <c r="B312" s="4" t="s">
        <v>7</v>
      </c>
      <c r="C312" s="5" t="str">
        <f t="shared" si="9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17">
        <v>251.25</v>
      </c>
      <c r="I312" s="1">
        <v>151452896</v>
      </c>
      <c r="J312" s="7" t="s">
        <v>15</v>
      </c>
      <c r="K312" s="7">
        <f>IF(AND(J311="UP",testdataClose[[#This Row],[close]]&gt;K311),testdataClose[[#This Row],[close]],IF(AND(J311="DN",testdataClose[[#This Row],[close]]&lt;K311),testdataClose[[#This Row],[close]],K311))</f>
        <v>249.53</v>
      </c>
      <c r="L312" s="14">
        <f>(testdataClose[[#This Row],[close]]-testdataClose[[#This Row],[hl]])/testdataClose[[#This Row],[hl]]</f>
        <v>6.8929587624734457E-3</v>
      </c>
      <c r="M312" s="18">
        <f t="shared" ca="1" si="10"/>
        <v>251.58600000000027</v>
      </c>
      <c r="N312" s="7"/>
      <c r="O312" s="22">
        <f ca="1">IF(testdataClose[[#This Row],[type]]="H",testdataClose[[#This Row],[close]],AVERAGE(O311,O313))</f>
        <v>270.1856296295997</v>
      </c>
      <c r="P312" s="22">
        <f ca="1">IF(testdataClose[[#This Row],[type]]="L",testdataClose[[#This Row],[close]],AVERAGE(P311,P313))</f>
        <v>249.98899999999963</v>
      </c>
      <c r="T312">
        <v>311</v>
      </c>
      <c r="U312">
        <v>251.58600000000001</v>
      </c>
      <c r="V312">
        <v>270.18560000000002</v>
      </c>
      <c r="W312">
        <v>249.81379999999999</v>
      </c>
    </row>
    <row r="313" spans="1:24" x14ac:dyDescent="0.25">
      <c r="A313" s="8">
        <v>312</v>
      </c>
      <c r="B313" s="4" t="s">
        <v>7</v>
      </c>
      <c r="C313" s="5" t="str">
        <f t="shared" si="9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17">
        <v>254.46</v>
      </c>
      <c r="I313" s="1">
        <v>128487112</v>
      </c>
      <c r="J313" s="7" t="s">
        <v>15</v>
      </c>
      <c r="K313" s="7">
        <f>IF(AND(J312="UP",testdataClose[[#This Row],[close]]&gt;K312),testdataClose[[#This Row],[close]],IF(AND(J312="DN",testdataClose[[#This Row],[close]]&lt;K312),testdataClose[[#This Row],[close]],K312))</f>
        <v>249.53</v>
      </c>
      <c r="L313" s="14">
        <f>(testdataClose[[#This Row],[close]]-testdataClose[[#This Row],[hl]])/testdataClose[[#This Row],[hl]]</f>
        <v>1.9757143429647767E-2</v>
      </c>
      <c r="M313" s="18">
        <f t="shared" ca="1" si="10"/>
        <v>250.27800000000013</v>
      </c>
      <c r="N313" s="7"/>
      <c r="O313" s="22">
        <f ca="1">IF(testdataClose[[#This Row],[type]]="H",testdataClose[[#This Row],[close]],AVERAGE(O312,O314))</f>
        <v>270.30837037033842</v>
      </c>
      <c r="P313" s="22">
        <f ca="1">IF(testdataClose[[#This Row],[type]]="L",testdataClose[[#This Row],[close]],AVERAGE(P312,P314))</f>
        <v>249.4794999999998</v>
      </c>
      <c r="T313">
        <v>312</v>
      </c>
      <c r="U313">
        <v>250.27799999999999</v>
      </c>
      <c r="V313">
        <v>270.30840000000001</v>
      </c>
      <c r="W313">
        <v>249.39189999999999</v>
      </c>
    </row>
    <row r="314" spans="1:24" x14ac:dyDescent="0.25">
      <c r="A314" s="8">
        <v>313</v>
      </c>
      <c r="B314" s="4" t="s">
        <v>7</v>
      </c>
      <c r="C314" s="5" t="str">
        <f t="shared" si="9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17">
        <v>248.97</v>
      </c>
      <c r="I314" s="1">
        <v>192647056</v>
      </c>
      <c r="J314" s="7" t="s">
        <v>15</v>
      </c>
      <c r="K314" s="7">
        <f>IF(AND(J313="UP",testdataClose[[#This Row],[close]]&gt;K313),testdataClose[[#This Row],[close]],IF(AND(J313="DN",testdataClose[[#This Row],[close]]&lt;K313),testdataClose[[#This Row],[close]],K313))</f>
        <v>248.97</v>
      </c>
      <c r="L314" s="14">
        <f>(testdataClose[[#This Row],[close]]-testdataClose[[#This Row],[hl]])/testdataClose[[#This Row],[hl]]</f>
        <v>0</v>
      </c>
      <c r="M314" s="21">
        <f>testdataClose[[#This Row],[close]]</f>
        <v>248.97</v>
      </c>
      <c r="N314" s="7" t="s">
        <v>18</v>
      </c>
      <c r="O314" s="22">
        <f ca="1">IF(testdataClose[[#This Row],[type]]="H",testdataClose[[#This Row],[close]],AVERAGE(O313,O315))</f>
        <v>270.43111111107714</v>
      </c>
      <c r="P314" s="22">
        <f>IF(testdataClose[[#This Row],[type]]="L",testdataClose[[#This Row],[close]],AVERAGE(P313,P315))</f>
        <v>248.97</v>
      </c>
      <c r="T314">
        <v>313</v>
      </c>
      <c r="U314">
        <v>248.97</v>
      </c>
      <c r="V314">
        <v>270.43110000000001</v>
      </c>
      <c r="W314">
        <v>248.97</v>
      </c>
      <c r="X314" t="s">
        <v>18</v>
      </c>
    </row>
    <row r="315" spans="1:24" x14ac:dyDescent="0.25">
      <c r="A315" s="8">
        <v>314</v>
      </c>
      <c r="B315" s="4" t="s">
        <v>7</v>
      </c>
      <c r="C315" s="5" t="str">
        <f t="shared" si="9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17">
        <v>252.16</v>
      </c>
      <c r="I315" s="1">
        <v>124052768</v>
      </c>
      <c r="J315" s="7" t="s">
        <v>15</v>
      </c>
      <c r="K315" s="7">
        <f>IF(AND(J314="UP",testdataClose[[#This Row],[close]]&gt;K314),testdataClose[[#This Row],[close]],IF(AND(J314="DN",testdataClose[[#This Row],[close]]&lt;K314),testdataClose[[#This Row],[close]],K314))</f>
        <v>248.97</v>
      </c>
      <c r="L315" s="14">
        <f>(testdataClose[[#This Row],[close]]-testdataClose[[#This Row],[hl]])/testdataClose[[#This Row],[hl]]</f>
        <v>1.281278868940032E-2</v>
      </c>
      <c r="M315" s="18">
        <f t="shared" ca="1" si="10"/>
        <v>249.27158333333517</v>
      </c>
      <c r="N315" s="7"/>
      <c r="O315" s="22">
        <f ca="1">IF(testdataClose[[#This Row],[type]]="H",testdataClose[[#This Row],[close]],AVERAGE(O314,O316))</f>
        <v>270.55385185181592</v>
      </c>
      <c r="P315" s="22">
        <f ca="1">IF(testdataClose[[#This Row],[type]]="L",testdataClose[[#This Row],[close]],AVERAGE(P314,P316))</f>
        <v>249.09288888888722</v>
      </c>
      <c r="T315">
        <v>314</v>
      </c>
      <c r="U315">
        <v>249.27160000000001</v>
      </c>
      <c r="V315">
        <v>270.5539</v>
      </c>
      <c r="W315">
        <v>249.09289999999999</v>
      </c>
    </row>
    <row r="316" spans="1:24" x14ac:dyDescent="0.25">
      <c r="A316" s="8">
        <v>315</v>
      </c>
      <c r="B316" s="4" t="s">
        <v>7</v>
      </c>
      <c r="C316" s="5" t="str">
        <f t="shared" si="9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17">
        <v>254.86</v>
      </c>
      <c r="I316" s="1">
        <v>127939576</v>
      </c>
      <c r="J316" s="7" t="s">
        <v>15</v>
      </c>
      <c r="K316" s="7">
        <f>IF(AND(J315="UP",testdataClose[[#This Row],[close]]&gt;K315),testdataClose[[#This Row],[close]],IF(AND(J315="DN",testdataClose[[#This Row],[close]]&lt;K315),testdataClose[[#This Row],[close]],K315))</f>
        <v>248.97</v>
      </c>
      <c r="L316" s="14">
        <f>(testdataClose[[#This Row],[close]]-testdataClose[[#This Row],[hl]])/testdataClose[[#This Row],[hl]]</f>
        <v>2.365746877133797E-2</v>
      </c>
      <c r="M316" s="18">
        <f t="shared" ca="1" si="10"/>
        <v>249.57316666667032</v>
      </c>
      <c r="N316" s="7"/>
      <c r="O316" s="22">
        <f ca="1">IF(testdataClose[[#This Row],[type]]="H",testdataClose[[#This Row],[close]],AVERAGE(O315,O317))</f>
        <v>270.67659259255475</v>
      </c>
      <c r="P316" s="22">
        <f ca="1">IF(testdataClose[[#This Row],[type]]="L",testdataClose[[#This Row],[close]],AVERAGE(P315,P317))</f>
        <v>249.21577777777446</v>
      </c>
      <c r="T316">
        <v>315</v>
      </c>
      <c r="U316">
        <v>249.57320000000001</v>
      </c>
      <c r="V316">
        <v>270.67660000000001</v>
      </c>
      <c r="W316">
        <v>249.2158</v>
      </c>
    </row>
    <row r="317" spans="1:24" x14ac:dyDescent="0.25">
      <c r="A317" s="8">
        <v>316</v>
      </c>
      <c r="B317" s="4" t="s">
        <v>7</v>
      </c>
      <c r="C317" s="5" t="str">
        <f t="shared" si="9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17">
        <v>256.87</v>
      </c>
      <c r="I317" s="1">
        <v>85474776</v>
      </c>
      <c r="J317" s="7" t="s">
        <v>13</v>
      </c>
      <c r="K317" s="7">
        <f>IF(AND(J316="UP",testdataClose[[#This Row],[close]]&gt;K316),testdataClose[[#This Row],[close]],IF(AND(J316="DN",testdataClose[[#This Row],[close]]&lt;K316),testdataClose[[#This Row],[close]],K316))</f>
        <v>248.97</v>
      </c>
      <c r="L317" s="14">
        <f>(testdataClose[[#This Row],[close]]-testdataClose[[#This Row],[hl]])/testdataClose[[#This Row],[hl]]</f>
        <v>3.1730730610113694E-2</v>
      </c>
      <c r="M317" s="18">
        <f t="shared" ca="1" si="10"/>
        <v>249.87475000000543</v>
      </c>
      <c r="N317" s="7"/>
      <c r="O317" s="22">
        <f ca="1">IF(testdataClose[[#This Row],[type]]="H",testdataClose[[#This Row],[close]],AVERAGE(O316,O318))</f>
        <v>270.79933333329359</v>
      </c>
      <c r="P317" s="22">
        <f ca="1">IF(testdataClose[[#This Row],[type]]="L",testdataClose[[#This Row],[close]],AVERAGE(P316,P318))</f>
        <v>249.33866666666174</v>
      </c>
      <c r="T317">
        <v>316</v>
      </c>
      <c r="U317">
        <v>249.87479999999999</v>
      </c>
      <c r="V317">
        <v>270.79930000000002</v>
      </c>
      <c r="W317">
        <v>249.33869999999999</v>
      </c>
    </row>
    <row r="318" spans="1:24" x14ac:dyDescent="0.25">
      <c r="A318" s="8">
        <v>317</v>
      </c>
      <c r="B318" s="4" t="s">
        <v>7</v>
      </c>
      <c r="C318" s="5" t="str">
        <f t="shared" si="9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17">
        <v>251.14</v>
      </c>
      <c r="I318" s="1">
        <v>185650928</v>
      </c>
      <c r="J318" s="7" t="s">
        <v>13</v>
      </c>
      <c r="K318" s="7">
        <f>IF(AND(J317="UP",testdataClose[[#This Row],[close]]&gt;K317),testdataClose[[#This Row],[close]],IF(AND(J317="DN",testdataClose[[#This Row],[close]]&lt;K317),testdataClose[[#This Row],[close]],K317))</f>
        <v>251.14</v>
      </c>
      <c r="L318" s="14">
        <f>(testdataClose[[#This Row],[close]]-testdataClose[[#This Row],[hl]])/testdataClose[[#This Row],[hl]]</f>
        <v>0</v>
      </c>
      <c r="M318" s="18">
        <f t="shared" ca="1" si="10"/>
        <v>250.17633333334055</v>
      </c>
      <c r="N318" s="7"/>
      <c r="O318" s="22">
        <f ca="1">IF(testdataClose[[#This Row],[type]]="H",testdataClose[[#This Row],[close]],AVERAGE(O317,O319))</f>
        <v>270.92207407403248</v>
      </c>
      <c r="P318" s="22">
        <f ca="1">IF(testdataClose[[#This Row],[type]]="L",testdataClose[[#This Row],[close]],AVERAGE(P317,P319))</f>
        <v>249.46155555554901</v>
      </c>
      <c r="T318">
        <v>317</v>
      </c>
      <c r="U318">
        <v>250.1763</v>
      </c>
      <c r="V318">
        <v>270.9221</v>
      </c>
      <c r="W318">
        <v>249.4616</v>
      </c>
    </row>
    <row r="319" spans="1:24" x14ac:dyDescent="0.25">
      <c r="A319" s="8">
        <v>318</v>
      </c>
      <c r="B319" s="4" t="s">
        <v>7</v>
      </c>
      <c r="C319" s="5" t="str">
        <f t="shared" si="9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17">
        <v>252.38</v>
      </c>
      <c r="I319" s="1">
        <v>109043264</v>
      </c>
      <c r="J319" s="7" t="s">
        <v>13</v>
      </c>
      <c r="K319" s="7">
        <f>IF(AND(J318="UP",testdataClose[[#This Row],[close]]&gt;K318),testdataClose[[#This Row],[close]],IF(AND(J318="DN",testdataClose[[#This Row],[close]]&lt;K318),testdataClose[[#This Row],[close]],K318))</f>
        <v>252.38</v>
      </c>
      <c r="L319" s="14">
        <f>(testdataClose[[#This Row],[close]]-testdataClose[[#This Row],[hl]])/testdataClose[[#This Row],[hl]]</f>
        <v>0</v>
      </c>
      <c r="M319" s="18">
        <f t="shared" ca="1" si="10"/>
        <v>250.47791666667564</v>
      </c>
      <c r="N319" s="7"/>
      <c r="O319" s="22">
        <f ca="1">IF(testdataClose[[#This Row],[type]]="H",testdataClose[[#This Row],[close]],AVERAGE(O318,O320))</f>
        <v>271.04481481477143</v>
      </c>
      <c r="P319" s="22">
        <f ca="1">IF(testdataClose[[#This Row],[type]]="L",testdataClose[[#This Row],[close]],AVERAGE(P318,P320))</f>
        <v>249.58444444443631</v>
      </c>
      <c r="T319">
        <v>318</v>
      </c>
      <c r="U319">
        <v>250.47790000000001</v>
      </c>
      <c r="V319">
        <v>271.04480000000001</v>
      </c>
      <c r="W319">
        <v>249.58439999999999</v>
      </c>
    </row>
    <row r="320" spans="1:24" x14ac:dyDescent="0.25">
      <c r="A320" s="8">
        <v>319</v>
      </c>
      <c r="B320" s="4" t="s">
        <v>7</v>
      </c>
      <c r="C320" s="5" t="str">
        <f t="shared" si="9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17">
        <v>256.39999999999998</v>
      </c>
      <c r="I320" s="1">
        <v>109178536</v>
      </c>
      <c r="J320" s="7" t="s">
        <v>13</v>
      </c>
      <c r="K320" s="7">
        <f>IF(AND(J319="UP",testdataClose[[#This Row],[close]]&gt;K319),testdataClose[[#This Row],[close]],IF(AND(J319="DN",testdataClose[[#This Row],[close]]&lt;K319),testdataClose[[#This Row],[close]],K319))</f>
        <v>256.39999999999998</v>
      </c>
      <c r="L320" s="14">
        <f>(testdataClose[[#This Row],[close]]-testdataClose[[#This Row],[hl]])/testdataClose[[#This Row],[hl]]</f>
        <v>0</v>
      </c>
      <c r="M320" s="18">
        <f t="shared" ca="1" si="10"/>
        <v>250.77950000001073</v>
      </c>
      <c r="N320" s="7"/>
      <c r="O320" s="22">
        <f ca="1">IF(testdataClose[[#This Row],[type]]="H",testdataClose[[#This Row],[close]],AVERAGE(O319,O321))</f>
        <v>271.16755555551038</v>
      </c>
      <c r="P320" s="22">
        <f ca="1">IF(testdataClose[[#This Row],[type]]="L",testdataClose[[#This Row],[close]],AVERAGE(P319,P321))</f>
        <v>249.70733333332365</v>
      </c>
      <c r="T320">
        <v>319</v>
      </c>
      <c r="U320">
        <v>250.77950000000001</v>
      </c>
      <c r="V320">
        <v>271.16759999999999</v>
      </c>
      <c r="W320">
        <v>249.7073</v>
      </c>
    </row>
    <row r="321" spans="1:23" x14ac:dyDescent="0.25">
      <c r="A321" s="8">
        <v>320</v>
      </c>
      <c r="B321" s="4" t="s">
        <v>7</v>
      </c>
      <c r="C321" s="5" t="str">
        <f t="shared" si="9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17">
        <v>255.05</v>
      </c>
      <c r="I321" s="1">
        <v>94252208</v>
      </c>
      <c r="J321" s="7" t="s">
        <v>13</v>
      </c>
      <c r="K321" s="7">
        <f>IF(AND(J320="UP",testdataClose[[#This Row],[close]]&gt;K320),testdataClose[[#This Row],[close]],IF(AND(J320="DN",testdataClose[[#This Row],[close]]&lt;K320),testdataClose[[#This Row],[close]],K320))</f>
        <v>256.39999999999998</v>
      </c>
      <c r="L321" s="14">
        <f>(testdataClose[[#This Row],[close]]-testdataClose[[#This Row],[hl]])/testdataClose[[#This Row],[hl]]</f>
        <v>-5.2652106084242044E-3</v>
      </c>
      <c r="M321" s="18">
        <f t="shared" ca="1" si="10"/>
        <v>251.08108333334579</v>
      </c>
      <c r="N321" s="7"/>
      <c r="O321" s="22">
        <f ca="1">IF(testdataClose[[#This Row],[type]]="H",testdataClose[[#This Row],[close]],AVERAGE(O320,O322))</f>
        <v>271.29029629624938</v>
      </c>
      <c r="P321" s="22">
        <f ca="1">IF(testdataClose[[#This Row],[type]]="L",testdataClose[[#This Row],[close]],AVERAGE(P320,P322))</f>
        <v>249.83022222221098</v>
      </c>
      <c r="T321">
        <v>320</v>
      </c>
      <c r="U321">
        <v>251.08109999999999</v>
      </c>
      <c r="V321">
        <v>271.2903</v>
      </c>
      <c r="W321">
        <v>249.83019999999999</v>
      </c>
    </row>
    <row r="322" spans="1:23" x14ac:dyDescent="0.25">
      <c r="A322" s="8">
        <v>321</v>
      </c>
      <c r="B322" s="4" t="s">
        <v>7</v>
      </c>
      <c r="C322" s="5" t="str">
        <f t="shared" ref="C322:C385" si="11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17">
        <v>257.14999999999998</v>
      </c>
      <c r="I322" s="1">
        <v>71242736</v>
      </c>
      <c r="J322" s="7" t="s">
        <v>13</v>
      </c>
      <c r="K322" s="7">
        <f>IF(AND(J321="UP",testdataClose[[#This Row],[close]]&gt;K321),testdataClose[[#This Row],[close]],IF(AND(J321="DN",testdataClose[[#This Row],[close]]&lt;K321),testdataClose[[#This Row],[close]],K321))</f>
        <v>257.14999999999998</v>
      </c>
      <c r="L322" s="14">
        <f>(testdataClose[[#This Row],[close]]-testdataClose[[#This Row],[hl]])/testdataClose[[#This Row],[hl]]</f>
        <v>0</v>
      </c>
      <c r="M322" s="18">
        <f t="shared" ca="1" si="10"/>
        <v>251.38266666668085</v>
      </c>
      <c r="N322" s="7"/>
      <c r="O322" s="22">
        <f ca="1">IF(testdataClose[[#This Row],[type]]="H",testdataClose[[#This Row],[close]],AVERAGE(O321,O323))</f>
        <v>271.41303703698844</v>
      </c>
      <c r="P322" s="22">
        <f ca="1">IF(testdataClose[[#This Row],[type]]="L",testdataClose[[#This Row],[close]],AVERAGE(P321,P323))</f>
        <v>249.95311111109834</v>
      </c>
      <c r="T322">
        <v>321</v>
      </c>
      <c r="U322">
        <v>251.3827</v>
      </c>
      <c r="V322">
        <v>271.41300000000001</v>
      </c>
      <c r="W322">
        <v>249.95310000000001</v>
      </c>
    </row>
    <row r="323" spans="1:23" x14ac:dyDescent="0.25">
      <c r="A323" s="8">
        <v>322</v>
      </c>
      <c r="B323" s="4" t="s">
        <v>7</v>
      </c>
      <c r="C323" s="5" t="str">
        <f t="shared" si="11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17">
        <v>256.39999999999998</v>
      </c>
      <c r="I323" s="1">
        <v>87984192</v>
      </c>
      <c r="J323" s="7" t="s">
        <v>13</v>
      </c>
      <c r="K323" s="7">
        <f>IF(AND(J322="UP",testdataClose[[#This Row],[close]]&gt;K322),testdataClose[[#This Row],[close]],IF(AND(J322="DN",testdataClose[[#This Row],[close]]&lt;K322),testdataClose[[#This Row],[close]],K322))</f>
        <v>257.14999999999998</v>
      </c>
      <c r="L323" s="14">
        <f>(testdataClose[[#This Row],[close]]-testdataClose[[#This Row],[hl]])/testdataClose[[#This Row],[hl]]</f>
        <v>-2.9165856503986002E-3</v>
      </c>
      <c r="M323" s="18">
        <f t="shared" ca="1" si="10"/>
        <v>251.68425000001588</v>
      </c>
      <c r="N323" s="7"/>
      <c r="O323" s="22">
        <f ca="1">IF(testdataClose[[#This Row],[type]]="H",testdataClose[[#This Row],[close]],AVERAGE(O322,O324))</f>
        <v>271.5357777777275</v>
      </c>
      <c r="P323" s="22">
        <f ca="1">IF(testdataClose[[#This Row],[type]]="L",testdataClose[[#This Row],[close]],AVERAGE(P322,P324))</f>
        <v>250.0759999999857</v>
      </c>
      <c r="T323">
        <v>322</v>
      </c>
      <c r="U323">
        <v>251.68430000000001</v>
      </c>
      <c r="V323">
        <v>271.53579999999999</v>
      </c>
      <c r="W323">
        <v>250.07599999999999</v>
      </c>
    </row>
    <row r="324" spans="1:23" x14ac:dyDescent="0.25">
      <c r="A324" s="8">
        <v>323</v>
      </c>
      <c r="B324" s="4" t="s">
        <v>7</v>
      </c>
      <c r="C324" s="5" t="str">
        <f t="shared" si="11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17">
        <v>258.5</v>
      </c>
      <c r="I324" s="1">
        <v>65570252</v>
      </c>
      <c r="J324" s="7" t="s">
        <v>13</v>
      </c>
      <c r="K324" s="7">
        <f>IF(AND(J323="UP",testdataClose[[#This Row],[close]]&gt;K323),testdataClose[[#This Row],[close]],IF(AND(J323="DN",testdataClose[[#This Row],[close]]&lt;K323),testdataClose[[#This Row],[close]],K323))</f>
        <v>258.5</v>
      </c>
      <c r="L324" s="14">
        <f>(testdataClose[[#This Row],[close]]-testdataClose[[#This Row],[hl]])/testdataClose[[#This Row],[hl]]</f>
        <v>0</v>
      </c>
      <c r="M324" s="18">
        <f t="shared" ref="M324:M387" ca="1" si="12">AVERAGE(M323,M325)</f>
        <v>251.98583333335088</v>
      </c>
      <c r="N324" s="7"/>
      <c r="O324" s="22">
        <f ca="1">IF(testdataClose[[#This Row],[type]]="H",testdataClose[[#This Row],[close]],AVERAGE(O323,O325))</f>
        <v>271.65851851846662</v>
      </c>
      <c r="P324" s="22">
        <f ca="1">IF(testdataClose[[#This Row],[type]]="L",testdataClose[[#This Row],[close]],AVERAGE(P323,P325))</f>
        <v>250.19888888887309</v>
      </c>
      <c r="T324">
        <v>323</v>
      </c>
      <c r="U324">
        <v>251.98580000000001</v>
      </c>
      <c r="V324">
        <v>271.6585</v>
      </c>
      <c r="W324">
        <v>250.19890000000001</v>
      </c>
    </row>
    <row r="325" spans="1:23" x14ac:dyDescent="0.25">
      <c r="A325" s="8">
        <v>324</v>
      </c>
      <c r="B325" s="4" t="s">
        <v>7</v>
      </c>
      <c r="C325" s="5" t="str">
        <f t="shared" si="11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17">
        <v>261.27</v>
      </c>
      <c r="I325" s="1">
        <v>66890592</v>
      </c>
      <c r="J325" s="7" t="s">
        <v>13</v>
      </c>
      <c r="K325" s="7">
        <f>IF(AND(J324="UP",testdataClose[[#This Row],[close]]&gt;K324),testdataClose[[#This Row],[close]],IF(AND(J324="DN",testdataClose[[#This Row],[close]]&lt;K324),testdataClose[[#This Row],[close]],K324))</f>
        <v>261.27</v>
      </c>
      <c r="L325" s="14">
        <f>(testdataClose[[#This Row],[close]]-testdataClose[[#This Row],[hl]])/testdataClose[[#This Row],[hl]]</f>
        <v>0</v>
      </c>
      <c r="M325" s="18">
        <f t="shared" ca="1" si="12"/>
        <v>252.28741666668589</v>
      </c>
      <c r="N325" s="7"/>
      <c r="O325" s="22">
        <f ca="1">IF(testdataClose[[#This Row],[type]]="H",testdataClose[[#This Row],[close]],AVERAGE(O324,O326))</f>
        <v>271.7812592592058</v>
      </c>
      <c r="P325" s="22">
        <f ca="1">IF(testdataClose[[#This Row],[type]]="L",testdataClose[[#This Row],[close]],AVERAGE(P324,P326))</f>
        <v>250.32177777776047</v>
      </c>
      <c r="T325">
        <v>324</v>
      </c>
      <c r="U325">
        <v>252.28739999999999</v>
      </c>
      <c r="V325">
        <v>271.78129999999999</v>
      </c>
      <c r="W325">
        <v>250.3218</v>
      </c>
    </row>
    <row r="326" spans="1:23" x14ac:dyDescent="0.25">
      <c r="A326" s="8">
        <v>325</v>
      </c>
      <c r="B326" s="4" t="s">
        <v>7</v>
      </c>
      <c r="C326" s="5" t="str">
        <f t="shared" si="11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17">
        <v>261.45999999999998</v>
      </c>
      <c r="I326" s="1">
        <v>59260488</v>
      </c>
      <c r="J326" s="7" t="s">
        <v>13</v>
      </c>
      <c r="K326" s="7">
        <f>IF(AND(J325="UP",testdataClose[[#This Row],[close]]&gt;K325),testdataClose[[#This Row],[close]],IF(AND(J325="DN",testdataClose[[#This Row],[close]]&lt;K325),testdataClose[[#This Row],[close]],K325))</f>
        <v>261.45999999999998</v>
      </c>
      <c r="L326" s="14">
        <f>(testdataClose[[#This Row],[close]]-testdataClose[[#This Row],[hl]])/testdataClose[[#This Row],[hl]]</f>
        <v>0</v>
      </c>
      <c r="M326" s="18">
        <f t="shared" ca="1" si="12"/>
        <v>252.58900000002086</v>
      </c>
      <c r="N326" s="7"/>
      <c r="O326" s="22">
        <f ca="1">IF(testdataClose[[#This Row],[type]]="H",testdataClose[[#This Row],[close]],AVERAGE(O325,O327))</f>
        <v>271.90399999994497</v>
      </c>
      <c r="P326" s="22">
        <f ca="1">IF(testdataClose[[#This Row],[type]]="L",testdataClose[[#This Row],[close]],AVERAGE(P325,P327))</f>
        <v>250.44466666664789</v>
      </c>
      <c r="T326">
        <v>325</v>
      </c>
      <c r="U326">
        <v>252.589</v>
      </c>
      <c r="V326">
        <v>271.904</v>
      </c>
      <c r="W326">
        <v>250.44470000000001</v>
      </c>
    </row>
    <row r="327" spans="1:23" x14ac:dyDescent="0.25">
      <c r="A327" s="8">
        <v>326</v>
      </c>
      <c r="B327" s="4" t="s">
        <v>7</v>
      </c>
      <c r="C327" s="5" t="str">
        <f t="shared" si="11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17">
        <v>260.01</v>
      </c>
      <c r="I327" s="1">
        <v>80307456</v>
      </c>
      <c r="J327" s="7" t="s">
        <v>13</v>
      </c>
      <c r="K327" s="7">
        <f>IF(AND(J326="UP",testdataClose[[#This Row],[close]]&gt;K326),testdataClose[[#This Row],[close]],IF(AND(J326="DN",testdataClose[[#This Row],[close]]&lt;K326),testdataClose[[#This Row],[close]],K326))</f>
        <v>261.45999999999998</v>
      </c>
      <c r="L327" s="14">
        <f>(testdataClose[[#This Row],[close]]-testdataClose[[#This Row],[hl]])/testdataClose[[#This Row],[hl]]</f>
        <v>-5.5457813814732224E-3</v>
      </c>
      <c r="M327" s="18">
        <f t="shared" ca="1" si="12"/>
        <v>252.89058333335581</v>
      </c>
      <c r="N327" s="7"/>
      <c r="O327" s="22">
        <f ca="1">IF(testdataClose[[#This Row],[type]]="H",testdataClose[[#This Row],[close]],AVERAGE(O326,O328))</f>
        <v>272.0267407406842</v>
      </c>
      <c r="P327" s="22">
        <f ca="1">IF(testdataClose[[#This Row],[type]]="L",testdataClose[[#This Row],[close]],AVERAGE(P326,P328))</f>
        <v>250.56755555553534</v>
      </c>
      <c r="T327">
        <v>326</v>
      </c>
      <c r="U327">
        <v>252.89060000000001</v>
      </c>
      <c r="V327">
        <v>272.02670000000001</v>
      </c>
      <c r="W327">
        <v>250.5676</v>
      </c>
    </row>
    <row r="328" spans="1:23" x14ac:dyDescent="0.25">
      <c r="A328" s="8">
        <v>327</v>
      </c>
      <c r="B328" s="4" t="s">
        <v>7</v>
      </c>
      <c r="C328" s="5" t="str">
        <f t="shared" si="11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17">
        <v>257.81</v>
      </c>
      <c r="I328" s="1">
        <v>103366016</v>
      </c>
      <c r="J328" s="7" t="s">
        <v>13</v>
      </c>
      <c r="K328" s="7">
        <f>IF(AND(J327="UP",testdataClose[[#This Row],[close]]&gt;K327),testdataClose[[#This Row],[close]],IF(AND(J327="DN",testdataClose[[#This Row],[close]]&lt;K327),testdataClose[[#This Row],[close]],K327))</f>
        <v>261.45999999999998</v>
      </c>
      <c r="L328" s="14">
        <f>(testdataClose[[#This Row],[close]]-testdataClose[[#This Row],[hl]])/testdataClose[[#This Row],[hl]]</f>
        <v>-1.3960070374053307E-2</v>
      </c>
      <c r="M328" s="18">
        <f t="shared" ca="1" si="12"/>
        <v>253.19216666669075</v>
      </c>
      <c r="N328" s="7"/>
      <c r="O328" s="22">
        <f ca="1">IF(testdataClose[[#This Row],[type]]="H",testdataClose[[#This Row],[close]],AVERAGE(O327,O329))</f>
        <v>272.14948148142349</v>
      </c>
      <c r="P328" s="22">
        <f ca="1">IF(testdataClose[[#This Row],[type]]="L",testdataClose[[#This Row],[close]],AVERAGE(P327,P329))</f>
        <v>250.69044444442278</v>
      </c>
      <c r="T328">
        <v>327</v>
      </c>
      <c r="U328">
        <v>253.19220000000001</v>
      </c>
      <c r="V328">
        <v>272.14949999999999</v>
      </c>
      <c r="W328">
        <v>250.69040000000001</v>
      </c>
    </row>
    <row r="329" spans="1:23" x14ac:dyDescent="0.25">
      <c r="A329" s="8">
        <v>328</v>
      </c>
      <c r="B329" s="4" t="s">
        <v>7</v>
      </c>
      <c r="C329" s="5" t="str">
        <f t="shared" si="11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17">
        <v>257.77</v>
      </c>
      <c r="I329" s="1">
        <v>67796416</v>
      </c>
      <c r="J329" s="7" t="s">
        <v>13</v>
      </c>
      <c r="K329" s="7">
        <f>IF(AND(J328="UP",testdataClose[[#This Row],[close]]&gt;K328),testdataClose[[#This Row],[close]],IF(AND(J328="DN",testdataClose[[#This Row],[close]]&lt;K328),testdataClose[[#This Row],[close]],K328))</f>
        <v>261.45999999999998</v>
      </c>
      <c r="L329" s="14">
        <f>(testdataClose[[#This Row],[close]]-testdataClose[[#This Row],[hl]])/testdataClose[[#This Row],[hl]]</f>
        <v>-1.4113057446645752E-2</v>
      </c>
      <c r="M329" s="18">
        <f t="shared" ca="1" si="12"/>
        <v>253.49375000002567</v>
      </c>
      <c r="N329" s="7"/>
      <c r="O329" s="22">
        <f ca="1">IF(testdataClose[[#This Row],[type]]="H",testdataClose[[#This Row],[close]],AVERAGE(O328,O330))</f>
        <v>272.27222222216278</v>
      </c>
      <c r="P329" s="22">
        <f ca="1">IF(testdataClose[[#This Row],[type]]="L",testdataClose[[#This Row],[close]],AVERAGE(P328,P330))</f>
        <v>250.81333333331025</v>
      </c>
      <c r="T329">
        <v>328</v>
      </c>
      <c r="U329">
        <v>253.49379999999999</v>
      </c>
      <c r="V329">
        <v>272.2722</v>
      </c>
      <c r="W329">
        <v>250.8133</v>
      </c>
    </row>
    <row r="330" spans="1:23" x14ac:dyDescent="0.25">
      <c r="A330" s="8">
        <v>329</v>
      </c>
      <c r="B330" s="4" t="s">
        <v>7</v>
      </c>
      <c r="C330" s="5" t="str">
        <f t="shared" si="11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17">
        <v>254.3</v>
      </c>
      <c r="I330" s="1">
        <v>116739904</v>
      </c>
      <c r="J330" s="7" t="s">
        <v>13</v>
      </c>
      <c r="K330" s="7">
        <f>IF(AND(J329="UP",testdataClose[[#This Row],[close]]&gt;K329),testdataClose[[#This Row],[close]],IF(AND(J329="DN",testdataClose[[#This Row],[close]]&lt;K329),testdataClose[[#This Row],[close]],K329))</f>
        <v>261.45999999999998</v>
      </c>
      <c r="L330" s="14">
        <f>(testdataClose[[#This Row],[close]]-testdataClose[[#This Row],[hl]])/testdataClose[[#This Row],[hl]]</f>
        <v>-2.7384685994033386E-2</v>
      </c>
      <c r="M330" s="18">
        <f t="shared" ca="1" si="12"/>
        <v>253.79533333336056</v>
      </c>
      <c r="N330" s="7"/>
      <c r="O330" s="22">
        <f ca="1">IF(testdataClose[[#This Row],[type]]="H",testdataClose[[#This Row],[close]],AVERAGE(O329,O331))</f>
        <v>272.39496296290213</v>
      </c>
      <c r="P330" s="22">
        <f ca="1">IF(testdataClose[[#This Row],[type]]="L",testdataClose[[#This Row],[close]],AVERAGE(P329,P331))</f>
        <v>250.93622222219776</v>
      </c>
      <c r="T330">
        <v>329</v>
      </c>
      <c r="U330">
        <v>253.7953</v>
      </c>
      <c r="V330">
        <v>272.39499999999998</v>
      </c>
      <c r="W330">
        <v>250.93620000000001</v>
      </c>
    </row>
    <row r="331" spans="1:23" x14ac:dyDescent="0.25">
      <c r="A331" s="8">
        <v>330</v>
      </c>
      <c r="B331" s="4" t="s">
        <v>7</v>
      </c>
      <c r="C331" s="5" t="str">
        <f t="shared" si="11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17">
        <v>254.93</v>
      </c>
      <c r="I331" s="1">
        <v>107386584</v>
      </c>
      <c r="J331" s="7" t="s">
        <v>13</v>
      </c>
      <c r="K331" s="7">
        <f>IF(AND(J330="UP",testdataClose[[#This Row],[close]]&gt;K330),testdataClose[[#This Row],[close]],IF(AND(J330="DN",testdataClose[[#This Row],[close]]&lt;K330),testdataClose[[#This Row],[close]],K330))</f>
        <v>261.45999999999998</v>
      </c>
      <c r="L331" s="14">
        <f>(testdataClose[[#This Row],[close]]-testdataClose[[#This Row],[hl]])/testdataClose[[#This Row],[hl]]</f>
        <v>-2.4975139600703637E-2</v>
      </c>
      <c r="M331" s="18">
        <f t="shared" ca="1" si="12"/>
        <v>254.09691666669545</v>
      </c>
      <c r="N331" s="7"/>
      <c r="O331" s="22">
        <f ca="1">IF(testdataClose[[#This Row],[type]]="H",testdataClose[[#This Row],[close]],AVERAGE(O330,O332))</f>
        <v>272.51770370364153</v>
      </c>
      <c r="P331" s="22">
        <f ca="1">IF(testdataClose[[#This Row],[type]]="L",testdataClose[[#This Row],[close]],AVERAGE(P330,P332))</f>
        <v>251.05911111108526</v>
      </c>
      <c r="T331">
        <v>330</v>
      </c>
      <c r="U331">
        <v>254.09690000000001</v>
      </c>
      <c r="V331">
        <v>272.51769999999999</v>
      </c>
      <c r="W331">
        <v>251.0591</v>
      </c>
    </row>
    <row r="332" spans="1:23" x14ac:dyDescent="0.25">
      <c r="A332" s="8">
        <v>331</v>
      </c>
      <c r="B332" s="4" t="s">
        <v>7</v>
      </c>
      <c r="C332" s="5" t="str">
        <f t="shared" si="11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17">
        <v>257.52</v>
      </c>
      <c r="I332" s="1">
        <v>70044640</v>
      </c>
      <c r="J332" s="7" t="s">
        <v>13</v>
      </c>
      <c r="K332" s="7">
        <f>IF(AND(J331="UP",testdataClose[[#This Row],[close]]&gt;K331),testdataClose[[#This Row],[close]],IF(AND(J331="DN",testdataClose[[#This Row],[close]]&lt;K331),testdataClose[[#This Row],[close]],K331))</f>
        <v>261.45999999999998</v>
      </c>
      <c r="L332" s="14">
        <f>(testdataClose[[#This Row],[close]]-testdataClose[[#This Row],[hl]])/testdataClose[[#This Row],[hl]]</f>
        <v>-1.5069226650348037E-2</v>
      </c>
      <c r="M332" s="18">
        <f t="shared" ca="1" si="12"/>
        <v>254.39850000003031</v>
      </c>
      <c r="N332" s="7"/>
      <c r="O332" s="22">
        <f ca="1">IF(testdataClose[[#This Row],[type]]="H",testdataClose[[#This Row],[close]],AVERAGE(O331,O333))</f>
        <v>272.64044444438093</v>
      </c>
      <c r="P332" s="22">
        <f ca="1">IF(testdataClose[[#This Row],[type]]="L",testdataClose[[#This Row],[close]],AVERAGE(P331,P333))</f>
        <v>251.18199999997279</v>
      </c>
      <c r="T332">
        <v>331</v>
      </c>
      <c r="U332">
        <v>254.39850000000001</v>
      </c>
      <c r="V332">
        <v>272.6404</v>
      </c>
      <c r="W332">
        <v>251.18199999999999</v>
      </c>
    </row>
    <row r="333" spans="1:23" x14ac:dyDescent="0.25">
      <c r="A333" s="8">
        <v>332</v>
      </c>
      <c r="B333" s="4" t="s">
        <v>7</v>
      </c>
      <c r="C333" s="5" t="str">
        <f t="shared" si="11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17">
        <v>257.76</v>
      </c>
      <c r="I333" s="1">
        <v>59001736</v>
      </c>
      <c r="J333" s="7" t="s">
        <v>13</v>
      </c>
      <c r="K333" s="7">
        <f>IF(AND(J332="UP",testdataClose[[#This Row],[close]]&gt;K332),testdataClose[[#This Row],[close]],IF(AND(J332="DN",testdataClose[[#This Row],[close]]&lt;K332),testdataClose[[#This Row],[close]],K332))</f>
        <v>261.45999999999998</v>
      </c>
      <c r="L333" s="14">
        <f>(testdataClose[[#This Row],[close]]-testdataClose[[#This Row],[hl]])/testdataClose[[#This Row],[hl]]</f>
        <v>-1.4151304214793808E-2</v>
      </c>
      <c r="M333" s="18">
        <f t="shared" ca="1" si="12"/>
        <v>254.70008333336514</v>
      </c>
      <c r="N333" s="7"/>
      <c r="O333" s="22">
        <f ca="1">IF(testdataClose[[#This Row],[type]]="H",testdataClose[[#This Row],[close]],AVERAGE(O332,O334))</f>
        <v>272.76318518512039</v>
      </c>
      <c r="P333" s="22">
        <f ca="1">IF(testdataClose[[#This Row],[type]]="L",testdataClose[[#This Row],[close]],AVERAGE(P332,P334))</f>
        <v>251.30488888886035</v>
      </c>
      <c r="T333">
        <v>332</v>
      </c>
      <c r="U333">
        <v>254.70009999999999</v>
      </c>
      <c r="V333">
        <v>272.76319999999998</v>
      </c>
      <c r="W333">
        <v>251.3049</v>
      </c>
    </row>
    <row r="334" spans="1:23" x14ac:dyDescent="0.25">
      <c r="A334" s="8">
        <v>333</v>
      </c>
      <c r="B334" s="4" t="s">
        <v>7</v>
      </c>
      <c r="C334" s="5" t="str">
        <f t="shared" si="11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17">
        <v>255.78</v>
      </c>
      <c r="I334" s="1">
        <v>84988424</v>
      </c>
      <c r="J334" s="7" t="s">
        <v>13</v>
      </c>
      <c r="K334" s="7">
        <f>IF(AND(J333="UP",testdataClose[[#This Row],[close]]&gt;K333),testdataClose[[#This Row],[close]],IF(AND(J333="DN",testdataClose[[#This Row],[close]]&lt;K333),testdataClose[[#This Row],[close]],K333))</f>
        <v>261.45999999999998</v>
      </c>
      <c r="L334" s="14">
        <f>(testdataClose[[#This Row],[close]]-testdataClose[[#This Row],[hl]])/testdataClose[[#This Row],[hl]]</f>
        <v>-2.1724164308115884E-2</v>
      </c>
      <c r="M334" s="18">
        <f t="shared" ca="1" si="12"/>
        <v>255.00166666669998</v>
      </c>
      <c r="N334" s="7"/>
      <c r="O334" s="22">
        <f ca="1">IF(testdataClose[[#This Row],[type]]="H",testdataClose[[#This Row],[close]],AVERAGE(O333,O335))</f>
        <v>272.88592592585991</v>
      </c>
      <c r="P334" s="22">
        <f ca="1">IF(testdataClose[[#This Row],[type]]="L",testdataClose[[#This Row],[close]],AVERAGE(P333,P335))</f>
        <v>251.42777777774791</v>
      </c>
      <c r="T334">
        <v>333</v>
      </c>
      <c r="U334">
        <v>255.0017</v>
      </c>
      <c r="V334">
        <v>272.88589999999999</v>
      </c>
      <c r="W334">
        <v>251.42779999999999</v>
      </c>
    </row>
    <row r="335" spans="1:23" x14ac:dyDescent="0.25">
      <c r="A335" s="8">
        <v>334</v>
      </c>
      <c r="B335" s="4" t="s">
        <v>7</v>
      </c>
      <c r="C335" s="5" t="str">
        <f t="shared" si="11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17">
        <v>256.23</v>
      </c>
      <c r="I335" s="1">
        <v>76737024</v>
      </c>
      <c r="J335" s="7" t="s">
        <v>13</v>
      </c>
      <c r="K335" s="7">
        <f>IF(AND(J334="UP",testdataClose[[#This Row],[close]]&gt;K334),testdataClose[[#This Row],[close]],IF(AND(J334="DN",testdataClose[[#This Row],[close]]&lt;K334),testdataClose[[#This Row],[close]],K334))</f>
        <v>261.45999999999998</v>
      </c>
      <c r="L335" s="14">
        <f>(testdataClose[[#This Row],[close]]-testdataClose[[#This Row],[hl]])/testdataClose[[#This Row],[hl]]</f>
        <v>-2.0003059741451702E-2</v>
      </c>
      <c r="M335" s="18">
        <f t="shared" ca="1" si="12"/>
        <v>255.30325000003478</v>
      </c>
      <c r="N335" s="7"/>
      <c r="O335" s="22">
        <f ca="1">IF(testdataClose[[#This Row],[type]]="H",testdataClose[[#This Row],[close]],AVERAGE(O334,O336))</f>
        <v>273.00866666659942</v>
      </c>
      <c r="P335" s="22">
        <f ca="1">IF(testdataClose[[#This Row],[type]]="L",testdataClose[[#This Row],[close]],AVERAGE(P334,P336))</f>
        <v>251.55066666663549</v>
      </c>
      <c r="T335">
        <v>334</v>
      </c>
      <c r="U335">
        <v>255.30330000000001</v>
      </c>
      <c r="V335">
        <v>273.00869999999998</v>
      </c>
      <c r="W335">
        <v>251.55070000000001</v>
      </c>
    </row>
    <row r="336" spans="1:23" x14ac:dyDescent="0.25">
      <c r="A336" s="8">
        <v>335</v>
      </c>
      <c r="B336" s="4" t="s">
        <v>7</v>
      </c>
      <c r="C336" s="5" t="str">
        <f t="shared" si="11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17">
        <v>254.51</v>
      </c>
      <c r="I336" s="1">
        <v>89317992</v>
      </c>
      <c r="J336" s="7" t="s">
        <v>13</v>
      </c>
      <c r="K336" s="7">
        <f>IF(AND(J335="UP",testdataClose[[#This Row],[close]]&gt;K335),testdataClose[[#This Row],[close]],IF(AND(J335="DN",testdataClose[[#This Row],[close]]&lt;K335),testdataClose[[#This Row],[close]],K335))</f>
        <v>261.45999999999998</v>
      </c>
      <c r="L336" s="14">
        <f>(testdataClose[[#This Row],[close]]-testdataClose[[#This Row],[hl]])/testdataClose[[#This Row],[hl]]</f>
        <v>-2.6581503862923541E-2</v>
      </c>
      <c r="M336" s="18">
        <f t="shared" ca="1" si="12"/>
        <v>255.60483333336956</v>
      </c>
      <c r="N336" s="7"/>
      <c r="O336" s="22">
        <f ca="1">IF(testdataClose[[#This Row],[type]]="H",testdataClose[[#This Row],[close]],AVERAGE(O335,O337))</f>
        <v>273.131407407339</v>
      </c>
      <c r="P336" s="22">
        <f ca="1">IF(testdataClose[[#This Row],[type]]="L",testdataClose[[#This Row],[close]],AVERAGE(P335,P337))</f>
        <v>251.67355555552311</v>
      </c>
      <c r="T336">
        <v>335</v>
      </c>
      <c r="U336">
        <v>255.60480000000001</v>
      </c>
      <c r="V336">
        <v>273.13139999999999</v>
      </c>
      <c r="W336">
        <v>251.67359999999999</v>
      </c>
    </row>
    <row r="337" spans="1:23" x14ac:dyDescent="0.25">
      <c r="A337" s="8">
        <v>336</v>
      </c>
      <c r="B337" s="4" t="s">
        <v>7</v>
      </c>
      <c r="C337" s="5" t="str">
        <f t="shared" si="11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17">
        <v>253.95</v>
      </c>
      <c r="I337" s="1">
        <v>140965808</v>
      </c>
      <c r="J337" s="7" t="s">
        <v>13</v>
      </c>
      <c r="K337" s="7">
        <f>IF(AND(J336="UP",testdataClose[[#This Row],[close]]&gt;K336),testdataClose[[#This Row],[close]],IF(AND(J336="DN",testdataClose[[#This Row],[close]]&lt;K336),testdataClose[[#This Row],[close]],K336))</f>
        <v>261.45999999999998</v>
      </c>
      <c r="L337" s="14">
        <f>(testdataClose[[#This Row],[close]]-testdataClose[[#This Row],[hl]])/testdataClose[[#This Row],[hl]]</f>
        <v>-2.8723322879216674E-2</v>
      </c>
      <c r="M337" s="18">
        <f t="shared" ca="1" si="12"/>
        <v>255.90641666670433</v>
      </c>
      <c r="N337" s="7"/>
      <c r="O337" s="22">
        <f ca="1">IF(testdataClose[[#This Row],[type]]="H",testdataClose[[#This Row],[close]],AVERAGE(O336,O338))</f>
        <v>273.25414814807863</v>
      </c>
      <c r="P337" s="22">
        <f ca="1">IF(testdataClose[[#This Row],[type]]="L",testdataClose[[#This Row],[close]],AVERAGE(P336,P338))</f>
        <v>251.79644444441072</v>
      </c>
      <c r="T337">
        <v>336</v>
      </c>
      <c r="U337">
        <v>255.90639999999999</v>
      </c>
      <c r="V337">
        <v>273.25409999999999</v>
      </c>
      <c r="W337">
        <v>251.79640000000001</v>
      </c>
    </row>
    <row r="338" spans="1:23" x14ac:dyDescent="0.25">
      <c r="A338" s="8">
        <v>337</v>
      </c>
      <c r="B338" s="4" t="s">
        <v>7</v>
      </c>
      <c r="C338" s="5" t="str">
        <f t="shared" si="11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17">
        <v>257.24</v>
      </c>
      <c r="I338" s="1">
        <v>94336840</v>
      </c>
      <c r="J338" s="7" t="s">
        <v>13</v>
      </c>
      <c r="K338" s="7">
        <f>IF(AND(J337="UP",testdataClose[[#This Row],[close]]&gt;K337),testdataClose[[#This Row],[close]],IF(AND(J337="DN",testdataClose[[#This Row],[close]]&lt;K337),testdataClose[[#This Row],[close]],K337))</f>
        <v>261.45999999999998</v>
      </c>
      <c r="L338" s="14">
        <f>(testdataClose[[#This Row],[close]]-testdataClose[[#This Row],[hl]])/testdataClose[[#This Row],[hl]]</f>
        <v>-1.6140136158494495E-2</v>
      </c>
      <c r="M338" s="18">
        <f t="shared" ca="1" si="12"/>
        <v>256.20800000003908</v>
      </c>
      <c r="N338" s="7"/>
      <c r="O338" s="22">
        <f ca="1">IF(testdataClose[[#This Row],[type]]="H",testdataClose[[#This Row],[close]],AVERAGE(O337,O339))</f>
        <v>273.37688888881826</v>
      </c>
      <c r="P338" s="22">
        <f ca="1">IF(testdataClose[[#This Row],[type]]="L",testdataClose[[#This Row],[close]],AVERAGE(P337,P339))</f>
        <v>251.91933333329837</v>
      </c>
      <c r="T338">
        <v>337</v>
      </c>
      <c r="U338">
        <v>256.20800000000003</v>
      </c>
      <c r="V338">
        <v>273.37689999999998</v>
      </c>
      <c r="W338">
        <v>251.91929999999999</v>
      </c>
    </row>
    <row r="339" spans="1:23" x14ac:dyDescent="0.25">
      <c r="A339" s="8">
        <v>338</v>
      </c>
      <c r="B339" s="4" t="s">
        <v>7</v>
      </c>
      <c r="C339" s="5" t="str">
        <f t="shared" si="11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17">
        <v>258.11</v>
      </c>
      <c r="I339" s="1">
        <v>57193284</v>
      </c>
      <c r="J339" s="7" t="s">
        <v>13</v>
      </c>
      <c r="K339" s="7">
        <f>IF(AND(J338="UP",testdataClose[[#This Row],[close]]&gt;K338),testdataClose[[#This Row],[close]],IF(AND(J338="DN",testdataClose[[#This Row],[close]]&lt;K338),testdataClose[[#This Row],[close]],K338))</f>
        <v>261.45999999999998</v>
      </c>
      <c r="L339" s="14">
        <f>(testdataClose[[#This Row],[close]]-testdataClose[[#This Row],[hl]])/testdataClose[[#This Row],[hl]]</f>
        <v>-1.2812667329610519E-2</v>
      </c>
      <c r="M339" s="18">
        <f t="shared" ca="1" si="12"/>
        <v>256.50958333337377</v>
      </c>
      <c r="N339" s="7"/>
      <c r="O339" s="22">
        <f ca="1">IF(testdataClose[[#This Row],[type]]="H",testdataClose[[#This Row],[close]],AVERAGE(O338,O340))</f>
        <v>273.49962962955794</v>
      </c>
      <c r="P339" s="22">
        <f ca="1">IF(testdataClose[[#This Row],[type]]="L",testdataClose[[#This Row],[close]],AVERAGE(P338,P340))</f>
        <v>252.04222222218604</v>
      </c>
      <c r="T339">
        <v>338</v>
      </c>
      <c r="U339">
        <v>256.50959999999998</v>
      </c>
      <c r="V339">
        <v>273.49959999999999</v>
      </c>
      <c r="W339">
        <v>252.04220000000001</v>
      </c>
    </row>
    <row r="340" spans="1:23" x14ac:dyDescent="0.25">
      <c r="A340" s="8">
        <v>339</v>
      </c>
      <c r="B340" s="4" t="s">
        <v>7</v>
      </c>
      <c r="C340" s="5" t="str">
        <f t="shared" si="11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17">
        <v>258.11</v>
      </c>
      <c r="I340" s="1">
        <v>69804000</v>
      </c>
      <c r="J340" s="7" t="s">
        <v>13</v>
      </c>
      <c r="K340" s="7">
        <f>IF(AND(J339="UP",testdataClose[[#This Row],[close]]&gt;K339),testdataClose[[#This Row],[close]],IF(AND(J339="DN",testdataClose[[#This Row],[close]]&lt;K339),testdataClose[[#This Row],[close]],K339))</f>
        <v>261.45999999999998</v>
      </c>
      <c r="L340" s="14">
        <f>(testdataClose[[#This Row],[close]]-testdataClose[[#This Row],[hl]])/testdataClose[[#This Row],[hl]]</f>
        <v>-1.2812667329610519E-2</v>
      </c>
      <c r="M340" s="18">
        <f t="shared" ca="1" si="12"/>
        <v>256.81116666670846</v>
      </c>
      <c r="N340" s="7"/>
      <c r="O340" s="22">
        <f ca="1">IF(testdataClose[[#This Row],[type]]="H",testdataClose[[#This Row],[close]],AVERAGE(O339,O341))</f>
        <v>273.62237037029769</v>
      </c>
      <c r="P340" s="22">
        <f ca="1">IF(testdataClose[[#This Row],[type]]="L",testdataClose[[#This Row],[close]],AVERAGE(P339,P341))</f>
        <v>252.16511111107371</v>
      </c>
      <c r="T340">
        <v>339</v>
      </c>
      <c r="U340">
        <v>256.81119999999999</v>
      </c>
      <c r="V340">
        <v>273.62240000000003</v>
      </c>
      <c r="W340">
        <v>252.1651</v>
      </c>
    </row>
    <row r="341" spans="1:23" x14ac:dyDescent="0.25">
      <c r="A341" s="8">
        <v>340</v>
      </c>
      <c r="B341" s="4" t="s">
        <v>7</v>
      </c>
      <c r="C341" s="5" t="str">
        <f t="shared" si="11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17">
        <v>260.60000000000002</v>
      </c>
      <c r="I341" s="1">
        <v>61703432</v>
      </c>
      <c r="J341" s="7" t="s">
        <v>13</v>
      </c>
      <c r="K341" s="7">
        <f>IF(AND(J340="UP",testdataClose[[#This Row],[close]]&gt;K340),testdataClose[[#This Row],[close]],IF(AND(J340="DN",testdataClose[[#This Row],[close]]&lt;K340),testdataClose[[#This Row],[close]],K340))</f>
        <v>261.45999999999998</v>
      </c>
      <c r="L341" s="14">
        <f>(testdataClose[[#This Row],[close]]-testdataClose[[#This Row],[hl]])/testdataClose[[#This Row],[hl]]</f>
        <v>-3.289222060735703E-3</v>
      </c>
      <c r="M341" s="18">
        <f t="shared" ca="1" si="12"/>
        <v>257.11275000004309</v>
      </c>
      <c r="N341" s="7"/>
      <c r="O341" s="22">
        <f ca="1">IF(testdataClose[[#This Row],[type]]="H",testdataClose[[#This Row],[close]],AVERAGE(O340,O342))</f>
        <v>273.74511111103743</v>
      </c>
      <c r="P341" s="22">
        <f ca="1">IF(testdataClose[[#This Row],[type]]="L",testdataClose[[#This Row],[close]],AVERAGE(P340,P342))</f>
        <v>252.28799999996141</v>
      </c>
      <c r="T341">
        <v>340</v>
      </c>
      <c r="U341">
        <v>257.11279999999999</v>
      </c>
      <c r="V341">
        <v>273.74509999999998</v>
      </c>
      <c r="W341">
        <v>252.28800000000001</v>
      </c>
    </row>
    <row r="342" spans="1:23" x14ac:dyDescent="0.25">
      <c r="A342" s="8">
        <v>341</v>
      </c>
      <c r="B342" s="4" t="s">
        <v>7</v>
      </c>
      <c r="C342" s="5" t="str">
        <f t="shared" si="11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17">
        <v>263.04000000000002</v>
      </c>
      <c r="I342" s="1">
        <v>74524544</v>
      </c>
      <c r="J342" s="7" t="s">
        <v>13</v>
      </c>
      <c r="K342" s="7">
        <f>IF(AND(J341="UP",testdataClose[[#This Row],[close]]&gt;K341),testdataClose[[#This Row],[close]],IF(AND(J341="DN",testdataClose[[#This Row],[close]]&lt;K341),testdataClose[[#This Row],[close]],K341))</f>
        <v>263.04000000000002</v>
      </c>
      <c r="L342" s="14">
        <f>(testdataClose[[#This Row],[close]]-testdataClose[[#This Row],[hl]])/testdataClose[[#This Row],[hl]]</f>
        <v>0</v>
      </c>
      <c r="M342" s="18">
        <f t="shared" ca="1" si="12"/>
        <v>257.41433333337767</v>
      </c>
      <c r="N342" s="7"/>
      <c r="O342" s="22">
        <f ca="1">IF(testdataClose[[#This Row],[type]]="H",testdataClose[[#This Row],[close]],AVERAGE(O341,O343))</f>
        <v>273.86785185177723</v>
      </c>
      <c r="P342" s="22">
        <f ca="1">IF(testdataClose[[#This Row],[type]]="L",testdataClose[[#This Row],[close]],AVERAGE(P341,P343))</f>
        <v>252.41088888884914</v>
      </c>
      <c r="T342">
        <v>341</v>
      </c>
      <c r="U342">
        <v>257.41430000000003</v>
      </c>
      <c r="V342">
        <v>273.86790000000002</v>
      </c>
      <c r="W342">
        <v>252.4109</v>
      </c>
    </row>
    <row r="343" spans="1:23" x14ac:dyDescent="0.25">
      <c r="A343" s="8">
        <v>342</v>
      </c>
      <c r="B343" s="4" t="s">
        <v>7</v>
      </c>
      <c r="C343" s="5" t="str">
        <f t="shared" si="11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17">
        <v>263.83999999999997</v>
      </c>
      <c r="I343" s="1">
        <v>61915812</v>
      </c>
      <c r="J343" s="7" t="s">
        <v>13</v>
      </c>
      <c r="K343" s="7">
        <f>IF(AND(J342="UP",testdataClose[[#This Row],[close]]&gt;K342),testdataClose[[#This Row],[close]],IF(AND(J342="DN",testdataClose[[#This Row],[close]]&lt;K342),testdataClose[[#This Row],[close]],K342))</f>
        <v>263.83999999999997</v>
      </c>
      <c r="L343" s="14">
        <f>(testdataClose[[#This Row],[close]]-testdataClose[[#This Row],[hl]])/testdataClose[[#This Row],[hl]]</f>
        <v>0</v>
      </c>
      <c r="M343" s="18">
        <f t="shared" ca="1" si="12"/>
        <v>257.71591666671225</v>
      </c>
      <c r="N343" s="7"/>
      <c r="O343" s="22">
        <f ca="1">IF(testdataClose[[#This Row],[type]]="H",testdataClose[[#This Row],[close]],AVERAGE(O342,O344))</f>
        <v>273.99059259251709</v>
      </c>
      <c r="P343" s="22">
        <f ca="1">IF(testdataClose[[#This Row],[type]]="L",testdataClose[[#This Row],[close]],AVERAGE(P342,P344))</f>
        <v>252.53377777773687</v>
      </c>
      <c r="T343">
        <v>342</v>
      </c>
      <c r="U343">
        <v>257.71589999999998</v>
      </c>
      <c r="V343">
        <v>273.99059999999997</v>
      </c>
      <c r="W343">
        <v>252.53380000000001</v>
      </c>
    </row>
    <row r="344" spans="1:23" x14ac:dyDescent="0.25">
      <c r="A344" s="8">
        <v>343</v>
      </c>
      <c r="B344" s="4" t="s">
        <v>7</v>
      </c>
      <c r="C344" s="5" t="str">
        <f t="shared" si="11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17">
        <v>263.97000000000003</v>
      </c>
      <c r="I344" s="1">
        <v>56661420</v>
      </c>
      <c r="J344" s="7" t="s">
        <v>13</v>
      </c>
      <c r="K344" s="7">
        <f>IF(AND(J343="UP",testdataClose[[#This Row],[close]]&gt;K343),testdataClose[[#This Row],[close]],IF(AND(J343="DN",testdataClose[[#This Row],[close]]&lt;K343),testdataClose[[#This Row],[close]],K343))</f>
        <v>263.97000000000003</v>
      </c>
      <c r="L344" s="14">
        <f>(testdataClose[[#This Row],[close]]-testdataClose[[#This Row],[hl]])/testdataClose[[#This Row],[hl]]</f>
        <v>0</v>
      </c>
      <c r="M344" s="18">
        <f t="shared" ca="1" si="12"/>
        <v>258.01750000004677</v>
      </c>
      <c r="N344" s="7"/>
      <c r="O344" s="22">
        <f ca="1">IF(testdataClose[[#This Row],[type]]="H",testdataClose[[#This Row],[close]],AVERAGE(O343,O345))</f>
        <v>274.11333333325695</v>
      </c>
      <c r="P344" s="22">
        <f ca="1">IF(testdataClose[[#This Row],[type]]="L",testdataClose[[#This Row],[close]],AVERAGE(P343,P345))</f>
        <v>252.65666666662463</v>
      </c>
      <c r="T344">
        <v>343</v>
      </c>
      <c r="U344">
        <v>258.01749999999998</v>
      </c>
      <c r="V344">
        <v>274.11329999999998</v>
      </c>
      <c r="W344">
        <v>252.6567</v>
      </c>
    </row>
    <row r="345" spans="1:23" x14ac:dyDescent="0.25">
      <c r="A345" s="8">
        <v>344</v>
      </c>
      <c r="B345" s="4" t="s">
        <v>7</v>
      </c>
      <c r="C345" s="5" t="str">
        <f t="shared" si="11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17">
        <v>262.14999999999998</v>
      </c>
      <c r="I345" s="1">
        <v>90007968</v>
      </c>
      <c r="J345" s="7" t="s">
        <v>13</v>
      </c>
      <c r="K345" s="7">
        <f>IF(AND(J344="UP",testdataClose[[#This Row],[close]]&gt;K344),testdataClose[[#This Row],[close]],IF(AND(J344="DN",testdataClose[[#This Row],[close]]&lt;K344),testdataClose[[#This Row],[close]],K344))</f>
        <v>263.97000000000003</v>
      </c>
      <c r="L345" s="14">
        <f>(testdataClose[[#This Row],[close]]-testdataClose[[#This Row],[hl]])/testdataClose[[#This Row],[hl]]</f>
        <v>-6.8947228851765343E-3</v>
      </c>
      <c r="M345" s="18">
        <f t="shared" ca="1" si="12"/>
        <v>258.31908333338123</v>
      </c>
      <c r="N345" s="7"/>
      <c r="O345" s="22">
        <f ca="1">IF(testdataClose[[#This Row],[type]]="H",testdataClose[[#This Row],[close]],AVERAGE(O344,O346))</f>
        <v>274.23607407399686</v>
      </c>
      <c r="P345" s="22">
        <f ca="1">IF(testdataClose[[#This Row],[type]]="L",testdataClose[[#This Row],[close]],AVERAGE(P344,P346))</f>
        <v>252.77955555551242</v>
      </c>
      <c r="T345">
        <v>344</v>
      </c>
      <c r="U345">
        <v>258.31909999999999</v>
      </c>
      <c r="V345">
        <v>274.23610000000002</v>
      </c>
      <c r="W345">
        <v>252.77959999999999</v>
      </c>
    </row>
    <row r="346" spans="1:23" x14ac:dyDescent="0.25">
      <c r="A346" s="8">
        <v>345</v>
      </c>
      <c r="B346" s="4" t="s">
        <v>7</v>
      </c>
      <c r="C346" s="5" t="str">
        <f t="shared" si="11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17">
        <v>263.25</v>
      </c>
      <c r="I346" s="1">
        <v>55784492</v>
      </c>
      <c r="J346" s="7" t="s">
        <v>13</v>
      </c>
      <c r="K346" s="7">
        <f>IF(AND(J345="UP",testdataClose[[#This Row],[close]]&gt;K345),testdataClose[[#This Row],[close]],IF(AND(J345="DN",testdataClose[[#This Row],[close]]&lt;K345),testdataClose[[#This Row],[close]],K345))</f>
        <v>263.97000000000003</v>
      </c>
      <c r="L346" s="14">
        <f>(testdataClose[[#This Row],[close]]-testdataClose[[#This Row],[hl]])/testdataClose[[#This Row],[hl]]</f>
        <v>-2.727582679850086E-3</v>
      </c>
      <c r="M346" s="18">
        <f t="shared" ca="1" si="12"/>
        <v>258.62066666671569</v>
      </c>
      <c r="N346" s="7"/>
      <c r="O346" s="22">
        <f ca="1">IF(testdataClose[[#This Row],[type]]="H",testdataClose[[#This Row],[close]],AVERAGE(O345,O347))</f>
        <v>274.35881481473683</v>
      </c>
      <c r="P346" s="22">
        <f ca="1">IF(testdataClose[[#This Row],[type]]="L",testdataClose[[#This Row],[close]],AVERAGE(P345,P347))</f>
        <v>252.9024444444002</v>
      </c>
      <c r="T346">
        <v>345</v>
      </c>
      <c r="U346">
        <v>258.6207</v>
      </c>
      <c r="V346">
        <v>274.35879999999997</v>
      </c>
      <c r="W346">
        <v>252.9024</v>
      </c>
    </row>
    <row r="347" spans="1:23" x14ac:dyDescent="0.25">
      <c r="A347" s="8">
        <v>346</v>
      </c>
      <c r="B347" s="4" t="s">
        <v>7</v>
      </c>
      <c r="C347" s="5" t="str">
        <f t="shared" si="11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17">
        <v>263.02999999999997</v>
      </c>
      <c r="I347" s="1">
        <v>58466824</v>
      </c>
      <c r="J347" s="7" t="s">
        <v>13</v>
      </c>
      <c r="K347" s="7">
        <f>IF(AND(J346="UP",testdataClose[[#This Row],[close]]&gt;K346),testdataClose[[#This Row],[close]],IF(AND(J346="DN",testdataClose[[#This Row],[close]]&lt;K346),testdataClose[[#This Row],[close]],K346))</f>
        <v>263.97000000000003</v>
      </c>
      <c r="L347" s="14">
        <f>(testdataClose[[#This Row],[close]]-testdataClose[[#This Row],[hl]])/testdataClose[[#This Row],[hl]]</f>
        <v>-3.5610107209154617E-3</v>
      </c>
      <c r="M347" s="18">
        <f t="shared" ca="1" si="12"/>
        <v>258.9222500000501</v>
      </c>
      <c r="N347" s="7"/>
      <c r="O347" s="22">
        <f ca="1">IF(testdataClose[[#This Row],[type]]="H",testdataClose[[#This Row],[close]],AVERAGE(O346,O348))</f>
        <v>274.4815555554768</v>
      </c>
      <c r="P347" s="22">
        <f ca="1">IF(testdataClose[[#This Row],[type]]="L",testdataClose[[#This Row],[close]],AVERAGE(P346,P348))</f>
        <v>253.02533333328802</v>
      </c>
      <c r="T347">
        <v>346</v>
      </c>
      <c r="U347">
        <v>258.92230000000001</v>
      </c>
      <c r="V347">
        <v>274.48160000000001</v>
      </c>
      <c r="W347">
        <v>253.02529999999999</v>
      </c>
    </row>
    <row r="348" spans="1:23" x14ac:dyDescent="0.25">
      <c r="A348" s="8">
        <v>347</v>
      </c>
      <c r="B348" s="4" t="s">
        <v>7</v>
      </c>
      <c r="C348" s="5" t="str">
        <f t="shared" si="11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17">
        <v>262.37</v>
      </c>
      <c r="I348" s="1">
        <v>66565792</v>
      </c>
      <c r="J348" s="7" t="s">
        <v>13</v>
      </c>
      <c r="K348" s="7">
        <f>IF(AND(J347="UP",testdataClose[[#This Row],[close]]&gt;K347),testdataClose[[#This Row],[close]],IF(AND(J347="DN",testdataClose[[#This Row],[close]]&lt;K347),testdataClose[[#This Row],[close]],K347))</f>
        <v>263.97000000000003</v>
      </c>
      <c r="L348" s="14">
        <f>(testdataClose[[#This Row],[close]]-testdataClose[[#This Row],[hl]])/testdataClose[[#This Row],[hl]]</f>
        <v>-6.0612948441111586E-3</v>
      </c>
      <c r="M348" s="18">
        <f t="shared" ca="1" si="12"/>
        <v>259.22383333338445</v>
      </c>
      <c r="N348" s="7"/>
      <c r="O348" s="22">
        <f ca="1">IF(testdataClose[[#This Row],[type]]="H",testdataClose[[#This Row],[close]],AVERAGE(O347,O349))</f>
        <v>274.60429629621683</v>
      </c>
      <c r="P348" s="22">
        <f ca="1">IF(testdataClose[[#This Row],[type]]="L",testdataClose[[#This Row],[close]],AVERAGE(P347,P349))</f>
        <v>253.14822222217586</v>
      </c>
      <c r="T348">
        <v>347</v>
      </c>
      <c r="U348">
        <v>259.22379999999998</v>
      </c>
      <c r="V348">
        <v>274.60430000000002</v>
      </c>
      <c r="W348">
        <v>253.1482</v>
      </c>
    </row>
    <row r="349" spans="1:23" x14ac:dyDescent="0.25">
      <c r="A349" s="8">
        <v>348</v>
      </c>
      <c r="B349" s="4" t="s">
        <v>7</v>
      </c>
      <c r="C349" s="5" t="str">
        <f t="shared" si="11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17">
        <v>264.33999999999997</v>
      </c>
      <c r="I349" s="1">
        <v>60007156</v>
      </c>
      <c r="J349" s="7" t="s">
        <v>13</v>
      </c>
      <c r="K349" s="7">
        <f>IF(AND(J348="UP",testdataClose[[#This Row],[close]]&gt;K348),testdataClose[[#This Row],[close]],IF(AND(J348="DN",testdataClose[[#This Row],[close]]&lt;K348),testdataClose[[#This Row],[close]],K348))</f>
        <v>264.33999999999997</v>
      </c>
      <c r="L349" s="14">
        <f>(testdataClose[[#This Row],[close]]-testdataClose[[#This Row],[hl]])/testdataClose[[#This Row],[hl]]</f>
        <v>0</v>
      </c>
      <c r="M349" s="18">
        <f t="shared" ca="1" si="12"/>
        <v>259.5254166667188</v>
      </c>
      <c r="N349" s="7"/>
      <c r="O349" s="22">
        <f ca="1">IF(testdataClose[[#This Row],[type]]="H",testdataClose[[#This Row],[close]],AVERAGE(O348,O350))</f>
        <v>274.72703703695692</v>
      </c>
      <c r="P349" s="22">
        <f ca="1">IF(testdataClose[[#This Row],[type]]="L",testdataClose[[#This Row],[close]],AVERAGE(P348,P350))</f>
        <v>253.2711111110637</v>
      </c>
      <c r="T349">
        <v>348</v>
      </c>
      <c r="U349">
        <v>259.52539999999999</v>
      </c>
      <c r="V349">
        <v>274.72699999999998</v>
      </c>
      <c r="W349">
        <v>253.27109999999999</v>
      </c>
    </row>
    <row r="350" spans="1:23" x14ac:dyDescent="0.25">
      <c r="A350" s="8">
        <v>349</v>
      </c>
      <c r="B350" s="4" t="s">
        <v>7</v>
      </c>
      <c r="C350" s="5" t="str">
        <f t="shared" si="11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17">
        <v>263.61</v>
      </c>
      <c r="I350" s="1">
        <v>54774884</v>
      </c>
      <c r="J350" s="7" t="s">
        <v>13</v>
      </c>
      <c r="K350" s="7">
        <f>IF(AND(J349="UP",testdataClose[[#This Row],[close]]&gt;K349),testdataClose[[#This Row],[close]],IF(AND(J349="DN",testdataClose[[#This Row],[close]]&lt;K349),testdataClose[[#This Row],[close]],K349))</f>
        <v>264.33999999999997</v>
      </c>
      <c r="L350" s="14">
        <f>(testdataClose[[#This Row],[close]]-testdataClose[[#This Row],[hl]])/testdataClose[[#This Row],[hl]]</f>
        <v>-2.761594915638804E-3</v>
      </c>
      <c r="M350" s="18">
        <f t="shared" ca="1" si="12"/>
        <v>259.82700000005309</v>
      </c>
      <c r="N350" s="7"/>
      <c r="O350" s="22">
        <f ca="1">IF(testdataClose[[#This Row],[type]]="H",testdataClose[[#This Row],[close]],AVERAGE(O349,O351))</f>
        <v>274.849777777697</v>
      </c>
      <c r="P350" s="22">
        <f ca="1">IF(testdataClose[[#This Row],[type]]="L",testdataClose[[#This Row],[close]],AVERAGE(P349,P351))</f>
        <v>253.39399999995157</v>
      </c>
      <c r="T350">
        <v>349</v>
      </c>
      <c r="U350">
        <v>259.827</v>
      </c>
      <c r="V350">
        <v>274.84980000000002</v>
      </c>
      <c r="W350">
        <v>253.39400000000001</v>
      </c>
    </row>
    <row r="351" spans="1:23" x14ac:dyDescent="0.25">
      <c r="A351" s="8">
        <v>350</v>
      </c>
      <c r="B351" s="4" t="s">
        <v>7</v>
      </c>
      <c r="C351" s="5" t="str">
        <f t="shared" si="11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17">
        <v>264.33</v>
      </c>
      <c r="I351" s="1">
        <v>66903156</v>
      </c>
      <c r="J351" s="7" t="s">
        <v>13</v>
      </c>
      <c r="K351" s="7">
        <f>IF(AND(J350="UP",testdataClose[[#This Row],[close]]&gt;K350),testdataClose[[#This Row],[close]],IF(AND(J350="DN",testdataClose[[#This Row],[close]]&lt;K350),testdataClose[[#This Row],[close]],K350))</f>
        <v>264.33999999999997</v>
      </c>
      <c r="L351" s="14">
        <f>(testdataClose[[#This Row],[close]]-testdataClose[[#This Row],[hl]])/testdataClose[[#This Row],[hl]]</f>
        <v>-3.7830067337485457E-5</v>
      </c>
      <c r="M351" s="18">
        <f t="shared" ca="1" si="12"/>
        <v>260.12858333338733</v>
      </c>
      <c r="N351" s="7"/>
      <c r="O351" s="22">
        <f ca="1">IF(testdataClose[[#This Row],[type]]="H",testdataClose[[#This Row],[close]],AVERAGE(O350,O352))</f>
        <v>274.97251851843714</v>
      </c>
      <c r="P351" s="22">
        <f ca="1">IF(testdataClose[[#This Row],[type]]="L",testdataClose[[#This Row],[close]],AVERAGE(P350,P352))</f>
        <v>253.51688888883947</v>
      </c>
      <c r="T351">
        <v>350</v>
      </c>
      <c r="U351">
        <v>260.12860000000001</v>
      </c>
      <c r="V351">
        <v>274.97250000000003</v>
      </c>
      <c r="W351">
        <v>253.51689999999999</v>
      </c>
    </row>
    <row r="352" spans="1:23" x14ac:dyDescent="0.25">
      <c r="A352" s="8">
        <v>351</v>
      </c>
      <c r="B352" s="4" t="s">
        <v>7</v>
      </c>
      <c r="C352" s="5" t="str">
        <f t="shared" si="11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17">
        <v>263.79000000000002</v>
      </c>
      <c r="I352" s="1">
        <v>78640328</v>
      </c>
      <c r="J352" s="7" t="s">
        <v>13</v>
      </c>
      <c r="K352" s="7">
        <f>IF(AND(J351="UP",testdataClose[[#This Row],[close]]&gt;K351),testdataClose[[#This Row],[close]],IF(AND(J351="DN",testdataClose[[#This Row],[close]]&lt;K351),testdataClose[[#This Row],[close]],K351))</f>
        <v>264.33999999999997</v>
      </c>
      <c r="L352" s="14">
        <f>(testdataClose[[#This Row],[close]]-testdataClose[[#This Row],[hl]])/testdataClose[[#This Row],[hl]]</f>
        <v>-2.0806537035634206E-3</v>
      </c>
      <c r="M352" s="18">
        <f t="shared" ca="1" si="12"/>
        <v>260.43016666672156</v>
      </c>
      <c r="N352" s="7"/>
      <c r="O352" s="22">
        <f ca="1">IF(testdataClose[[#This Row],[type]]="H",testdataClose[[#This Row],[close]],AVERAGE(O351,O353))</f>
        <v>275.09525925917734</v>
      </c>
      <c r="P352" s="22">
        <f ca="1">IF(testdataClose[[#This Row],[type]]="L",testdataClose[[#This Row],[close]],AVERAGE(P351,P353))</f>
        <v>253.63977777772737</v>
      </c>
      <c r="T352">
        <v>351</v>
      </c>
      <c r="U352">
        <v>260.43020000000001</v>
      </c>
      <c r="V352">
        <v>275.09530000000001</v>
      </c>
      <c r="W352">
        <v>253.63980000000001</v>
      </c>
    </row>
    <row r="353" spans="1:23" x14ac:dyDescent="0.25">
      <c r="A353" s="8">
        <v>352</v>
      </c>
      <c r="B353" s="4" t="s">
        <v>7</v>
      </c>
      <c r="C353" s="5" t="str">
        <f t="shared" si="11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17">
        <v>263.16000000000003</v>
      </c>
      <c r="I353" s="1">
        <v>58299660</v>
      </c>
      <c r="J353" s="7" t="s">
        <v>13</v>
      </c>
      <c r="K353" s="7">
        <f>IF(AND(J352="UP",testdataClose[[#This Row],[close]]&gt;K352),testdataClose[[#This Row],[close]],IF(AND(J352="DN",testdataClose[[#This Row],[close]]&lt;K352),testdataClose[[#This Row],[close]],K352))</f>
        <v>264.33999999999997</v>
      </c>
      <c r="L353" s="14">
        <f>(testdataClose[[#This Row],[close]]-testdataClose[[#This Row],[hl]])/testdataClose[[#This Row],[hl]]</f>
        <v>-4.4639479458271547E-3</v>
      </c>
      <c r="M353" s="18">
        <f t="shared" ca="1" si="12"/>
        <v>260.73175000005574</v>
      </c>
      <c r="N353" s="7"/>
      <c r="O353" s="22">
        <f ca="1">IF(testdataClose[[#This Row],[type]]="H",testdataClose[[#This Row],[close]],AVERAGE(O352,O354))</f>
        <v>275.21799999991754</v>
      </c>
      <c r="P353" s="22">
        <f ca="1">IF(testdataClose[[#This Row],[type]]="L",testdataClose[[#This Row],[close]],AVERAGE(P352,P354))</f>
        <v>253.7626666666153</v>
      </c>
      <c r="T353">
        <v>352</v>
      </c>
      <c r="U353">
        <v>260.73180000000002</v>
      </c>
      <c r="V353">
        <v>275.21800000000002</v>
      </c>
      <c r="W353">
        <v>253.7627</v>
      </c>
    </row>
    <row r="354" spans="1:23" x14ac:dyDescent="0.25">
      <c r="A354" s="8">
        <v>353</v>
      </c>
      <c r="B354" s="4" t="s">
        <v>7</v>
      </c>
      <c r="C354" s="5" t="str">
        <f t="shared" si="11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17">
        <v>260.14</v>
      </c>
      <c r="I354" s="1">
        <v>119866288</v>
      </c>
      <c r="J354" s="7" t="s">
        <v>13</v>
      </c>
      <c r="K354" s="7">
        <f>IF(AND(J353="UP",testdataClose[[#This Row],[close]]&gt;K353),testdataClose[[#This Row],[close]],IF(AND(J353="DN",testdataClose[[#This Row],[close]]&lt;K353),testdataClose[[#This Row],[close]],K353))</f>
        <v>264.33999999999997</v>
      </c>
      <c r="L354" s="14">
        <f>(testdataClose[[#This Row],[close]]-testdataClose[[#This Row],[hl]])/testdataClose[[#This Row],[hl]]</f>
        <v>-1.5888628281758299E-2</v>
      </c>
      <c r="M354" s="18">
        <f t="shared" ca="1" si="12"/>
        <v>261.03333333338986</v>
      </c>
      <c r="N354" s="7"/>
      <c r="O354" s="22">
        <f ca="1">IF(testdataClose[[#This Row],[type]]="H",testdataClose[[#This Row],[close]],AVERAGE(O353,O355))</f>
        <v>275.34074074065779</v>
      </c>
      <c r="P354" s="22">
        <f ca="1">IF(testdataClose[[#This Row],[type]]="L",testdataClose[[#This Row],[close]],AVERAGE(P353,P355))</f>
        <v>253.88555555550326</v>
      </c>
      <c r="T354">
        <v>353</v>
      </c>
      <c r="U354">
        <v>261.0333</v>
      </c>
      <c r="V354">
        <v>275.34070000000003</v>
      </c>
      <c r="W354">
        <v>253.88560000000001</v>
      </c>
    </row>
    <row r="355" spans="1:23" x14ac:dyDescent="0.25">
      <c r="A355" s="8">
        <v>354</v>
      </c>
      <c r="B355" s="4" t="s">
        <v>7</v>
      </c>
      <c r="C355" s="5" t="str">
        <f t="shared" si="11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17">
        <v>263.61</v>
      </c>
      <c r="I355" s="1">
        <v>72057608</v>
      </c>
      <c r="J355" s="7" t="s">
        <v>13</v>
      </c>
      <c r="K355" s="7">
        <f>IF(AND(J354="UP",testdataClose[[#This Row],[close]]&gt;K354),testdataClose[[#This Row],[close]],IF(AND(J354="DN",testdataClose[[#This Row],[close]]&lt;K354),testdataClose[[#This Row],[close]],K354))</f>
        <v>264.33999999999997</v>
      </c>
      <c r="L355" s="14">
        <f>(testdataClose[[#This Row],[close]]-testdataClose[[#This Row],[hl]])/testdataClose[[#This Row],[hl]]</f>
        <v>-2.761594915638804E-3</v>
      </c>
      <c r="M355" s="18">
        <f t="shared" ca="1" si="12"/>
        <v>261.33491666672398</v>
      </c>
      <c r="N355" s="7"/>
      <c r="O355" s="22">
        <f ca="1">IF(testdataClose[[#This Row],[type]]="H",testdataClose[[#This Row],[close]],AVERAGE(O354,O356))</f>
        <v>275.46348148139811</v>
      </c>
      <c r="P355" s="22">
        <f ca="1">IF(testdataClose[[#This Row],[type]]="L",testdataClose[[#This Row],[close]],AVERAGE(P354,P356))</f>
        <v>254.00844444439122</v>
      </c>
      <c r="T355">
        <v>354</v>
      </c>
      <c r="U355">
        <v>261.3349</v>
      </c>
      <c r="V355">
        <v>275.46350000000001</v>
      </c>
      <c r="W355">
        <v>254.00839999999999</v>
      </c>
    </row>
    <row r="356" spans="1:23" x14ac:dyDescent="0.25">
      <c r="A356" s="8">
        <v>355</v>
      </c>
      <c r="B356" s="4" t="s">
        <v>7</v>
      </c>
      <c r="C356" s="5" t="str">
        <f t="shared" si="11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17">
        <v>261.99</v>
      </c>
      <c r="I356" s="1">
        <v>96713160</v>
      </c>
      <c r="J356" s="7" t="s">
        <v>13</v>
      </c>
      <c r="K356" s="7">
        <f>IF(AND(J355="UP",testdataClose[[#This Row],[close]]&gt;K355),testdataClose[[#This Row],[close]],IF(AND(J355="DN",testdataClose[[#This Row],[close]]&lt;K355),testdataClose[[#This Row],[close]],K355))</f>
        <v>264.33999999999997</v>
      </c>
      <c r="L356" s="14">
        <f>(testdataClose[[#This Row],[close]]-testdataClose[[#This Row],[hl]])/testdataClose[[#This Row],[hl]]</f>
        <v>-8.8900658243170391E-3</v>
      </c>
      <c r="M356" s="18">
        <f t="shared" ca="1" si="12"/>
        <v>261.63650000005805</v>
      </c>
      <c r="N356" s="7"/>
      <c r="O356" s="22">
        <f ca="1">IF(testdataClose[[#This Row],[type]]="H",testdataClose[[#This Row],[close]],AVERAGE(O355,O357))</f>
        <v>275.58622222213842</v>
      </c>
      <c r="P356" s="22">
        <f ca="1">IF(testdataClose[[#This Row],[type]]="L",testdataClose[[#This Row],[close]],AVERAGE(P355,P357))</f>
        <v>254.1313333332792</v>
      </c>
      <c r="T356">
        <v>355</v>
      </c>
      <c r="U356">
        <v>261.63650000000001</v>
      </c>
      <c r="V356">
        <v>275.58620000000002</v>
      </c>
      <c r="W356">
        <v>254.13130000000001</v>
      </c>
    </row>
    <row r="357" spans="1:23" x14ac:dyDescent="0.25">
      <c r="A357" s="8">
        <v>356</v>
      </c>
      <c r="B357" s="4" t="s">
        <v>7</v>
      </c>
      <c r="C357" s="5" t="str">
        <f t="shared" si="11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17">
        <v>264.57</v>
      </c>
      <c r="I357" s="1">
        <v>73691520</v>
      </c>
      <c r="J357" s="7" t="s">
        <v>13</v>
      </c>
      <c r="K357" s="7">
        <f>IF(AND(J356="UP",testdataClose[[#This Row],[close]]&gt;K356),testdataClose[[#This Row],[close]],IF(AND(J356="DN",testdataClose[[#This Row],[close]]&lt;K356),testdataClose[[#This Row],[close]],K356))</f>
        <v>264.57</v>
      </c>
      <c r="L357" s="14">
        <f>(testdataClose[[#This Row],[close]]-testdataClose[[#This Row],[hl]])/testdataClose[[#This Row],[hl]]</f>
        <v>0</v>
      </c>
      <c r="M357" s="18">
        <f t="shared" ca="1" si="12"/>
        <v>261.93808333339206</v>
      </c>
      <c r="N357" s="7"/>
      <c r="O357" s="22">
        <f ca="1">IF(testdataClose[[#This Row],[type]]="H",testdataClose[[#This Row],[close]],AVERAGE(O356,O358))</f>
        <v>275.70896296287879</v>
      </c>
      <c r="P357" s="22">
        <f ca="1">IF(testdataClose[[#This Row],[type]]="L",testdataClose[[#This Row],[close]],AVERAGE(P356,P358))</f>
        <v>254.25422222216721</v>
      </c>
      <c r="T357">
        <v>356</v>
      </c>
      <c r="U357">
        <v>261.93810000000002</v>
      </c>
      <c r="V357">
        <v>275.709</v>
      </c>
      <c r="W357">
        <v>254.2542</v>
      </c>
    </row>
    <row r="358" spans="1:23" x14ac:dyDescent="0.25">
      <c r="A358" s="8">
        <v>357</v>
      </c>
      <c r="B358" s="4" t="s">
        <v>7</v>
      </c>
      <c r="C358" s="5" t="str">
        <f t="shared" si="11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17">
        <v>265.82</v>
      </c>
      <c r="I358" s="1">
        <v>46934832</v>
      </c>
      <c r="J358" s="7" t="s">
        <v>13</v>
      </c>
      <c r="K358" s="7">
        <f>IF(AND(J357="UP",testdataClose[[#This Row],[close]]&gt;K357),testdataClose[[#This Row],[close]],IF(AND(J357="DN",testdataClose[[#This Row],[close]]&lt;K357),testdataClose[[#This Row],[close]],K357))</f>
        <v>265.82</v>
      </c>
      <c r="L358" s="14">
        <f>(testdataClose[[#This Row],[close]]-testdataClose[[#This Row],[hl]])/testdataClose[[#This Row],[hl]]</f>
        <v>0</v>
      </c>
      <c r="M358" s="18">
        <f t="shared" ca="1" si="12"/>
        <v>262.23966666672607</v>
      </c>
      <c r="N358" s="7"/>
      <c r="O358" s="22">
        <f ca="1">IF(testdataClose[[#This Row],[type]]="H",testdataClose[[#This Row],[close]],AVERAGE(O357,O359))</f>
        <v>275.83170370361921</v>
      </c>
      <c r="P358" s="22">
        <f ca="1">IF(testdataClose[[#This Row],[type]]="L",testdataClose[[#This Row],[close]],AVERAGE(P357,P359))</f>
        <v>254.37711111105523</v>
      </c>
      <c r="T358">
        <v>357</v>
      </c>
      <c r="U358">
        <v>262.23970000000003</v>
      </c>
      <c r="V358">
        <v>275.83170000000001</v>
      </c>
      <c r="W358">
        <v>254.37710000000001</v>
      </c>
    </row>
    <row r="359" spans="1:23" x14ac:dyDescent="0.25">
      <c r="A359" s="8">
        <v>358</v>
      </c>
      <c r="B359" s="4" t="s">
        <v>7</v>
      </c>
      <c r="C359" s="5" t="str">
        <f t="shared" si="11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17">
        <v>266.02</v>
      </c>
      <c r="I359" s="1">
        <v>52881036</v>
      </c>
      <c r="J359" s="7" t="s">
        <v>13</v>
      </c>
      <c r="K359" s="7">
        <f>IF(AND(J358="UP",testdataClose[[#This Row],[close]]&gt;K358),testdataClose[[#This Row],[close]],IF(AND(J358="DN",testdataClose[[#This Row],[close]]&lt;K358),testdataClose[[#This Row],[close]],K358))</f>
        <v>266.02</v>
      </c>
      <c r="L359" s="14">
        <f>(testdataClose[[#This Row],[close]]-testdataClose[[#This Row],[hl]])/testdataClose[[#This Row],[hl]]</f>
        <v>0</v>
      </c>
      <c r="M359" s="18">
        <f t="shared" ca="1" si="12"/>
        <v>262.54125000006002</v>
      </c>
      <c r="N359" s="7"/>
      <c r="O359" s="22">
        <f ca="1">IF(testdataClose[[#This Row],[type]]="H",testdataClose[[#This Row],[close]],AVERAGE(O358,O360))</f>
        <v>275.95444444435964</v>
      </c>
      <c r="P359" s="22">
        <f ca="1">IF(testdataClose[[#This Row],[type]]="L",testdataClose[[#This Row],[close]],AVERAGE(P358,P360))</f>
        <v>254.49999999994327</v>
      </c>
      <c r="T359">
        <v>358</v>
      </c>
      <c r="U359">
        <v>262.54129999999998</v>
      </c>
      <c r="V359">
        <v>275.95440000000002</v>
      </c>
      <c r="W359">
        <v>254.5</v>
      </c>
    </row>
    <row r="360" spans="1:23" x14ac:dyDescent="0.25">
      <c r="A360" s="8">
        <v>359</v>
      </c>
      <c r="B360" s="4" t="s">
        <v>7</v>
      </c>
      <c r="C360" s="5" t="str">
        <f t="shared" si="11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17">
        <v>268.24</v>
      </c>
      <c r="I360" s="1">
        <v>64874192</v>
      </c>
      <c r="J360" s="7" t="s">
        <v>13</v>
      </c>
      <c r="K360" s="7">
        <f>IF(AND(J359="UP",testdataClose[[#This Row],[close]]&gt;K359),testdataClose[[#This Row],[close]],IF(AND(J359="DN",testdataClose[[#This Row],[close]]&lt;K359),testdataClose[[#This Row],[close]],K359))</f>
        <v>268.24</v>
      </c>
      <c r="L360" s="14">
        <f>(testdataClose[[#This Row],[close]]-testdataClose[[#This Row],[hl]])/testdataClose[[#This Row],[hl]]</f>
        <v>0</v>
      </c>
      <c r="M360" s="18">
        <f t="shared" ca="1" si="12"/>
        <v>262.84283333339391</v>
      </c>
      <c r="N360" s="7"/>
      <c r="O360" s="22">
        <f ca="1">IF(testdataClose[[#This Row],[type]]="H",testdataClose[[#This Row],[close]],AVERAGE(O359,O361))</f>
        <v>276.07718518510012</v>
      </c>
      <c r="P360" s="22">
        <f ca="1">IF(testdataClose[[#This Row],[type]]="L",testdataClose[[#This Row],[close]],AVERAGE(P359,P361))</f>
        <v>254.62288888883134</v>
      </c>
      <c r="T360">
        <v>359</v>
      </c>
      <c r="U360">
        <v>262.84280000000001</v>
      </c>
      <c r="V360">
        <v>276.0772</v>
      </c>
      <c r="W360">
        <v>254.62289999999999</v>
      </c>
    </row>
    <row r="361" spans="1:23" x14ac:dyDescent="0.25">
      <c r="A361" s="8">
        <v>360</v>
      </c>
      <c r="B361" s="4" t="s">
        <v>7</v>
      </c>
      <c r="C361" s="5" t="str">
        <f t="shared" si="11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17">
        <v>268.20999999999998</v>
      </c>
      <c r="I361" s="1">
        <v>75460928</v>
      </c>
      <c r="J361" s="7" t="s">
        <v>13</v>
      </c>
      <c r="K361" s="7">
        <f>IF(AND(J360="UP",testdataClose[[#This Row],[close]]&gt;K360),testdataClose[[#This Row],[close]],IF(AND(J360="DN",testdataClose[[#This Row],[close]]&lt;K360),testdataClose[[#This Row],[close]],K360))</f>
        <v>268.24</v>
      </c>
      <c r="L361" s="14">
        <f>(testdataClose[[#This Row],[close]]-testdataClose[[#This Row],[hl]])/testdataClose[[#This Row],[hl]]</f>
        <v>-1.1184014315549343E-4</v>
      </c>
      <c r="M361" s="18">
        <f t="shared" ca="1" si="12"/>
        <v>263.14441666672781</v>
      </c>
      <c r="N361" s="7"/>
      <c r="O361" s="22">
        <f ca="1">IF(testdataClose[[#This Row],[type]]="H",testdataClose[[#This Row],[close]],AVERAGE(O360,O362))</f>
        <v>276.19992592584066</v>
      </c>
      <c r="P361" s="22">
        <f ca="1">IF(testdataClose[[#This Row],[type]]="L",testdataClose[[#This Row],[close]],AVERAGE(P360,P362))</f>
        <v>254.74577777771941</v>
      </c>
      <c r="T361">
        <v>360</v>
      </c>
      <c r="U361">
        <v>263.14440000000002</v>
      </c>
      <c r="V361">
        <v>276.19990000000001</v>
      </c>
      <c r="W361">
        <v>254.7458</v>
      </c>
    </row>
    <row r="362" spans="1:23" x14ac:dyDescent="0.25">
      <c r="A362" s="8">
        <v>361</v>
      </c>
      <c r="B362" s="4" t="s">
        <v>7</v>
      </c>
      <c r="C362" s="5" t="str">
        <f t="shared" si="11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17">
        <v>269</v>
      </c>
      <c r="I362" s="1">
        <v>74602920</v>
      </c>
      <c r="J362" s="7" t="s">
        <v>13</v>
      </c>
      <c r="K362" s="7">
        <f>IF(AND(J361="UP",testdataClose[[#This Row],[close]]&gt;K361),testdataClose[[#This Row],[close]],IF(AND(J361="DN",testdataClose[[#This Row],[close]]&lt;K361),testdataClose[[#This Row],[close]],K361))</f>
        <v>269</v>
      </c>
      <c r="L362" s="14">
        <f>(testdataClose[[#This Row],[close]]-testdataClose[[#This Row],[hl]])/testdataClose[[#This Row],[hl]]</f>
        <v>0</v>
      </c>
      <c r="M362" s="18">
        <f t="shared" ca="1" si="12"/>
        <v>263.44600000006164</v>
      </c>
      <c r="N362" s="7"/>
      <c r="O362" s="22">
        <f ca="1">IF(testdataClose[[#This Row],[type]]="H",testdataClose[[#This Row],[close]],AVERAGE(O361,O363))</f>
        <v>276.3226666665812</v>
      </c>
      <c r="P362" s="22">
        <f ca="1">IF(testdataClose[[#This Row],[type]]="L",testdataClose[[#This Row],[close]],AVERAGE(P361,P363))</f>
        <v>254.86866666660751</v>
      </c>
      <c r="T362">
        <v>361</v>
      </c>
      <c r="U362">
        <v>263.44600000000003</v>
      </c>
      <c r="V362">
        <v>276.3227</v>
      </c>
      <c r="W362">
        <v>254.86869999999999</v>
      </c>
    </row>
    <row r="363" spans="1:23" x14ac:dyDescent="0.25">
      <c r="A363" s="8">
        <v>362</v>
      </c>
      <c r="B363" s="4" t="s">
        <v>7</v>
      </c>
      <c r="C363" s="5" t="str">
        <f t="shared" si="11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17">
        <v>269.36</v>
      </c>
      <c r="I363" s="1">
        <v>60903392</v>
      </c>
      <c r="J363" s="7" t="s">
        <v>13</v>
      </c>
      <c r="K363" s="7">
        <f>IF(AND(J362="UP",testdataClose[[#This Row],[close]]&gt;K362),testdataClose[[#This Row],[close]],IF(AND(J362="DN",testdataClose[[#This Row],[close]]&lt;K362),testdataClose[[#This Row],[close]],K362))</f>
        <v>269.36</v>
      </c>
      <c r="L363" s="14">
        <f>(testdataClose[[#This Row],[close]]-testdataClose[[#This Row],[hl]])/testdataClose[[#This Row],[hl]]</f>
        <v>0</v>
      </c>
      <c r="M363" s="18">
        <f t="shared" ca="1" si="12"/>
        <v>263.74758333339543</v>
      </c>
      <c r="N363" s="7"/>
      <c r="O363" s="22">
        <f ca="1">IF(testdataClose[[#This Row],[type]]="H",testdataClose[[#This Row],[close]],AVERAGE(O362,O364))</f>
        <v>276.4454074073218</v>
      </c>
      <c r="P363" s="22">
        <f ca="1">IF(testdataClose[[#This Row],[type]]="L",testdataClose[[#This Row],[close]],AVERAGE(P362,P364))</f>
        <v>254.99155555549564</v>
      </c>
      <c r="T363">
        <v>362</v>
      </c>
      <c r="U363">
        <v>263.74759999999998</v>
      </c>
      <c r="V363">
        <v>276.44540000000001</v>
      </c>
      <c r="W363">
        <v>254.99160000000001</v>
      </c>
    </row>
    <row r="364" spans="1:23" x14ac:dyDescent="0.25">
      <c r="A364" s="8">
        <v>363</v>
      </c>
      <c r="B364" s="4" t="s">
        <v>7</v>
      </c>
      <c r="C364" s="5" t="str">
        <f t="shared" si="11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17">
        <v>269.70999999999998</v>
      </c>
      <c r="I364" s="1">
        <v>74798688</v>
      </c>
      <c r="J364" s="7" t="s">
        <v>13</v>
      </c>
      <c r="K364" s="7">
        <f>IF(AND(J363="UP",testdataClose[[#This Row],[close]]&gt;K363),testdataClose[[#This Row],[close]],IF(AND(J363="DN",testdataClose[[#This Row],[close]]&lt;K363),testdataClose[[#This Row],[close]],K363))</f>
        <v>269.70999999999998</v>
      </c>
      <c r="L364" s="14">
        <f>(testdataClose[[#This Row],[close]]-testdataClose[[#This Row],[hl]])/testdataClose[[#This Row],[hl]]</f>
        <v>0</v>
      </c>
      <c r="M364" s="18">
        <f t="shared" ca="1" si="12"/>
        <v>264.04916666672921</v>
      </c>
      <c r="N364" s="7"/>
      <c r="O364" s="22">
        <f ca="1">IF(testdataClose[[#This Row],[type]]="H",testdataClose[[#This Row],[close]],AVERAGE(O363,O365))</f>
        <v>276.56814814806245</v>
      </c>
      <c r="P364" s="22">
        <f ca="1">IF(testdataClose[[#This Row],[type]]="L",testdataClose[[#This Row],[close]],AVERAGE(P363,P365))</f>
        <v>255.11444444438376</v>
      </c>
      <c r="T364">
        <v>363</v>
      </c>
      <c r="U364">
        <v>264.04919999999998</v>
      </c>
      <c r="V364">
        <v>276.56810000000002</v>
      </c>
      <c r="W364">
        <v>255.11439999999999</v>
      </c>
    </row>
    <row r="365" spans="1:23" x14ac:dyDescent="0.25">
      <c r="A365" s="8">
        <v>364</v>
      </c>
      <c r="B365" s="4" t="s">
        <v>7</v>
      </c>
      <c r="C365" s="5" t="str">
        <f t="shared" si="11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17">
        <v>268.85000000000002</v>
      </c>
      <c r="I365" s="1">
        <v>81770464</v>
      </c>
      <c r="J365" s="7" t="s">
        <v>13</v>
      </c>
      <c r="K365" s="7">
        <f>IF(AND(J364="UP",testdataClose[[#This Row],[close]]&gt;K364),testdataClose[[#This Row],[close]],IF(AND(J364="DN",testdataClose[[#This Row],[close]]&lt;K364),testdataClose[[#This Row],[close]],K364))</f>
        <v>269.70999999999998</v>
      </c>
      <c r="L365" s="14">
        <f>(testdataClose[[#This Row],[close]]-testdataClose[[#This Row],[hl]])/testdataClose[[#This Row],[hl]]</f>
        <v>-3.1886099885060134E-3</v>
      </c>
      <c r="M365" s="18">
        <f t="shared" ca="1" si="12"/>
        <v>264.35075000006293</v>
      </c>
      <c r="N365" s="7"/>
      <c r="O365" s="22">
        <f ca="1">IF(testdataClose[[#This Row],[type]]="H",testdataClose[[#This Row],[close]],AVERAGE(O364,O366))</f>
        <v>276.6908888888031</v>
      </c>
      <c r="P365" s="22">
        <f ca="1">IF(testdataClose[[#This Row],[type]]="L",testdataClose[[#This Row],[close]],AVERAGE(P364,P366))</f>
        <v>255.23733333327192</v>
      </c>
      <c r="T365">
        <v>364</v>
      </c>
      <c r="U365">
        <v>264.35079999999999</v>
      </c>
      <c r="V365">
        <v>276.6909</v>
      </c>
      <c r="W365">
        <v>255.2373</v>
      </c>
    </row>
    <row r="366" spans="1:23" x14ac:dyDescent="0.25">
      <c r="A366" s="8">
        <v>365</v>
      </c>
      <c r="B366" s="4" t="s">
        <v>7</v>
      </c>
      <c r="C366" s="5" t="str">
        <f t="shared" si="11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17">
        <v>269.52999999999997</v>
      </c>
      <c r="I366" s="1">
        <v>79730104</v>
      </c>
      <c r="J366" s="7" t="s">
        <v>13</v>
      </c>
      <c r="K366" s="7">
        <f>IF(AND(J365="UP",testdataClose[[#This Row],[close]]&gt;K365),testdataClose[[#This Row],[close]],IF(AND(J365="DN",testdataClose[[#This Row],[close]]&lt;K365),testdataClose[[#This Row],[close]],K365))</f>
        <v>269.70999999999998</v>
      </c>
      <c r="L366" s="14">
        <f>(testdataClose[[#This Row],[close]]-testdataClose[[#This Row],[hl]])/testdataClose[[#This Row],[hl]]</f>
        <v>-6.6738348596643367E-4</v>
      </c>
      <c r="M366" s="18">
        <f t="shared" ca="1" si="12"/>
        <v>264.6523333333966</v>
      </c>
      <c r="N366" s="7"/>
      <c r="O366" s="22">
        <f ca="1">IF(testdataClose[[#This Row],[type]]="H",testdataClose[[#This Row],[close]],AVERAGE(O365,O367))</f>
        <v>276.81362962954381</v>
      </c>
      <c r="P366" s="22">
        <f ca="1">IF(testdataClose[[#This Row],[type]]="L",testdataClose[[#This Row],[close]],AVERAGE(P365,P367))</f>
        <v>255.3602222221601</v>
      </c>
      <c r="T366">
        <v>365</v>
      </c>
      <c r="U366">
        <v>264.65230000000003</v>
      </c>
      <c r="V366">
        <v>276.81360000000001</v>
      </c>
      <c r="W366">
        <v>255.36019999999999</v>
      </c>
    </row>
    <row r="367" spans="1:23" x14ac:dyDescent="0.25">
      <c r="A367" s="8">
        <v>366</v>
      </c>
      <c r="B367" s="4" t="s">
        <v>7</v>
      </c>
      <c r="C367" s="5" t="str">
        <f t="shared" si="11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17">
        <v>269.18</v>
      </c>
      <c r="I367" s="1">
        <v>123585600</v>
      </c>
      <c r="J367" s="7" t="s">
        <v>13</v>
      </c>
      <c r="K367" s="7">
        <f>IF(AND(J366="UP",testdataClose[[#This Row],[close]]&gt;K366),testdataClose[[#This Row],[close]],IF(AND(J366="DN",testdataClose[[#This Row],[close]]&lt;K366),testdataClose[[#This Row],[close]],K366))</f>
        <v>269.70999999999998</v>
      </c>
      <c r="L367" s="14">
        <f>(testdataClose[[#This Row],[close]]-testdataClose[[#This Row],[hl]])/testdataClose[[#This Row],[hl]]</f>
        <v>-1.9650735975676572E-3</v>
      </c>
      <c r="M367" s="18">
        <f t="shared" ca="1" si="12"/>
        <v>264.95391666673027</v>
      </c>
      <c r="N367" s="7"/>
      <c r="O367" s="22">
        <f ca="1">IF(testdataClose[[#This Row],[type]]="H",testdataClose[[#This Row],[close]],AVERAGE(O366,O368))</f>
        <v>276.93637037028458</v>
      </c>
      <c r="P367" s="22">
        <f ca="1">IF(testdataClose[[#This Row],[type]]="L",testdataClose[[#This Row],[close]],AVERAGE(P366,P368))</f>
        <v>255.48311111104829</v>
      </c>
      <c r="T367">
        <v>366</v>
      </c>
      <c r="U367">
        <v>264.95389999999998</v>
      </c>
      <c r="V367">
        <v>276.93639999999999</v>
      </c>
      <c r="W367">
        <v>255.48310000000001</v>
      </c>
    </row>
    <row r="368" spans="1:23" x14ac:dyDescent="0.25">
      <c r="A368" s="8">
        <v>367</v>
      </c>
      <c r="B368" s="4" t="s">
        <v>7</v>
      </c>
      <c r="C368" s="5" t="str">
        <f t="shared" si="11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17">
        <v>268.63</v>
      </c>
      <c r="I368" s="1">
        <v>54479888</v>
      </c>
      <c r="J368" s="7" t="s">
        <v>13</v>
      </c>
      <c r="K368" s="7">
        <f>IF(AND(J367="UP",testdataClose[[#This Row],[close]]&gt;K367),testdataClose[[#This Row],[close]],IF(AND(J367="DN",testdataClose[[#This Row],[close]]&lt;K367),testdataClose[[#This Row],[close]],K367))</f>
        <v>269.70999999999998</v>
      </c>
      <c r="L368" s="14">
        <f>(testdataClose[[#This Row],[close]]-testdataClose[[#This Row],[hl]])/testdataClose[[#This Row],[hl]]</f>
        <v>-4.0043009157983917E-3</v>
      </c>
      <c r="M368" s="18">
        <f t="shared" ca="1" si="12"/>
        <v>265.25550000006388</v>
      </c>
      <c r="N368" s="7"/>
      <c r="O368" s="22">
        <f ca="1">IF(testdataClose[[#This Row],[type]]="H",testdataClose[[#This Row],[close]],AVERAGE(O367,O369))</f>
        <v>277.05911111102535</v>
      </c>
      <c r="P368" s="22">
        <f ca="1">IF(testdataClose[[#This Row],[type]]="L",testdataClose[[#This Row],[close]],AVERAGE(P367,P369))</f>
        <v>255.6059999999365</v>
      </c>
      <c r="T368">
        <v>367</v>
      </c>
      <c r="U368">
        <v>265.25549999999998</v>
      </c>
      <c r="V368">
        <v>277.0591</v>
      </c>
      <c r="W368">
        <v>255.60599999999999</v>
      </c>
    </row>
    <row r="369" spans="1:23" x14ac:dyDescent="0.25">
      <c r="A369" s="8">
        <v>368</v>
      </c>
      <c r="B369" s="4" t="s">
        <v>7</v>
      </c>
      <c r="C369" s="5" t="str">
        <f t="shared" si="11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17">
        <v>267.60000000000002</v>
      </c>
      <c r="I369" s="1">
        <v>100410976</v>
      </c>
      <c r="J369" s="7" t="s">
        <v>13</v>
      </c>
      <c r="K369" s="7">
        <f>IF(AND(J368="UP",testdataClose[[#This Row],[close]]&gt;K368),testdataClose[[#This Row],[close]],IF(AND(J368="DN",testdataClose[[#This Row],[close]]&lt;K368),testdataClose[[#This Row],[close]],K368))</f>
        <v>269.70999999999998</v>
      </c>
      <c r="L369" s="14">
        <f>(testdataClose[[#This Row],[close]]-testdataClose[[#This Row],[hl]])/testdataClose[[#This Row],[hl]]</f>
        <v>-7.8232175299394052E-3</v>
      </c>
      <c r="M369" s="18">
        <f t="shared" ca="1" si="12"/>
        <v>265.55708333339743</v>
      </c>
      <c r="N369" s="7"/>
      <c r="O369" s="22">
        <f ca="1">IF(testdataClose[[#This Row],[type]]="H",testdataClose[[#This Row],[close]],AVERAGE(O368,O370))</f>
        <v>277.18185185176617</v>
      </c>
      <c r="P369" s="22">
        <f ca="1">IF(testdataClose[[#This Row],[type]]="L",testdataClose[[#This Row],[close]],AVERAGE(P368,P370))</f>
        <v>255.72888888882474</v>
      </c>
      <c r="T369">
        <v>368</v>
      </c>
      <c r="U369">
        <v>265.55709999999999</v>
      </c>
      <c r="V369">
        <v>277.18189999999998</v>
      </c>
      <c r="W369">
        <v>255.72890000000001</v>
      </c>
    </row>
    <row r="370" spans="1:23" x14ac:dyDescent="0.25">
      <c r="A370" s="8">
        <v>369</v>
      </c>
      <c r="B370" s="4" t="s">
        <v>7</v>
      </c>
      <c r="C370" s="5" t="str">
        <f t="shared" si="11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17">
        <v>268.06</v>
      </c>
      <c r="I370" s="1">
        <v>55373416</v>
      </c>
      <c r="J370" s="7" t="s">
        <v>13</v>
      </c>
      <c r="K370" s="7">
        <f>IF(AND(J369="UP",testdataClose[[#This Row],[close]]&gt;K369),testdataClose[[#This Row],[close]],IF(AND(J369="DN",testdataClose[[#This Row],[close]]&lt;K369),testdataClose[[#This Row],[close]],K369))</f>
        <v>269.70999999999998</v>
      </c>
      <c r="L370" s="14">
        <f>(testdataClose[[#This Row],[close]]-testdataClose[[#This Row],[hl]])/testdataClose[[#This Row],[hl]]</f>
        <v>-6.1176819546919928E-3</v>
      </c>
      <c r="M370" s="18">
        <f t="shared" ca="1" si="12"/>
        <v>265.85866666673098</v>
      </c>
      <c r="N370" s="7"/>
      <c r="O370" s="22">
        <f ca="1">IF(testdataClose[[#This Row],[type]]="H",testdataClose[[#This Row],[close]],AVERAGE(O369,O371))</f>
        <v>277.30459259250705</v>
      </c>
      <c r="P370" s="22">
        <f ca="1">IF(testdataClose[[#This Row],[type]]="L",testdataClose[[#This Row],[close]],AVERAGE(P369,P371))</f>
        <v>255.85177777771298</v>
      </c>
      <c r="T370">
        <v>369</v>
      </c>
      <c r="U370">
        <v>265.8587</v>
      </c>
      <c r="V370">
        <v>277.30459999999999</v>
      </c>
      <c r="W370">
        <v>255.8518</v>
      </c>
    </row>
    <row r="371" spans="1:23" x14ac:dyDescent="0.25">
      <c r="A371" s="8">
        <v>370</v>
      </c>
      <c r="B371" s="4" t="s">
        <v>7</v>
      </c>
      <c r="C371" s="5" t="str">
        <f t="shared" si="11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17">
        <v>266.38</v>
      </c>
      <c r="I371" s="1">
        <v>73159376</v>
      </c>
      <c r="J371" s="7" t="s">
        <v>13</v>
      </c>
      <c r="K371" s="7">
        <f>IF(AND(J370="UP",testdataClose[[#This Row],[close]]&gt;K370),testdataClose[[#This Row],[close]],IF(AND(J370="DN",testdataClose[[#This Row],[close]]&lt;K370),testdataClose[[#This Row],[close]],K370))</f>
        <v>269.70999999999998</v>
      </c>
      <c r="L371" s="14">
        <f>(testdataClose[[#This Row],[close]]-testdataClose[[#This Row],[hl]])/testdataClose[[#This Row],[hl]]</f>
        <v>-1.2346594490378497E-2</v>
      </c>
      <c r="M371" s="18">
        <f t="shared" ca="1" si="12"/>
        <v>266.16025000006448</v>
      </c>
      <c r="N371" s="7"/>
      <c r="O371" s="22">
        <f ca="1">IF(testdataClose[[#This Row],[type]]="H",testdataClose[[#This Row],[close]],AVERAGE(O370,O372))</f>
        <v>277.42733333324793</v>
      </c>
      <c r="P371" s="22">
        <f ca="1">IF(testdataClose[[#This Row],[type]]="L",testdataClose[[#This Row],[close]],AVERAGE(P370,P372))</f>
        <v>255.97466666660125</v>
      </c>
      <c r="T371">
        <v>370</v>
      </c>
      <c r="U371">
        <v>266.16030000000001</v>
      </c>
      <c r="V371">
        <v>277.4273</v>
      </c>
      <c r="W371">
        <v>255.97470000000001</v>
      </c>
    </row>
    <row r="372" spans="1:23" x14ac:dyDescent="0.25">
      <c r="A372" s="8">
        <v>371</v>
      </c>
      <c r="B372" s="4" t="s">
        <v>7</v>
      </c>
      <c r="C372" s="5" t="str">
        <f t="shared" si="11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17">
        <v>266.86</v>
      </c>
      <c r="I372" s="1">
        <v>58283384</v>
      </c>
      <c r="J372" s="7" t="s">
        <v>13</v>
      </c>
      <c r="K372" s="7">
        <f>IF(AND(J371="UP",testdataClose[[#This Row],[close]]&gt;K371),testdataClose[[#This Row],[close]],IF(AND(J371="DN",testdataClose[[#This Row],[close]]&lt;K371),testdataClose[[#This Row],[close]],K371))</f>
        <v>269.70999999999998</v>
      </c>
      <c r="L372" s="14">
        <f>(testdataClose[[#This Row],[close]]-testdataClose[[#This Row],[hl]])/testdataClose[[#This Row],[hl]]</f>
        <v>-1.0566905194468007E-2</v>
      </c>
      <c r="M372" s="18">
        <f t="shared" ca="1" si="12"/>
        <v>266.46183333339792</v>
      </c>
      <c r="N372" s="7"/>
      <c r="O372" s="22">
        <f ca="1">IF(testdataClose[[#This Row],[type]]="H",testdataClose[[#This Row],[close]],AVERAGE(O371,O373))</f>
        <v>277.55007407398887</v>
      </c>
      <c r="P372" s="22">
        <f ca="1">IF(testdataClose[[#This Row],[type]]="L",testdataClose[[#This Row],[close]],AVERAGE(P371,P373))</f>
        <v>256.09755555548952</v>
      </c>
      <c r="T372">
        <v>371</v>
      </c>
      <c r="U372">
        <v>266.46179999999998</v>
      </c>
      <c r="V372">
        <v>277.55009999999999</v>
      </c>
      <c r="W372">
        <v>256.0976</v>
      </c>
    </row>
    <row r="373" spans="1:23" x14ac:dyDescent="0.25">
      <c r="A373" s="8">
        <v>372</v>
      </c>
      <c r="B373" s="4" t="s">
        <v>7</v>
      </c>
      <c r="C373" s="5" t="str">
        <f t="shared" si="11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17">
        <v>263.23</v>
      </c>
      <c r="I373" s="1">
        <v>141924096</v>
      </c>
      <c r="J373" s="7" t="s">
        <v>13</v>
      </c>
      <c r="K373" s="7">
        <f>IF(AND(J372="UP",testdataClose[[#This Row],[close]]&gt;K372),testdataClose[[#This Row],[close]],IF(AND(J372="DN",testdataClose[[#This Row],[close]]&lt;K372),testdataClose[[#This Row],[close]],K372))</f>
        <v>269.70999999999998</v>
      </c>
      <c r="L373" s="14">
        <f>(testdataClose[[#This Row],[close]]-testdataClose[[#This Row],[hl]])/testdataClose[[#This Row],[hl]]</f>
        <v>-2.402580549479056E-2</v>
      </c>
      <c r="M373" s="18">
        <f t="shared" ca="1" si="12"/>
        <v>266.76341666673136</v>
      </c>
      <c r="N373" s="7"/>
      <c r="O373" s="22">
        <f ca="1">IF(testdataClose[[#This Row],[type]]="H",testdataClose[[#This Row],[close]],AVERAGE(O372,O374))</f>
        <v>277.67281481472986</v>
      </c>
      <c r="P373" s="22">
        <f ca="1">IF(testdataClose[[#This Row],[type]]="L",testdataClose[[#This Row],[close]],AVERAGE(P372,P374))</f>
        <v>256.22044444437785</v>
      </c>
      <c r="T373">
        <v>372</v>
      </c>
      <c r="U373">
        <v>266.76339999999999</v>
      </c>
      <c r="V373">
        <v>277.6728</v>
      </c>
      <c r="W373">
        <v>256.22039999999998</v>
      </c>
    </row>
    <row r="374" spans="1:23" x14ac:dyDescent="0.25">
      <c r="A374" s="8">
        <v>373</v>
      </c>
      <c r="B374" s="4" t="s">
        <v>7</v>
      </c>
      <c r="C374" s="5" t="str">
        <f t="shared" si="11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17">
        <v>263.81</v>
      </c>
      <c r="I374" s="1">
        <v>70710976</v>
      </c>
      <c r="J374" s="7" t="s">
        <v>13</v>
      </c>
      <c r="K374" s="7">
        <f>IF(AND(J373="UP",testdataClose[[#This Row],[close]]&gt;K373),testdataClose[[#This Row],[close]],IF(AND(J373="DN",testdataClose[[#This Row],[close]]&lt;K373),testdataClose[[#This Row],[close]],K373))</f>
        <v>269.70999999999998</v>
      </c>
      <c r="L374" s="14">
        <f>(testdataClose[[#This Row],[close]]-testdataClose[[#This Row],[hl]])/testdataClose[[#This Row],[hl]]</f>
        <v>-2.1875347595565524E-2</v>
      </c>
      <c r="M374" s="18">
        <f t="shared" ca="1" si="12"/>
        <v>267.06500000006474</v>
      </c>
      <c r="N374" s="7"/>
      <c r="O374" s="22">
        <f ca="1">IF(testdataClose[[#This Row],[type]]="H",testdataClose[[#This Row],[close]],AVERAGE(O373,O375))</f>
        <v>277.79555555547086</v>
      </c>
      <c r="P374" s="22">
        <f ca="1">IF(testdataClose[[#This Row],[type]]="L",testdataClose[[#This Row],[close]],AVERAGE(P373,P375))</f>
        <v>256.34333333326617</v>
      </c>
      <c r="T374">
        <v>373</v>
      </c>
      <c r="U374">
        <v>267.065</v>
      </c>
      <c r="V374">
        <v>277.79559999999998</v>
      </c>
      <c r="W374">
        <v>256.3433</v>
      </c>
    </row>
    <row r="375" spans="1:23" x14ac:dyDescent="0.25">
      <c r="A375" s="8">
        <v>374</v>
      </c>
      <c r="B375" s="4" t="s">
        <v>7</v>
      </c>
      <c r="C375" s="5" t="str">
        <f t="shared" si="11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17">
        <v>261.63</v>
      </c>
      <c r="I375" s="1">
        <v>108213904</v>
      </c>
      <c r="J375" s="7" t="s">
        <v>13</v>
      </c>
      <c r="K375" s="7">
        <f>IF(AND(J374="UP",testdataClose[[#This Row],[close]]&gt;K374),testdataClose[[#This Row],[close]],IF(AND(J374="DN",testdataClose[[#This Row],[close]]&lt;K374),testdataClose[[#This Row],[close]],K374))</f>
        <v>269.70999999999998</v>
      </c>
      <c r="L375" s="14">
        <f>(testdataClose[[#This Row],[close]]-testdataClose[[#This Row],[hl]])/testdataClose[[#This Row],[hl]]</f>
        <v>-2.9958103147825384E-2</v>
      </c>
      <c r="M375" s="18">
        <f t="shared" ca="1" si="12"/>
        <v>267.36658333339807</v>
      </c>
      <c r="N375" s="7"/>
      <c r="O375" s="22">
        <f ca="1">IF(testdataClose[[#This Row],[type]]="H",testdataClose[[#This Row],[close]],AVERAGE(O374,O376))</f>
        <v>277.91829629621191</v>
      </c>
      <c r="P375" s="22">
        <f ca="1">IF(testdataClose[[#This Row],[type]]="L",testdataClose[[#This Row],[close]],AVERAGE(P374,P376))</f>
        <v>256.46622222215456</v>
      </c>
      <c r="T375">
        <v>374</v>
      </c>
      <c r="U375">
        <v>267.36660000000001</v>
      </c>
      <c r="V375">
        <v>277.91829999999999</v>
      </c>
      <c r="W375">
        <v>256.46620000000001</v>
      </c>
    </row>
    <row r="376" spans="1:23" x14ac:dyDescent="0.25">
      <c r="A376" s="8">
        <v>375</v>
      </c>
      <c r="B376" s="4" t="s">
        <v>7</v>
      </c>
      <c r="C376" s="5" t="str">
        <f t="shared" si="11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17">
        <v>263.12</v>
      </c>
      <c r="I376" s="1">
        <v>78913504</v>
      </c>
      <c r="J376" s="7" t="s">
        <v>13</v>
      </c>
      <c r="K376" s="7">
        <f>IF(AND(J375="UP",testdataClose[[#This Row],[close]]&gt;K375),testdataClose[[#This Row],[close]],IF(AND(J375="DN",testdataClose[[#This Row],[close]]&lt;K375),testdataClose[[#This Row],[close]],K375))</f>
        <v>269.70999999999998</v>
      </c>
      <c r="L376" s="14">
        <f>(testdataClose[[#This Row],[close]]-testdataClose[[#This Row],[hl]])/testdataClose[[#This Row],[hl]]</f>
        <v>-2.4433650958436748E-2</v>
      </c>
      <c r="M376" s="18">
        <f t="shared" ca="1" si="12"/>
        <v>267.66816666673139</v>
      </c>
      <c r="N376" s="7"/>
      <c r="O376" s="22">
        <f ca="1">IF(testdataClose[[#This Row],[type]]="H",testdataClose[[#This Row],[close]],AVERAGE(O375,O377))</f>
        <v>278.04103703695301</v>
      </c>
      <c r="P376" s="22">
        <f ca="1">IF(testdataClose[[#This Row],[type]]="L",testdataClose[[#This Row],[close]],AVERAGE(P375,P377))</f>
        <v>256.589111111043</v>
      </c>
      <c r="T376">
        <v>375</v>
      </c>
      <c r="U376">
        <v>267.66820000000001</v>
      </c>
      <c r="V376">
        <v>278.041</v>
      </c>
      <c r="W376">
        <v>256.58909999999997</v>
      </c>
    </row>
    <row r="377" spans="1:23" x14ac:dyDescent="0.25">
      <c r="A377" s="8">
        <v>376</v>
      </c>
      <c r="B377" s="4" t="s">
        <v>7</v>
      </c>
      <c r="C377" s="5" t="str">
        <f t="shared" si="11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17">
        <v>263.5</v>
      </c>
      <c r="I377" s="1">
        <v>100473760</v>
      </c>
      <c r="J377" s="7" t="s">
        <v>13</v>
      </c>
      <c r="K377" s="7">
        <f>IF(AND(J376="UP",testdataClose[[#This Row],[close]]&gt;K376),testdataClose[[#This Row],[close]],IF(AND(J376="DN",testdataClose[[#This Row],[close]]&lt;K376),testdataClose[[#This Row],[close]],K376))</f>
        <v>269.70999999999998</v>
      </c>
      <c r="L377" s="14">
        <f>(testdataClose[[#This Row],[close]]-testdataClose[[#This Row],[hl]])/testdataClose[[#This Row],[hl]]</f>
        <v>-2.3024730265841016E-2</v>
      </c>
      <c r="M377" s="18">
        <f t="shared" ca="1" si="12"/>
        <v>267.96975000006466</v>
      </c>
      <c r="N377" s="7"/>
      <c r="O377" s="22">
        <f ca="1">IF(testdataClose[[#This Row],[type]]="H",testdataClose[[#This Row],[close]],AVERAGE(O376,O378))</f>
        <v>278.16377777769412</v>
      </c>
      <c r="P377" s="22">
        <f ca="1">IF(testdataClose[[#This Row],[type]]="L",testdataClose[[#This Row],[close]],AVERAGE(P376,P378))</f>
        <v>256.71199999993144</v>
      </c>
      <c r="T377">
        <v>376</v>
      </c>
      <c r="U377">
        <v>267.96980000000002</v>
      </c>
      <c r="V377">
        <v>278.16379999999998</v>
      </c>
      <c r="W377">
        <v>256.71199999999999</v>
      </c>
    </row>
    <row r="378" spans="1:23" x14ac:dyDescent="0.25">
      <c r="A378" s="8">
        <v>377</v>
      </c>
      <c r="B378" s="4" t="s">
        <v>7</v>
      </c>
      <c r="C378" s="5" t="str">
        <f t="shared" si="11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17">
        <v>264.06</v>
      </c>
      <c r="I378" s="1">
        <v>65431128</v>
      </c>
      <c r="J378" s="7" t="s">
        <v>13</v>
      </c>
      <c r="K378" s="7">
        <f>IF(AND(J377="UP",testdataClose[[#This Row],[close]]&gt;K377),testdataClose[[#This Row],[close]],IF(AND(J377="DN",testdataClose[[#This Row],[close]]&lt;K377),testdataClose[[#This Row],[close]],K377))</f>
        <v>269.70999999999998</v>
      </c>
      <c r="L378" s="14">
        <f>(testdataClose[[#This Row],[close]]-testdataClose[[#This Row],[hl]])/testdataClose[[#This Row],[hl]]</f>
        <v>-2.0948426087278847E-2</v>
      </c>
      <c r="M378" s="18">
        <f t="shared" ca="1" si="12"/>
        <v>268.27133333339788</v>
      </c>
      <c r="N378" s="7"/>
      <c r="O378" s="22">
        <f ca="1">IF(testdataClose[[#This Row],[type]]="H",testdataClose[[#This Row],[close]],AVERAGE(O377,O379))</f>
        <v>278.28651851843529</v>
      </c>
      <c r="P378" s="22">
        <f ca="1">IF(testdataClose[[#This Row],[type]]="L",testdataClose[[#This Row],[close]],AVERAGE(P377,P379))</f>
        <v>256.83488888881993</v>
      </c>
      <c r="T378">
        <v>377</v>
      </c>
      <c r="U378">
        <v>268.2713</v>
      </c>
      <c r="V378">
        <v>278.28649999999999</v>
      </c>
      <c r="W378">
        <v>256.8349</v>
      </c>
    </row>
    <row r="379" spans="1:23" x14ac:dyDescent="0.25">
      <c r="A379" s="8">
        <v>378</v>
      </c>
      <c r="B379" s="4" t="s">
        <v>7</v>
      </c>
      <c r="C379" s="5" t="str">
        <f t="shared" si="11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17">
        <v>263.13</v>
      </c>
      <c r="I379" s="1">
        <v>43432576</v>
      </c>
      <c r="J379" s="7" t="s">
        <v>13</v>
      </c>
      <c r="K379" s="7">
        <f>IF(AND(J378="UP",testdataClose[[#This Row],[close]]&gt;K378),testdataClose[[#This Row],[close]],IF(AND(J378="DN",testdataClose[[#This Row],[close]]&lt;K378),testdataClose[[#This Row],[close]],K378))</f>
        <v>269.70999999999998</v>
      </c>
      <c r="L379" s="14">
        <f>(testdataClose[[#This Row],[close]]-testdataClose[[#This Row],[hl]])/testdataClose[[#This Row],[hl]]</f>
        <v>-2.4396574098105316E-2</v>
      </c>
      <c r="M379" s="18">
        <f t="shared" ca="1" si="12"/>
        <v>268.57291666673109</v>
      </c>
      <c r="N379" s="7"/>
      <c r="O379" s="22">
        <f ca="1">IF(testdataClose[[#This Row],[type]]="H",testdataClose[[#This Row],[close]],AVERAGE(O378,O380))</f>
        <v>278.40925925917651</v>
      </c>
      <c r="P379" s="22">
        <f ca="1">IF(testdataClose[[#This Row],[type]]="L",testdataClose[[#This Row],[close]],AVERAGE(P378,P380))</f>
        <v>256.95777777770849</v>
      </c>
      <c r="T379">
        <v>378</v>
      </c>
      <c r="U379">
        <v>268.5729</v>
      </c>
      <c r="V379">
        <v>278.40929999999997</v>
      </c>
      <c r="W379">
        <v>256.95780000000002</v>
      </c>
    </row>
    <row r="380" spans="1:23" x14ac:dyDescent="0.25">
      <c r="A380" s="8">
        <v>379</v>
      </c>
      <c r="B380" s="4" t="s">
        <v>7</v>
      </c>
      <c r="C380" s="5" t="str">
        <f t="shared" si="11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17">
        <v>265.27999999999997</v>
      </c>
      <c r="I380" s="1">
        <v>58606568</v>
      </c>
      <c r="J380" s="7" t="s">
        <v>13</v>
      </c>
      <c r="K380" s="7">
        <f>IF(AND(J379="UP",testdataClose[[#This Row],[close]]&gt;K379),testdataClose[[#This Row],[close]],IF(AND(J379="DN",testdataClose[[#This Row],[close]]&lt;K379),testdataClose[[#This Row],[close]],K379))</f>
        <v>269.70999999999998</v>
      </c>
      <c r="L380" s="14">
        <f>(testdataClose[[#This Row],[close]]-testdataClose[[#This Row],[hl]])/testdataClose[[#This Row],[hl]]</f>
        <v>-1.6425049126839966E-2</v>
      </c>
      <c r="M380" s="18">
        <f t="shared" ca="1" si="12"/>
        <v>268.87450000006424</v>
      </c>
      <c r="N380" s="7"/>
      <c r="O380" s="22">
        <f ca="1">IF(testdataClose[[#This Row],[type]]="H",testdataClose[[#This Row],[close]],AVERAGE(O379,O381))</f>
        <v>278.53199999991773</v>
      </c>
      <c r="P380" s="22">
        <f ca="1">IF(testdataClose[[#This Row],[type]]="L",testdataClose[[#This Row],[close]],AVERAGE(P379,P381))</f>
        <v>257.08066666659704</v>
      </c>
      <c r="T380">
        <v>379</v>
      </c>
      <c r="U380">
        <v>268.87450000000001</v>
      </c>
      <c r="V380">
        <v>278.53199999999998</v>
      </c>
      <c r="W380">
        <v>257.08069999999998</v>
      </c>
    </row>
    <row r="381" spans="1:23" x14ac:dyDescent="0.25">
      <c r="A381" s="8">
        <v>380</v>
      </c>
      <c r="B381" s="4" t="s">
        <v>7</v>
      </c>
      <c r="C381" s="5" t="str">
        <f t="shared" si="11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17">
        <v>267.52</v>
      </c>
      <c r="I381" s="1">
        <v>68456816</v>
      </c>
      <c r="J381" s="7" t="s">
        <v>13</v>
      </c>
      <c r="K381" s="7">
        <f>IF(AND(J380="UP",testdataClose[[#This Row],[close]]&gt;K380),testdataClose[[#This Row],[close]],IF(AND(J380="DN",testdataClose[[#This Row],[close]]&lt;K380),testdataClose[[#This Row],[close]],K380))</f>
        <v>269.70999999999998</v>
      </c>
      <c r="L381" s="14">
        <f>(testdataClose[[#This Row],[close]]-testdataClose[[#This Row],[hl]])/testdataClose[[#This Row],[hl]]</f>
        <v>-8.1198324125912932E-3</v>
      </c>
      <c r="M381" s="18">
        <f t="shared" ca="1" si="12"/>
        <v>269.17608333339734</v>
      </c>
      <c r="N381" s="7"/>
      <c r="O381" s="22">
        <f ca="1">IF(testdataClose[[#This Row],[type]]="H",testdataClose[[#This Row],[close]],AVERAGE(O380,O382))</f>
        <v>278.65474074065901</v>
      </c>
      <c r="P381" s="22">
        <f ca="1">IF(testdataClose[[#This Row],[type]]="L",testdataClose[[#This Row],[close]],AVERAGE(P380,P382))</f>
        <v>257.20355555548565</v>
      </c>
      <c r="T381">
        <v>380</v>
      </c>
      <c r="U381">
        <v>269.17610000000002</v>
      </c>
      <c r="V381">
        <v>278.65469999999999</v>
      </c>
      <c r="W381">
        <v>257.20359999999999</v>
      </c>
    </row>
    <row r="382" spans="1:23" x14ac:dyDescent="0.25">
      <c r="A382" s="8">
        <v>381</v>
      </c>
      <c r="B382" s="4" t="s">
        <v>7</v>
      </c>
      <c r="C382" s="5" t="str">
        <f t="shared" si="11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17">
        <v>269.93</v>
      </c>
      <c r="I382" s="1">
        <v>52042820</v>
      </c>
      <c r="J382" s="7" t="s">
        <v>13</v>
      </c>
      <c r="K382" s="7">
        <f>IF(AND(J381="UP",testdataClose[[#This Row],[close]]&gt;K381),testdataClose[[#This Row],[close]],IF(AND(J381="DN",testdataClose[[#This Row],[close]]&lt;K381),testdataClose[[#This Row],[close]],K381))</f>
        <v>269.93</v>
      </c>
      <c r="L382" s="14">
        <f>(testdataClose[[#This Row],[close]]-testdataClose[[#This Row],[hl]])/testdataClose[[#This Row],[hl]]</f>
        <v>0</v>
      </c>
      <c r="M382" s="18">
        <f t="shared" ca="1" si="12"/>
        <v>269.47766666673044</v>
      </c>
      <c r="N382" s="7"/>
      <c r="O382" s="22">
        <f ca="1">IF(testdataClose[[#This Row],[type]]="H",testdataClose[[#This Row],[close]],AVERAGE(O381,O383))</f>
        <v>278.77748148140034</v>
      </c>
      <c r="P382" s="22">
        <f ca="1">IF(testdataClose[[#This Row],[type]]="L",testdataClose[[#This Row],[close]],AVERAGE(P381,P383))</f>
        <v>257.32644444437432</v>
      </c>
      <c r="T382">
        <v>381</v>
      </c>
      <c r="U382">
        <v>269.47770000000003</v>
      </c>
      <c r="V382">
        <v>278.77749999999997</v>
      </c>
      <c r="W382">
        <v>257.32639999999998</v>
      </c>
    </row>
    <row r="383" spans="1:23" x14ac:dyDescent="0.25">
      <c r="A383" s="8">
        <v>382</v>
      </c>
      <c r="B383" s="4" t="s">
        <v>7</v>
      </c>
      <c r="C383" s="5" t="str">
        <f t="shared" si="11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17">
        <v>270.89999999999998</v>
      </c>
      <c r="I383" s="1">
        <v>53501064</v>
      </c>
      <c r="J383" s="7" t="s">
        <v>13</v>
      </c>
      <c r="K383" s="7">
        <f>IF(AND(J382="UP",testdataClose[[#This Row],[close]]&gt;K382),testdataClose[[#This Row],[close]],IF(AND(J382="DN",testdataClose[[#This Row],[close]]&lt;K382),testdataClose[[#This Row],[close]],K382))</f>
        <v>270.89999999999998</v>
      </c>
      <c r="L383" s="14">
        <f>(testdataClose[[#This Row],[close]]-testdataClose[[#This Row],[hl]])/testdataClose[[#This Row],[hl]]</f>
        <v>0</v>
      </c>
      <c r="M383" s="18">
        <f t="shared" ca="1" si="12"/>
        <v>269.77925000006348</v>
      </c>
      <c r="N383" s="7"/>
      <c r="O383" s="22">
        <f ca="1">IF(testdataClose[[#This Row],[type]]="H",testdataClose[[#This Row],[close]],AVERAGE(O382,O384))</f>
        <v>278.90022222214168</v>
      </c>
      <c r="P383" s="22">
        <f ca="1">IF(testdataClose[[#This Row],[type]]="L",testdataClose[[#This Row],[close]],AVERAGE(P382,P384))</f>
        <v>257.44933333326298</v>
      </c>
      <c r="T383">
        <v>382</v>
      </c>
      <c r="U383">
        <v>269.77929999999998</v>
      </c>
      <c r="V383">
        <v>278.90019999999998</v>
      </c>
      <c r="W383">
        <v>257.44929999999999</v>
      </c>
    </row>
    <row r="384" spans="1:23" x14ac:dyDescent="0.25">
      <c r="A384" s="8">
        <v>383</v>
      </c>
      <c r="B384" s="4" t="s">
        <v>7</v>
      </c>
      <c r="C384" s="5" t="str">
        <f t="shared" si="11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17">
        <v>268.92</v>
      </c>
      <c r="I384" s="1">
        <v>79329656</v>
      </c>
      <c r="J384" s="7" t="s">
        <v>13</v>
      </c>
      <c r="K384" s="7">
        <f>IF(AND(J383="UP",testdataClose[[#This Row],[close]]&gt;K383),testdataClose[[#This Row],[close]],IF(AND(J383="DN",testdataClose[[#This Row],[close]]&lt;K383),testdataClose[[#This Row],[close]],K383))</f>
        <v>270.89999999999998</v>
      </c>
      <c r="L384" s="14">
        <f>(testdataClose[[#This Row],[close]]-testdataClose[[#This Row],[hl]])/testdataClose[[#This Row],[hl]]</f>
        <v>-7.3089700996676324E-3</v>
      </c>
      <c r="M384" s="18">
        <f t="shared" ca="1" si="12"/>
        <v>270.08083333339647</v>
      </c>
      <c r="N384" s="7"/>
      <c r="O384" s="22">
        <f ca="1">IF(testdataClose[[#This Row],[type]]="H",testdataClose[[#This Row],[close]],AVERAGE(O383,O385))</f>
        <v>279.02296296288307</v>
      </c>
      <c r="P384" s="22">
        <f ca="1">IF(testdataClose[[#This Row],[type]]="L",testdataClose[[#This Row],[close]],AVERAGE(P383,P385))</f>
        <v>257.57222222215171</v>
      </c>
      <c r="T384">
        <v>383</v>
      </c>
      <c r="U384">
        <v>270.08080000000001</v>
      </c>
      <c r="V384">
        <v>279.02300000000002</v>
      </c>
      <c r="W384">
        <v>257.57220000000001</v>
      </c>
    </row>
    <row r="385" spans="1:23" x14ac:dyDescent="0.25">
      <c r="A385" s="8">
        <v>384</v>
      </c>
      <c r="B385" s="4" t="s">
        <v>7</v>
      </c>
      <c r="C385" s="5" t="str">
        <f t="shared" si="11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17">
        <v>271.36</v>
      </c>
      <c r="I385" s="1">
        <v>61899772</v>
      </c>
      <c r="J385" s="7" t="s">
        <v>13</v>
      </c>
      <c r="K385" s="7">
        <f>IF(AND(J384="UP",testdataClose[[#This Row],[close]]&gt;K384),testdataClose[[#This Row],[close]],IF(AND(J384="DN",testdataClose[[#This Row],[close]]&lt;K384),testdataClose[[#This Row],[close]],K384))</f>
        <v>271.36</v>
      </c>
      <c r="L385" s="14">
        <f>(testdataClose[[#This Row],[close]]-testdataClose[[#This Row],[hl]])/testdataClose[[#This Row],[hl]]</f>
        <v>0</v>
      </c>
      <c r="M385" s="18">
        <f t="shared" ca="1" si="12"/>
        <v>270.38241666672945</v>
      </c>
      <c r="N385" s="7"/>
      <c r="O385" s="22">
        <f ca="1">IF(testdataClose[[#This Row],[type]]="H",testdataClose[[#This Row],[close]],AVERAGE(O384,O386))</f>
        <v>279.14570370362452</v>
      </c>
      <c r="P385" s="22">
        <f ca="1">IF(testdataClose[[#This Row],[type]]="L",testdataClose[[#This Row],[close]],AVERAGE(P384,P386))</f>
        <v>257.69511111104049</v>
      </c>
      <c r="T385">
        <v>384</v>
      </c>
      <c r="U385">
        <v>270.38240000000002</v>
      </c>
      <c r="V385">
        <v>279.14569999999998</v>
      </c>
      <c r="W385">
        <v>257.69510000000002</v>
      </c>
    </row>
    <row r="386" spans="1:23" x14ac:dyDescent="0.25">
      <c r="A386" s="8">
        <v>385</v>
      </c>
      <c r="B386" s="4" t="s">
        <v>7</v>
      </c>
      <c r="C386" s="5" t="str">
        <f t="shared" ref="C386:C449" si="13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17">
        <v>271.57</v>
      </c>
      <c r="I386" s="1">
        <v>49659024</v>
      </c>
      <c r="J386" s="7" t="s">
        <v>13</v>
      </c>
      <c r="K386" s="7">
        <f>IF(AND(J385="UP",testdataClose[[#This Row],[close]]&gt;K385),testdataClose[[#This Row],[close]],IF(AND(J385="DN",testdataClose[[#This Row],[close]]&lt;K385),testdataClose[[#This Row],[close]],K385))</f>
        <v>271.57</v>
      </c>
      <c r="L386" s="14">
        <f>(testdataClose[[#This Row],[close]]-testdataClose[[#This Row],[hl]])/testdataClose[[#This Row],[hl]]</f>
        <v>0</v>
      </c>
      <c r="M386" s="18">
        <f t="shared" ca="1" si="12"/>
        <v>270.68400000006238</v>
      </c>
      <c r="N386" s="7"/>
      <c r="O386" s="22">
        <f ca="1">IF(testdataClose[[#This Row],[type]]="H",testdataClose[[#This Row],[close]],AVERAGE(O385,O387))</f>
        <v>279.26844444436597</v>
      </c>
      <c r="P386" s="22">
        <f ca="1">IF(testdataClose[[#This Row],[type]]="L",testdataClose[[#This Row],[close]],AVERAGE(P385,P387))</f>
        <v>257.81799999992927</v>
      </c>
      <c r="T386">
        <v>385</v>
      </c>
      <c r="U386">
        <v>270.68400000000003</v>
      </c>
      <c r="V386">
        <v>279.26839999999999</v>
      </c>
      <c r="W386">
        <v>257.81799999999998</v>
      </c>
    </row>
    <row r="387" spans="1:23" x14ac:dyDescent="0.25">
      <c r="A387" s="8">
        <v>386</v>
      </c>
      <c r="B387" s="4" t="s">
        <v>7</v>
      </c>
      <c r="C387" s="5" t="str">
        <f t="shared" si="13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17">
        <v>271.33</v>
      </c>
      <c r="I387" s="1">
        <v>49624096</v>
      </c>
      <c r="J387" s="7" t="s">
        <v>13</v>
      </c>
      <c r="K387" s="7">
        <f>IF(AND(J386="UP",testdataClose[[#This Row],[close]]&gt;K386),testdataClose[[#This Row],[close]],IF(AND(J386="DN",testdataClose[[#This Row],[close]]&lt;K386),testdataClose[[#This Row],[close]],K386))</f>
        <v>271.57</v>
      </c>
      <c r="L387" s="14">
        <f>(testdataClose[[#This Row],[close]]-testdataClose[[#This Row],[hl]])/testdataClose[[#This Row],[hl]]</f>
        <v>-8.8375004602868172E-4</v>
      </c>
      <c r="M387" s="18">
        <f t="shared" ca="1" si="12"/>
        <v>270.98558333339525</v>
      </c>
      <c r="N387" s="7"/>
      <c r="O387" s="22">
        <f ca="1">IF(testdataClose[[#This Row],[type]]="H",testdataClose[[#This Row],[close]],AVERAGE(O386,O388))</f>
        <v>279.39118518510747</v>
      </c>
      <c r="P387" s="22">
        <f ca="1">IF(testdataClose[[#This Row],[type]]="L",testdataClose[[#This Row],[close]],AVERAGE(P386,P388))</f>
        <v>257.94088888881811</v>
      </c>
      <c r="T387">
        <v>386</v>
      </c>
      <c r="U387">
        <v>270.98559999999998</v>
      </c>
      <c r="V387">
        <v>279.39120000000003</v>
      </c>
      <c r="W387">
        <v>257.9409</v>
      </c>
    </row>
    <row r="388" spans="1:23" x14ac:dyDescent="0.25">
      <c r="A388" s="8">
        <v>387</v>
      </c>
      <c r="B388" s="4" t="s">
        <v>7</v>
      </c>
      <c r="C388" s="5" t="str">
        <f t="shared" si="13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17">
        <v>272.43</v>
      </c>
      <c r="I388" s="1">
        <v>53860032</v>
      </c>
      <c r="J388" s="7" t="s">
        <v>13</v>
      </c>
      <c r="K388" s="7">
        <f>IF(AND(J387="UP",testdataClose[[#This Row],[close]]&gt;K387),testdataClose[[#This Row],[close]],IF(AND(J387="DN",testdataClose[[#This Row],[close]]&lt;K387),testdataClose[[#This Row],[close]],K387))</f>
        <v>272.43</v>
      </c>
      <c r="L388" s="14">
        <f>(testdataClose[[#This Row],[close]]-testdataClose[[#This Row],[hl]])/testdataClose[[#This Row],[hl]]</f>
        <v>0</v>
      </c>
      <c r="M388" s="18">
        <f t="shared" ref="M388:M451" ca="1" si="14">AVERAGE(M387,M389)</f>
        <v>271.28716666672813</v>
      </c>
      <c r="N388" s="7"/>
      <c r="O388" s="22">
        <f ca="1">IF(testdataClose[[#This Row],[type]]="H",testdataClose[[#This Row],[close]],AVERAGE(O387,O389))</f>
        <v>279.51392592584904</v>
      </c>
      <c r="P388" s="22">
        <f ca="1">IF(testdataClose[[#This Row],[type]]="L",testdataClose[[#This Row],[close]],AVERAGE(P387,P389))</f>
        <v>258.063777777707</v>
      </c>
      <c r="T388">
        <v>387</v>
      </c>
      <c r="U388">
        <v>271.28719999999998</v>
      </c>
      <c r="V388">
        <v>279.51389999999998</v>
      </c>
      <c r="W388">
        <v>258.06380000000001</v>
      </c>
    </row>
    <row r="389" spans="1:23" x14ac:dyDescent="0.25">
      <c r="A389" s="8">
        <v>388</v>
      </c>
      <c r="B389" s="4" t="s">
        <v>7</v>
      </c>
      <c r="C389" s="5" t="str">
        <f t="shared" si="13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17">
        <v>273</v>
      </c>
      <c r="I389" s="1">
        <v>45910016</v>
      </c>
      <c r="J389" s="7" t="s">
        <v>13</v>
      </c>
      <c r="K389" s="7">
        <f>IF(AND(J388="UP",testdataClose[[#This Row],[close]]&gt;K388),testdataClose[[#This Row],[close]],IF(AND(J388="DN",testdataClose[[#This Row],[close]]&lt;K388),testdataClose[[#This Row],[close]],K388))</f>
        <v>273</v>
      </c>
      <c r="L389" s="14">
        <f>(testdataClose[[#This Row],[close]]-testdataClose[[#This Row],[hl]])/testdataClose[[#This Row],[hl]]</f>
        <v>0</v>
      </c>
      <c r="M389" s="18">
        <f t="shared" ca="1" si="14"/>
        <v>271.58875000006094</v>
      </c>
      <c r="N389" s="7"/>
      <c r="O389" s="22">
        <f ca="1">IF(testdataClose[[#This Row],[type]]="H",testdataClose[[#This Row],[close]],AVERAGE(O388,O390))</f>
        <v>279.6366666665906</v>
      </c>
      <c r="P389" s="22">
        <f ca="1">IF(testdataClose[[#This Row],[type]]="L",testdataClose[[#This Row],[close]],AVERAGE(P388,P390))</f>
        <v>258.1866666665959</v>
      </c>
      <c r="T389">
        <v>388</v>
      </c>
      <c r="U389">
        <v>271.58879999999999</v>
      </c>
      <c r="V389">
        <v>279.63670000000002</v>
      </c>
      <c r="W389">
        <v>258.18669999999997</v>
      </c>
    </row>
    <row r="390" spans="1:23" x14ac:dyDescent="0.25">
      <c r="A390" s="8">
        <v>389</v>
      </c>
      <c r="B390" s="4" t="s">
        <v>7</v>
      </c>
      <c r="C390" s="5" t="str">
        <f t="shared" si="13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17">
        <v>271.97000000000003</v>
      </c>
      <c r="I390" s="1">
        <v>63225212</v>
      </c>
      <c r="J390" s="7" t="s">
        <v>13</v>
      </c>
      <c r="K390" s="7">
        <f>IF(AND(J389="UP",testdataClose[[#This Row],[close]]&gt;K389),testdataClose[[#This Row],[close]],IF(AND(J389="DN",testdataClose[[#This Row],[close]]&lt;K389),testdataClose[[#This Row],[close]],K389))</f>
        <v>273</v>
      </c>
      <c r="L390" s="14">
        <f>(testdataClose[[#This Row],[close]]-testdataClose[[#This Row],[hl]])/testdataClose[[#This Row],[hl]]</f>
        <v>-3.7728937728936729E-3</v>
      </c>
      <c r="M390" s="18">
        <f t="shared" ca="1" si="14"/>
        <v>271.8903333333937</v>
      </c>
      <c r="N390" s="7"/>
      <c r="O390" s="22">
        <f ca="1">IF(testdataClose[[#This Row],[type]]="H",testdataClose[[#This Row],[close]],AVERAGE(O389,O391))</f>
        <v>279.75940740733222</v>
      </c>
      <c r="P390" s="22">
        <f ca="1">IF(testdataClose[[#This Row],[type]]="L",testdataClose[[#This Row],[close]],AVERAGE(P389,P391))</f>
        <v>258.30955555548485</v>
      </c>
      <c r="T390">
        <v>389</v>
      </c>
      <c r="U390">
        <v>271.89030000000002</v>
      </c>
      <c r="V390">
        <v>279.75940000000003</v>
      </c>
      <c r="W390">
        <v>258.30959999999999</v>
      </c>
    </row>
    <row r="391" spans="1:23" x14ac:dyDescent="0.25">
      <c r="A391" s="8">
        <v>390</v>
      </c>
      <c r="B391" s="4" t="s">
        <v>7</v>
      </c>
      <c r="C391" s="5" t="str">
        <f t="shared" si="13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17">
        <v>271.66000000000003</v>
      </c>
      <c r="I391" s="1">
        <v>84804656</v>
      </c>
      <c r="J391" s="7" t="s">
        <v>13</v>
      </c>
      <c r="K391" s="7">
        <f>IF(AND(J390="UP",testdataClose[[#This Row],[close]]&gt;K390),testdataClose[[#This Row],[close]],IF(AND(J390="DN",testdataClose[[#This Row],[close]]&lt;K390),testdataClose[[#This Row],[close]],K390))</f>
        <v>273</v>
      </c>
      <c r="L391" s="14">
        <f>(testdataClose[[#This Row],[close]]-testdataClose[[#This Row],[hl]])/testdataClose[[#This Row],[hl]]</f>
        <v>-4.9084249084248169E-3</v>
      </c>
      <c r="M391" s="18">
        <f t="shared" ca="1" si="14"/>
        <v>272.19191666672646</v>
      </c>
      <c r="N391" s="7"/>
      <c r="O391" s="22">
        <f ca="1">IF(testdataClose[[#This Row],[type]]="H",testdataClose[[#This Row],[close]],AVERAGE(O390,O392))</f>
        <v>279.8821481480739</v>
      </c>
      <c r="P391" s="22">
        <f ca="1">IF(testdataClose[[#This Row],[type]]="L",testdataClose[[#This Row],[close]],AVERAGE(P390,P392))</f>
        <v>258.43244444437386</v>
      </c>
      <c r="T391">
        <v>390</v>
      </c>
      <c r="U391">
        <v>272.19189999999998</v>
      </c>
      <c r="V391">
        <v>279.88209999999998</v>
      </c>
      <c r="W391">
        <v>258.43239999999997</v>
      </c>
    </row>
    <row r="392" spans="1:23" x14ac:dyDescent="0.25">
      <c r="A392" s="8">
        <v>391</v>
      </c>
      <c r="B392" s="4" t="s">
        <v>7</v>
      </c>
      <c r="C392" s="5" t="str">
        <f t="shared" si="13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17">
        <v>272.16000000000003</v>
      </c>
      <c r="I392" s="1">
        <v>48436568</v>
      </c>
      <c r="J392" s="7" t="s">
        <v>13</v>
      </c>
      <c r="K392" s="7">
        <f>IF(AND(J391="UP",testdataClose[[#This Row],[close]]&gt;K391),testdataClose[[#This Row],[close]],IF(AND(J391="DN",testdataClose[[#This Row],[close]]&lt;K391),testdataClose[[#This Row],[close]],K391))</f>
        <v>273</v>
      </c>
      <c r="L392" s="14">
        <f>(testdataClose[[#This Row],[close]]-testdataClose[[#This Row],[hl]])/testdataClose[[#This Row],[hl]]</f>
        <v>-3.0769230769229854E-3</v>
      </c>
      <c r="M392" s="18">
        <f t="shared" ca="1" si="14"/>
        <v>272.49350000005916</v>
      </c>
      <c r="N392" s="7"/>
      <c r="O392" s="22">
        <f ca="1">IF(testdataClose[[#This Row],[type]]="H",testdataClose[[#This Row],[close]],AVERAGE(O391,O393))</f>
        <v>280.00488888881557</v>
      </c>
      <c r="P392" s="22">
        <f ca="1">IF(testdataClose[[#This Row],[type]]="L",testdataClose[[#This Row],[close]],AVERAGE(P391,P393))</f>
        <v>258.55533333326287</v>
      </c>
      <c r="T392">
        <v>391</v>
      </c>
      <c r="U392">
        <v>272.49349999999998</v>
      </c>
      <c r="V392">
        <v>280.00490000000002</v>
      </c>
      <c r="W392">
        <v>258.55529999999999</v>
      </c>
    </row>
    <row r="393" spans="1:23" x14ac:dyDescent="0.25">
      <c r="A393" s="8">
        <v>392</v>
      </c>
      <c r="B393" s="4" t="s">
        <v>7</v>
      </c>
      <c r="C393" s="5" t="str">
        <f t="shared" si="13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17">
        <v>273.52999999999997</v>
      </c>
      <c r="I393" s="1">
        <v>70035320</v>
      </c>
      <c r="J393" s="7" t="s">
        <v>13</v>
      </c>
      <c r="K393" s="7">
        <f>IF(AND(J392="UP",testdataClose[[#This Row],[close]]&gt;K392),testdataClose[[#This Row],[close]],IF(AND(J392="DN",testdataClose[[#This Row],[close]]&lt;K392),testdataClose[[#This Row],[close]],K392))</f>
        <v>273.52999999999997</v>
      </c>
      <c r="L393" s="14">
        <f>(testdataClose[[#This Row],[close]]-testdataClose[[#This Row],[hl]])/testdataClose[[#This Row],[hl]]</f>
        <v>0</v>
      </c>
      <c r="M393" s="18">
        <f t="shared" ca="1" si="14"/>
        <v>272.79508333339186</v>
      </c>
      <c r="N393" s="7"/>
      <c r="O393" s="22">
        <f ca="1">IF(testdataClose[[#This Row],[type]]="H",testdataClose[[#This Row],[close]],AVERAGE(O392,O394))</f>
        <v>280.1276296295573</v>
      </c>
      <c r="P393" s="22">
        <f ca="1">IF(testdataClose[[#This Row],[type]]="L",testdataClose[[#This Row],[close]],AVERAGE(P392,P394))</f>
        <v>258.67822222215193</v>
      </c>
      <c r="T393">
        <v>392</v>
      </c>
      <c r="U393">
        <v>272.79509999999999</v>
      </c>
      <c r="V393">
        <v>280.12759999999997</v>
      </c>
      <c r="W393">
        <v>258.6782</v>
      </c>
    </row>
    <row r="394" spans="1:23" x14ac:dyDescent="0.25">
      <c r="A394" s="8">
        <v>393</v>
      </c>
      <c r="B394" s="4" t="s">
        <v>7</v>
      </c>
      <c r="C394" s="5" t="str">
        <f t="shared" si="13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17">
        <v>275.87</v>
      </c>
      <c r="I394" s="1">
        <v>81211824</v>
      </c>
      <c r="J394" s="7" t="s">
        <v>13</v>
      </c>
      <c r="K394" s="7">
        <f>IF(AND(J393="UP",testdataClose[[#This Row],[close]]&gt;K393),testdataClose[[#This Row],[close]],IF(AND(J393="DN",testdataClose[[#This Row],[close]]&lt;K393),testdataClose[[#This Row],[close]],K393))</f>
        <v>275.87</v>
      </c>
      <c r="L394" s="14">
        <f>(testdataClose[[#This Row],[close]]-testdataClose[[#This Row],[hl]])/testdataClose[[#This Row],[hl]]</f>
        <v>0</v>
      </c>
      <c r="M394" s="18">
        <f t="shared" ca="1" si="14"/>
        <v>273.0966666667245</v>
      </c>
      <c r="N394" s="7"/>
      <c r="O394" s="22">
        <f ca="1">IF(testdataClose[[#This Row],[type]]="H",testdataClose[[#This Row],[close]],AVERAGE(O393,O395))</f>
        <v>280.25037037029909</v>
      </c>
      <c r="P394" s="22">
        <f ca="1">IF(testdataClose[[#This Row],[type]]="L",testdataClose[[#This Row],[close]],AVERAGE(P393,P395))</f>
        <v>258.80111111104105</v>
      </c>
      <c r="T394">
        <v>393</v>
      </c>
      <c r="U394">
        <v>273.0967</v>
      </c>
      <c r="V394">
        <v>280.25040000000001</v>
      </c>
      <c r="W394">
        <v>258.80110000000002</v>
      </c>
    </row>
    <row r="395" spans="1:23" x14ac:dyDescent="0.25">
      <c r="A395" s="8">
        <v>394</v>
      </c>
      <c r="B395" s="4" t="s">
        <v>7</v>
      </c>
      <c r="C395" s="5" t="str">
        <f t="shared" si="13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17">
        <v>275.20999999999998</v>
      </c>
      <c r="I395" s="1">
        <v>59629476</v>
      </c>
      <c r="J395" s="7" t="s">
        <v>13</v>
      </c>
      <c r="K395" s="7">
        <f>IF(AND(J394="UP",testdataClose[[#This Row],[close]]&gt;K394),testdataClose[[#This Row],[close]],IF(AND(J394="DN",testdataClose[[#This Row],[close]]&lt;K394),testdataClose[[#This Row],[close]],K394))</f>
        <v>275.87</v>
      </c>
      <c r="L395" s="14">
        <f>(testdataClose[[#This Row],[close]]-testdataClose[[#This Row],[hl]])/testdataClose[[#This Row],[hl]]</f>
        <v>-2.3924312176025844E-3</v>
      </c>
      <c r="M395" s="18">
        <f t="shared" ca="1" si="14"/>
        <v>273.39825000005715</v>
      </c>
      <c r="N395" s="7"/>
      <c r="O395" s="22">
        <f ca="1">IF(testdataClose[[#This Row],[type]]="H",testdataClose[[#This Row],[close]],AVERAGE(O394,O396))</f>
        <v>280.37311111104088</v>
      </c>
      <c r="P395" s="22">
        <f ca="1">IF(testdataClose[[#This Row],[type]]="L",testdataClose[[#This Row],[close]],AVERAGE(P394,P396))</f>
        <v>258.92399999993017</v>
      </c>
      <c r="T395">
        <v>394</v>
      </c>
      <c r="U395">
        <v>273.39830000000001</v>
      </c>
      <c r="V395">
        <v>280.37310000000002</v>
      </c>
      <c r="W395">
        <v>258.92399999999998</v>
      </c>
    </row>
    <row r="396" spans="1:23" x14ac:dyDescent="0.25">
      <c r="A396" s="8">
        <v>395</v>
      </c>
      <c r="B396" s="4" t="s">
        <v>7</v>
      </c>
      <c r="C396" s="5" t="str">
        <f t="shared" si="13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17">
        <v>273.35000000000002</v>
      </c>
      <c r="I396" s="1">
        <v>79050080</v>
      </c>
      <c r="J396" s="7" t="s">
        <v>13</v>
      </c>
      <c r="K396" s="7">
        <f>IF(AND(J395="UP",testdataClose[[#This Row],[close]]&gt;K395),testdataClose[[#This Row],[close]],IF(AND(J395="DN",testdataClose[[#This Row],[close]]&lt;K395),testdataClose[[#This Row],[close]],K395))</f>
        <v>275.87</v>
      </c>
      <c r="L396" s="14">
        <f>(testdataClose[[#This Row],[close]]-testdataClose[[#This Row],[hl]])/testdataClose[[#This Row],[hl]]</f>
        <v>-9.1347373763003645E-3</v>
      </c>
      <c r="M396" s="18">
        <f t="shared" ca="1" si="14"/>
        <v>273.69983333338973</v>
      </c>
      <c r="N396" s="7"/>
      <c r="O396" s="22">
        <f ca="1">IF(testdataClose[[#This Row],[type]]="H",testdataClose[[#This Row],[close]],AVERAGE(O395,O397))</f>
        <v>280.49585185178273</v>
      </c>
      <c r="P396" s="22">
        <f ca="1">IF(testdataClose[[#This Row],[type]]="L",testdataClose[[#This Row],[close]],AVERAGE(P395,P397))</f>
        <v>259.04688888881935</v>
      </c>
      <c r="T396">
        <v>395</v>
      </c>
      <c r="U396">
        <v>273.69979999999998</v>
      </c>
      <c r="V396">
        <v>280.49590000000001</v>
      </c>
      <c r="W396">
        <v>259.04689999999999</v>
      </c>
    </row>
    <row r="397" spans="1:23" x14ac:dyDescent="0.25">
      <c r="A397" s="8">
        <v>396</v>
      </c>
      <c r="B397" s="4" t="s">
        <v>7</v>
      </c>
      <c r="C397" s="5" t="str">
        <f t="shared" si="13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17">
        <v>271.92</v>
      </c>
      <c r="I397" s="1">
        <v>65624404</v>
      </c>
      <c r="J397" s="7" t="s">
        <v>13</v>
      </c>
      <c r="K397" s="7">
        <f>IF(AND(J396="UP",testdataClose[[#This Row],[close]]&gt;K396),testdataClose[[#This Row],[close]],IF(AND(J396="DN",testdataClose[[#This Row],[close]]&lt;K396),testdataClose[[#This Row],[close]],K396))</f>
        <v>275.87</v>
      </c>
      <c r="L397" s="14">
        <f>(testdataClose[[#This Row],[close]]-testdataClose[[#This Row],[hl]])/testdataClose[[#This Row],[hl]]</f>
        <v>-1.431833834777246E-2</v>
      </c>
      <c r="M397" s="18">
        <f t="shared" ca="1" si="14"/>
        <v>274.00141666672226</v>
      </c>
      <c r="N397" s="7"/>
      <c r="O397" s="22">
        <f ca="1">IF(testdataClose[[#This Row],[type]]="H",testdataClose[[#This Row],[close]],AVERAGE(O396,O398))</f>
        <v>280.61859259252464</v>
      </c>
      <c r="P397" s="22">
        <f ca="1">IF(testdataClose[[#This Row],[type]]="L",testdataClose[[#This Row],[close]],AVERAGE(P396,P398))</f>
        <v>259.16977777770859</v>
      </c>
      <c r="T397">
        <v>396</v>
      </c>
      <c r="U397">
        <v>274.00139999999999</v>
      </c>
      <c r="V397">
        <v>280.61860000000001</v>
      </c>
      <c r="W397">
        <v>259.16980000000001</v>
      </c>
    </row>
    <row r="398" spans="1:23" x14ac:dyDescent="0.25">
      <c r="A398" s="8">
        <v>397</v>
      </c>
      <c r="B398" s="4" t="s">
        <v>7</v>
      </c>
      <c r="C398" s="5" t="str">
        <f t="shared" si="13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17">
        <v>273.26</v>
      </c>
      <c r="I398" s="1">
        <v>70594928</v>
      </c>
      <c r="J398" s="7" t="s">
        <v>13</v>
      </c>
      <c r="K398" s="7">
        <f>IF(AND(J397="UP",testdataClose[[#This Row],[close]]&gt;K397),testdataClose[[#This Row],[close]],IF(AND(J397="DN",testdataClose[[#This Row],[close]]&lt;K397),testdataClose[[#This Row],[close]],K397))</f>
        <v>275.87</v>
      </c>
      <c r="L398" s="14">
        <f>(testdataClose[[#This Row],[close]]-testdataClose[[#This Row],[hl]])/testdataClose[[#This Row],[hl]]</f>
        <v>-9.4609779968826396E-3</v>
      </c>
      <c r="M398" s="18">
        <f t="shared" ca="1" si="14"/>
        <v>274.30300000005479</v>
      </c>
      <c r="N398" s="7"/>
      <c r="O398" s="22">
        <f ca="1">IF(testdataClose[[#This Row],[type]]="H",testdataClose[[#This Row],[close]],AVERAGE(O397,O399))</f>
        <v>280.74133333326654</v>
      </c>
      <c r="P398" s="22">
        <f ca="1">IF(testdataClose[[#This Row],[type]]="L",testdataClose[[#This Row],[close]],AVERAGE(P397,P399))</f>
        <v>259.29266666659782</v>
      </c>
      <c r="T398">
        <v>397</v>
      </c>
      <c r="U398">
        <v>274.303</v>
      </c>
      <c r="V398">
        <v>280.74130000000002</v>
      </c>
      <c r="W398">
        <v>259.29270000000002</v>
      </c>
    </row>
    <row r="399" spans="1:23" x14ac:dyDescent="0.25">
      <c r="A399" s="8">
        <v>398</v>
      </c>
      <c r="B399" s="4" t="s">
        <v>7</v>
      </c>
      <c r="C399" s="5" t="str">
        <f t="shared" si="13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17">
        <v>272.81</v>
      </c>
      <c r="I399" s="1">
        <v>55443260</v>
      </c>
      <c r="J399" s="7" t="s">
        <v>13</v>
      </c>
      <c r="K399" s="7">
        <f>IF(AND(J398="UP",testdataClose[[#This Row],[close]]&gt;K398),testdataClose[[#This Row],[close]],IF(AND(J398="DN",testdataClose[[#This Row],[close]]&lt;K398),testdataClose[[#This Row],[close]],K398))</f>
        <v>275.87</v>
      </c>
      <c r="L399" s="14">
        <f>(testdataClose[[#This Row],[close]]-testdataClose[[#This Row],[hl]])/testdataClose[[#This Row],[hl]]</f>
        <v>-1.1092181099793388E-2</v>
      </c>
      <c r="M399" s="18">
        <f t="shared" ca="1" si="14"/>
        <v>274.60458333338727</v>
      </c>
      <c r="N399" s="7"/>
      <c r="O399" s="22">
        <f ca="1">IF(testdataClose[[#This Row],[type]]="H",testdataClose[[#This Row],[close]],AVERAGE(O398,O400))</f>
        <v>280.8640740740085</v>
      </c>
      <c r="P399" s="22">
        <f ca="1">IF(testdataClose[[#This Row],[type]]="L",testdataClose[[#This Row],[close]],AVERAGE(P398,P400))</f>
        <v>259.41555555548712</v>
      </c>
      <c r="T399">
        <v>398</v>
      </c>
      <c r="U399">
        <v>274.6046</v>
      </c>
      <c r="V399">
        <v>280.86410000000001</v>
      </c>
      <c r="W399">
        <v>259.41559999999998</v>
      </c>
    </row>
    <row r="400" spans="1:23" x14ac:dyDescent="0.25">
      <c r="A400" s="8">
        <v>399</v>
      </c>
      <c r="B400" s="4" t="s">
        <v>7</v>
      </c>
      <c r="C400" s="5" t="str">
        <f t="shared" si="13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17">
        <v>274.29000000000002</v>
      </c>
      <c r="I400" s="1">
        <v>65298924</v>
      </c>
      <c r="J400" s="7" t="s">
        <v>13</v>
      </c>
      <c r="K400" s="7">
        <f>IF(AND(J399="UP",testdataClose[[#This Row],[close]]&gt;K399),testdataClose[[#This Row],[close]],IF(AND(J399="DN",testdataClose[[#This Row],[close]]&lt;K399),testdataClose[[#This Row],[close]],K399))</f>
        <v>275.87</v>
      </c>
      <c r="L400" s="14">
        <f>(testdataClose[[#This Row],[close]]-testdataClose[[#This Row],[hl]])/testdataClose[[#This Row],[hl]]</f>
        <v>-5.7273353391089432E-3</v>
      </c>
      <c r="M400" s="18">
        <f t="shared" ca="1" si="14"/>
        <v>274.90616666671968</v>
      </c>
      <c r="N400" s="7"/>
      <c r="O400" s="22">
        <f ca="1">IF(testdataClose[[#This Row],[type]]="H",testdataClose[[#This Row],[close]],AVERAGE(O399,O401))</f>
        <v>280.98681481475052</v>
      </c>
      <c r="P400" s="22">
        <f ca="1">IF(testdataClose[[#This Row],[type]]="L",testdataClose[[#This Row],[close]],AVERAGE(P399,P401))</f>
        <v>259.53844444437647</v>
      </c>
      <c r="T400">
        <v>399</v>
      </c>
      <c r="U400">
        <v>274.90620000000001</v>
      </c>
      <c r="V400">
        <v>280.98680000000002</v>
      </c>
      <c r="W400">
        <v>259.53840000000002</v>
      </c>
    </row>
    <row r="401" spans="1:23" x14ac:dyDescent="0.25">
      <c r="A401" s="8">
        <v>400</v>
      </c>
      <c r="B401" s="4" t="s">
        <v>7</v>
      </c>
      <c r="C401" s="5" t="str">
        <f t="shared" si="13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17">
        <v>275.47000000000003</v>
      </c>
      <c r="I401" s="1">
        <v>55527740</v>
      </c>
      <c r="J401" s="7" t="s">
        <v>13</v>
      </c>
      <c r="K401" s="7">
        <f>IF(AND(J400="UP",testdataClose[[#This Row],[close]]&gt;K400),testdataClose[[#This Row],[close]],IF(AND(J400="DN",testdataClose[[#This Row],[close]]&lt;K400),testdataClose[[#This Row],[close]],K400))</f>
        <v>275.87</v>
      </c>
      <c r="L401" s="14">
        <f>(testdataClose[[#This Row],[close]]-testdataClose[[#This Row],[hl]])/testdataClose[[#This Row],[hl]]</f>
        <v>-1.4499583136983987E-3</v>
      </c>
      <c r="M401" s="18">
        <f t="shared" ca="1" si="14"/>
        <v>275.2077500000521</v>
      </c>
      <c r="N401" s="7"/>
      <c r="O401" s="22">
        <f ca="1">IF(testdataClose[[#This Row],[type]]="H",testdataClose[[#This Row],[close]],AVERAGE(O400,O402))</f>
        <v>281.10955555549253</v>
      </c>
      <c r="P401" s="22">
        <f ca="1">IF(testdataClose[[#This Row],[type]]="L",testdataClose[[#This Row],[close]],AVERAGE(P400,P402))</f>
        <v>259.66133333326582</v>
      </c>
      <c r="T401">
        <v>400</v>
      </c>
      <c r="U401">
        <v>275.20780000000002</v>
      </c>
      <c r="V401">
        <v>281.1096</v>
      </c>
      <c r="W401">
        <v>259.66129999999998</v>
      </c>
    </row>
    <row r="402" spans="1:23" x14ac:dyDescent="0.25">
      <c r="A402" s="8">
        <v>401</v>
      </c>
      <c r="B402" s="4" t="s">
        <v>7</v>
      </c>
      <c r="C402" s="5" t="str">
        <f t="shared" si="13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17">
        <v>276.48</v>
      </c>
      <c r="I402" s="1">
        <v>40564136</v>
      </c>
      <c r="J402" s="7" t="s">
        <v>13</v>
      </c>
      <c r="K402" s="7">
        <f>IF(AND(J401="UP",testdataClose[[#This Row],[close]]&gt;K401),testdataClose[[#This Row],[close]],IF(AND(J401="DN",testdataClose[[#This Row],[close]]&lt;K401),testdataClose[[#This Row],[close]],K401))</f>
        <v>276.48</v>
      </c>
      <c r="L402" s="14">
        <f>(testdataClose[[#This Row],[close]]-testdataClose[[#This Row],[hl]])/testdataClose[[#This Row],[hl]]</f>
        <v>0</v>
      </c>
      <c r="M402" s="18">
        <f t="shared" ca="1" si="14"/>
        <v>275.50933333338446</v>
      </c>
      <c r="N402" s="7"/>
      <c r="O402" s="22">
        <f ca="1">IF(testdataClose[[#This Row],[type]]="H",testdataClose[[#This Row],[close]],AVERAGE(O401,O403))</f>
        <v>281.23229629623461</v>
      </c>
      <c r="P402" s="22">
        <f ca="1">IF(testdataClose[[#This Row],[type]]="L",testdataClose[[#This Row],[close]],AVERAGE(P401,P403))</f>
        <v>259.78422222215522</v>
      </c>
      <c r="T402">
        <v>401</v>
      </c>
      <c r="U402">
        <v>275.5093</v>
      </c>
      <c r="V402">
        <v>281.23230000000001</v>
      </c>
      <c r="W402">
        <v>259.7842</v>
      </c>
    </row>
    <row r="403" spans="1:23" x14ac:dyDescent="0.25">
      <c r="A403" s="8">
        <v>402</v>
      </c>
      <c r="B403" s="4" t="s">
        <v>7</v>
      </c>
      <c r="C403" s="5" t="str">
        <f t="shared" si="13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17">
        <v>277.39</v>
      </c>
      <c r="I403" s="1">
        <v>44471960</v>
      </c>
      <c r="J403" s="7" t="s">
        <v>13</v>
      </c>
      <c r="K403" s="7">
        <f>IF(AND(J402="UP",testdataClose[[#This Row],[close]]&gt;K402),testdataClose[[#This Row],[close]],IF(AND(J402="DN",testdataClose[[#This Row],[close]]&lt;K402),testdataClose[[#This Row],[close]],K402))</f>
        <v>277.39</v>
      </c>
      <c r="L403" s="14">
        <f>(testdataClose[[#This Row],[close]]-testdataClose[[#This Row],[hl]])/testdataClose[[#This Row],[hl]]</f>
        <v>0</v>
      </c>
      <c r="M403" s="18">
        <f t="shared" ca="1" si="14"/>
        <v>275.81091666671676</v>
      </c>
      <c r="N403" s="7"/>
      <c r="O403" s="22">
        <f ca="1">IF(testdataClose[[#This Row],[type]]="H",testdataClose[[#This Row],[close]],AVERAGE(O402,O404))</f>
        <v>281.35503703697674</v>
      </c>
      <c r="P403" s="22">
        <f ca="1">IF(testdataClose[[#This Row],[type]]="L",testdataClose[[#This Row],[close]],AVERAGE(P402,P404))</f>
        <v>259.90711111104469</v>
      </c>
      <c r="T403">
        <v>402</v>
      </c>
      <c r="U403">
        <v>275.8109</v>
      </c>
      <c r="V403">
        <v>281.35500000000002</v>
      </c>
      <c r="W403">
        <v>259.90710000000001</v>
      </c>
    </row>
    <row r="404" spans="1:23" x14ac:dyDescent="0.25">
      <c r="A404" s="8">
        <v>403</v>
      </c>
      <c r="B404" s="4" t="s">
        <v>7</v>
      </c>
      <c r="C404" s="5" t="str">
        <f t="shared" si="13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17">
        <v>277.27</v>
      </c>
      <c r="I404" s="1">
        <v>43357916</v>
      </c>
      <c r="J404" s="7" t="s">
        <v>13</v>
      </c>
      <c r="K404" s="7">
        <f>IF(AND(J403="UP",testdataClose[[#This Row],[close]]&gt;K403),testdataClose[[#This Row],[close]],IF(AND(J403="DN",testdataClose[[#This Row],[close]]&lt;K403),testdataClose[[#This Row],[close]],K403))</f>
        <v>277.39</v>
      </c>
      <c r="L404" s="14">
        <f>(testdataClose[[#This Row],[close]]-testdataClose[[#This Row],[hl]])/testdataClose[[#This Row],[hl]]</f>
        <v>-4.3260391506544778E-4</v>
      </c>
      <c r="M404" s="18">
        <f t="shared" ca="1" si="14"/>
        <v>276.11250000004907</v>
      </c>
      <c r="N404" s="7"/>
      <c r="O404" s="22">
        <f ca="1">IF(testdataClose[[#This Row],[type]]="H",testdataClose[[#This Row],[close]],AVERAGE(O403,O405))</f>
        <v>281.47777777771887</v>
      </c>
      <c r="P404" s="22">
        <f ca="1">IF(testdataClose[[#This Row],[type]]="L",testdataClose[[#This Row],[close]],AVERAGE(P403,P405))</f>
        <v>260.02999999993415</v>
      </c>
      <c r="T404">
        <v>403</v>
      </c>
      <c r="U404">
        <v>276.11250000000001</v>
      </c>
      <c r="V404">
        <v>281.4778</v>
      </c>
      <c r="W404">
        <v>260.02999999999997</v>
      </c>
    </row>
    <row r="405" spans="1:23" x14ac:dyDescent="0.25">
      <c r="A405" s="8">
        <v>404</v>
      </c>
      <c r="B405" s="4" t="s">
        <v>7</v>
      </c>
      <c r="C405" s="5" t="str">
        <f t="shared" si="13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17">
        <v>276.89999999999998</v>
      </c>
      <c r="I405" s="1">
        <v>36771464</v>
      </c>
      <c r="J405" s="7" t="s">
        <v>13</v>
      </c>
      <c r="K405" s="7">
        <f>IF(AND(J404="UP",testdataClose[[#This Row],[close]]&gt;K404),testdataClose[[#This Row],[close]],IF(AND(J404="DN",testdataClose[[#This Row],[close]]&lt;K404),testdataClose[[#This Row],[close]],K404))</f>
        <v>277.39</v>
      </c>
      <c r="L405" s="14">
        <f>(testdataClose[[#This Row],[close]]-testdataClose[[#This Row],[hl]])/testdataClose[[#This Row],[hl]]</f>
        <v>-1.7664659865172109E-3</v>
      </c>
      <c r="M405" s="18">
        <f t="shared" ca="1" si="14"/>
        <v>276.41408333338131</v>
      </c>
      <c r="N405" s="7"/>
      <c r="O405" s="22">
        <f ca="1">IF(testdataClose[[#This Row],[type]]="H",testdataClose[[#This Row],[close]],AVERAGE(O404,O406))</f>
        <v>281.60051851846106</v>
      </c>
      <c r="P405" s="22">
        <f ca="1">IF(testdataClose[[#This Row],[type]]="L",testdataClose[[#This Row],[close]],AVERAGE(P404,P406))</f>
        <v>260.15288888882367</v>
      </c>
      <c r="T405">
        <v>404</v>
      </c>
      <c r="U405">
        <v>276.41410000000002</v>
      </c>
      <c r="V405">
        <v>281.60050000000001</v>
      </c>
      <c r="W405">
        <v>260.15289999999999</v>
      </c>
    </row>
    <row r="406" spans="1:23" x14ac:dyDescent="0.25">
      <c r="A406" s="8">
        <v>405</v>
      </c>
      <c r="B406" s="4" t="s">
        <v>7</v>
      </c>
      <c r="C406" s="5" t="str">
        <f t="shared" si="13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17">
        <v>275.04000000000002</v>
      </c>
      <c r="I406" s="1">
        <v>79351592</v>
      </c>
      <c r="J406" s="7" t="s">
        <v>13</v>
      </c>
      <c r="K406" s="7">
        <f>IF(AND(J405="UP",testdataClose[[#This Row],[close]]&gt;K405),testdataClose[[#This Row],[close]],IF(AND(J405="DN",testdataClose[[#This Row],[close]]&lt;K405),testdataClose[[#This Row],[close]],K405))</f>
        <v>277.39</v>
      </c>
      <c r="L406" s="14">
        <f>(testdataClose[[#This Row],[close]]-testdataClose[[#This Row],[hl]])/testdataClose[[#This Row],[hl]]</f>
        <v>-8.4718266700312406E-3</v>
      </c>
      <c r="M406" s="18">
        <f t="shared" ca="1" si="14"/>
        <v>276.7156666667135</v>
      </c>
      <c r="N406" s="7"/>
      <c r="O406" s="22">
        <f ca="1">IF(testdataClose[[#This Row],[type]]="H",testdataClose[[#This Row],[close]],AVERAGE(O405,O407))</f>
        <v>281.7232592592033</v>
      </c>
      <c r="P406" s="22">
        <f ca="1">IF(testdataClose[[#This Row],[type]]="L",testdataClose[[#This Row],[close]],AVERAGE(P405,P407))</f>
        <v>260.27577777771324</v>
      </c>
      <c r="T406">
        <v>405</v>
      </c>
      <c r="U406">
        <v>276.71570000000003</v>
      </c>
      <c r="V406">
        <v>281.72329999999999</v>
      </c>
      <c r="W406">
        <v>260.2758</v>
      </c>
    </row>
    <row r="407" spans="1:23" x14ac:dyDescent="0.25">
      <c r="A407" s="8">
        <v>406</v>
      </c>
      <c r="B407" s="4" t="s">
        <v>7</v>
      </c>
      <c r="C407" s="5" t="str">
        <f t="shared" si="13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17">
        <v>274.01</v>
      </c>
      <c r="I407" s="1">
        <v>67673568</v>
      </c>
      <c r="J407" s="7" t="s">
        <v>13</v>
      </c>
      <c r="K407" s="7">
        <f>IF(AND(J406="UP",testdataClose[[#This Row],[close]]&gt;K406),testdataClose[[#This Row],[close]],IF(AND(J406="DN",testdataClose[[#This Row],[close]]&lt;K406),testdataClose[[#This Row],[close]],K406))</f>
        <v>277.39</v>
      </c>
      <c r="L407" s="14">
        <f>(testdataClose[[#This Row],[close]]-testdataClose[[#This Row],[hl]])/testdataClose[[#This Row],[hl]]</f>
        <v>-1.2185010274342966E-2</v>
      </c>
      <c r="M407" s="18">
        <f t="shared" ca="1" si="14"/>
        <v>277.01725000004569</v>
      </c>
      <c r="N407" s="7"/>
      <c r="O407" s="22">
        <f ca="1">IF(testdataClose[[#This Row],[type]]="H",testdataClose[[#This Row],[close]],AVERAGE(O406,O408))</f>
        <v>281.84599999994555</v>
      </c>
      <c r="P407" s="22">
        <f ca="1">IF(testdataClose[[#This Row],[type]]="L",testdataClose[[#This Row],[close]],AVERAGE(P406,P408))</f>
        <v>260.39866666660282</v>
      </c>
      <c r="T407">
        <v>406</v>
      </c>
      <c r="U407">
        <v>277.01729999999998</v>
      </c>
      <c r="V407">
        <v>281.846</v>
      </c>
      <c r="W407">
        <v>260.39870000000002</v>
      </c>
    </row>
    <row r="408" spans="1:23" x14ac:dyDescent="0.25">
      <c r="A408" s="8">
        <v>407</v>
      </c>
      <c r="B408" s="4" t="s">
        <v>7</v>
      </c>
      <c r="C408" s="5" t="str">
        <f t="shared" si="13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17">
        <v>275.76</v>
      </c>
      <c r="I408" s="1">
        <v>45136396</v>
      </c>
      <c r="J408" s="7" t="s">
        <v>13</v>
      </c>
      <c r="K408" s="7">
        <f>IF(AND(J407="UP",testdataClose[[#This Row],[close]]&gt;K407),testdataClose[[#This Row],[close]],IF(AND(J407="DN",testdataClose[[#This Row],[close]]&lt;K407),testdataClose[[#This Row],[close]],K407))</f>
        <v>277.39</v>
      </c>
      <c r="L408" s="14">
        <f>(testdataClose[[#This Row],[close]]-testdataClose[[#This Row],[hl]])/testdataClose[[#This Row],[hl]]</f>
        <v>-5.8762031796387596E-3</v>
      </c>
      <c r="M408" s="18">
        <f t="shared" ca="1" si="14"/>
        <v>277.31883333337782</v>
      </c>
      <c r="N408" s="7"/>
      <c r="O408" s="22">
        <f ca="1">IF(testdataClose[[#This Row],[type]]="H",testdataClose[[#This Row],[close]],AVERAGE(O407,O409))</f>
        <v>281.96874074068785</v>
      </c>
      <c r="P408" s="22">
        <f ca="1">IF(testdataClose[[#This Row],[type]]="L",testdataClose[[#This Row],[close]],AVERAGE(P407,P409))</f>
        <v>260.52155555549245</v>
      </c>
      <c r="T408">
        <v>407</v>
      </c>
      <c r="U408">
        <v>277.31880000000001</v>
      </c>
      <c r="V408">
        <v>281.96870000000001</v>
      </c>
      <c r="W408">
        <v>260.52159999999998</v>
      </c>
    </row>
    <row r="409" spans="1:23" x14ac:dyDescent="0.25">
      <c r="A409" s="8">
        <v>408</v>
      </c>
      <c r="B409" s="4" t="s">
        <v>7</v>
      </c>
      <c r="C409" s="5" t="str">
        <f t="shared" si="13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17">
        <v>273.7</v>
      </c>
      <c r="I409" s="1">
        <v>105964064</v>
      </c>
      <c r="J409" s="7" t="s">
        <v>13</v>
      </c>
      <c r="K409" s="7">
        <f>IF(AND(J408="UP",testdataClose[[#This Row],[close]]&gt;K408),testdataClose[[#This Row],[close]],IF(AND(J408="DN",testdataClose[[#This Row],[close]]&lt;K408),testdataClose[[#This Row],[close]],K408))</f>
        <v>277.39</v>
      </c>
      <c r="L409" s="14">
        <f>(testdataClose[[#This Row],[close]]-testdataClose[[#This Row],[hl]])/testdataClose[[#This Row],[hl]]</f>
        <v>-1.3302570388262006E-2</v>
      </c>
      <c r="M409" s="18">
        <f t="shared" ca="1" si="14"/>
        <v>277.6204166667099</v>
      </c>
      <c r="N409" s="7"/>
      <c r="O409" s="22">
        <f ca="1">IF(testdataClose[[#This Row],[type]]="H",testdataClose[[#This Row],[close]],AVERAGE(O408,O410))</f>
        <v>282.09148148143015</v>
      </c>
      <c r="P409" s="22">
        <f ca="1">IF(testdataClose[[#This Row],[type]]="L",testdataClose[[#This Row],[close]],AVERAGE(P408,P410))</f>
        <v>260.64444444438215</v>
      </c>
      <c r="T409">
        <v>408</v>
      </c>
      <c r="U409">
        <v>277.62040000000002</v>
      </c>
      <c r="V409">
        <v>282.0915</v>
      </c>
      <c r="W409">
        <v>260.64440000000002</v>
      </c>
    </row>
    <row r="410" spans="1:23" x14ac:dyDescent="0.25">
      <c r="A410" s="8">
        <v>409</v>
      </c>
      <c r="B410" s="4" t="s">
        <v>7</v>
      </c>
      <c r="C410" s="5" t="str">
        <f t="shared" si="13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17">
        <v>275.91000000000003</v>
      </c>
      <c r="I410" s="1">
        <v>72033608</v>
      </c>
      <c r="J410" s="7" t="s">
        <v>13</v>
      </c>
      <c r="K410" s="7">
        <f>IF(AND(J409="UP",testdataClose[[#This Row],[close]]&gt;K409),testdataClose[[#This Row],[close]],IF(AND(J409="DN",testdataClose[[#This Row],[close]]&lt;K409),testdataClose[[#This Row],[close]],K409))</f>
        <v>277.39</v>
      </c>
      <c r="L410" s="14">
        <f>(testdataClose[[#This Row],[close]]-testdataClose[[#This Row],[hl]])/testdataClose[[#This Row],[hl]]</f>
        <v>-5.3354482858068474E-3</v>
      </c>
      <c r="M410" s="18">
        <f t="shared" ca="1" si="14"/>
        <v>277.92200000004198</v>
      </c>
      <c r="N410" s="7"/>
      <c r="O410" s="22">
        <f ca="1">IF(testdataClose[[#This Row],[type]]="H",testdataClose[[#This Row],[close]],AVERAGE(O409,O411))</f>
        <v>282.21422222217251</v>
      </c>
      <c r="P410" s="22">
        <f ca="1">IF(testdataClose[[#This Row],[type]]="L",testdataClose[[#This Row],[close]],AVERAGE(P409,P411))</f>
        <v>260.76733333327184</v>
      </c>
      <c r="T410">
        <v>409</v>
      </c>
      <c r="U410">
        <v>277.92200000000003</v>
      </c>
      <c r="V410">
        <v>282.21420000000001</v>
      </c>
      <c r="W410">
        <v>260.76729999999998</v>
      </c>
    </row>
    <row r="411" spans="1:23" x14ac:dyDescent="0.25">
      <c r="A411" s="8">
        <v>410</v>
      </c>
      <c r="B411" s="4" t="s">
        <v>7</v>
      </c>
      <c r="C411" s="5" t="str">
        <f t="shared" si="13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17">
        <v>276.89</v>
      </c>
      <c r="I411" s="1">
        <v>67555760</v>
      </c>
      <c r="J411" s="7" t="s">
        <v>13</v>
      </c>
      <c r="K411" s="7">
        <f>IF(AND(J410="UP",testdataClose[[#This Row],[close]]&gt;K410),testdataClose[[#This Row],[close]],IF(AND(J410="DN",testdataClose[[#This Row],[close]]&lt;K410),testdataClose[[#This Row],[close]],K410))</f>
        <v>277.39</v>
      </c>
      <c r="L411" s="14">
        <f>(testdataClose[[#This Row],[close]]-testdataClose[[#This Row],[hl]])/testdataClose[[#This Row],[hl]]</f>
        <v>-1.8025163127726306E-3</v>
      </c>
      <c r="M411" s="18">
        <f t="shared" ca="1" si="14"/>
        <v>278.22358333337399</v>
      </c>
      <c r="N411" s="7"/>
      <c r="O411" s="22">
        <f ca="1">IF(testdataClose[[#This Row],[type]]="H",testdataClose[[#This Row],[close]],AVERAGE(O410,O412))</f>
        <v>282.33696296291487</v>
      </c>
      <c r="P411" s="22">
        <f ca="1">IF(testdataClose[[#This Row],[type]]="L",testdataClose[[#This Row],[close]],AVERAGE(P410,P412))</f>
        <v>260.89022222216158</v>
      </c>
      <c r="T411">
        <v>410</v>
      </c>
      <c r="U411">
        <v>278.22359999999998</v>
      </c>
      <c r="V411">
        <v>282.33699999999999</v>
      </c>
      <c r="W411">
        <v>260.89019999999999</v>
      </c>
    </row>
    <row r="412" spans="1:23" x14ac:dyDescent="0.25">
      <c r="A412" s="8">
        <v>411</v>
      </c>
      <c r="B412" s="4" t="s">
        <v>7</v>
      </c>
      <c r="C412" s="5" t="str">
        <f t="shared" si="13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17">
        <v>277.48</v>
      </c>
      <c r="I412" s="1">
        <v>40982744</v>
      </c>
      <c r="J412" s="7" t="s">
        <v>13</v>
      </c>
      <c r="K412" s="7">
        <f>IF(AND(J411="UP",testdataClose[[#This Row],[close]]&gt;K411),testdataClose[[#This Row],[close]],IF(AND(J411="DN",testdataClose[[#This Row],[close]]&lt;K411),testdataClose[[#This Row],[close]],K411))</f>
        <v>277.48</v>
      </c>
      <c r="L412" s="14">
        <f>(testdataClose[[#This Row],[close]]-testdataClose[[#This Row],[hl]])/testdataClose[[#This Row],[hl]]</f>
        <v>0</v>
      </c>
      <c r="M412" s="18">
        <f t="shared" ca="1" si="14"/>
        <v>278.52516666670596</v>
      </c>
      <c r="N412" s="7"/>
      <c r="O412" s="22">
        <f ca="1">IF(testdataClose[[#This Row],[type]]="H",testdataClose[[#This Row],[close]],AVERAGE(O411,O413))</f>
        <v>282.45970370365728</v>
      </c>
      <c r="P412" s="22">
        <f ca="1">IF(testdataClose[[#This Row],[type]]="L",testdataClose[[#This Row],[close]],AVERAGE(P411,P413))</f>
        <v>261.01311111105139</v>
      </c>
      <c r="T412">
        <v>411</v>
      </c>
      <c r="U412">
        <v>278.52519999999998</v>
      </c>
      <c r="V412">
        <v>282.4597</v>
      </c>
      <c r="W412">
        <v>261.01310000000001</v>
      </c>
    </row>
    <row r="413" spans="1:23" x14ac:dyDescent="0.25">
      <c r="A413" s="8">
        <v>412</v>
      </c>
      <c r="B413" s="4" t="s">
        <v>7</v>
      </c>
      <c r="C413" s="5" t="str">
        <f t="shared" si="13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17">
        <v>278.13</v>
      </c>
      <c r="I413" s="1">
        <v>69258080</v>
      </c>
      <c r="J413" s="7" t="s">
        <v>13</v>
      </c>
      <c r="K413" s="7">
        <f>IF(AND(J412="UP",testdataClose[[#This Row],[close]]&gt;K412),testdataClose[[#This Row],[close]],IF(AND(J412="DN",testdataClose[[#This Row],[close]]&lt;K412),testdataClose[[#This Row],[close]],K412))</f>
        <v>278.13</v>
      </c>
      <c r="L413" s="14">
        <f>(testdataClose[[#This Row],[close]]-testdataClose[[#This Row],[hl]])/testdataClose[[#This Row],[hl]]</f>
        <v>0</v>
      </c>
      <c r="M413" s="18">
        <f t="shared" ca="1" si="14"/>
        <v>278.82675000003792</v>
      </c>
      <c r="N413" s="7"/>
      <c r="O413" s="22">
        <f ca="1">IF(testdataClose[[#This Row],[type]]="H",testdataClose[[#This Row],[close]],AVERAGE(O412,O414))</f>
        <v>282.58244444439975</v>
      </c>
      <c r="P413" s="22">
        <f ca="1">IF(testdataClose[[#This Row],[type]]="L",testdataClose[[#This Row],[close]],AVERAGE(P412,P414))</f>
        <v>261.13599999994119</v>
      </c>
      <c r="T413">
        <v>412</v>
      </c>
      <c r="U413">
        <v>278.82679999999999</v>
      </c>
      <c r="V413">
        <v>282.58240000000001</v>
      </c>
      <c r="W413">
        <v>261.13600000000002</v>
      </c>
    </row>
    <row r="414" spans="1:23" x14ac:dyDescent="0.25">
      <c r="A414" s="8">
        <v>413</v>
      </c>
      <c r="B414" s="4" t="s">
        <v>7</v>
      </c>
      <c r="C414" s="5" t="str">
        <f t="shared" si="13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17">
        <v>277.95999999999998</v>
      </c>
      <c r="I414" s="1">
        <v>46321688</v>
      </c>
      <c r="J414" s="7" t="s">
        <v>13</v>
      </c>
      <c r="K414" s="7">
        <f>IF(AND(J413="UP",testdataClose[[#This Row],[close]]&gt;K413),testdataClose[[#This Row],[close]],IF(AND(J413="DN",testdataClose[[#This Row],[close]]&lt;K413),testdataClose[[#This Row],[close]],K413))</f>
        <v>278.13</v>
      </c>
      <c r="L414" s="14">
        <f>(testdataClose[[#This Row],[close]]-testdataClose[[#This Row],[hl]])/testdataClose[[#This Row],[hl]]</f>
        <v>-6.1122496674222821E-4</v>
      </c>
      <c r="M414" s="18">
        <f t="shared" ca="1" si="14"/>
        <v>279.12833333336982</v>
      </c>
      <c r="N414" s="7"/>
      <c r="O414" s="22">
        <f ca="1">IF(testdataClose[[#This Row],[type]]="H",testdataClose[[#This Row],[close]],AVERAGE(O413,O415))</f>
        <v>282.70518518514223</v>
      </c>
      <c r="P414" s="22">
        <f ca="1">IF(testdataClose[[#This Row],[type]]="L",testdataClose[[#This Row],[close]],AVERAGE(P413,P415))</f>
        <v>261.25888888883105</v>
      </c>
      <c r="T414">
        <v>413</v>
      </c>
      <c r="U414">
        <v>279.12830000000002</v>
      </c>
      <c r="V414">
        <v>282.70519999999999</v>
      </c>
      <c r="W414">
        <v>261.25889999999998</v>
      </c>
    </row>
    <row r="415" spans="1:23" x14ac:dyDescent="0.25">
      <c r="A415" s="8">
        <v>414</v>
      </c>
      <c r="B415" s="4" t="s">
        <v>7</v>
      </c>
      <c r="C415" s="5" t="str">
        <f t="shared" si="13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17">
        <v>277.58999999999997</v>
      </c>
      <c r="I415" s="1">
        <v>50657548</v>
      </c>
      <c r="J415" s="7" t="s">
        <v>13</v>
      </c>
      <c r="K415" s="7">
        <f>IF(AND(J414="UP",testdataClose[[#This Row],[close]]&gt;K414),testdataClose[[#This Row],[close]],IF(AND(J414="DN",testdataClose[[#This Row],[close]]&lt;K414),testdataClose[[#This Row],[close]],K414))</f>
        <v>278.13</v>
      </c>
      <c r="L415" s="14">
        <f>(testdataClose[[#This Row],[close]]-testdataClose[[#This Row],[hl]])/testdataClose[[#This Row],[hl]]</f>
        <v>-1.9415381296516753E-3</v>
      </c>
      <c r="M415" s="18">
        <f t="shared" ca="1" si="14"/>
        <v>279.42991666670167</v>
      </c>
      <c r="N415" s="7"/>
      <c r="O415" s="22">
        <f ca="1">IF(testdataClose[[#This Row],[type]]="H",testdataClose[[#This Row],[close]],AVERAGE(O414,O416))</f>
        <v>282.82792592588476</v>
      </c>
      <c r="P415" s="22">
        <f ca="1">IF(testdataClose[[#This Row],[type]]="L",testdataClose[[#This Row],[close]],AVERAGE(P414,P416))</f>
        <v>261.38177777772097</v>
      </c>
      <c r="T415">
        <v>414</v>
      </c>
      <c r="U415">
        <v>279.42989999999998</v>
      </c>
      <c r="V415">
        <v>282.8279</v>
      </c>
      <c r="W415">
        <v>261.3818</v>
      </c>
    </row>
    <row r="416" spans="1:23" x14ac:dyDescent="0.25">
      <c r="A416" s="8">
        <v>415</v>
      </c>
      <c r="B416" s="4" t="s">
        <v>7</v>
      </c>
      <c r="C416" s="5" t="str">
        <f t="shared" si="13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17">
        <v>279.27</v>
      </c>
      <c r="I416" s="1">
        <v>59184624</v>
      </c>
      <c r="J416" s="7" t="s">
        <v>13</v>
      </c>
      <c r="K416" s="7">
        <f>IF(AND(J415="UP",testdataClose[[#This Row],[close]]&gt;K415),testdataClose[[#This Row],[close]],IF(AND(J415="DN",testdataClose[[#This Row],[close]]&lt;K415),testdataClose[[#This Row],[close]],K415))</f>
        <v>279.27</v>
      </c>
      <c r="L416" s="14">
        <f>(testdataClose[[#This Row],[close]]-testdataClose[[#This Row],[hl]])/testdataClose[[#This Row],[hl]]</f>
        <v>0</v>
      </c>
      <c r="M416" s="18">
        <f t="shared" ca="1" si="14"/>
        <v>279.73150000003352</v>
      </c>
      <c r="N416" s="7"/>
      <c r="O416" s="22">
        <f ca="1">IF(testdataClose[[#This Row],[type]]="H",testdataClose[[#This Row],[close]],AVERAGE(O415,O417))</f>
        <v>282.95066666662734</v>
      </c>
      <c r="P416" s="22">
        <f ca="1">IF(testdataClose[[#This Row],[type]]="L",testdataClose[[#This Row],[close]],AVERAGE(P415,P417))</f>
        <v>261.50466666661089</v>
      </c>
      <c r="T416">
        <v>415</v>
      </c>
      <c r="U416">
        <v>279.73149999999998</v>
      </c>
      <c r="V416">
        <v>282.95069999999998</v>
      </c>
      <c r="W416">
        <v>261.50470000000001</v>
      </c>
    </row>
    <row r="417" spans="1:23" x14ac:dyDescent="0.25">
      <c r="A417" s="8">
        <v>416</v>
      </c>
      <c r="B417" s="4" t="s">
        <v>7</v>
      </c>
      <c r="C417" s="5" t="str">
        <f t="shared" si="13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17">
        <v>281.47000000000003</v>
      </c>
      <c r="I417" s="1">
        <v>58757348</v>
      </c>
      <c r="J417" s="7" t="s">
        <v>13</v>
      </c>
      <c r="K417" s="7">
        <f>IF(AND(J416="UP",testdataClose[[#This Row],[close]]&gt;K416),testdataClose[[#This Row],[close]],IF(AND(J416="DN",testdataClose[[#This Row],[close]]&lt;K416),testdataClose[[#This Row],[close]],K416))</f>
        <v>281.47000000000003</v>
      </c>
      <c r="L417" s="14">
        <f>(testdataClose[[#This Row],[close]]-testdataClose[[#This Row],[hl]])/testdataClose[[#This Row],[hl]]</f>
        <v>0</v>
      </c>
      <c r="M417" s="18">
        <f t="shared" ca="1" si="14"/>
        <v>280.03308333336531</v>
      </c>
      <c r="N417" s="7"/>
      <c r="O417" s="22">
        <f ca="1">IF(testdataClose[[#This Row],[type]]="H",testdataClose[[#This Row],[close]],AVERAGE(O416,O418))</f>
        <v>283.07340740736993</v>
      </c>
      <c r="P417" s="22">
        <f ca="1">IF(testdataClose[[#This Row],[type]]="L",testdataClose[[#This Row],[close]],AVERAGE(P416,P418))</f>
        <v>261.62755555550086</v>
      </c>
      <c r="T417">
        <v>416</v>
      </c>
      <c r="U417">
        <v>280.03309999999999</v>
      </c>
      <c r="V417">
        <v>283.07339999999999</v>
      </c>
      <c r="W417">
        <v>261.62759999999997</v>
      </c>
    </row>
    <row r="418" spans="1:23" x14ac:dyDescent="0.25">
      <c r="A418" s="8">
        <v>417</v>
      </c>
      <c r="B418" s="4" t="s">
        <v>7</v>
      </c>
      <c r="C418" s="5" t="str">
        <f t="shared" si="13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17">
        <v>281.61</v>
      </c>
      <c r="I418" s="1">
        <v>48329404</v>
      </c>
      <c r="J418" s="7" t="s">
        <v>13</v>
      </c>
      <c r="K418" s="7">
        <f>IF(AND(J417="UP",testdataClose[[#This Row],[close]]&gt;K417),testdataClose[[#This Row],[close]],IF(AND(J417="DN",testdataClose[[#This Row],[close]]&lt;K417),testdataClose[[#This Row],[close]],K417))</f>
        <v>281.61</v>
      </c>
      <c r="L418" s="14">
        <f>(testdataClose[[#This Row],[close]]-testdataClose[[#This Row],[hl]])/testdataClose[[#This Row],[hl]]</f>
        <v>0</v>
      </c>
      <c r="M418" s="18">
        <f t="shared" ca="1" si="14"/>
        <v>280.33466666669705</v>
      </c>
      <c r="N418" s="7"/>
      <c r="O418" s="22">
        <f ca="1">IF(testdataClose[[#This Row],[type]]="H",testdataClose[[#This Row],[close]],AVERAGE(O417,O419))</f>
        <v>283.19614814811257</v>
      </c>
      <c r="P418" s="22">
        <f ca="1">IF(testdataClose[[#This Row],[type]]="L",testdataClose[[#This Row],[close]],AVERAGE(P417,P419))</f>
        <v>261.75044444439089</v>
      </c>
      <c r="T418">
        <v>417</v>
      </c>
      <c r="U418">
        <v>280.3347</v>
      </c>
      <c r="V418">
        <v>283.1961</v>
      </c>
      <c r="W418">
        <v>261.75040000000001</v>
      </c>
    </row>
    <row r="419" spans="1:23" x14ac:dyDescent="0.25">
      <c r="A419" s="8">
        <v>418</v>
      </c>
      <c r="B419" s="4" t="s">
        <v>7</v>
      </c>
      <c r="C419" s="5" t="str">
        <f t="shared" si="13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17">
        <v>283.12</v>
      </c>
      <c r="I419" s="1">
        <v>63300776</v>
      </c>
      <c r="J419" s="7" t="s">
        <v>13</v>
      </c>
      <c r="K419" s="7">
        <f>IF(AND(J418="UP",testdataClose[[#This Row],[close]]&gt;K418),testdataClose[[#This Row],[close]],IF(AND(J418="DN",testdataClose[[#This Row],[close]]&lt;K418),testdataClose[[#This Row],[close]],K418))</f>
        <v>283.12</v>
      </c>
      <c r="L419" s="14">
        <f>(testdataClose[[#This Row],[close]]-testdataClose[[#This Row],[hl]])/testdataClose[[#This Row],[hl]]</f>
        <v>0</v>
      </c>
      <c r="M419" s="18">
        <f t="shared" ca="1" si="14"/>
        <v>280.63625000002878</v>
      </c>
      <c r="N419" s="7"/>
      <c r="O419" s="22">
        <f ca="1">IF(testdataClose[[#This Row],[type]]="H",testdataClose[[#This Row],[close]],AVERAGE(O418,O420))</f>
        <v>283.31888888885527</v>
      </c>
      <c r="P419" s="22">
        <f ca="1">IF(testdataClose[[#This Row],[type]]="L",testdataClose[[#This Row],[close]],AVERAGE(P418,P420))</f>
        <v>261.87333333328093</v>
      </c>
      <c r="T419">
        <v>418</v>
      </c>
      <c r="U419">
        <v>280.63630000000001</v>
      </c>
      <c r="V419">
        <v>283.31889999999999</v>
      </c>
      <c r="W419">
        <v>261.87329999999997</v>
      </c>
    </row>
    <row r="420" spans="1:23" x14ac:dyDescent="0.25">
      <c r="A420" s="8">
        <v>419</v>
      </c>
      <c r="B420" s="4" t="s">
        <v>7</v>
      </c>
      <c r="C420" s="5" t="str">
        <f t="shared" si="13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17">
        <v>281.98</v>
      </c>
      <c r="I420" s="1">
        <v>63037208</v>
      </c>
      <c r="J420" s="7" t="s">
        <v>13</v>
      </c>
      <c r="K420" s="7">
        <f>IF(AND(J419="UP",testdataClose[[#This Row],[close]]&gt;K419),testdataClose[[#This Row],[close]],IF(AND(J419="DN",testdataClose[[#This Row],[close]]&lt;K419),testdataClose[[#This Row],[close]],K419))</f>
        <v>283.12</v>
      </c>
      <c r="L420" s="14">
        <f>(testdataClose[[#This Row],[close]]-testdataClose[[#This Row],[hl]])/testdataClose[[#This Row],[hl]]</f>
        <v>-4.0265611754732493E-3</v>
      </c>
      <c r="M420" s="18">
        <f t="shared" ca="1" si="14"/>
        <v>280.93783333336046</v>
      </c>
      <c r="N420" s="7"/>
      <c r="O420" s="22">
        <f ca="1">IF(testdataClose[[#This Row],[type]]="H",testdataClose[[#This Row],[close]],AVERAGE(O419,O421))</f>
        <v>283.44162962959797</v>
      </c>
      <c r="P420" s="22">
        <f ca="1">IF(testdataClose[[#This Row],[type]]="L",testdataClose[[#This Row],[close]],AVERAGE(P419,P421))</f>
        <v>261.99622222217101</v>
      </c>
      <c r="T420">
        <v>419</v>
      </c>
      <c r="U420">
        <v>280.93779999999998</v>
      </c>
      <c r="V420">
        <v>283.44159999999999</v>
      </c>
      <c r="W420">
        <v>261.99619999999999</v>
      </c>
    </row>
    <row r="421" spans="1:23" x14ac:dyDescent="0.25">
      <c r="A421" s="8">
        <v>420</v>
      </c>
      <c r="B421" s="4" t="s">
        <v>7</v>
      </c>
      <c r="C421" s="5" t="str">
        <f t="shared" si="13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17">
        <v>281.98</v>
      </c>
      <c r="I421" s="1">
        <v>68093544</v>
      </c>
      <c r="J421" s="7" t="s">
        <v>13</v>
      </c>
      <c r="K421" s="7">
        <f>IF(AND(J420="UP",testdataClose[[#This Row],[close]]&gt;K420),testdataClose[[#This Row],[close]],IF(AND(J420="DN",testdataClose[[#This Row],[close]]&lt;K420),testdataClose[[#This Row],[close]],K420))</f>
        <v>283.12</v>
      </c>
      <c r="L421" s="14">
        <f>(testdataClose[[#This Row],[close]]-testdataClose[[#This Row],[hl]])/testdataClose[[#This Row],[hl]]</f>
        <v>-4.0265611754732493E-3</v>
      </c>
      <c r="M421" s="18">
        <f t="shared" ca="1" si="14"/>
        <v>281.23941666669208</v>
      </c>
      <c r="N421" s="7"/>
      <c r="O421" s="22">
        <f ca="1">IF(testdataClose[[#This Row],[type]]="H",testdataClose[[#This Row],[close]],AVERAGE(O420,O422))</f>
        <v>283.56437037034073</v>
      </c>
      <c r="P421" s="22">
        <f ca="1">IF(testdataClose[[#This Row],[type]]="L",testdataClose[[#This Row],[close]],AVERAGE(P420,P422))</f>
        <v>262.11911111106116</v>
      </c>
      <c r="T421">
        <v>420</v>
      </c>
      <c r="U421">
        <v>281.23939999999999</v>
      </c>
      <c r="V421">
        <v>283.56439999999998</v>
      </c>
      <c r="W421">
        <v>262.1191</v>
      </c>
    </row>
    <row r="422" spans="1:23" x14ac:dyDescent="0.25">
      <c r="A422" s="8">
        <v>421</v>
      </c>
      <c r="B422" s="4" t="s">
        <v>7</v>
      </c>
      <c r="C422" s="5" t="str">
        <f t="shared" si="13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17">
        <v>281.5</v>
      </c>
      <c r="I422" s="1">
        <v>59294748</v>
      </c>
      <c r="J422" s="7" t="s">
        <v>13</v>
      </c>
      <c r="K422" s="7">
        <f>IF(AND(J421="UP",testdataClose[[#This Row],[close]]&gt;K421),testdataClose[[#This Row],[close]],IF(AND(J421="DN",testdataClose[[#This Row],[close]]&lt;K421),testdataClose[[#This Row],[close]],K421))</f>
        <v>283.12</v>
      </c>
      <c r="L422" s="14">
        <f>(testdataClose[[#This Row],[close]]-testdataClose[[#This Row],[hl]])/testdataClose[[#This Row],[hl]]</f>
        <v>-5.7219553546199653E-3</v>
      </c>
      <c r="M422" s="18">
        <f t="shared" ca="1" si="14"/>
        <v>281.5410000000237</v>
      </c>
      <c r="N422" s="7"/>
      <c r="O422" s="22">
        <f ca="1">IF(testdataClose[[#This Row],[type]]="H",testdataClose[[#This Row],[close]],AVERAGE(O421,O423))</f>
        <v>283.68711111108354</v>
      </c>
      <c r="P422" s="22">
        <f ca="1">IF(testdataClose[[#This Row],[type]]="L",testdataClose[[#This Row],[close]],AVERAGE(P421,P423))</f>
        <v>262.2419999999513</v>
      </c>
      <c r="T422">
        <v>421</v>
      </c>
      <c r="U422">
        <v>281.541</v>
      </c>
      <c r="V422">
        <v>283.68709999999999</v>
      </c>
      <c r="W422">
        <v>262.24200000000002</v>
      </c>
    </row>
    <row r="423" spans="1:23" x14ac:dyDescent="0.25">
      <c r="A423" s="8">
        <v>422</v>
      </c>
      <c r="B423" s="4" t="s">
        <v>7</v>
      </c>
      <c r="C423" s="5" t="str">
        <f t="shared" si="13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17">
        <v>280.74</v>
      </c>
      <c r="I423" s="1">
        <v>74591480</v>
      </c>
      <c r="J423" s="7" t="s">
        <v>13</v>
      </c>
      <c r="K423" s="7">
        <f>IF(AND(J422="UP",testdataClose[[#This Row],[close]]&gt;K422),testdataClose[[#This Row],[close]],IF(AND(J422="DN",testdataClose[[#This Row],[close]]&lt;K422),testdataClose[[#This Row],[close]],K422))</f>
        <v>283.12</v>
      </c>
      <c r="L423" s="14">
        <f>(testdataClose[[#This Row],[close]]-testdataClose[[#This Row],[hl]])/testdataClose[[#This Row],[hl]]</f>
        <v>-8.4063294716021312E-3</v>
      </c>
      <c r="M423" s="18">
        <f t="shared" ca="1" si="14"/>
        <v>281.84258333335526</v>
      </c>
      <c r="N423" s="7"/>
      <c r="O423" s="22">
        <f ca="1">IF(testdataClose[[#This Row],[type]]="H",testdataClose[[#This Row],[close]],AVERAGE(O422,O424))</f>
        <v>283.80985185182635</v>
      </c>
      <c r="P423" s="22">
        <f ca="1">IF(testdataClose[[#This Row],[type]]="L",testdataClose[[#This Row],[close]],AVERAGE(P422,P424))</f>
        <v>262.36488888884151</v>
      </c>
      <c r="T423">
        <v>422</v>
      </c>
      <c r="U423">
        <v>281.8426</v>
      </c>
      <c r="V423">
        <v>283.80990000000003</v>
      </c>
      <c r="W423">
        <v>262.36489999999998</v>
      </c>
    </row>
    <row r="424" spans="1:23" x14ac:dyDescent="0.25">
      <c r="A424" s="8">
        <v>423</v>
      </c>
      <c r="B424" s="4" t="s">
        <v>7</v>
      </c>
      <c r="C424" s="5" t="str">
        <f t="shared" si="13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17">
        <v>279.89999999999998</v>
      </c>
      <c r="I424" s="1">
        <v>67855744</v>
      </c>
      <c r="J424" s="7" t="s">
        <v>13</v>
      </c>
      <c r="K424" s="7">
        <f>IF(AND(J423="UP",testdataClose[[#This Row],[close]]&gt;K423),testdataClose[[#This Row],[close]],IF(AND(J423="DN",testdataClose[[#This Row],[close]]&lt;K423),testdataClose[[#This Row],[close]],K423))</f>
        <v>283.12</v>
      </c>
      <c r="L424" s="14">
        <f>(testdataClose[[#This Row],[close]]-testdataClose[[#This Row],[hl]])/testdataClose[[#This Row],[hl]]</f>
        <v>-1.1373269285108885E-2</v>
      </c>
      <c r="M424" s="18">
        <f t="shared" ca="1" si="14"/>
        <v>282.14416666668677</v>
      </c>
      <c r="N424" s="7"/>
      <c r="O424" s="22">
        <f ca="1">IF(testdataClose[[#This Row],[type]]="H",testdataClose[[#This Row],[close]],AVERAGE(O423,O425))</f>
        <v>283.93259259256922</v>
      </c>
      <c r="P424" s="22">
        <f ca="1">IF(testdataClose[[#This Row],[type]]="L",testdataClose[[#This Row],[close]],AVERAGE(P423,P425))</f>
        <v>262.48777777773176</v>
      </c>
      <c r="T424">
        <v>423</v>
      </c>
      <c r="U424">
        <v>282.14420000000001</v>
      </c>
      <c r="V424">
        <v>283.93259999999998</v>
      </c>
      <c r="W424">
        <v>262.48779999999999</v>
      </c>
    </row>
    <row r="425" spans="1:23" x14ac:dyDescent="0.25">
      <c r="A425" s="8">
        <v>424</v>
      </c>
      <c r="B425" s="4" t="s">
        <v>7</v>
      </c>
      <c r="C425" s="5" t="str">
        <f t="shared" si="13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17">
        <v>279.35000000000002</v>
      </c>
      <c r="I425" s="1">
        <v>75695528</v>
      </c>
      <c r="J425" s="7" t="s">
        <v>13</v>
      </c>
      <c r="K425" s="7">
        <f>IF(AND(J424="UP",testdataClose[[#This Row],[close]]&gt;K424),testdataClose[[#This Row],[close]],IF(AND(J424="DN",testdataClose[[#This Row],[close]]&lt;K424),testdataClose[[#This Row],[close]],K424))</f>
        <v>283.12</v>
      </c>
      <c r="L425" s="14">
        <f>(testdataClose[[#This Row],[close]]-testdataClose[[#This Row],[hl]])/testdataClose[[#This Row],[hl]]</f>
        <v>-1.3315908448714261E-2</v>
      </c>
      <c r="M425" s="18">
        <f t="shared" ca="1" si="14"/>
        <v>282.44575000001828</v>
      </c>
      <c r="N425" s="7"/>
      <c r="O425" s="22">
        <f ca="1">IF(testdataClose[[#This Row],[type]]="H",testdataClose[[#This Row],[close]],AVERAGE(O424,O426))</f>
        <v>284.05533333331215</v>
      </c>
      <c r="P425" s="22">
        <f ca="1">IF(testdataClose[[#This Row],[type]]="L",testdataClose[[#This Row],[close]],AVERAGE(P424,P426))</f>
        <v>262.61066666662202</v>
      </c>
      <c r="T425">
        <v>424</v>
      </c>
      <c r="U425">
        <v>282.44580000000002</v>
      </c>
      <c r="V425">
        <v>284.05529999999999</v>
      </c>
      <c r="W425">
        <v>262.61070000000001</v>
      </c>
    </row>
    <row r="426" spans="1:23" x14ac:dyDescent="0.25">
      <c r="A426" s="8">
        <v>425</v>
      </c>
      <c r="B426" s="4" t="s">
        <v>7</v>
      </c>
      <c r="C426" s="5" t="str">
        <f t="shared" si="13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17">
        <v>279.83999999999997</v>
      </c>
      <c r="I426" s="1">
        <v>51693300</v>
      </c>
      <c r="J426" s="7" t="s">
        <v>13</v>
      </c>
      <c r="K426" s="7">
        <f>IF(AND(J425="UP",testdataClose[[#This Row],[close]]&gt;K425),testdataClose[[#This Row],[close]],IF(AND(J425="DN",testdataClose[[#This Row],[close]]&lt;K425),testdataClose[[#This Row],[close]],K425))</f>
        <v>283.12</v>
      </c>
      <c r="L426" s="14">
        <f>(testdataClose[[#This Row],[close]]-testdataClose[[#This Row],[hl]])/testdataClose[[#This Row],[hl]]</f>
        <v>-1.1585193557502224E-2</v>
      </c>
      <c r="M426" s="18">
        <f t="shared" ca="1" si="14"/>
        <v>282.74733333334973</v>
      </c>
      <c r="N426" s="7"/>
      <c r="O426" s="22">
        <f ca="1">IF(testdataClose[[#This Row],[type]]="H",testdataClose[[#This Row],[close]],AVERAGE(O425,O427))</f>
        <v>284.17807407405508</v>
      </c>
      <c r="P426" s="22">
        <f ca="1">IF(testdataClose[[#This Row],[type]]="L",testdataClose[[#This Row],[close]],AVERAGE(P425,P427))</f>
        <v>262.73355555551234</v>
      </c>
      <c r="T426">
        <v>425</v>
      </c>
      <c r="U426">
        <v>282.7473</v>
      </c>
      <c r="V426">
        <v>284.17809999999997</v>
      </c>
      <c r="W426">
        <v>262.73360000000002</v>
      </c>
    </row>
    <row r="427" spans="1:23" x14ac:dyDescent="0.25">
      <c r="A427" s="8">
        <v>426</v>
      </c>
      <c r="B427" s="4" t="s">
        <v>7</v>
      </c>
      <c r="C427" s="5" t="str">
        <f t="shared" si="13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17">
        <v>280.76</v>
      </c>
      <c r="I427" s="1">
        <v>52022324</v>
      </c>
      <c r="J427" s="7" t="s">
        <v>13</v>
      </c>
      <c r="K427" s="7">
        <f>IF(AND(J426="UP",testdataClose[[#This Row],[close]]&gt;K426),testdataClose[[#This Row],[close]],IF(AND(J426="DN",testdataClose[[#This Row],[close]]&lt;K426),testdataClose[[#This Row],[close]],K426))</f>
        <v>283.12</v>
      </c>
      <c r="L427" s="14">
        <f>(testdataClose[[#This Row],[close]]-testdataClose[[#This Row],[hl]])/testdataClose[[#This Row],[hl]]</f>
        <v>-8.3356880474710852E-3</v>
      </c>
      <c r="M427" s="18">
        <f t="shared" ca="1" si="14"/>
        <v>283.04891666668112</v>
      </c>
      <c r="N427" s="7"/>
      <c r="O427" s="22">
        <f ca="1">IF(testdataClose[[#This Row],[type]]="H",testdataClose[[#This Row],[close]],AVERAGE(O426,O428))</f>
        <v>284.30081481479806</v>
      </c>
      <c r="P427" s="22">
        <f ca="1">IF(testdataClose[[#This Row],[type]]="L",testdataClose[[#This Row],[close]],AVERAGE(P426,P428))</f>
        <v>262.85644444440271</v>
      </c>
      <c r="T427">
        <v>426</v>
      </c>
      <c r="U427">
        <v>283.0489</v>
      </c>
      <c r="V427">
        <v>284.30079999999998</v>
      </c>
      <c r="W427">
        <v>262.85640000000001</v>
      </c>
    </row>
    <row r="428" spans="1:23" x14ac:dyDescent="0.25">
      <c r="A428" s="8">
        <v>427</v>
      </c>
      <c r="B428" s="4" t="s">
        <v>7</v>
      </c>
      <c r="C428" s="5" t="str">
        <f t="shared" si="13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17">
        <v>280.83</v>
      </c>
      <c r="I428" s="1">
        <v>61576576</v>
      </c>
      <c r="J428" s="7" t="s">
        <v>13</v>
      </c>
      <c r="K428" s="7">
        <f>IF(AND(J427="UP",testdataClose[[#This Row],[close]]&gt;K427),testdataClose[[#This Row],[close]],IF(AND(J427="DN",testdataClose[[#This Row],[close]]&lt;K427),testdataClose[[#This Row],[close]],K427))</f>
        <v>283.12</v>
      </c>
      <c r="L428" s="14">
        <f>(testdataClose[[#This Row],[close]]-testdataClose[[#This Row],[hl]])/testdataClose[[#This Row],[hl]]</f>
        <v>-8.0884430630122229E-3</v>
      </c>
      <c r="M428" s="18">
        <f t="shared" ca="1" si="14"/>
        <v>283.35050000001252</v>
      </c>
      <c r="N428" s="7"/>
      <c r="O428" s="22">
        <f ca="1">IF(testdataClose[[#This Row],[type]]="H",testdataClose[[#This Row],[close]],AVERAGE(O427,O429))</f>
        <v>284.4235555555411</v>
      </c>
      <c r="P428" s="22">
        <f ca="1">IF(testdataClose[[#This Row],[type]]="L",testdataClose[[#This Row],[close]],AVERAGE(P427,P429))</f>
        <v>262.97933333329308</v>
      </c>
      <c r="T428">
        <v>427</v>
      </c>
      <c r="U428">
        <v>283.35050000000001</v>
      </c>
      <c r="V428">
        <v>284.42360000000002</v>
      </c>
      <c r="W428">
        <v>262.97930000000002</v>
      </c>
    </row>
    <row r="429" spans="1:23" x14ac:dyDescent="0.25">
      <c r="A429" s="8">
        <v>428</v>
      </c>
      <c r="B429" s="4" t="s">
        <v>7</v>
      </c>
      <c r="C429" s="5" t="str">
        <f t="shared" si="13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17">
        <v>282.49</v>
      </c>
      <c r="I429" s="1">
        <v>52540928</v>
      </c>
      <c r="J429" s="7" t="s">
        <v>13</v>
      </c>
      <c r="K429" s="7">
        <f>IF(AND(J428="UP",testdataClose[[#This Row],[close]]&gt;K428),testdataClose[[#This Row],[close]],IF(AND(J428="DN",testdataClose[[#This Row],[close]]&lt;K428),testdataClose[[#This Row],[close]],K428))</f>
        <v>283.12</v>
      </c>
      <c r="L429" s="14">
        <f>(testdataClose[[#This Row],[close]]-testdataClose[[#This Row],[hl]])/testdataClose[[#This Row],[hl]]</f>
        <v>-2.2252048601299639E-3</v>
      </c>
      <c r="M429" s="18">
        <f t="shared" ca="1" si="14"/>
        <v>283.65208333334385</v>
      </c>
      <c r="N429" s="7"/>
      <c r="O429" s="22">
        <f ca="1">IF(testdataClose[[#This Row],[type]]="H",testdataClose[[#This Row],[close]],AVERAGE(O428,O430))</f>
        <v>284.54629629628414</v>
      </c>
      <c r="P429" s="22">
        <f ca="1">IF(testdataClose[[#This Row],[type]]="L",testdataClose[[#This Row],[close]],AVERAGE(P428,P430))</f>
        <v>263.10222222218351</v>
      </c>
      <c r="T429">
        <v>428</v>
      </c>
      <c r="U429">
        <v>283.65210000000002</v>
      </c>
      <c r="V429">
        <v>284.54629999999997</v>
      </c>
      <c r="W429">
        <v>263.10219999999998</v>
      </c>
    </row>
    <row r="430" spans="1:23" x14ac:dyDescent="0.25">
      <c r="A430" s="8">
        <v>429</v>
      </c>
      <c r="B430" s="4" t="s">
        <v>7</v>
      </c>
      <c r="C430" s="5" t="str">
        <f t="shared" si="13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17">
        <v>282.54000000000002</v>
      </c>
      <c r="I430" s="1">
        <v>56706020</v>
      </c>
      <c r="J430" s="7" t="s">
        <v>13</v>
      </c>
      <c r="K430" s="7">
        <f>IF(AND(J429="UP",testdataClose[[#This Row],[close]]&gt;K429),testdataClose[[#This Row],[close]],IF(AND(J429="DN",testdataClose[[#This Row],[close]]&lt;K429),testdataClose[[#This Row],[close]],K429))</f>
        <v>283.12</v>
      </c>
      <c r="L430" s="14">
        <f>(testdataClose[[#This Row],[close]]-testdataClose[[#This Row],[hl]])/testdataClose[[#This Row],[hl]]</f>
        <v>-2.0486012998021477E-3</v>
      </c>
      <c r="M430" s="18">
        <f t="shared" ca="1" si="14"/>
        <v>283.95366666667513</v>
      </c>
      <c r="N430" s="7"/>
      <c r="O430" s="22">
        <f ca="1">IF(testdataClose[[#This Row],[type]]="H",testdataClose[[#This Row],[close]],AVERAGE(O429,O431))</f>
        <v>284.66903703702724</v>
      </c>
      <c r="P430" s="22">
        <f ca="1">IF(testdataClose[[#This Row],[type]]="L",testdataClose[[#This Row],[close]],AVERAGE(P429,P431))</f>
        <v>263.225111111074</v>
      </c>
      <c r="T430">
        <v>429</v>
      </c>
      <c r="U430">
        <v>283.95370000000003</v>
      </c>
      <c r="V430">
        <v>284.66899999999998</v>
      </c>
      <c r="W430">
        <v>263.2251</v>
      </c>
    </row>
    <row r="431" spans="1:23" x14ac:dyDescent="0.25">
      <c r="A431" s="8">
        <v>430</v>
      </c>
      <c r="B431" s="4" t="s">
        <v>7</v>
      </c>
      <c r="C431" s="5" t="str">
        <f t="shared" si="13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17">
        <v>281.04000000000002</v>
      </c>
      <c r="I431" s="1">
        <v>70258840</v>
      </c>
      <c r="J431" s="7" t="s">
        <v>13</v>
      </c>
      <c r="K431" s="7">
        <f>IF(AND(J430="UP",testdataClose[[#This Row],[close]]&gt;K430),testdataClose[[#This Row],[close]],IF(AND(J430="DN",testdataClose[[#This Row],[close]]&lt;K430),testdataClose[[#This Row],[close]],K430))</f>
        <v>283.12</v>
      </c>
      <c r="L431" s="14">
        <f>(testdataClose[[#This Row],[close]]-testdataClose[[#This Row],[hl]])/testdataClose[[#This Row],[hl]]</f>
        <v>-7.3467081096354339E-3</v>
      </c>
      <c r="M431" s="18">
        <f t="shared" ca="1" si="14"/>
        <v>284.25525000000641</v>
      </c>
      <c r="N431" s="7"/>
      <c r="O431" s="22">
        <f ca="1">IF(testdataClose[[#This Row],[type]]="H",testdataClose[[#This Row],[close]],AVERAGE(O430,O432))</f>
        <v>284.79177777777039</v>
      </c>
      <c r="P431" s="22">
        <f ca="1">IF(testdataClose[[#This Row],[type]]="L",testdataClose[[#This Row],[close]],AVERAGE(P430,P432))</f>
        <v>263.34799999996449</v>
      </c>
      <c r="T431">
        <v>430</v>
      </c>
      <c r="U431">
        <v>284.25529999999998</v>
      </c>
      <c r="V431">
        <v>284.79180000000002</v>
      </c>
      <c r="W431">
        <v>263.34800000000001</v>
      </c>
    </row>
    <row r="432" spans="1:23" x14ac:dyDescent="0.25">
      <c r="A432" s="8">
        <v>431</v>
      </c>
      <c r="B432" s="4" t="s">
        <v>7</v>
      </c>
      <c r="C432" s="5" t="str">
        <f t="shared" si="13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17">
        <v>282.57</v>
      </c>
      <c r="I432" s="1">
        <v>63758804</v>
      </c>
      <c r="J432" s="7" t="s">
        <v>13</v>
      </c>
      <c r="K432" s="7">
        <f>IF(AND(J431="UP",testdataClose[[#This Row],[close]]&gt;K431),testdataClose[[#This Row],[close]],IF(AND(J431="DN",testdataClose[[#This Row],[close]]&lt;K431),testdataClose[[#This Row],[close]],K431))</f>
        <v>283.12</v>
      </c>
      <c r="L432" s="14">
        <f>(testdataClose[[#This Row],[close]]-testdataClose[[#This Row],[hl]])/testdataClose[[#This Row],[hl]]</f>
        <v>-1.9426391636055784E-3</v>
      </c>
      <c r="M432" s="18">
        <f t="shared" ca="1" si="14"/>
        <v>284.55683333333764</v>
      </c>
      <c r="N432" s="7"/>
      <c r="O432" s="22">
        <f ca="1">IF(testdataClose[[#This Row],[type]]="H",testdataClose[[#This Row],[close]],AVERAGE(O431,O433))</f>
        <v>284.91451851851355</v>
      </c>
      <c r="P432" s="22">
        <f ca="1">IF(testdataClose[[#This Row],[type]]="L",testdataClose[[#This Row],[close]],AVERAGE(P431,P433))</f>
        <v>263.47088888885503</v>
      </c>
      <c r="T432">
        <v>431</v>
      </c>
      <c r="U432">
        <v>284.55680000000001</v>
      </c>
      <c r="V432">
        <v>284.91449999999998</v>
      </c>
      <c r="W432">
        <v>263.47089999999997</v>
      </c>
    </row>
    <row r="433" spans="1:24" x14ac:dyDescent="0.25">
      <c r="A433" s="8">
        <v>432</v>
      </c>
      <c r="B433" s="4" t="s">
        <v>7</v>
      </c>
      <c r="C433" s="5" t="str">
        <f t="shared" si="13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17">
        <v>282.87</v>
      </c>
      <c r="I433" s="1">
        <v>50529584</v>
      </c>
      <c r="J433" s="7" t="s">
        <v>13</v>
      </c>
      <c r="K433" s="7">
        <f>IF(AND(J432="UP",testdataClose[[#This Row],[close]]&gt;K432),testdataClose[[#This Row],[close]],IF(AND(J432="DN",testdataClose[[#This Row],[close]]&lt;K432),testdataClose[[#This Row],[close]],K432))</f>
        <v>283.12</v>
      </c>
      <c r="L433" s="14">
        <f>(testdataClose[[#This Row],[close]]-testdataClose[[#This Row],[hl]])/testdataClose[[#This Row],[hl]]</f>
        <v>-8.8301780163888097E-4</v>
      </c>
      <c r="M433" s="18">
        <f t="shared" ca="1" si="14"/>
        <v>284.85841666666886</v>
      </c>
      <c r="N433" s="7"/>
      <c r="O433" s="22">
        <f ca="1">IF(testdataClose[[#This Row],[type]]="H",testdataClose[[#This Row],[close]],AVERAGE(O432,O434))</f>
        <v>285.03725925925676</v>
      </c>
      <c r="P433" s="22">
        <f ca="1">IF(testdataClose[[#This Row],[type]]="L",testdataClose[[#This Row],[close]],AVERAGE(P432,P434))</f>
        <v>263.59377777774563</v>
      </c>
      <c r="T433">
        <v>432</v>
      </c>
      <c r="U433">
        <v>284.85840000000002</v>
      </c>
      <c r="V433">
        <v>285.03730000000002</v>
      </c>
      <c r="W433">
        <v>263.59379999999999</v>
      </c>
    </row>
    <row r="434" spans="1:24" x14ac:dyDescent="0.25">
      <c r="A434" s="8">
        <v>433</v>
      </c>
      <c r="B434" s="4" t="s">
        <v>7</v>
      </c>
      <c r="C434" s="5" t="str">
        <f t="shared" si="13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17">
        <v>285.16000000000003</v>
      </c>
      <c r="I434" s="1">
        <v>103323632</v>
      </c>
      <c r="J434" s="7" t="s">
        <v>13</v>
      </c>
      <c r="K434" s="7">
        <f>IF(AND(J433="UP",testdataClose[[#This Row],[close]]&gt;K433),testdataClose[[#This Row],[close]],IF(AND(J433="DN",testdataClose[[#This Row],[close]]&lt;K433),testdataClose[[#This Row],[close]],K433))</f>
        <v>285.16000000000003</v>
      </c>
      <c r="L434" s="14">
        <f>(testdataClose[[#This Row],[close]]-testdataClose[[#This Row],[hl]])/testdataClose[[#This Row],[hl]]</f>
        <v>0</v>
      </c>
      <c r="M434" s="21">
        <f>testdataClose[[#This Row],[close]]</f>
        <v>285.16000000000003</v>
      </c>
      <c r="N434" s="7" t="s">
        <v>17</v>
      </c>
      <c r="O434" s="22">
        <f>IF(testdataClose[[#This Row],[type]]="H",testdataClose[[#This Row],[close]],AVERAGE(O433,O435))</f>
        <v>285.16000000000003</v>
      </c>
      <c r="P434" s="22">
        <f ca="1">IF(testdataClose[[#This Row],[type]]="L",testdataClose[[#This Row],[close]],AVERAGE(P433,P435))</f>
        <v>263.71666666663623</v>
      </c>
      <c r="T434">
        <v>433</v>
      </c>
      <c r="U434">
        <v>285.16000000000003</v>
      </c>
      <c r="V434">
        <v>285.16000000000003</v>
      </c>
      <c r="W434">
        <v>263.7167</v>
      </c>
      <c r="X434" t="s">
        <v>17</v>
      </c>
    </row>
    <row r="435" spans="1:24" x14ac:dyDescent="0.25">
      <c r="A435" s="8">
        <v>434</v>
      </c>
      <c r="B435" s="4" t="s">
        <v>7</v>
      </c>
      <c r="C435" s="5" t="str">
        <f t="shared" si="13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17">
        <v>284.89999999999998</v>
      </c>
      <c r="I435" s="1">
        <v>108104552</v>
      </c>
      <c r="J435" s="7" t="s">
        <v>13</v>
      </c>
      <c r="K435" s="7">
        <f>IF(AND(J434="UP",testdataClose[[#This Row],[close]]&gt;K434),testdataClose[[#This Row],[close]],IF(AND(J434="DN",testdataClose[[#This Row],[close]]&lt;K434),testdataClose[[#This Row],[close]],K434))</f>
        <v>285.16000000000003</v>
      </c>
      <c r="L435" s="14">
        <f>(testdataClose[[#This Row],[close]]-testdataClose[[#This Row],[hl]])/testdataClose[[#This Row],[hl]]</f>
        <v>-9.1176883153334172E-4</v>
      </c>
      <c r="M435" s="18">
        <f t="shared" ca="1" si="14"/>
        <v>283.85333333333358</v>
      </c>
      <c r="N435" s="7"/>
      <c r="O435" s="22">
        <f ca="1">IF(testdataClose[[#This Row],[type]]="H",testdataClose[[#This Row],[close]],AVERAGE(O434,O436))</f>
        <v>284.55368421052663</v>
      </c>
      <c r="P435" s="22">
        <f ca="1">IF(testdataClose[[#This Row],[type]]="L",testdataClose[[#This Row],[close]],AVERAGE(P434,P436))</f>
        <v>263.83955555552689</v>
      </c>
      <c r="T435">
        <v>434</v>
      </c>
      <c r="U435">
        <v>283.85329999999999</v>
      </c>
      <c r="V435">
        <v>284.55369999999999</v>
      </c>
      <c r="W435">
        <v>263.83960000000002</v>
      </c>
    </row>
    <row r="436" spans="1:24" x14ac:dyDescent="0.25">
      <c r="A436" s="8">
        <v>435</v>
      </c>
      <c r="B436" s="4" t="s">
        <v>7</v>
      </c>
      <c r="C436" s="5" t="str">
        <f t="shared" si="13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17">
        <v>283.95</v>
      </c>
      <c r="I436" s="1">
        <v>54738760</v>
      </c>
      <c r="J436" s="7" t="s">
        <v>13</v>
      </c>
      <c r="K436" s="7">
        <f>IF(AND(J435="UP",testdataClose[[#This Row],[close]]&gt;K435),testdataClose[[#This Row],[close]],IF(AND(J435="DN",testdataClose[[#This Row],[close]]&lt;K435),testdataClose[[#This Row],[close]],K435))</f>
        <v>285.16000000000003</v>
      </c>
      <c r="L436" s="14">
        <f>(testdataClose[[#This Row],[close]]-testdataClose[[#This Row],[hl]])/testdataClose[[#This Row],[hl]]</f>
        <v>-4.2432318698275929E-3</v>
      </c>
      <c r="M436" s="18">
        <f t="shared" ca="1" si="14"/>
        <v>282.54666666666708</v>
      </c>
      <c r="N436" s="7"/>
      <c r="O436" s="22">
        <f ca="1">IF(testdataClose[[#This Row],[type]]="H",testdataClose[[#This Row],[close]],AVERAGE(O435,O437))</f>
        <v>283.94736842105323</v>
      </c>
      <c r="P436" s="22">
        <f ca="1">IF(testdataClose[[#This Row],[type]]="L",testdataClose[[#This Row],[close]],AVERAGE(P435,P437))</f>
        <v>263.9624444444176</v>
      </c>
      <c r="T436">
        <v>435</v>
      </c>
      <c r="U436">
        <v>282.54669999999999</v>
      </c>
      <c r="V436">
        <v>283.94740000000002</v>
      </c>
      <c r="W436">
        <v>263.9624</v>
      </c>
    </row>
    <row r="437" spans="1:24" x14ac:dyDescent="0.25">
      <c r="A437" s="8">
        <v>436</v>
      </c>
      <c r="B437" s="4" t="s">
        <v>7</v>
      </c>
      <c r="C437" s="5" t="str">
        <f t="shared" si="13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17">
        <v>283.69</v>
      </c>
      <c r="I437" s="1">
        <v>45474200</v>
      </c>
      <c r="J437" s="7" t="s">
        <v>13</v>
      </c>
      <c r="K437" s="7">
        <f>IF(AND(J436="UP",testdataClose[[#This Row],[close]]&gt;K436),testdataClose[[#This Row],[close]],IF(AND(J436="DN",testdataClose[[#This Row],[close]]&lt;K436),testdataClose[[#This Row],[close]],K436))</f>
        <v>285.16000000000003</v>
      </c>
      <c r="L437" s="14">
        <f>(testdataClose[[#This Row],[close]]-testdataClose[[#This Row],[hl]])/testdataClose[[#This Row],[hl]]</f>
        <v>-5.155000701360735E-3</v>
      </c>
      <c r="M437" s="18">
        <f t="shared" ca="1" si="14"/>
        <v>281.24000000000058</v>
      </c>
      <c r="N437" s="7"/>
      <c r="O437" s="22">
        <f ca="1">IF(testdataClose[[#This Row],[type]]="H",testdataClose[[#This Row],[close]],AVERAGE(O436,O438))</f>
        <v>283.34105263157983</v>
      </c>
      <c r="P437" s="22">
        <f ca="1">IF(testdataClose[[#This Row],[type]]="L",testdataClose[[#This Row],[close]],AVERAGE(P436,P438))</f>
        <v>264.08533333330831</v>
      </c>
      <c r="T437">
        <v>436</v>
      </c>
      <c r="U437">
        <v>281.24</v>
      </c>
      <c r="V437">
        <v>283.34109999999998</v>
      </c>
      <c r="W437">
        <v>264.08530000000002</v>
      </c>
    </row>
    <row r="438" spans="1:24" x14ac:dyDescent="0.25">
      <c r="A438" s="8">
        <v>437</v>
      </c>
      <c r="B438" s="4" t="s">
        <v>7</v>
      </c>
      <c r="C438" s="5" t="str">
        <f t="shared" si="13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17">
        <v>282.83999999999997</v>
      </c>
      <c r="I438" s="1">
        <v>81724024</v>
      </c>
      <c r="J438" s="7" t="s">
        <v>13</v>
      </c>
      <c r="K438" s="7">
        <f>IF(AND(J437="UP",testdataClose[[#This Row],[close]]&gt;K437),testdataClose[[#This Row],[close]],IF(AND(J437="DN",testdataClose[[#This Row],[close]]&lt;K437),testdataClose[[#This Row],[close]],K437))</f>
        <v>285.16000000000003</v>
      </c>
      <c r="L438" s="14">
        <f>(testdataClose[[#This Row],[close]]-testdataClose[[#This Row],[hl]])/testdataClose[[#This Row],[hl]]</f>
        <v>-8.1357834198346538E-3</v>
      </c>
      <c r="M438" s="18">
        <f t="shared" ca="1" si="14"/>
        <v>279.93333333333402</v>
      </c>
      <c r="N438" s="7"/>
      <c r="O438" s="22">
        <f ca="1">IF(testdataClose[[#This Row],[type]]="H",testdataClose[[#This Row],[close]],AVERAGE(O437,O439))</f>
        <v>282.73473684210637</v>
      </c>
      <c r="P438" s="22">
        <f ca="1">IF(testdataClose[[#This Row],[type]]="L",testdataClose[[#This Row],[close]],AVERAGE(P437,P439))</f>
        <v>264.20822222219908</v>
      </c>
      <c r="T438">
        <v>437</v>
      </c>
      <c r="U438">
        <v>279.93329999999997</v>
      </c>
      <c r="V438">
        <v>282.73469999999998</v>
      </c>
      <c r="W438">
        <v>264.20819999999998</v>
      </c>
    </row>
    <row r="439" spans="1:24" x14ac:dyDescent="0.25">
      <c r="A439" s="8">
        <v>438</v>
      </c>
      <c r="B439" s="4" t="s">
        <v>7</v>
      </c>
      <c r="C439" s="5" t="str">
        <f t="shared" si="13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17">
        <v>283.63</v>
      </c>
      <c r="I439" s="1">
        <v>60723896</v>
      </c>
      <c r="J439" s="7" t="s">
        <v>13</v>
      </c>
      <c r="K439" s="7">
        <f>IF(AND(J438="UP",testdataClose[[#This Row],[close]]&gt;K438),testdataClose[[#This Row],[close]],IF(AND(J438="DN",testdataClose[[#This Row],[close]]&lt;K438),testdataClose[[#This Row],[close]],K438))</f>
        <v>285.16000000000003</v>
      </c>
      <c r="L439" s="14">
        <f>(testdataClose[[#This Row],[close]]-testdataClose[[#This Row],[hl]])/testdataClose[[#This Row],[hl]]</f>
        <v>-5.3654088932530136E-3</v>
      </c>
      <c r="M439" s="18">
        <f t="shared" ca="1" si="14"/>
        <v>278.62666666666746</v>
      </c>
      <c r="N439" s="7"/>
      <c r="O439" s="22">
        <f ca="1">IF(testdataClose[[#This Row],[type]]="H",testdataClose[[#This Row],[close]],AVERAGE(O438,O440))</f>
        <v>282.12842105263286</v>
      </c>
      <c r="P439" s="22">
        <f ca="1">IF(testdataClose[[#This Row],[type]]="L",testdataClose[[#This Row],[close]],AVERAGE(P438,P440))</f>
        <v>264.33111111108991</v>
      </c>
      <c r="T439">
        <v>438</v>
      </c>
      <c r="U439">
        <v>278.62670000000003</v>
      </c>
      <c r="V439">
        <v>282.1284</v>
      </c>
      <c r="W439">
        <v>264.33109999999999</v>
      </c>
    </row>
    <row r="440" spans="1:24" x14ac:dyDescent="0.25">
      <c r="A440" s="8">
        <v>439</v>
      </c>
      <c r="B440" s="4" t="s">
        <v>7</v>
      </c>
      <c r="C440" s="5" t="str">
        <f t="shared" si="13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17">
        <v>283.66000000000003</v>
      </c>
      <c r="I440" s="1">
        <v>71835632</v>
      </c>
      <c r="J440" s="7" t="s">
        <v>13</v>
      </c>
      <c r="K440" s="7">
        <f>IF(AND(J439="UP",testdataClose[[#This Row],[close]]&gt;K439),testdataClose[[#This Row],[close]],IF(AND(J439="DN",testdataClose[[#This Row],[close]]&lt;K439),testdataClose[[#This Row],[close]],K439))</f>
        <v>285.16000000000003</v>
      </c>
      <c r="L440" s="14">
        <f>(testdataClose[[#This Row],[close]]-testdataClose[[#This Row],[hl]])/testdataClose[[#This Row],[hl]]</f>
        <v>-5.2602047973067745E-3</v>
      </c>
      <c r="M440" s="18">
        <f t="shared" ca="1" si="14"/>
        <v>277.32000000000085</v>
      </c>
      <c r="N440" s="7"/>
      <c r="O440" s="22">
        <f ca="1">IF(testdataClose[[#This Row],[type]]="H",testdataClose[[#This Row],[close]],AVERAGE(O439,O441))</f>
        <v>281.52210526315935</v>
      </c>
      <c r="P440" s="22">
        <f ca="1">IF(testdataClose[[#This Row],[type]]="L",testdataClose[[#This Row],[close]],AVERAGE(P439,P441))</f>
        <v>264.45399999998074</v>
      </c>
      <c r="T440">
        <v>439</v>
      </c>
      <c r="U440">
        <v>277.32</v>
      </c>
      <c r="V440">
        <v>281.52210000000002</v>
      </c>
      <c r="W440">
        <v>264.45400000000001</v>
      </c>
    </row>
    <row r="441" spans="1:24" x14ac:dyDescent="0.25">
      <c r="A441" s="8">
        <v>440</v>
      </c>
      <c r="B441" s="4" t="s">
        <v>7</v>
      </c>
      <c r="C441" s="5" t="str">
        <f t="shared" si="13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17">
        <v>284.64999999999998</v>
      </c>
      <c r="I441" s="1">
        <v>63623792</v>
      </c>
      <c r="J441" s="7" t="s">
        <v>13</v>
      </c>
      <c r="K441" s="7">
        <f>IF(AND(J440="UP",testdataClose[[#This Row],[close]]&gt;K440),testdataClose[[#This Row],[close]],IF(AND(J440="DN",testdataClose[[#This Row],[close]]&lt;K440),testdataClose[[#This Row],[close]],K440))</f>
        <v>285.16000000000003</v>
      </c>
      <c r="L441" s="14">
        <f>(testdataClose[[#This Row],[close]]-testdataClose[[#This Row],[hl]])/testdataClose[[#This Row],[hl]]</f>
        <v>-1.7884696310844709E-3</v>
      </c>
      <c r="M441" s="24">
        <f t="shared" ca="1" si="14"/>
        <v>276.01333333333423</v>
      </c>
      <c r="N441" s="25"/>
      <c r="O441" s="26">
        <f ca="1">IF(testdataClose[[#This Row],[type]]="H",testdataClose[[#This Row],[close]],AVERAGE(O440,O442))</f>
        <v>280.91578947368578</v>
      </c>
      <c r="P441" s="26">
        <f ca="1">IF(testdataClose[[#This Row],[type]]="L",testdataClose[[#This Row],[close]],AVERAGE(P440,P442))</f>
        <v>264.57688888887162</v>
      </c>
      <c r="T441">
        <v>440</v>
      </c>
      <c r="U441">
        <v>276.01330000000002</v>
      </c>
      <c r="V441">
        <v>280.91579999999999</v>
      </c>
      <c r="W441">
        <v>264.57690000000002</v>
      </c>
    </row>
    <row r="442" spans="1:24" x14ac:dyDescent="0.25">
      <c r="A442" s="8">
        <v>441</v>
      </c>
      <c r="B442" s="4" t="s">
        <v>7</v>
      </c>
      <c r="C442" s="5" t="str">
        <f t="shared" si="13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17">
        <v>284.48</v>
      </c>
      <c r="I442" s="1">
        <v>48434264</v>
      </c>
      <c r="J442" s="7" t="s">
        <v>13</v>
      </c>
      <c r="K442" s="7">
        <f>IF(AND(J441="UP",testdataClose[[#This Row],[close]]&gt;K441),testdataClose[[#This Row],[close]],IF(AND(J441="DN",testdataClose[[#This Row],[close]]&lt;K441),testdataClose[[#This Row],[close]],K441))</f>
        <v>285.16000000000003</v>
      </c>
      <c r="L442" s="14">
        <f>(testdataClose[[#This Row],[close]]-testdataClose[[#This Row],[hl]])/testdataClose[[#This Row],[hl]]</f>
        <v>-2.3846261747790952E-3</v>
      </c>
      <c r="M442" s="18">
        <f t="shared" ca="1" si="14"/>
        <v>274.70666666666756</v>
      </c>
      <c r="N442" s="7"/>
      <c r="O442" s="22">
        <f ca="1">IF(testdataClose[[#This Row],[type]]="H",testdataClose[[#This Row],[close]],AVERAGE(O441,O443))</f>
        <v>280.30947368421215</v>
      </c>
      <c r="P442" s="22">
        <f ca="1">IF(testdataClose[[#This Row],[type]]="L",testdataClose[[#This Row],[close]],AVERAGE(P441,P443))</f>
        <v>264.69977777776256</v>
      </c>
      <c r="T442">
        <v>441</v>
      </c>
      <c r="U442">
        <v>274.70670000000001</v>
      </c>
      <c r="V442">
        <v>280.30950000000001</v>
      </c>
      <c r="W442">
        <v>264.69979999999998</v>
      </c>
    </row>
    <row r="443" spans="1:24" x14ac:dyDescent="0.25">
      <c r="A443" s="8">
        <v>442</v>
      </c>
      <c r="B443" s="4" t="s">
        <v>7</v>
      </c>
      <c r="C443" s="5" t="str">
        <f t="shared" si="13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17">
        <v>284.64</v>
      </c>
      <c r="I443" s="1">
        <v>66304540</v>
      </c>
      <c r="J443" s="7" t="s">
        <v>13</v>
      </c>
      <c r="K443" s="7">
        <f>IF(AND(J442="UP",testdataClose[[#This Row],[close]]&gt;K442),testdataClose[[#This Row],[close]],IF(AND(J442="DN",testdataClose[[#This Row],[close]]&lt;K442),testdataClose[[#This Row],[close]],K442))</f>
        <v>285.16000000000003</v>
      </c>
      <c r="L443" s="14">
        <f>(testdataClose[[#This Row],[close]]-testdataClose[[#This Row],[hl]])/testdataClose[[#This Row],[hl]]</f>
        <v>-1.8235376630664842E-3</v>
      </c>
      <c r="M443" s="18">
        <f t="shared" ca="1" si="14"/>
        <v>273.40000000000089</v>
      </c>
      <c r="N443" s="7"/>
      <c r="O443" s="22">
        <f ca="1">IF(testdataClose[[#This Row],[type]]="H",testdataClose[[#This Row],[close]],AVERAGE(O442,O444))</f>
        <v>279.70315789473852</v>
      </c>
      <c r="P443" s="22">
        <f ca="1">IF(testdataClose[[#This Row],[type]]="L",testdataClose[[#This Row],[close]],AVERAGE(P442,P444))</f>
        <v>264.8226666666535</v>
      </c>
      <c r="T443">
        <v>442</v>
      </c>
      <c r="U443">
        <v>273.39999999999998</v>
      </c>
      <c r="V443">
        <v>279.70319999999998</v>
      </c>
      <c r="W443">
        <v>264.8227</v>
      </c>
    </row>
    <row r="444" spans="1:24" x14ac:dyDescent="0.25">
      <c r="A444" s="8">
        <v>443</v>
      </c>
      <c r="B444" s="4" t="s">
        <v>7</v>
      </c>
      <c r="C444" s="5" t="str">
        <f t="shared" si="13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17">
        <v>282.41000000000003</v>
      </c>
      <c r="I444" s="1">
        <v>114321768</v>
      </c>
      <c r="J444" s="7" t="s">
        <v>13</v>
      </c>
      <c r="K444" s="7">
        <f>IF(AND(J443="UP",testdataClose[[#This Row],[close]]&gt;K443),testdataClose[[#This Row],[close]],IF(AND(J443="DN",testdataClose[[#This Row],[close]]&lt;K443),testdataClose[[#This Row],[close]],K443))</f>
        <v>285.16000000000003</v>
      </c>
      <c r="L444" s="14">
        <f>(testdataClose[[#This Row],[close]]-testdataClose[[#This Row],[hl]])/testdataClose[[#This Row],[hl]]</f>
        <v>-9.6437087950624195E-3</v>
      </c>
      <c r="M444" s="18">
        <f t="shared" ca="1" si="14"/>
        <v>272.09333333333416</v>
      </c>
      <c r="N444" s="7"/>
      <c r="O444" s="22">
        <f ca="1">IF(testdataClose[[#This Row],[type]]="H",testdataClose[[#This Row],[close]],AVERAGE(O443,O445))</f>
        <v>279.09684210526484</v>
      </c>
      <c r="P444" s="22">
        <f ca="1">IF(testdataClose[[#This Row],[type]]="L",testdataClose[[#This Row],[close]],AVERAGE(P443,P445))</f>
        <v>264.9455555555445</v>
      </c>
      <c r="T444">
        <v>443</v>
      </c>
      <c r="U444">
        <v>272.0933</v>
      </c>
      <c r="V444">
        <v>279.09679999999997</v>
      </c>
      <c r="W444">
        <v>264.94560000000001</v>
      </c>
    </row>
    <row r="445" spans="1:24" x14ac:dyDescent="0.25">
      <c r="A445" s="8">
        <v>444</v>
      </c>
      <c r="B445" s="4" t="s">
        <v>7</v>
      </c>
      <c r="C445" s="5" t="str">
        <f t="shared" si="13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17">
        <v>280.83</v>
      </c>
      <c r="I445" s="1">
        <v>108588344</v>
      </c>
      <c r="J445" s="7" t="s">
        <v>13</v>
      </c>
      <c r="K445" s="7">
        <f>IF(AND(J444="UP",testdataClose[[#This Row],[close]]&gt;K444),testdataClose[[#This Row],[close]],IF(AND(J444="DN",testdataClose[[#This Row],[close]]&lt;K444),testdataClose[[#This Row],[close]],K444))</f>
        <v>285.16000000000003</v>
      </c>
      <c r="L445" s="14">
        <f>(testdataClose[[#This Row],[close]]-testdataClose[[#This Row],[hl]])/testdataClose[[#This Row],[hl]]</f>
        <v>-1.51844578482257E-2</v>
      </c>
      <c r="M445" s="18">
        <f t="shared" ca="1" si="14"/>
        <v>270.78666666666737</v>
      </c>
      <c r="N445" s="7"/>
      <c r="O445" s="22">
        <f ca="1">IF(testdataClose[[#This Row],[type]]="H",testdataClose[[#This Row],[close]],AVERAGE(O444,O446))</f>
        <v>278.4905263157911</v>
      </c>
      <c r="P445" s="22">
        <f ca="1">IF(testdataClose[[#This Row],[type]]="L",testdataClose[[#This Row],[close]],AVERAGE(P444,P446))</f>
        <v>265.06844444443556</v>
      </c>
      <c r="T445">
        <v>444</v>
      </c>
      <c r="U445">
        <v>270.7867</v>
      </c>
      <c r="V445">
        <v>278.4905</v>
      </c>
      <c r="W445">
        <v>265.0684</v>
      </c>
    </row>
    <row r="446" spans="1:24" x14ac:dyDescent="0.25">
      <c r="A446" s="8">
        <v>445</v>
      </c>
      <c r="B446" s="4" t="s">
        <v>7</v>
      </c>
      <c r="C446" s="5" t="str">
        <f t="shared" si="13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17">
        <v>280.83</v>
      </c>
      <c r="I446" s="1">
        <v>89925664</v>
      </c>
      <c r="J446" s="7" t="s">
        <v>13</v>
      </c>
      <c r="K446" s="7">
        <f>IF(AND(J445="UP",testdataClose[[#This Row],[close]]&gt;K445),testdataClose[[#This Row],[close]],IF(AND(J445="DN",testdataClose[[#This Row],[close]]&lt;K445),testdataClose[[#This Row],[close]],K445))</f>
        <v>285.16000000000003</v>
      </c>
      <c r="L446" s="14">
        <f>(testdataClose[[#This Row],[close]]-testdataClose[[#This Row],[hl]])/testdataClose[[#This Row],[hl]]</f>
        <v>-1.51844578482257E-2</v>
      </c>
      <c r="M446" s="18">
        <f t="shared" ca="1" si="14"/>
        <v>269.48000000000059</v>
      </c>
      <c r="N446" s="7"/>
      <c r="O446" s="22">
        <f ca="1">IF(testdataClose[[#This Row],[type]]="H",testdataClose[[#This Row],[close]],AVERAGE(O445,O447))</f>
        <v>277.88421052631736</v>
      </c>
      <c r="P446" s="22">
        <f ca="1">IF(testdataClose[[#This Row],[type]]="L",testdataClose[[#This Row],[close]],AVERAGE(P445,P447))</f>
        <v>265.19133333332661</v>
      </c>
      <c r="T446">
        <v>445</v>
      </c>
      <c r="U446">
        <v>269.48</v>
      </c>
      <c r="V446">
        <v>277.88420000000002</v>
      </c>
      <c r="W446">
        <v>265.19130000000001</v>
      </c>
    </row>
    <row r="447" spans="1:24" x14ac:dyDescent="0.25">
      <c r="A447" s="8">
        <v>446</v>
      </c>
      <c r="B447" s="4" t="s">
        <v>7</v>
      </c>
      <c r="C447" s="5" t="str">
        <f t="shared" si="13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17">
        <v>280.42</v>
      </c>
      <c r="I447" s="1">
        <v>76188928</v>
      </c>
      <c r="J447" s="7" t="s">
        <v>13</v>
      </c>
      <c r="K447" s="7">
        <f>IF(AND(J446="UP",testdataClose[[#This Row],[close]]&gt;K446),testdataClose[[#This Row],[close]],IF(AND(J446="DN",testdataClose[[#This Row],[close]]&lt;K446),testdataClose[[#This Row],[close]],K446))</f>
        <v>285.16000000000003</v>
      </c>
      <c r="L447" s="14">
        <f>(testdataClose[[#This Row],[close]]-testdataClose[[#This Row],[hl]])/testdataClose[[#This Row],[hl]]</f>
        <v>-1.6622247159489439E-2</v>
      </c>
      <c r="M447" s="18">
        <f t="shared" ca="1" si="14"/>
        <v>268.17333333333374</v>
      </c>
      <c r="N447" s="7"/>
      <c r="O447" s="22">
        <f ca="1">IF(testdataClose[[#This Row],[type]]="H",testdataClose[[#This Row],[close]],AVERAGE(O446,O448))</f>
        <v>277.27789473684356</v>
      </c>
      <c r="P447" s="22">
        <f ca="1">IF(testdataClose[[#This Row],[type]]="L",testdataClose[[#This Row],[close]],AVERAGE(P446,P448))</f>
        <v>265.31422222221772</v>
      </c>
      <c r="T447">
        <v>446</v>
      </c>
      <c r="U447">
        <v>268.17329999999998</v>
      </c>
      <c r="V447">
        <v>277.27789999999999</v>
      </c>
      <c r="W447">
        <v>265.31420000000003</v>
      </c>
    </row>
    <row r="448" spans="1:24" x14ac:dyDescent="0.25">
      <c r="A448" s="8">
        <v>447</v>
      </c>
      <c r="B448" s="4" t="s">
        <v>7</v>
      </c>
      <c r="C448" s="5" t="str">
        <f t="shared" si="13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17">
        <v>271.54000000000002</v>
      </c>
      <c r="I448" s="1">
        <v>220074688</v>
      </c>
      <c r="J448" s="7" t="s">
        <v>15</v>
      </c>
      <c r="K448" s="7">
        <f>IF(AND(J447="UP",testdataClose[[#This Row],[close]]&gt;K447),testdataClose[[#This Row],[close]],IF(AND(J447="DN",testdataClose[[#This Row],[close]]&lt;K447),testdataClose[[#This Row],[close]],K447))</f>
        <v>285.16000000000003</v>
      </c>
      <c r="L448" s="14">
        <f>(testdataClose[[#This Row],[close]]-testdataClose[[#This Row],[hl]])/testdataClose[[#This Row],[hl]]</f>
        <v>-4.7762659559545527E-2</v>
      </c>
      <c r="M448" s="18">
        <f t="shared" ca="1" si="14"/>
        <v>266.8666666666669</v>
      </c>
      <c r="N448" s="7"/>
      <c r="O448" s="22">
        <f ca="1">IF(testdataClose[[#This Row],[type]]="H",testdataClose[[#This Row],[close]],AVERAGE(O447,O449))</f>
        <v>276.67157894736971</v>
      </c>
      <c r="P448" s="22">
        <f ca="1">IF(testdataClose[[#This Row],[type]]="L",testdataClose[[#This Row],[close]],AVERAGE(P447,P449))</f>
        <v>265.43711111110883</v>
      </c>
      <c r="T448">
        <v>447</v>
      </c>
      <c r="U448">
        <v>266.86669999999998</v>
      </c>
      <c r="V448">
        <v>276.67160000000001</v>
      </c>
      <c r="W448">
        <v>265.43709999999999</v>
      </c>
    </row>
    <row r="449" spans="1:24" x14ac:dyDescent="0.25">
      <c r="A449" s="8">
        <v>448</v>
      </c>
      <c r="B449" s="4" t="s">
        <v>7</v>
      </c>
      <c r="C449" s="5" t="str">
        <f t="shared" si="13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17">
        <v>265.56</v>
      </c>
      <c r="I449" s="1">
        <v>281680000</v>
      </c>
      <c r="J449" s="7" t="s">
        <v>15</v>
      </c>
      <c r="K449" s="7">
        <f>IF(AND(J448="UP",testdataClose[[#This Row],[close]]&gt;K448),testdataClose[[#This Row],[close]],IF(AND(J448="DN",testdataClose[[#This Row],[close]]&lt;K448),testdataClose[[#This Row],[close]],K448))</f>
        <v>265.56</v>
      </c>
      <c r="L449" s="14">
        <f>(testdataClose[[#This Row],[close]]-testdataClose[[#This Row],[hl]])/testdataClose[[#This Row],[hl]]</f>
        <v>0</v>
      </c>
      <c r="M449" s="21">
        <f>testdataClose[[#This Row],[close]]</f>
        <v>265.56</v>
      </c>
      <c r="N449" s="7" t="s">
        <v>18</v>
      </c>
      <c r="O449" s="22">
        <f ca="1">IF(testdataClose[[#This Row],[type]]="H",testdataClose[[#This Row],[close]],AVERAGE(O448,O450))</f>
        <v>276.06526315789586</v>
      </c>
      <c r="P449" s="22">
        <f>IF(testdataClose[[#This Row],[type]]="L",testdataClose[[#This Row],[close]],AVERAGE(P448,P450))</f>
        <v>265.56</v>
      </c>
      <c r="T449">
        <v>448</v>
      </c>
      <c r="U449">
        <v>265.56</v>
      </c>
      <c r="V449">
        <v>276.06529999999998</v>
      </c>
      <c r="W449">
        <v>265.56</v>
      </c>
      <c r="X449" t="s">
        <v>18</v>
      </c>
    </row>
    <row r="450" spans="1:24" x14ac:dyDescent="0.25">
      <c r="A450" s="8">
        <v>449</v>
      </c>
      <c r="B450" s="4" t="s">
        <v>7</v>
      </c>
      <c r="C450" s="5" t="str">
        <f t="shared" ref="C450:C503" si="15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17">
        <v>269.25</v>
      </c>
      <c r="I450" s="1">
        <v>187745152</v>
      </c>
      <c r="J450" s="7" t="s">
        <v>15</v>
      </c>
      <c r="K450" s="7">
        <f>IF(AND(J449="UP",testdataClose[[#This Row],[close]]&gt;K449),testdataClose[[#This Row],[close]],IF(AND(J449="DN",testdataClose[[#This Row],[close]]&lt;K449),testdataClose[[#This Row],[close]],K449))</f>
        <v>265.56</v>
      </c>
      <c r="L450" s="14">
        <f>(testdataClose[[#This Row],[close]]-testdataClose[[#This Row],[hl]])/testdataClose[[#This Row],[hl]]</f>
        <v>1.3895164934478075E-2</v>
      </c>
      <c r="M450" s="18">
        <f t="shared" ca="1" si="14"/>
        <v>267.57999999999993</v>
      </c>
      <c r="N450" s="7"/>
      <c r="O450" s="22">
        <f ca="1">IF(testdataClose[[#This Row],[type]]="H",testdataClose[[#This Row],[close]],AVERAGE(O449,O451))</f>
        <v>275.45894736842195</v>
      </c>
      <c r="P450" s="22">
        <f ca="1">IF(testdataClose[[#This Row],[type]]="L",testdataClose[[#This Row],[close]],AVERAGE(P449,P451))</f>
        <v>264.88416666666649</v>
      </c>
      <c r="T450">
        <v>449</v>
      </c>
      <c r="U450">
        <v>267.58</v>
      </c>
      <c r="V450">
        <v>275.45890000000003</v>
      </c>
      <c r="W450">
        <v>264.88420000000002</v>
      </c>
    </row>
    <row r="451" spans="1:24" x14ac:dyDescent="0.25">
      <c r="A451" s="8">
        <v>450</v>
      </c>
      <c r="B451" s="4" t="s">
        <v>7</v>
      </c>
      <c r="C451" s="5" t="str">
        <f t="shared" si="15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17">
        <v>267.74</v>
      </c>
      <c r="I451" s="1">
        <v>104808584</v>
      </c>
      <c r="J451" s="7" t="s">
        <v>15</v>
      </c>
      <c r="K451" s="7">
        <f>IF(AND(J450="UP",testdataClose[[#This Row],[close]]&gt;K450),testdataClose[[#This Row],[close]],IF(AND(J450="DN",testdataClose[[#This Row],[close]]&lt;K450),testdataClose[[#This Row],[close]],K450))</f>
        <v>265.56</v>
      </c>
      <c r="L451" s="14">
        <f>(testdataClose[[#This Row],[close]]-testdataClose[[#This Row],[hl]])/testdataClose[[#This Row],[hl]]</f>
        <v>8.2090676306672949E-3</v>
      </c>
      <c r="M451" s="18">
        <f t="shared" ca="1" si="14"/>
        <v>269.59999999999991</v>
      </c>
      <c r="N451" s="7"/>
      <c r="O451" s="22">
        <f ca="1">IF(testdataClose[[#This Row],[type]]="H",testdataClose[[#This Row],[close]],AVERAGE(O450,O452))</f>
        <v>274.85263157894798</v>
      </c>
      <c r="P451" s="22">
        <f ca="1">IF(testdataClose[[#This Row],[type]]="L",testdataClose[[#This Row],[close]],AVERAGE(P450,P452))</f>
        <v>264.20833333333303</v>
      </c>
      <c r="T451">
        <v>450</v>
      </c>
      <c r="U451">
        <v>269.60000000000002</v>
      </c>
      <c r="V451">
        <v>274.8526</v>
      </c>
      <c r="W451">
        <v>264.20830000000001</v>
      </c>
    </row>
    <row r="452" spans="1:24" x14ac:dyDescent="0.25">
      <c r="A452" s="8">
        <v>451</v>
      </c>
      <c r="B452" s="4" t="s">
        <v>7</v>
      </c>
      <c r="C452" s="5" t="str">
        <f t="shared" si="15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17">
        <v>273.58999999999997</v>
      </c>
      <c r="I452" s="1">
        <v>121198672</v>
      </c>
      <c r="J452" s="7" t="s">
        <v>13</v>
      </c>
      <c r="K452" s="7">
        <f>IF(AND(J451="UP",testdataClose[[#This Row],[close]]&gt;K451),testdataClose[[#This Row],[close]],IF(AND(J451="DN",testdataClose[[#This Row],[close]]&lt;K451),testdataClose[[#This Row],[close]],K451))</f>
        <v>265.56</v>
      </c>
      <c r="L452" s="14">
        <f>(testdataClose[[#This Row],[close]]-testdataClose[[#This Row],[hl]])/testdataClose[[#This Row],[hl]]</f>
        <v>3.0237987648742179E-2</v>
      </c>
      <c r="M452" s="18">
        <f t="shared" ref="M452:M502" ca="1" si="16">AVERAGE(M451,M453)</f>
        <v>271.61999999999995</v>
      </c>
      <c r="N452" s="7"/>
      <c r="O452" s="22">
        <f ca="1">IF(testdataClose[[#This Row],[type]]="H",testdataClose[[#This Row],[close]],AVERAGE(O451,O453))</f>
        <v>274.24631578947401</v>
      </c>
      <c r="P452" s="22">
        <f ca="1">IF(testdataClose[[#This Row],[type]]="L",testdataClose[[#This Row],[close]],AVERAGE(P451,P453))</f>
        <v>263.53249999999957</v>
      </c>
      <c r="T452">
        <v>451</v>
      </c>
      <c r="U452">
        <v>271.62</v>
      </c>
      <c r="V452">
        <v>274.24630000000002</v>
      </c>
      <c r="W452">
        <v>263.53250000000003</v>
      </c>
    </row>
    <row r="453" spans="1:24" x14ac:dyDescent="0.25">
      <c r="A453" s="8">
        <v>452</v>
      </c>
      <c r="B453" s="4" t="s">
        <v>7</v>
      </c>
      <c r="C453" s="5" t="str">
        <f t="shared" si="15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17">
        <v>273.64</v>
      </c>
      <c r="I453" s="1">
        <v>113378952</v>
      </c>
      <c r="J453" s="7" t="s">
        <v>13</v>
      </c>
      <c r="K453" s="7">
        <f>IF(AND(J452="UP",testdataClose[[#This Row],[close]]&gt;K452),testdataClose[[#This Row],[close]],IF(AND(J452="DN",testdataClose[[#This Row],[close]]&lt;K452),testdataClose[[#This Row],[close]],K452))</f>
        <v>273.64</v>
      </c>
      <c r="L453" s="14">
        <f>(testdataClose[[#This Row],[close]]-testdataClose[[#This Row],[hl]])/testdataClose[[#This Row],[hl]]</f>
        <v>0</v>
      </c>
      <c r="M453" s="21">
        <f>testdataClose[[#This Row],[close]]</f>
        <v>273.64</v>
      </c>
      <c r="N453" s="7" t="s">
        <v>17</v>
      </c>
      <c r="O453" s="22">
        <f>IF(testdataClose[[#This Row],[type]]="H",testdataClose[[#This Row],[close]],AVERAGE(O452,O454))</f>
        <v>273.64</v>
      </c>
      <c r="P453" s="22">
        <f ca="1">IF(testdataClose[[#This Row],[type]]="L",testdataClose[[#This Row],[close]],AVERAGE(P452,P454))</f>
        <v>262.85666666666617</v>
      </c>
      <c r="T453">
        <v>452</v>
      </c>
      <c r="U453">
        <v>273.64</v>
      </c>
      <c r="V453">
        <v>273.64</v>
      </c>
      <c r="W453">
        <v>262.85669999999999</v>
      </c>
      <c r="X453" t="s">
        <v>17</v>
      </c>
    </row>
    <row r="454" spans="1:24" x14ac:dyDescent="0.25">
      <c r="A454" s="8">
        <v>453</v>
      </c>
      <c r="B454" s="4" t="s">
        <v>7</v>
      </c>
      <c r="C454" s="5" t="str">
        <f t="shared" si="15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17">
        <v>269.69</v>
      </c>
      <c r="I454" s="1">
        <v>137906032</v>
      </c>
      <c r="J454" s="7" t="s">
        <v>13</v>
      </c>
      <c r="K454" s="7">
        <f>IF(AND(J453="UP",testdataClose[[#This Row],[close]]&gt;K453),testdataClose[[#This Row],[close]],IF(AND(J453="DN",testdataClose[[#This Row],[close]]&lt;K453),testdataClose[[#This Row],[close]],K453))</f>
        <v>273.64</v>
      </c>
      <c r="L454" s="14">
        <f>(testdataClose[[#This Row],[close]]-testdataClose[[#This Row],[hl]])/testdataClose[[#This Row],[hl]]</f>
        <v>-1.4435024119280765E-2</v>
      </c>
      <c r="M454" s="18">
        <f t="shared" ca="1" si="16"/>
        <v>271.61624999999992</v>
      </c>
      <c r="N454" s="7"/>
      <c r="O454" s="22">
        <f ca="1">IF(testdataClose[[#This Row],[type]]="H",testdataClose[[#This Row],[close]],AVERAGE(O453,O455))</f>
        <v>273.67666666666685</v>
      </c>
      <c r="P454" s="22">
        <f ca="1">IF(testdataClose[[#This Row],[type]]="L",testdataClose[[#This Row],[close]],AVERAGE(P453,P455))</f>
        <v>262.18083333333277</v>
      </c>
      <c r="T454">
        <v>453</v>
      </c>
      <c r="U454">
        <v>271.61630000000002</v>
      </c>
      <c r="V454">
        <v>273.67669999999998</v>
      </c>
      <c r="W454">
        <v>262.18079999999998</v>
      </c>
    </row>
    <row r="455" spans="1:24" x14ac:dyDescent="0.25">
      <c r="A455" s="8">
        <v>454</v>
      </c>
      <c r="B455" s="4" t="s">
        <v>7</v>
      </c>
      <c r="C455" s="5" t="str">
        <f t="shared" si="15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17">
        <v>269.54000000000002</v>
      </c>
      <c r="I455" s="1">
        <v>143383136</v>
      </c>
      <c r="J455" s="7" t="s">
        <v>13</v>
      </c>
      <c r="K455" s="7">
        <f>IF(AND(J454="UP",testdataClose[[#This Row],[close]]&gt;K454),testdataClose[[#This Row],[close]],IF(AND(J454="DN",testdataClose[[#This Row],[close]]&lt;K454),testdataClose[[#This Row],[close]],K454))</f>
        <v>273.64</v>
      </c>
      <c r="L455" s="14">
        <f>(testdataClose[[#This Row],[close]]-testdataClose[[#This Row],[hl]])/testdataClose[[#This Row],[hl]]</f>
        <v>-1.4983189592164764E-2</v>
      </c>
      <c r="M455" s="18">
        <f t="shared" ca="1" si="16"/>
        <v>269.59249999999986</v>
      </c>
      <c r="N455" s="7"/>
      <c r="O455" s="22">
        <f ca="1">IF(testdataClose[[#This Row],[type]]="H",testdataClose[[#This Row],[close]],AVERAGE(O454,O456))</f>
        <v>273.71333333333371</v>
      </c>
      <c r="P455" s="22">
        <f ca="1">IF(testdataClose[[#This Row],[type]]="L",testdataClose[[#This Row],[close]],AVERAGE(P454,P456))</f>
        <v>261.50499999999943</v>
      </c>
      <c r="T455">
        <v>454</v>
      </c>
      <c r="U455">
        <v>269.59249999999997</v>
      </c>
      <c r="V455">
        <v>273.7133</v>
      </c>
      <c r="W455">
        <v>261.505</v>
      </c>
    </row>
    <row r="456" spans="1:24" x14ac:dyDescent="0.25">
      <c r="A456" s="8">
        <v>455</v>
      </c>
      <c r="B456" s="4" t="s">
        <v>7</v>
      </c>
      <c r="C456" s="5" t="str">
        <f t="shared" si="15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17">
        <v>268.33</v>
      </c>
      <c r="I456" s="1">
        <v>84466760</v>
      </c>
      <c r="J456" s="7" t="s">
        <v>13</v>
      </c>
      <c r="K456" s="7">
        <f>IF(AND(J455="UP",testdataClose[[#This Row],[close]]&gt;K455),testdataClose[[#This Row],[close]],IF(AND(J455="DN",testdataClose[[#This Row],[close]]&lt;K455),testdataClose[[#This Row],[close]],K455))</f>
        <v>273.64</v>
      </c>
      <c r="L456" s="14">
        <f>(testdataClose[[#This Row],[close]]-testdataClose[[#This Row],[hl]])/testdataClose[[#This Row],[hl]]</f>
        <v>-1.9405057740096487E-2</v>
      </c>
      <c r="M456" s="18">
        <f t="shared" ca="1" si="16"/>
        <v>267.5687499999998</v>
      </c>
      <c r="N456" s="7"/>
      <c r="O456" s="22">
        <f ca="1">IF(testdataClose[[#This Row],[type]]="H",testdataClose[[#This Row],[close]],AVERAGE(O455,O457))</f>
        <v>273.75000000000057</v>
      </c>
      <c r="P456" s="22">
        <f ca="1">IF(testdataClose[[#This Row],[type]]="L",testdataClose[[#This Row],[close]],AVERAGE(P455,P457))</f>
        <v>260.82916666666614</v>
      </c>
      <c r="T456">
        <v>455</v>
      </c>
      <c r="U456">
        <v>267.56880000000001</v>
      </c>
      <c r="V456">
        <v>273.75</v>
      </c>
      <c r="W456">
        <v>260.82920000000001</v>
      </c>
    </row>
    <row r="457" spans="1:24" x14ac:dyDescent="0.25">
      <c r="A457" s="8">
        <v>456</v>
      </c>
      <c r="B457" s="4" t="s">
        <v>7</v>
      </c>
      <c r="C457" s="5" t="str">
        <f t="shared" si="15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17">
        <v>266.97000000000003</v>
      </c>
      <c r="I457" s="1">
        <v>149994752</v>
      </c>
      <c r="J457" s="7" t="s">
        <v>13</v>
      </c>
      <c r="K457" s="7">
        <f>IF(AND(J456="UP",testdataClose[[#This Row],[close]]&gt;K456),testdataClose[[#This Row],[close]],IF(AND(J456="DN",testdataClose[[#This Row],[close]]&lt;K456),testdataClose[[#This Row],[close]],K456))</f>
        <v>273.64</v>
      </c>
      <c r="L457" s="14">
        <f>(testdataClose[[#This Row],[close]]-testdataClose[[#This Row],[hl]])/testdataClose[[#This Row],[hl]]</f>
        <v>-2.4375091360912E-2</v>
      </c>
      <c r="M457" s="18">
        <f t="shared" ca="1" si="16"/>
        <v>265.54499999999979</v>
      </c>
      <c r="N457" s="7"/>
      <c r="O457" s="22">
        <f ca="1">IF(testdataClose[[#This Row],[type]]="H",testdataClose[[#This Row],[close]],AVERAGE(O456,O458))</f>
        <v>273.78666666666737</v>
      </c>
      <c r="P457" s="22">
        <f ca="1">IF(testdataClose[[#This Row],[type]]="L",testdataClose[[#This Row],[close]],AVERAGE(P456,P458))</f>
        <v>260.15333333333285</v>
      </c>
      <c r="T457">
        <v>456</v>
      </c>
      <c r="U457">
        <v>265.54500000000002</v>
      </c>
      <c r="V457">
        <v>273.7867</v>
      </c>
      <c r="W457">
        <v>260.1533</v>
      </c>
    </row>
    <row r="458" spans="1:24" x14ac:dyDescent="0.25">
      <c r="A458" s="8">
        <v>457</v>
      </c>
      <c r="B458" s="4" t="s">
        <v>7</v>
      </c>
      <c r="C458" s="5" t="str">
        <f t="shared" si="15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17">
        <v>258.88</v>
      </c>
      <c r="I458" s="1">
        <v>182231472</v>
      </c>
      <c r="J458" s="7" t="s">
        <v>15</v>
      </c>
      <c r="K458" s="7">
        <f>IF(AND(J457="UP",testdataClose[[#This Row],[close]]&gt;K457),testdataClose[[#This Row],[close]],IF(AND(J457="DN",testdataClose[[#This Row],[close]]&lt;K457),testdataClose[[#This Row],[close]],K457))</f>
        <v>273.64</v>
      </c>
      <c r="L458" s="14">
        <f>(testdataClose[[#This Row],[close]]-testdataClose[[#This Row],[hl]])/testdataClose[[#This Row],[hl]]</f>
        <v>-5.3939482531793564E-2</v>
      </c>
      <c r="M458" s="18">
        <f t="shared" ca="1" si="16"/>
        <v>263.52124999999978</v>
      </c>
      <c r="N458" s="7"/>
      <c r="O458" s="22">
        <f ca="1">IF(testdataClose[[#This Row],[type]]="H",testdataClose[[#This Row],[close]],AVERAGE(O457,O459))</f>
        <v>273.82333333333418</v>
      </c>
      <c r="P458" s="22">
        <f ca="1">IF(testdataClose[[#This Row],[type]]="L",testdataClose[[#This Row],[close]],AVERAGE(P457,P459))</f>
        <v>259.47749999999962</v>
      </c>
      <c r="T458">
        <v>457</v>
      </c>
      <c r="U458">
        <v>263.5213</v>
      </c>
      <c r="V458">
        <v>273.82330000000002</v>
      </c>
      <c r="W458">
        <v>259.47750000000002</v>
      </c>
    </row>
    <row r="459" spans="1:24" x14ac:dyDescent="0.25">
      <c r="A459" s="8">
        <v>458</v>
      </c>
      <c r="B459" s="4" t="s">
        <v>7</v>
      </c>
      <c r="C459" s="5" t="str">
        <f t="shared" si="15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17">
        <v>263.52</v>
      </c>
      <c r="I459" s="1">
        <v>141497248</v>
      </c>
      <c r="J459" s="7" t="s">
        <v>15</v>
      </c>
      <c r="K459" s="7">
        <f>IF(AND(J458="UP",testdataClose[[#This Row],[close]]&gt;K458),testdataClose[[#This Row],[close]],IF(AND(J458="DN",testdataClose[[#This Row],[close]]&lt;K458),testdataClose[[#This Row],[close]],K458))</f>
        <v>263.52</v>
      </c>
      <c r="L459" s="14">
        <f>(testdataClose[[#This Row],[close]]-testdataClose[[#This Row],[hl]])/testdataClose[[#This Row],[hl]]</f>
        <v>0</v>
      </c>
      <c r="M459" s="18">
        <f t="shared" ca="1" si="16"/>
        <v>261.49749999999983</v>
      </c>
      <c r="N459" s="7"/>
      <c r="O459" s="22">
        <f ca="1">IF(testdataClose[[#This Row],[type]]="H",testdataClose[[#This Row],[close]],AVERAGE(O458,O460))</f>
        <v>273.86000000000092</v>
      </c>
      <c r="P459" s="22">
        <f ca="1">IF(testdataClose[[#This Row],[type]]="L",testdataClose[[#This Row],[close]],AVERAGE(P458,P460))</f>
        <v>258.80166666666639</v>
      </c>
      <c r="T459">
        <v>458</v>
      </c>
      <c r="U459">
        <v>261.4975</v>
      </c>
      <c r="V459">
        <v>273.86</v>
      </c>
      <c r="W459">
        <v>258.80169999999998</v>
      </c>
    </row>
    <row r="460" spans="1:24" x14ac:dyDescent="0.25">
      <c r="A460" s="8">
        <v>459</v>
      </c>
      <c r="B460" s="4" t="s">
        <v>7</v>
      </c>
      <c r="C460" s="5" t="str">
        <f t="shared" si="15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17">
        <v>258.89</v>
      </c>
      <c r="I460" s="1">
        <v>206590848</v>
      </c>
      <c r="J460" s="7" t="s">
        <v>15</v>
      </c>
      <c r="K460" s="7">
        <f>IF(AND(J459="UP",testdataClose[[#This Row],[close]]&gt;K459),testdataClose[[#This Row],[close]],IF(AND(J459="DN",testdataClose[[#This Row],[close]]&lt;K459),testdataClose[[#This Row],[close]],K459))</f>
        <v>258.89</v>
      </c>
      <c r="L460" s="14">
        <f>(testdataClose[[#This Row],[close]]-testdataClose[[#This Row],[hl]])/testdataClose[[#This Row],[hl]]</f>
        <v>0</v>
      </c>
      <c r="M460" s="18">
        <f t="shared" ca="1" si="16"/>
        <v>259.47374999999988</v>
      </c>
      <c r="N460" s="7"/>
      <c r="O460" s="22">
        <f ca="1">IF(testdataClose[[#This Row],[type]]="H",testdataClose[[#This Row],[close]],AVERAGE(O459,O461))</f>
        <v>273.89666666666761</v>
      </c>
      <c r="P460" s="22">
        <f ca="1">IF(testdataClose[[#This Row],[type]]="L",testdataClose[[#This Row],[close]],AVERAGE(P459,P461))</f>
        <v>258.12583333333316</v>
      </c>
      <c r="T460">
        <v>459</v>
      </c>
      <c r="U460">
        <v>259.47379999999998</v>
      </c>
      <c r="V460">
        <v>273.89670000000001</v>
      </c>
      <c r="W460">
        <v>258.12580000000003</v>
      </c>
    </row>
    <row r="461" spans="1:24" x14ac:dyDescent="0.25">
      <c r="A461" s="8">
        <v>460</v>
      </c>
      <c r="B461" s="4" t="s">
        <v>7</v>
      </c>
      <c r="C461" s="5" t="str">
        <f t="shared" si="15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17">
        <v>257.45</v>
      </c>
      <c r="I461" s="1">
        <v>164749392</v>
      </c>
      <c r="J461" s="7" t="s">
        <v>15</v>
      </c>
      <c r="K461" s="7">
        <f>IF(AND(J460="UP",testdataClose[[#This Row],[close]]&gt;K460),testdataClose[[#This Row],[close]],IF(AND(J460="DN",testdataClose[[#This Row],[close]]&lt;K460),testdataClose[[#This Row],[close]],K460))</f>
        <v>257.45</v>
      </c>
      <c r="L461" s="14">
        <f>(testdataClose[[#This Row],[close]]-testdataClose[[#This Row],[hl]])/testdataClose[[#This Row],[hl]]</f>
        <v>0</v>
      </c>
      <c r="M461" s="21">
        <f>testdataClose[[#This Row],[close]]</f>
        <v>257.45</v>
      </c>
      <c r="N461" s="7" t="s">
        <v>18</v>
      </c>
      <c r="O461" s="22">
        <f ca="1">IF(testdataClose[[#This Row],[type]]="H",testdataClose[[#This Row],[close]],AVERAGE(O460,O462))</f>
        <v>273.9333333333343</v>
      </c>
      <c r="P461" s="22">
        <f>IF(testdataClose[[#This Row],[type]]="L",testdataClose[[#This Row],[close]],AVERAGE(P460,P462))</f>
        <v>257.45</v>
      </c>
      <c r="T461">
        <v>460</v>
      </c>
      <c r="U461">
        <v>257.45</v>
      </c>
      <c r="V461">
        <v>273.93329999999997</v>
      </c>
      <c r="W461">
        <v>257.45</v>
      </c>
      <c r="X461" t="s">
        <v>18</v>
      </c>
    </row>
    <row r="462" spans="1:24" x14ac:dyDescent="0.25">
      <c r="A462" s="8">
        <v>461</v>
      </c>
      <c r="B462" s="4" t="s">
        <v>7</v>
      </c>
      <c r="C462" s="5" t="str">
        <f t="shared" si="15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17">
        <v>261.27</v>
      </c>
      <c r="I462" s="1">
        <v>161025888</v>
      </c>
      <c r="J462" s="7" t="s">
        <v>15</v>
      </c>
      <c r="K462" s="7">
        <f>IF(AND(J461="UP",testdataClose[[#This Row],[close]]&gt;K461),testdataClose[[#This Row],[close]],IF(AND(J461="DN",testdataClose[[#This Row],[close]]&lt;K461),testdataClose[[#This Row],[close]],K461))</f>
        <v>257.45</v>
      </c>
      <c r="L462" s="14">
        <f>(testdataClose[[#This Row],[close]]-testdataClose[[#This Row],[hl]])/testdataClose[[#This Row],[hl]]</f>
        <v>1.4837832588852179E-2</v>
      </c>
      <c r="M462" s="18">
        <f t="shared" ca="1" si="16"/>
        <v>259.84142857142865</v>
      </c>
      <c r="N462" s="7"/>
      <c r="O462" s="22">
        <f ca="1">IF(testdataClose[[#This Row],[type]]="H",testdataClose[[#This Row],[close]],AVERAGE(O461,O463))</f>
        <v>273.97000000000094</v>
      </c>
      <c r="P462" s="22">
        <f ca="1">IF(testdataClose[[#This Row],[type]]="L",testdataClose[[#This Row],[close]],AVERAGE(P461,P463))</f>
        <v>257.41722222222188</v>
      </c>
      <c r="T462">
        <v>461</v>
      </c>
      <c r="U462">
        <v>259.84140000000002</v>
      </c>
      <c r="V462">
        <v>273.97000000000003</v>
      </c>
      <c r="W462">
        <v>257.41719999999998</v>
      </c>
    </row>
    <row r="463" spans="1:24" x14ac:dyDescent="0.25">
      <c r="A463" s="8">
        <v>462</v>
      </c>
      <c r="B463" s="4" t="s">
        <v>7</v>
      </c>
      <c r="C463" s="5" t="str">
        <f t="shared" si="15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17">
        <v>264.06</v>
      </c>
      <c r="I463" s="1">
        <v>131489024</v>
      </c>
      <c r="J463" s="7" t="s">
        <v>15</v>
      </c>
      <c r="K463" s="7">
        <f>IF(AND(J462="UP",testdataClose[[#This Row],[close]]&gt;K462),testdataClose[[#This Row],[close]],IF(AND(J462="DN",testdataClose[[#This Row],[close]]&lt;K462),testdataClose[[#This Row],[close]],K462))</f>
        <v>257.45</v>
      </c>
      <c r="L463" s="14">
        <f>(testdataClose[[#This Row],[close]]-testdataClose[[#This Row],[hl]])/testdataClose[[#This Row],[hl]]</f>
        <v>2.56748883278307E-2</v>
      </c>
      <c r="M463" s="18">
        <f t="shared" ca="1" si="16"/>
        <v>262.23285714285726</v>
      </c>
      <c r="N463" s="7"/>
      <c r="O463" s="22">
        <f ca="1">IF(testdataClose[[#This Row],[type]]="H",testdataClose[[#This Row],[close]],AVERAGE(O462,O464))</f>
        <v>274.00666666666751</v>
      </c>
      <c r="P463" s="22">
        <f ca="1">IF(testdataClose[[#This Row],[type]]="L",testdataClose[[#This Row],[close]],AVERAGE(P462,P464))</f>
        <v>257.38444444444383</v>
      </c>
      <c r="T463">
        <v>462</v>
      </c>
      <c r="U463">
        <v>262.23289999999997</v>
      </c>
      <c r="V463">
        <v>274.00670000000002</v>
      </c>
      <c r="W463">
        <v>257.38440000000003</v>
      </c>
    </row>
    <row r="464" spans="1:24" x14ac:dyDescent="0.25">
      <c r="A464" s="8">
        <v>463</v>
      </c>
      <c r="B464" s="4" t="s">
        <v>7</v>
      </c>
      <c r="C464" s="5" t="str">
        <f t="shared" si="15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17">
        <v>266.87</v>
      </c>
      <c r="I464" s="1">
        <v>101971008</v>
      </c>
      <c r="J464" s="7" t="s">
        <v>13</v>
      </c>
      <c r="K464" s="7">
        <f>IF(AND(J463="UP",testdataClose[[#This Row],[close]]&gt;K463),testdataClose[[#This Row],[close]],IF(AND(J463="DN",testdataClose[[#This Row],[close]]&lt;K463),testdataClose[[#This Row],[close]],K463))</f>
        <v>257.45</v>
      </c>
      <c r="L464" s="14">
        <f>(testdataClose[[#This Row],[close]]-testdataClose[[#This Row],[hl]])/testdataClose[[#This Row],[hl]]</f>
        <v>3.6589629054185342E-2</v>
      </c>
      <c r="M464" s="18">
        <f t="shared" ca="1" si="16"/>
        <v>264.62428571428586</v>
      </c>
      <c r="N464" s="7"/>
      <c r="O464" s="22">
        <f ca="1">IF(testdataClose[[#This Row],[type]]="H",testdataClose[[#This Row],[close]],AVERAGE(O463,O465))</f>
        <v>274.04333333333409</v>
      </c>
      <c r="P464" s="22">
        <f ca="1">IF(testdataClose[[#This Row],[type]]="L",testdataClose[[#This Row],[close]],AVERAGE(P463,P465))</f>
        <v>257.35166666666584</v>
      </c>
      <c r="T464">
        <v>463</v>
      </c>
      <c r="U464">
        <v>264.62430000000001</v>
      </c>
      <c r="V464">
        <v>274.04329999999999</v>
      </c>
      <c r="W464">
        <v>257.35169999999999</v>
      </c>
    </row>
    <row r="465" spans="1:24" x14ac:dyDescent="0.25">
      <c r="A465" s="8">
        <v>464</v>
      </c>
      <c r="B465" s="4" t="s">
        <v>7</v>
      </c>
      <c r="C465" s="5" t="str">
        <f t="shared" si="15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17">
        <v>265.29000000000002</v>
      </c>
      <c r="I465" s="1">
        <v>125685896</v>
      </c>
      <c r="J465" s="7" t="s">
        <v>13</v>
      </c>
      <c r="K465" s="7">
        <f>IF(AND(J464="UP",testdataClose[[#This Row],[close]]&gt;K464),testdataClose[[#This Row],[close]],IF(AND(J464="DN",testdataClose[[#This Row],[close]]&lt;K464),testdataClose[[#This Row],[close]],K464))</f>
        <v>265.29000000000002</v>
      </c>
      <c r="L465" s="14">
        <f>(testdataClose[[#This Row],[close]]-testdataClose[[#This Row],[hl]])/testdataClose[[#This Row],[hl]]</f>
        <v>0</v>
      </c>
      <c r="M465" s="18">
        <f t="shared" ca="1" si="16"/>
        <v>267.01571428571441</v>
      </c>
      <c r="N465" s="7"/>
      <c r="O465" s="22">
        <f ca="1">IF(testdataClose[[#This Row],[type]]="H",testdataClose[[#This Row],[close]],AVERAGE(O464,O466))</f>
        <v>274.08000000000061</v>
      </c>
      <c r="P465" s="22">
        <f ca="1">IF(testdataClose[[#This Row],[type]]="L",testdataClose[[#This Row],[close]],AVERAGE(P464,P466))</f>
        <v>257.31888888888784</v>
      </c>
      <c r="T465">
        <v>464</v>
      </c>
      <c r="U465">
        <v>267.01569999999998</v>
      </c>
      <c r="V465">
        <v>274.08</v>
      </c>
      <c r="W465">
        <v>257.31889999999999</v>
      </c>
    </row>
    <row r="466" spans="1:24" x14ac:dyDescent="0.25">
      <c r="A466" s="8">
        <v>465</v>
      </c>
      <c r="B466" s="4" t="s">
        <v>7</v>
      </c>
      <c r="C466" s="5" t="str">
        <f t="shared" si="15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17">
        <v>266.75</v>
      </c>
      <c r="I466" s="1">
        <v>67255520</v>
      </c>
      <c r="J466" s="7" t="s">
        <v>13</v>
      </c>
      <c r="K466" s="7">
        <f>IF(AND(J465="UP",testdataClose[[#This Row],[close]]&gt;K465),testdataClose[[#This Row],[close]],IF(AND(J465="DN",testdataClose[[#This Row],[close]]&lt;K465),testdataClose[[#This Row],[close]],K465))</f>
        <v>266.75</v>
      </c>
      <c r="L466" s="14">
        <f>(testdataClose[[#This Row],[close]]-testdataClose[[#This Row],[hl]])/testdataClose[[#This Row],[hl]]</f>
        <v>0</v>
      </c>
      <c r="M466" s="18">
        <f t="shared" ca="1" si="16"/>
        <v>269.40714285714296</v>
      </c>
      <c r="N466" s="7"/>
      <c r="O466" s="22">
        <f ca="1">IF(testdataClose[[#This Row],[type]]="H",testdataClose[[#This Row],[close]],AVERAGE(O465,O467))</f>
        <v>274.11666666666707</v>
      </c>
      <c r="P466" s="22">
        <f ca="1">IF(testdataClose[[#This Row],[type]]="L",testdataClose[[#This Row],[close]],AVERAGE(P465,P467))</f>
        <v>257.2861111111099</v>
      </c>
      <c r="T466">
        <v>465</v>
      </c>
      <c r="U466">
        <v>269.40710000000001</v>
      </c>
      <c r="V466">
        <v>274.11669999999998</v>
      </c>
      <c r="W466">
        <v>257.28609999999998</v>
      </c>
    </row>
    <row r="467" spans="1:24" x14ac:dyDescent="0.25">
      <c r="A467" s="8">
        <v>466</v>
      </c>
      <c r="B467" s="4" t="s">
        <v>7</v>
      </c>
      <c r="C467" s="5" t="str">
        <f t="shared" si="15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17">
        <v>268.44</v>
      </c>
      <c r="I467" s="1">
        <v>61581152</v>
      </c>
      <c r="J467" s="7" t="s">
        <v>13</v>
      </c>
      <c r="K467" s="7">
        <f>IF(AND(J466="UP",testdataClose[[#This Row],[close]]&gt;K466),testdataClose[[#This Row],[close]],IF(AND(J466="DN",testdataClose[[#This Row],[close]]&lt;K466),testdataClose[[#This Row],[close]],K466))</f>
        <v>268.44</v>
      </c>
      <c r="L467" s="14">
        <f>(testdataClose[[#This Row],[close]]-testdataClose[[#This Row],[hl]])/testdataClose[[#This Row],[hl]]</f>
        <v>0</v>
      </c>
      <c r="M467" s="18">
        <f t="shared" ca="1" si="16"/>
        <v>271.79857142857145</v>
      </c>
      <c r="N467" s="7"/>
      <c r="O467" s="22">
        <f ca="1">IF(testdataClose[[#This Row],[type]]="H",testdataClose[[#This Row],[close]],AVERAGE(O466,O468))</f>
        <v>274.15333333333353</v>
      </c>
      <c r="P467" s="22">
        <f ca="1">IF(testdataClose[[#This Row],[type]]="L",testdataClose[[#This Row],[close]],AVERAGE(P466,P468))</f>
        <v>257.25333333333202</v>
      </c>
      <c r="T467">
        <v>466</v>
      </c>
      <c r="U467">
        <v>271.79860000000002</v>
      </c>
      <c r="V467">
        <v>274.1533</v>
      </c>
      <c r="W467">
        <v>257.25330000000002</v>
      </c>
    </row>
    <row r="468" spans="1:24" x14ac:dyDescent="0.25">
      <c r="A468" s="8">
        <v>467</v>
      </c>
      <c r="B468" s="4" t="s">
        <v>7</v>
      </c>
      <c r="C468" s="5" t="str">
        <f t="shared" si="15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17">
        <v>274.19</v>
      </c>
      <c r="I468" s="1">
        <v>105309120</v>
      </c>
      <c r="J468" s="7" t="s">
        <v>13</v>
      </c>
      <c r="K468" s="7">
        <f>IF(AND(J467="UP",testdataClose[[#This Row],[close]]&gt;K467),testdataClose[[#This Row],[close]],IF(AND(J467="DN",testdataClose[[#This Row],[close]]&lt;K467),testdataClose[[#This Row],[close]],K467))</f>
        <v>274.19</v>
      </c>
      <c r="L468" s="14">
        <f>(testdataClose[[#This Row],[close]]-testdataClose[[#This Row],[hl]])/testdataClose[[#This Row],[hl]]</f>
        <v>0</v>
      </c>
      <c r="M468" s="21">
        <f>testdataClose[[#This Row],[close]]</f>
        <v>274.19</v>
      </c>
      <c r="N468" s="7" t="s">
        <v>17</v>
      </c>
      <c r="O468" s="22">
        <f>IF(testdataClose[[#This Row],[type]]="H",testdataClose[[#This Row],[close]],AVERAGE(O467,O469))</f>
        <v>274.19</v>
      </c>
      <c r="P468" s="22">
        <f ca="1">IF(testdataClose[[#This Row],[type]]="L",testdataClose[[#This Row],[close]],AVERAGE(P467,P469))</f>
        <v>257.22055555555414</v>
      </c>
      <c r="T468">
        <v>467</v>
      </c>
      <c r="U468">
        <v>274.19</v>
      </c>
      <c r="V468">
        <v>274.19</v>
      </c>
      <c r="W468">
        <v>257.22059999999999</v>
      </c>
      <c r="X468" t="s">
        <v>17</v>
      </c>
    </row>
    <row r="469" spans="1:24" x14ac:dyDescent="0.25">
      <c r="A469" s="8">
        <v>468</v>
      </c>
      <c r="B469" s="4" t="s">
        <v>7</v>
      </c>
      <c r="C469" s="5" t="str">
        <f t="shared" si="15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17">
        <v>273.69</v>
      </c>
      <c r="I469" s="1">
        <v>67216992</v>
      </c>
      <c r="J469" s="7" t="s">
        <v>13</v>
      </c>
      <c r="K469" s="7">
        <f>IF(AND(J468="UP",testdataClose[[#This Row],[close]]&gt;K468),testdataClose[[#This Row],[close]],IF(AND(J468="DN",testdataClose[[#This Row],[close]]&lt;K468),testdataClose[[#This Row],[close]],K468))</f>
        <v>274.19</v>
      </c>
      <c r="L469" s="14">
        <f>(testdataClose[[#This Row],[close]]-testdataClose[[#This Row],[hl]])/testdataClose[[#This Row],[hl]]</f>
        <v>-1.8235530106860208E-3</v>
      </c>
      <c r="M469" s="18">
        <f t="shared" ca="1" si="16"/>
        <v>272.61454545454535</v>
      </c>
      <c r="N469" s="7"/>
      <c r="O469" s="22">
        <f ca="1">IF(testdataClose[[#This Row],[type]]="H",testdataClose[[#This Row],[close]],AVERAGE(O468,O470))</f>
        <v>274.09176470588204</v>
      </c>
      <c r="P469" s="22">
        <f ca="1">IF(testdataClose[[#This Row],[type]]="L",testdataClose[[#This Row],[close]],AVERAGE(P468,P470))</f>
        <v>257.18777777777632</v>
      </c>
      <c r="T469">
        <v>468</v>
      </c>
      <c r="U469">
        <v>272.61450000000002</v>
      </c>
      <c r="V469">
        <v>274.09179999999998</v>
      </c>
      <c r="W469">
        <v>257.18779999999998</v>
      </c>
    </row>
    <row r="470" spans="1:24" x14ac:dyDescent="0.25">
      <c r="A470" s="8">
        <v>469</v>
      </c>
      <c r="B470" s="4" t="s">
        <v>7</v>
      </c>
      <c r="C470" s="5" t="str">
        <f t="shared" si="15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17">
        <v>271.02</v>
      </c>
      <c r="I470" s="1">
        <v>101271544</v>
      </c>
      <c r="J470" s="7" t="s">
        <v>13</v>
      </c>
      <c r="K470" s="7">
        <f>IF(AND(J469="UP",testdataClose[[#This Row],[close]]&gt;K469),testdataClose[[#This Row],[close]],IF(AND(J469="DN",testdataClose[[#This Row],[close]]&lt;K469),testdataClose[[#This Row],[close]],K469))</f>
        <v>274.19</v>
      </c>
      <c r="L470" s="14">
        <f>(testdataClose[[#This Row],[close]]-testdataClose[[#This Row],[hl]])/testdataClose[[#This Row],[hl]]</f>
        <v>-1.1561326087749429E-2</v>
      </c>
      <c r="M470" s="18">
        <f t="shared" ca="1" si="16"/>
        <v>271.03909090909065</v>
      </c>
      <c r="N470" s="7"/>
      <c r="O470" s="22">
        <f ca="1">IF(testdataClose[[#This Row],[type]]="H",testdataClose[[#This Row],[close]],AVERAGE(O469,O471))</f>
        <v>273.99352941176414</v>
      </c>
      <c r="P470" s="22">
        <f ca="1">IF(testdataClose[[#This Row],[type]]="L",testdataClose[[#This Row],[close]],AVERAGE(P469,P471))</f>
        <v>257.15499999999855</v>
      </c>
      <c r="T470">
        <v>469</v>
      </c>
      <c r="U470">
        <v>271.03910000000002</v>
      </c>
      <c r="V470">
        <v>273.99349999999998</v>
      </c>
      <c r="W470">
        <v>257.15499999999997</v>
      </c>
    </row>
    <row r="471" spans="1:24" x14ac:dyDescent="0.25">
      <c r="A471" s="8">
        <v>470</v>
      </c>
      <c r="B471" s="4" t="s">
        <v>7</v>
      </c>
      <c r="C471" s="5" t="str">
        <f t="shared" si="15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17">
        <v>265.95</v>
      </c>
      <c r="I471" s="1">
        <v>102153984</v>
      </c>
      <c r="J471" s="7" t="s">
        <v>15</v>
      </c>
      <c r="K471" s="7">
        <f>IF(AND(J470="UP",testdataClose[[#This Row],[close]]&gt;K470),testdataClose[[#This Row],[close]],IF(AND(J470="DN",testdataClose[[#This Row],[close]]&lt;K470),testdataClose[[#This Row],[close]],K470))</f>
        <v>274.19</v>
      </c>
      <c r="L471" s="14">
        <f>(testdataClose[[#This Row],[close]]-testdataClose[[#This Row],[hl]])/testdataClose[[#This Row],[hl]]</f>
        <v>-3.0052153616105654E-2</v>
      </c>
      <c r="M471" s="18">
        <f t="shared" ca="1" si="16"/>
        <v>269.463636363636</v>
      </c>
      <c r="N471" s="7"/>
      <c r="O471" s="22">
        <f ca="1">IF(testdataClose[[#This Row],[type]]="H",testdataClose[[#This Row],[close]],AVERAGE(O470,O472))</f>
        <v>273.8952941176463</v>
      </c>
      <c r="P471" s="22">
        <f ca="1">IF(testdataClose[[#This Row],[type]]="L",testdataClose[[#This Row],[close]],AVERAGE(P470,P472))</f>
        <v>257.12222222222078</v>
      </c>
      <c r="T471">
        <v>470</v>
      </c>
      <c r="U471">
        <v>269.46359999999999</v>
      </c>
      <c r="V471">
        <v>273.89530000000002</v>
      </c>
      <c r="W471">
        <v>257.12220000000002</v>
      </c>
    </row>
    <row r="472" spans="1:24" x14ac:dyDescent="0.25">
      <c r="A472" s="8">
        <v>471</v>
      </c>
      <c r="B472" s="4" t="s">
        <v>7</v>
      </c>
      <c r="C472" s="5" t="str">
        <f t="shared" si="15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17">
        <v>265.45</v>
      </c>
      <c r="I472" s="1">
        <v>100619768</v>
      </c>
      <c r="J472" s="7" t="s">
        <v>15</v>
      </c>
      <c r="K472" s="7">
        <f>IF(AND(J471="UP",testdataClose[[#This Row],[close]]&gt;K471),testdataClose[[#This Row],[close]],IF(AND(J471="DN",testdataClose[[#This Row],[close]]&lt;K471),testdataClose[[#This Row],[close]],K471))</f>
        <v>265.45</v>
      </c>
      <c r="L472" s="14">
        <f>(testdataClose[[#This Row],[close]]-testdataClose[[#This Row],[hl]])/testdataClose[[#This Row],[hl]]</f>
        <v>0</v>
      </c>
      <c r="M472" s="18">
        <f t="shared" ca="1" si="16"/>
        <v>267.88818181818135</v>
      </c>
      <c r="N472" s="7"/>
      <c r="O472" s="22">
        <f ca="1">IF(testdataClose[[#This Row],[type]]="H",testdataClose[[#This Row],[close]],AVERAGE(O471,O473))</f>
        <v>273.79705882352846</v>
      </c>
      <c r="P472" s="22">
        <f ca="1">IF(testdataClose[[#This Row],[type]]="L",testdataClose[[#This Row],[close]],AVERAGE(P471,P473))</f>
        <v>257.08944444444307</v>
      </c>
      <c r="T472">
        <v>471</v>
      </c>
      <c r="U472">
        <v>267.88819999999998</v>
      </c>
      <c r="V472">
        <v>273.7971</v>
      </c>
      <c r="W472">
        <v>257.08940000000001</v>
      </c>
    </row>
    <row r="473" spans="1:24" x14ac:dyDescent="0.25">
      <c r="A473" s="8">
        <v>472</v>
      </c>
      <c r="B473" s="4" t="s">
        <v>7</v>
      </c>
      <c r="C473" s="5" t="str">
        <f t="shared" si="15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17">
        <v>263.64</v>
      </c>
      <c r="I473" s="1">
        <v>128454960</v>
      </c>
      <c r="J473" s="7" t="s">
        <v>15</v>
      </c>
      <c r="K473" s="7">
        <f>IF(AND(J472="UP",testdataClose[[#This Row],[close]]&gt;K472),testdataClose[[#This Row],[close]],IF(AND(J472="DN",testdataClose[[#This Row],[close]]&lt;K472),testdataClose[[#This Row],[close]],K472))</f>
        <v>263.64</v>
      </c>
      <c r="L473" s="14">
        <f>(testdataClose[[#This Row],[close]]-testdataClose[[#This Row],[hl]])/testdataClose[[#This Row],[hl]]</f>
        <v>0</v>
      </c>
      <c r="M473" s="18">
        <f t="shared" ca="1" si="16"/>
        <v>266.31272727272676</v>
      </c>
      <c r="N473" s="7"/>
      <c r="O473" s="22">
        <f ca="1">IF(testdataClose[[#This Row],[type]]="H",testdataClose[[#This Row],[close]],AVERAGE(O472,O474))</f>
        <v>273.69882352941067</v>
      </c>
      <c r="P473" s="22">
        <f ca="1">IF(testdataClose[[#This Row],[type]]="L",testdataClose[[#This Row],[close]],AVERAGE(P472,P474))</f>
        <v>257.05666666666542</v>
      </c>
      <c r="T473">
        <v>472</v>
      </c>
      <c r="U473">
        <v>266.31270000000001</v>
      </c>
      <c r="V473">
        <v>273.69880000000001</v>
      </c>
      <c r="W473">
        <v>257.05669999999998</v>
      </c>
    </row>
    <row r="474" spans="1:24" x14ac:dyDescent="0.25">
      <c r="A474" s="8">
        <v>473</v>
      </c>
      <c r="B474" s="4" t="s">
        <v>7</v>
      </c>
      <c r="C474" s="5" t="str">
        <f t="shared" si="15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17">
        <v>266.39</v>
      </c>
      <c r="I474" s="1">
        <v>138463488</v>
      </c>
      <c r="J474" s="7" t="s">
        <v>15</v>
      </c>
      <c r="K474" s="7">
        <f>IF(AND(J473="UP",testdataClose[[#This Row],[close]]&gt;K473),testdataClose[[#This Row],[close]],IF(AND(J473="DN",testdataClose[[#This Row],[close]]&lt;K473),testdataClose[[#This Row],[close]],K473))</f>
        <v>263.64</v>
      </c>
      <c r="L474" s="14">
        <f>(testdataClose[[#This Row],[close]]-testdataClose[[#This Row],[hl]])/testdataClose[[#This Row],[hl]]</f>
        <v>1.0430890608405402E-2</v>
      </c>
      <c r="M474" s="18">
        <f t="shared" ca="1" si="16"/>
        <v>264.73727272727223</v>
      </c>
      <c r="N474" s="7"/>
      <c r="O474" s="22">
        <f ca="1">IF(testdataClose[[#This Row],[type]]="H",testdataClose[[#This Row],[close]],AVERAGE(O473,O475))</f>
        <v>273.60058823529295</v>
      </c>
      <c r="P474" s="22">
        <f ca="1">IF(testdataClose[[#This Row],[type]]="L",testdataClose[[#This Row],[close]],AVERAGE(P473,P475))</f>
        <v>257.02388888888777</v>
      </c>
      <c r="T474">
        <v>473</v>
      </c>
      <c r="U474">
        <v>264.7373</v>
      </c>
      <c r="V474">
        <v>273.60059999999999</v>
      </c>
      <c r="W474">
        <v>257.02390000000003</v>
      </c>
    </row>
    <row r="475" spans="1:24" x14ac:dyDescent="0.25">
      <c r="A475" s="8">
        <v>474</v>
      </c>
      <c r="B475" s="4" t="s">
        <v>7</v>
      </c>
      <c r="C475" s="5" t="str">
        <f t="shared" si="15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17">
        <v>267.08</v>
      </c>
      <c r="I475" s="1">
        <v>129820216</v>
      </c>
      <c r="J475" s="7" t="s">
        <v>15</v>
      </c>
      <c r="K475" s="7">
        <f>IF(AND(J474="UP",testdataClose[[#This Row],[close]]&gt;K474),testdataClose[[#This Row],[close]],IF(AND(J474="DN",testdataClose[[#This Row],[close]]&lt;K474),testdataClose[[#This Row],[close]],K474))</f>
        <v>263.64</v>
      </c>
      <c r="L475" s="14">
        <f>(testdataClose[[#This Row],[close]]-testdataClose[[#This Row],[hl]])/testdataClose[[#This Row],[hl]]</f>
        <v>1.3048095888332566E-2</v>
      </c>
      <c r="M475" s="18">
        <f t="shared" ca="1" si="16"/>
        <v>263.16181818181769</v>
      </c>
      <c r="N475" s="7"/>
      <c r="O475" s="22">
        <f ca="1">IF(testdataClose[[#This Row],[type]]="H",testdataClose[[#This Row],[close]],AVERAGE(O474,O476))</f>
        <v>273.50235294117522</v>
      </c>
      <c r="P475" s="22">
        <f ca="1">IF(testdataClose[[#This Row],[type]]="L",testdataClose[[#This Row],[close]],AVERAGE(P474,P476))</f>
        <v>256.99111111111017</v>
      </c>
      <c r="T475">
        <v>474</v>
      </c>
      <c r="U475">
        <v>263.16180000000003</v>
      </c>
      <c r="V475">
        <v>273.50240000000002</v>
      </c>
      <c r="W475">
        <v>256.99110000000002</v>
      </c>
    </row>
    <row r="476" spans="1:24" x14ac:dyDescent="0.25">
      <c r="A476" s="8">
        <v>475</v>
      </c>
      <c r="B476" s="4" t="s">
        <v>7</v>
      </c>
      <c r="C476" s="5" t="str">
        <f t="shared" si="15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17">
        <v>262.57</v>
      </c>
      <c r="I476" s="1">
        <v>105626432</v>
      </c>
      <c r="J476" s="7" t="s">
        <v>15</v>
      </c>
      <c r="K476" s="7">
        <f>IF(AND(J475="UP",testdataClose[[#This Row],[close]]&gt;K475),testdataClose[[#This Row],[close]],IF(AND(J475="DN",testdataClose[[#This Row],[close]]&lt;K475),testdataClose[[#This Row],[close]],K475))</f>
        <v>262.57</v>
      </c>
      <c r="L476" s="14">
        <f>(testdataClose[[#This Row],[close]]-testdataClose[[#This Row],[hl]])/testdataClose[[#This Row],[hl]]</f>
        <v>0</v>
      </c>
      <c r="M476" s="18">
        <f t="shared" ca="1" si="16"/>
        <v>261.58636363636322</v>
      </c>
      <c r="N476" s="7"/>
      <c r="O476" s="22">
        <f ca="1">IF(testdataClose[[#This Row],[type]]="H",testdataClose[[#This Row],[close]],AVERAGE(O475,O477))</f>
        <v>273.40411764705755</v>
      </c>
      <c r="P476" s="22">
        <f ca="1">IF(testdataClose[[#This Row],[type]]="L",testdataClose[[#This Row],[close]],AVERAGE(P475,P477))</f>
        <v>256.95833333333258</v>
      </c>
      <c r="T476">
        <v>475</v>
      </c>
      <c r="U476">
        <v>261.58640000000003</v>
      </c>
      <c r="V476">
        <v>273.40410000000003</v>
      </c>
      <c r="W476">
        <v>256.95830000000001</v>
      </c>
    </row>
    <row r="477" spans="1:24" x14ac:dyDescent="0.25">
      <c r="A477" s="8">
        <v>476</v>
      </c>
      <c r="B477" s="4" t="s">
        <v>7</v>
      </c>
      <c r="C477" s="5" t="str">
        <f t="shared" si="15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17">
        <v>257.70999999999998</v>
      </c>
      <c r="I477" s="1">
        <v>139406240</v>
      </c>
      <c r="J477" s="7" t="s">
        <v>15</v>
      </c>
      <c r="K477" s="7">
        <f>IF(AND(J476="UP",testdataClose[[#This Row],[close]]&gt;K476),testdataClose[[#This Row],[close]],IF(AND(J476="DN",testdataClose[[#This Row],[close]]&lt;K476),testdataClose[[#This Row],[close]],K476))</f>
        <v>257.70999999999998</v>
      </c>
      <c r="L477" s="14">
        <f>(testdataClose[[#This Row],[close]]-testdataClose[[#This Row],[hl]])/testdataClose[[#This Row],[hl]]</f>
        <v>0</v>
      </c>
      <c r="M477" s="18">
        <f t="shared" ca="1" si="16"/>
        <v>260.0109090909088</v>
      </c>
      <c r="N477" s="7"/>
      <c r="O477" s="22">
        <f ca="1">IF(testdataClose[[#This Row],[type]]="H",testdataClose[[#This Row],[close]],AVERAGE(O476,O478))</f>
        <v>273.30588235293993</v>
      </c>
      <c r="P477" s="22">
        <f ca="1">IF(testdataClose[[#This Row],[type]]="L",testdataClose[[#This Row],[close]],AVERAGE(P476,P478))</f>
        <v>256.92555555555504</v>
      </c>
      <c r="T477">
        <v>476</v>
      </c>
      <c r="U477">
        <v>260.01089999999999</v>
      </c>
      <c r="V477">
        <v>273.30590000000001</v>
      </c>
      <c r="W477">
        <v>256.92559999999997</v>
      </c>
    </row>
    <row r="478" spans="1:24" x14ac:dyDescent="0.25">
      <c r="A478" s="8">
        <v>477</v>
      </c>
      <c r="B478" s="4" t="s">
        <v>7</v>
      </c>
      <c r="C478" s="5" t="str">
        <f t="shared" si="15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17">
        <v>258.58</v>
      </c>
      <c r="I478" s="1">
        <v>77444168</v>
      </c>
      <c r="J478" s="7" t="s">
        <v>15</v>
      </c>
      <c r="K478" s="7">
        <f>IF(AND(J477="UP",testdataClose[[#This Row],[close]]&gt;K477),testdataClose[[#This Row],[close]],IF(AND(J477="DN",testdataClose[[#This Row],[close]]&lt;K477),testdataClose[[#This Row],[close]],K477))</f>
        <v>257.70999999999998</v>
      </c>
      <c r="L478" s="14">
        <f>(testdataClose[[#This Row],[close]]-testdataClose[[#This Row],[hl]])/testdataClose[[#This Row],[hl]]</f>
        <v>3.3758876256257211E-3</v>
      </c>
      <c r="M478" s="18">
        <f t="shared" ca="1" si="16"/>
        <v>258.43545454545438</v>
      </c>
      <c r="N478" s="7"/>
      <c r="O478" s="22">
        <f ca="1">IF(testdataClose[[#This Row],[type]]="H",testdataClose[[#This Row],[close]],AVERAGE(O477,O479))</f>
        <v>273.20764705882232</v>
      </c>
      <c r="P478" s="22">
        <f ca="1">IF(testdataClose[[#This Row],[type]]="L",testdataClose[[#This Row],[close]],AVERAGE(P477,P479))</f>
        <v>256.8927777777775</v>
      </c>
      <c r="T478">
        <v>477</v>
      </c>
      <c r="U478">
        <v>258.43549999999999</v>
      </c>
      <c r="V478">
        <v>273.20760000000001</v>
      </c>
      <c r="W478">
        <v>256.89280000000002</v>
      </c>
    </row>
    <row r="479" spans="1:24" x14ac:dyDescent="0.25">
      <c r="A479" s="8">
        <v>478</v>
      </c>
      <c r="B479" s="4" t="s">
        <v>7</v>
      </c>
      <c r="C479" s="5" t="str">
        <f t="shared" si="15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17">
        <v>256.86</v>
      </c>
      <c r="I479" s="1">
        <v>43873168</v>
      </c>
      <c r="J479" s="7" t="s">
        <v>15</v>
      </c>
      <c r="K479" s="7">
        <f>IF(AND(J478="UP",testdataClose[[#This Row],[close]]&gt;K478),testdataClose[[#This Row],[close]],IF(AND(J478="DN",testdataClose[[#This Row],[close]]&lt;K478),testdataClose[[#This Row],[close]],K478))</f>
        <v>256.86</v>
      </c>
      <c r="L479" s="14">
        <f>(testdataClose[[#This Row],[close]]-testdataClose[[#This Row],[hl]])/testdataClose[[#This Row],[hl]]</f>
        <v>0</v>
      </c>
      <c r="M479" s="21">
        <f>testdataClose[[#This Row],[close]]</f>
        <v>256.86</v>
      </c>
      <c r="N479" s="7" t="s">
        <v>18</v>
      </c>
      <c r="O479" s="22">
        <f ca="1">IF(testdataClose[[#This Row],[type]]="H",testdataClose[[#This Row],[close]],AVERAGE(O478,O480))</f>
        <v>273.10941176470476</v>
      </c>
      <c r="P479" s="22">
        <f>IF(testdataClose[[#This Row],[type]]="L",testdataClose[[#This Row],[close]],AVERAGE(P478,P480))</f>
        <v>256.86</v>
      </c>
      <c r="T479">
        <v>478</v>
      </c>
      <c r="U479">
        <v>256.86</v>
      </c>
      <c r="V479">
        <v>273.10939999999999</v>
      </c>
      <c r="W479">
        <v>256.86</v>
      </c>
      <c r="X479" t="s">
        <v>18</v>
      </c>
    </row>
    <row r="480" spans="1:24" x14ac:dyDescent="0.25">
      <c r="A480" s="8">
        <v>479</v>
      </c>
      <c r="B480" s="4" t="s">
        <v>7</v>
      </c>
      <c r="C480" s="5" t="str">
        <f t="shared" si="15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17">
        <v>261</v>
      </c>
      <c r="I480" s="1">
        <v>81971728</v>
      </c>
      <c r="J480" s="7" t="s">
        <v>15</v>
      </c>
      <c r="K480" s="7">
        <f>IF(AND(J479="UP",testdataClose[[#This Row],[close]]&gt;K479),testdataClose[[#This Row],[close]],IF(AND(J479="DN",testdataClose[[#This Row],[close]]&lt;K479),testdataClose[[#This Row],[close]],K479))</f>
        <v>256.86</v>
      </c>
      <c r="L480" s="14">
        <f>(testdataClose[[#This Row],[close]]-testdataClose[[#This Row],[hl]])/testdataClose[[#This Row],[hl]]</f>
        <v>1.6117729502452643E-2</v>
      </c>
      <c r="M480" s="18">
        <f t="shared" ca="1" si="16"/>
        <v>259.47000000000008</v>
      </c>
      <c r="N480" s="7"/>
      <c r="O480" s="22">
        <f ca="1">IF(testdataClose[[#This Row],[type]]="H",testdataClose[[#This Row],[close]],AVERAGE(O479,O481))</f>
        <v>273.0111764705872</v>
      </c>
      <c r="P480" s="22">
        <f ca="1">IF(testdataClose[[#This Row],[type]]="L",testdataClose[[#This Row],[close]],AVERAGE(P479,P481))</f>
        <v>255.51649999999984</v>
      </c>
      <c r="T480">
        <v>479</v>
      </c>
      <c r="U480">
        <v>259.47000000000003</v>
      </c>
      <c r="V480">
        <v>273.01119999999997</v>
      </c>
      <c r="W480">
        <v>255.51650000000001</v>
      </c>
    </row>
    <row r="481" spans="1:24" x14ac:dyDescent="0.25">
      <c r="A481" s="8">
        <v>480</v>
      </c>
      <c r="B481" s="4" t="s">
        <v>7</v>
      </c>
      <c r="C481" s="5" t="str">
        <f t="shared" si="15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17">
        <v>261.88</v>
      </c>
      <c r="I481" s="1">
        <v>77381344</v>
      </c>
      <c r="J481" s="7" t="s">
        <v>15</v>
      </c>
      <c r="K481" s="7">
        <f>IF(AND(J480="UP",testdataClose[[#This Row],[close]]&gt;K480),testdataClose[[#This Row],[close]],IF(AND(J480="DN",testdataClose[[#This Row],[close]]&lt;K480),testdataClose[[#This Row],[close]],K480))</f>
        <v>256.86</v>
      </c>
      <c r="L481" s="14">
        <f>(testdataClose[[#This Row],[close]]-testdataClose[[#This Row],[hl]])/testdataClose[[#This Row],[hl]]</f>
        <v>1.9543720314568174E-2</v>
      </c>
      <c r="M481" s="18">
        <f t="shared" ca="1" si="16"/>
        <v>262.08000000000015</v>
      </c>
      <c r="N481" s="7"/>
      <c r="O481" s="22">
        <f ca="1">IF(testdataClose[[#This Row],[type]]="H",testdataClose[[#This Row],[close]],AVERAGE(O480,O482))</f>
        <v>272.9129411764697</v>
      </c>
      <c r="P481" s="22">
        <f ca="1">IF(testdataClose[[#This Row],[type]]="L",testdataClose[[#This Row],[close]],AVERAGE(P480,P482))</f>
        <v>254.17299999999969</v>
      </c>
      <c r="T481">
        <v>480</v>
      </c>
      <c r="U481">
        <v>262.08</v>
      </c>
      <c r="V481">
        <v>272.91289999999998</v>
      </c>
      <c r="W481">
        <v>254.173</v>
      </c>
    </row>
    <row r="482" spans="1:24" x14ac:dyDescent="0.25">
      <c r="A482" s="8">
        <v>481</v>
      </c>
      <c r="B482" s="4" t="s">
        <v>7</v>
      </c>
      <c r="C482" s="5" t="str">
        <f t="shared" si="15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17">
        <v>267.91000000000003</v>
      </c>
      <c r="I482" s="1">
        <v>130805744</v>
      </c>
      <c r="J482" s="7" t="s">
        <v>13</v>
      </c>
      <c r="K482" s="7">
        <f>IF(AND(J481="UP",testdataClose[[#This Row],[close]]&gt;K481),testdataClose[[#This Row],[close]],IF(AND(J481="DN",testdataClose[[#This Row],[close]]&lt;K481),testdataClose[[#This Row],[close]],K481))</f>
        <v>256.86</v>
      </c>
      <c r="L482" s="14">
        <f>(testdataClose[[#This Row],[close]]-testdataClose[[#This Row],[hl]])/testdataClose[[#This Row],[hl]]</f>
        <v>4.3019543720314607E-2</v>
      </c>
      <c r="M482" s="18">
        <f t="shared" ca="1" si="16"/>
        <v>264.69000000000017</v>
      </c>
      <c r="N482" s="7"/>
      <c r="O482" s="22">
        <f ca="1">IF(testdataClose[[#This Row],[type]]="H",testdataClose[[#This Row],[close]],AVERAGE(O481,O483))</f>
        <v>272.8147058823522</v>
      </c>
      <c r="P482" s="22">
        <f ca="1">IF(testdataClose[[#This Row],[type]]="L",testdataClose[[#This Row],[close]],AVERAGE(P481,P483))</f>
        <v>252.82949999999954</v>
      </c>
      <c r="T482">
        <v>481</v>
      </c>
      <c r="U482">
        <v>264.69</v>
      </c>
      <c r="V482">
        <v>272.81470000000002</v>
      </c>
      <c r="W482">
        <v>252.8295</v>
      </c>
    </row>
    <row r="483" spans="1:24" x14ac:dyDescent="0.25">
      <c r="A483" s="8">
        <v>482</v>
      </c>
      <c r="B483" s="4" t="s">
        <v>7</v>
      </c>
      <c r="C483" s="5" t="str">
        <f t="shared" si="15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17">
        <v>267.33</v>
      </c>
      <c r="I483" s="1">
        <v>84395640</v>
      </c>
      <c r="J483" s="7" t="s">
        <v>13</v>
      </c>
      <c r="K483" s="7">
        <f>IF(AND(J482="UP",testdataClose[[#This Row],[close]]&gt;K482),testdataClose[[#This Row],[close]],IF(AND(J482="DN",testdataClose[[#This Row],[close]]&lt;K482),testdataClose[[#This Row],[close]],K482))</f>
        <v>267.33</v>
      </c>
      <c r="L483" s="14">
        <f>(testdataClose[[#This Row],[close]]-testdataClose[[#This Row],[hl]])/testdataClose[[#This Row],[hl]]</f>
        <v>0</v>
      </c>
      <c r="M483" s="18">
        <f t="shared" ca="1" si="16"/>
        <v>267.30000000000013</v>
      </c>
      <c r="N483" s="7"/>
      <c r="O483" s="22">
        <f ca="1">IF(testdataClose[[#This Row],[type]]="H",testdataClose[[#This Row],[close]],AVERAGE(O482,O484))</f>
        <v>272.71647058823476</v>
      </c>
      <c r="P483" s="22">
        <f ca="1">IF(testdataClose[[#This Row],[type]]="L",testdataClose[[#This Row],[close]],AVERAGE(P482,P484))</f>
        <v>251.48599999999942</v>
      </c>
      <c r="T483">
        <v>482</v>
      </c>
      <c r="U483">
        <v>267.3</v>
      </c>
      <c r="V483">
        <v>272.7165</v>
      </c>
      <c r="W483">
        <v>251.48599999999999</v>
      </c>
    </row>
    <row r="484" spans="1:24" x14ac:dyDescent="0.25">
      <c r="A484" s="8">
        <v>483</v>
      </c>
      <c r="B484" s="4" t="s">
        <v>7</v>
      </c>
      <c r="C484" s="5" t="str">
        <f t="shared" si="15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17">
        <v>268.95999999999998</v>
      </c>
      <c r="I484" s="1">
        <v>100648032</v>
      </c>
      <c r="J484" s="7" t="s">
        <v>13</v>
      </c>
      <c r="K484" s="7">
        <f>IF(AND(J483="UP",testdataClose[[#This Row],[close]]&gt;K483),testdataClose[[#This Row],[close]],IF(AND(J483="DN",testdataClose[[#This Row],[close]]&lt;K483),testdataClose[[#This Row],[close]],K483))</f>
        <v>268.95999999999998</v>
      </c>
      <c r="L484" s="14">
        <f>(testdataClose[[#This Row],[close]]-testdataClose[[#This Row],[hl]])/testdataClose[[#This Row],[hl]]</f>
        <v>0</v>
      </c>
      <c r="M484" s="18">
        <f t="shared" ca="1" si="16"/>
        <v>269.91000000000008</v>
      </c>
      <c r="N484" s="7"/>
      <c r="O484" s="22">
        <f ca="1">IF(testdataClose[[#This Row],[type]]="H",testdataClose[[#This Row],[close]],AVERAGE(O483,O485))</f>
        <v>272.61823529411737</v>
      </c>
      <c r="P484" s="22">
        <f ca="1">IF(testdataClose[[#This Row],[type]]="L",testdataClose[[#This Row],[close]],AVERAGE(P483,P485))</f>
        <v>250.14249999999933</v>
      </c>
      <c r="T484">
        <v>483</v>
      </c>
      <c r="U484">
        <v>269.91000000000003</v>
      </c>
      <c r="V484">
        <v>272.6182</v>
      </c>
      <c r="W484">
        <v>250.14250000000001</v>
      </c>
    </row>
    <row r="485" spans="1:24" x14ac:dyDescent="0.25">
      <c r="A485" s="8">
        <v>484</v>
      </c>
      <c r="B485" s="4" t="s">
        <v>7</v>
      </c>
      <c r="C485" s="5" t="str">
        <f t="shared" si="15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17">
        <v>272.52</v>
      </c>
      <c r="I485" s="1">
        <v>105581352</v>
      </c>
      <c r="J485" s="7" t="s">
        <v>13</v>
      </c>
      <c r="K485" s="7">
        <f>IF(AND(J484="UP",testdataClose[[#This Row],[close]]&gt;K484),testdataClose[[#This Row],[close]],IF(AND(J484="DN",testdataClose[[#This Row],[close]]&lt;K484),testdataClose[[#This Row],[close]],K484))</f>
        <v>272.52</v>
      </c>
      <c r="L485" s="14">
        <f>(testdataClose[[#This Row],[close]]-testdataClose[[#This Row],[hl]])/testdataClose[[#This Row],[hl]]</f>
        <v>0</v>
      </c>
      <c r="M485" s="24">
        <f>testdataClose[[#This Row],[close]]</f>
        <v>272.52</v>
      </c>
      <c r="N485" s="25" t="s">
        <v>17</v>
      </c>
      <c r="O485" s="26">
        <f>IF(testdataClose[[#This Row],[type]]="H",testdataClose[[#This Row],[close]],AVERAGE(O484,O486))</f>
        <v>272.52</v>
      </c>
      <c r="P485" s="26">
        <f ca="1">IF(testdataClose[[#This Row],[type]]="L",testdataClose[[#This Row],[close]],AVERAGE(P484,P486))</f>
        <v>248.79899999999924</v>
      </c>
      <c r="T485">
        <v>484</v>
      </c>
      <c r="U485">
        <v>272.52</v>
      </c>
      <c r="V485">
        <v>272.52</v>
      </c>
      <c r="W485">
        <v>248.79900000000001</v>
      </c>
      <c r="X485" t="s">
        <v>17</v>
      </c>
    </row>
    <row r="486" spans="1:24" x14ac:dyDescent="0.25">
      <c r="A486" s="8">
        <v>485</v>
      </c>
      <c r="B486" s="4" t="s">
        <v>7</v>
      </c>
      <c r="C486" s="5" t="str">
        <f t="shared" si="15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17">
        <v>263.69</v>
      </c>
      <c r="I486" s="1">
        <v>182415248</v>
      </c>
      <c r="J486" s="7" t="s">
        <v>15</v>
      </c>
      <c r="K486" s="7">
        <f>IF(AND(J485="UP",testdataClose[[#This Row],[close]]&gt;K485),testdataClose[[#This Row],[close]],IF(AND(J485="DN",testdataClose[[#This Row],[close]]&lt;K485),testdataClose[[#This Row],[close]],K485))</f>
        <v>272.52</v>
      </c>
      <c r="L486" s="14">
        <f>(testdataClose[[#This Row],[close]]-testdataClose[[#This Row],[hl]])/testdataClose[[#This Row],[hl]]</f>
        <v>-3.2401291648319334E-2</v>
      </c>
      <c r="M486" s="18">
        <f t="shared" ca="1" si="16"/>
        <v>269.48214285714266</v>
      </c>
      <c r="N486" s="7"/>
      <c r="O486" s="22">
        <f ca="1">IF(testdataClose[[#This Row],[type]]="H",testdataClose[[#This Row],[close]],AVERAGE(O485,O487))</f>
        <v>271.00666666666689</v>
      </c>
      <c r="P486" s="22">
        <f ca="1">IF(testdataClose[[#This Row],[type]]="L",testdataClose[[#This Row],[close]],AVERAGE(P485,P487))</f>
        <v>247.45549999999918</v>
      </c>
      <c r="T486">
        <v>485</v>
      </c>
      <c r="U486">
        <v>269.4821</v>
      </c>
      <c r="V486">
        <v>271.00670000000002</v>
      </c>
      <c r="W486">
        <v>247.4555</v>
      </c>
    </row>
    <row r="487" spans="1:24" x14ac:dyDescent="0.25">
      <c r="A487" s="8">
        <v>486</v>
      </c>
      <c r="B487" s="4" t="s">
        <v>7</v>
      </c>
      <c r="C487" s="5" t="str">
        <f t="shared" si="15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17">
        <v>263.29000000000002</v>
      </c>
      <c r="I487" s="1">
        <v>209266640</v>
      </c>
      <c r="J487" s="7" t="s">
        <v>15</v>
      </c>
      <c r="K487" s="7">
        <f>IF(AND(J486="UP",testdataClose[[#This Row],[close]]&gt;K486),testdataClose[[#This Row],[close]],IF(AND(J486="DN",testdataClose[[#This Row],[close]]&lt;K486),testdataClose[[#This Row],[close]],K486))</f>
        <v>263.29000000000002</v>
      </c>
      <c r="L487" s="14">
        <f>(testdataClose[[#This Row],[close]]-testdataClose[[#This Row],[hl]])/testdataClose[[#This Row],[hl]]</f>
        <v>0</v>
      </c>
      <c r="M487" s="18">
        <f t="shared" ca="1" si="16"/>
        <v>266.4442857142854</v>
      </c>
      <c r="N487" s="7"/>
      <c r="O487" s="22">
        <f ca="1">IF(testdataClose[[#This Row],[type]]="H",testdataClose[[#This Row],[close]],AVERAGE(O486,O488))</f>
        <v>269.49333333333379</v>
      </c>
      <c r="P487" s="22">
        <f ca="1">IF(testdataClose[[#This Row],[type]]="L",testdataClose[[#This Row],[close]],AVERAGE(P486,P488))</f>
        <v>246.11199999999914</v>
      </c>
      <c r="T487">
        <v>486</v>
      </c>
      <c r="U487">
        <v>266.4443</v>
      </c>
      <c r="V487">
        <v>269.49329999999998</v>
      </c>
      <c r="W487">
        <v>246.11199999999999</v>
      </c>
    </row>
    <row r="488" spans="1:24" x14ac:dyDescent="0.25">
      <c r="A488" s="8">
        <v>487</v>
      </c>
      <c r="B488" s="4" t="s">
        <v>7</v>
      </c>
      <c r="C488" s="5" t="str">
        <f t="shared" si="15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17">
        <v>257.17</v>
      </c>
      <c r="I488" s="1">
        <v>165025936</v>
      </c>
      <c r="J488" s="7" t="s">
        <v>15</v>
      </c>
      <c r="K488" s="7">
        <f>IF(AND(J487="UP",testdataClose[[#This Row],[close]]&gt;K487),testdataClose[[#This Row],[close]],IF(AND(J487="DN",testdataClose[[#This Row],[close]]&lt;K487),testdataClose[[#This Row],[close]],K487))</f>
        <v>257.17</v>
      </c>
      <c r="L488" s="14">
        <f>(testdataClose[[#This Row],[close]]-testdataClose[[#This Row],[hl]])/testdataClose[[#This Row],[hl]]</f>
        <v>0</v>
      </c>
      <c r="M488" s="18">
        <f t="shared" ca="1" si="16"/>
        <v>263.40642857142814</v>
      </c>
      <c r="N488" s="7"/>
      <c r="O488" s="22">
        <f ca="1">IF(testdataClose[[#This Row],[type]]="H",testdataClose[[#This Row],[close]],AVERAGE(O487,O489))</f>
        <v>267.98000000000064</v>
      </c>
      <c r="P488" s="22">
        <f ca="1">IF(testdataClose[[#This Row],[type]]="L",testdataClose[[#This Row],[close]],AVERAGE(P487,P489))</f>
        <v>244.76849999999911</v>
      </c>
      <c r="T488">
        <v>487</v>
      </c>
      <c r="U488">
        <v>263.40640000000002</v>
      </c>
      <c r="V488">
        <v>267.98</v>
      </c>
      <c r="W488">
        <v>244.76849999999999</v>
      </c>
    </row>
    <row r="489" spans="1:24" x14ac:dyDescent="0.25">
      <c r="A489" s="8">
        <v>488</v>
      </c>
      <c r="B489" s="4" t="s">
        <v>7</v>
      </c>
      <c r="C489" s="5" t="str">
        <f t="shared" si="15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17">
        <v>257.66000000000003</v>
      </c>
      <c r="I489" s="1">
        <v>155214672</v>
      </c>
      <c r="J489" s="7" t="s">
        <v>15</v>
      </c>
      <c r="K489" s="7">
        <f>IF(AND(J488="UP",testdataClose[[#This Row],[close]]&gt;K488),testdataClose[[#This Row],[close]],IF(AND(J488="DN",testdataClose[[#This Row],[close]]&lt;K488),testdataClose[[#This Row],[close]],K488))</f>
        <v>257.17</v>
      </c>
      <c r="L489" s="14">
        <f>(testdataClose[[#This Row],[close]]-testdataClose[[#This Row],[hl]])/testdataClose[[#This Row],[hl]]</f>
        <v>1.9053544348096943E-3</v>
      </c>
      <c r="M489" s="18">
        <f t="shared" ca="1" si="16"/>
        <v>260.36857142857093</v>
      </c>
      <c r="N489" s="7"/>
      <c r="O489" s="22">
        <f ca="1">IF(testdataClose[[#This Row],[type]]="H",testdataClose[[#This Row],[close]],AVERAGE(O488,O490))</f>
        <v>266.46666666666749</v>
      </c>
      <c r="P489" s="22">
        <f ca="1">IF(testdataClose[[#This Row],[type]]="L",testdataClose[[#This Row],[close]],AVERAGE(P488,P490))</f>
        <v>243.4249999999991</v>
      </c>
      <c r="T489">
        <v>488</v>
      </c>
      <c r="U489">
        <v>260.36860000000001</v>
      </c>
      <c r="V489">
        <v>266.4667</v>
      </c>
      <c r="W489">
        <v>243.42500000000001</v>
      </c>
    </row>
    <row r="490" spans="1:24" x14ac:dyDescent="0.25">
      <c r="A490" s="8">
        <v>489</v>
      </c>
      <c r="B490" s="4" t="s">
        <v>7</v>
      </c>
      <c r="C490" s="5" t="str">
        <f t="shared" si="15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17">
        <v>257.72000000000003</v>
      </c>
      <c r="I490" s="1">
        <v>124528112</v>
      </c>
      <c r="J490" s="7" t="s">
        <v>15</v>
      </c>
      <c r="K490" s="7">
        <f>IF(AND(J489="UP",testdataClose[[#This Row],[close]]&gt;K489),testdataClose[[#This Row],[close]],IF(AND(J489="DN",testdataClose[[#This Row],[close]]&lt;K489),testdataClose[[#This Row],[close]],K489))</f>
        <v>257.17</v>
      </c>
      <c r="L490" s="14">
        <f>(testdataClose[[#This Row],[close]]-testdataClose[[#This Row],[hl]])/testdataClose[[#This Row],[hl]]</f>
        <v>2.1386631411129267E-3</v>
      </c>
      <c r="M490" s="18">
        <f t="shared" ca="1" si="16"/>
        <v>257.33071428571373</v>
      </c>
      <c r="N490" s="7"/>
      <c r="O490" s="22">
        <f ca="1">IF(testdataClose[[#This Row],[type]]="H",testdataClose[[#This Row],[close]],AVERAGE(O489,O491))</f>
        <v>264.95333333333429</v>
      </c>
      <c r="P490" s="22">
        <f ca="1">IF(testdataClose[[#This Row],[type]]="L",testdataClose[[#This Row],[close]],AVERAGE(P489,P491))</f>
        <v>242.08149999999912</v>
      </c>
      <c r="T490">
        <v>489</v>
      </c>
      <c r="U490">
        <v>257.33069999999998</v>
      </c>
      <c r="V490">
        <v>264.95330000000001</v>
      </c>
      <c r="W490">
        <v>242.08150000000001</v>
      </c>
    </row>
    <row r="491" spans="1:24" x14ac:dyDescent="0.25">
      <c r="A491" s="8">
        <v>490</v>
      </c>
      <c r="B491" s="4" t="s">
        <v>7</v>
      </c>
      <c r="C491" s="5" t="str">
        <f t="shared" si="15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17">
        <v>259.01</v>
      </c>
      <c r="I491" s="1">
        <v>100414888</v>
      </c>
      <c r="J491" s="7" t="s">
        <v>15</v>
      </c>
      <c r="K491" s="7">
        <f>IF(AND(J490="UP",testdataClose[[#This Row],[close]]&gt;K490),testdataClose[[#This Row],[close]],IF(AND(J490="DN",testdataClose[[#This Row],[close]]&lt;K490),testdataClose[[#This Row],[close]],K490))</f>
        <v>257.17</v>
      </c>
      <c r="L491" s="14">
        <f>(testdataClose[[#This Row],[close]]-testdataClose[[#This Row],[hl]])/testdataClose[[#This Row],[hl]]</f>
        <v>7.1548003266320914E-3</v>
      </c>
      <c r="M491" s="18">
        <f t="shared" ca="1" si="16"/>
        <v>254.29285714285658</v>
      </c>
      <c r="N491" s="7"/>
      <c r="O491" s="22">
        <f ca="1">IF(testdataClose[[#This Row],[type]]="H",testdataClose[[#This Row],[close]],AVERAGE(O490,O492))</f>
        <v>263.44000000000102</v>
      </c>
      <c r="P491" s="22">
        <f ca="1">IF(testdataClose[[#This Row],[type]]="L",testdataClose[[#This Row],[close]],AVERAGE(P490,P492))</f>
        <v>240.73799999999915</v>
      </c>
      <c r="T491">
        <v>490</v>
      </c>
      <c r="U491">
        <v>254.2929</v>
      </c>
      <c r="V491">
        <v>263.44</v>
      </c>
      <c r="W491">
        <v>240.738</v>
      </c>
    </row>
    <row r="492" spans="1:24" x14ac:dyDescent="0.25">
      <c r="A492" s="8">
        <v>491</v>
      </c>
      <c r="B492" s="4" t="s">
        <v>7</v>
      </c>
      <c r="C492" s="5" t="str">
        <f t="shared" si="15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17">
        <v>258.93</v>
      </c>
      <c r="I492" s="1">
        <v>99068200</v>
      </c>
      <c r="J492" s="7" t="s">
        <v>15</v>
      </c>
      <c r="K492" s="7">
        <f>IF(AND(J491="UP",testdataClose[[#This Row],[close]]&gt;K491),testdataClose[[#This Row],[close]],IF(AND(J491="DN",testdataClose[[#This Row],[close]]&lt;K491),testdataClose[[#This Row],[close]],K491))</f>
        <v>257.17</v>
      </c>
      <c r="L492" s="14">
        <f>(testdataClose[[#This Row],[close]]-testdataClose[[#This Row],[hl]])/testdataClose[[#This Row],[hl]]</f>
        <v>6.8437220515611885E-3</v>
      </c>
      <c r="M492" s="18">
        <f t="shared" ca="1" si="16"/>
        <v>251.25499999999946</v>
      </c>
      <c r="N492" s="7"/>
      <c r="O492" s="22">
        <f ca="1">IF(testdataClose[[#This Row],[type]]="H",testdataClose[[#This Row],[close]],AVERAGE(O491,O493))</f>
        <v>261.92666666666776</v>
      </c>
      <c r="P492" s="22">
        <f ca="1">IF(testdataClose[[#This Row],[type]]="L",testdataClose[[#This Row],[close]],AVERAGE(P491,P493))</f>
        <v>239.3944999999992</v>
      </c>
      <c r="T492">
        <v>491</v>
      </c>
      <c r="U492">
        <v>251.255</v>
      </c>
      <c r="V492">
        <v>261.92669999999998</v>
      </c>
      <c r="W492">
        <v>239.39449999999999</v>
      </c>
    </row>
    <row r="493" spans="1:24" x14ac:dyDescent="0.25">
      <c r="A493" s="8">
        <v>492</v>
      </c>
      <c r="B493" s="4" t="s">
        <v>7</v>
      </c>
      <c r="C493" s="5" t="str">
        <f t="shared" si="15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17">
        <v>254.15</v>
      </c>
      <c r="I493" s="1">
        <v>119871688</v>
      </c>
      <c r="J493" s="7" t="s">
        <v>15</v>
      </c>
      <c r="K493" s="7">
        <f>IF(AND(J492="UP",testdataClose[[#This Row],[close]]&gt;K492),testdataClose[[#This Row],[close]],IF(AND(J492="DN",testdataClose[[#This Row],[close]]&lt;K492),testdataClose[[#This Row],[close]],K492))</f>
        <v>254.15</v>
      </c>
      <c r="L493" s="14">
        <f>(testdataClose[[#This Row],[close]]-testdataClose[[#This Row],[hl]])/testdataClose[[#This Row],[hl]]</f>
        <v>0</v>
      </c>
      <c r="M493" s="18">
        <f t="shared" ca="1" si="16"/>
        <v>248.21714285714233</v>
      </c>
      <c r="N493" s="7"/>
      <c r="O493" s="22">
        <f ca="1">IF(testdataClose[[#This Row],[type]]="H",testdataClose[[#This Row],[close]],AVERAGE(O492,O494))</f>
        <v>260.41333333333444</v>
      </c>
      <c r="P493" s="22">
        <f ca="1">IF(testdataClose[[#This Row],[type]]="L",testdataClose[[#This Row],[close]],AVERAGE(P492,P494))</f>
        <v>238.05099999999928</v>
      </c>
      <c r="T493">
        <v>492</v>
      </c>
      <c r="U493">
        <v>248.21709999999999</v>
      </c>
      <c r="V493">
        <v>260.41329999999999</v>
      </c>
      <c r="W493">
        <v>238.05099999999999</v>
      </c>
    </row>
    <row r="494" spans="1:24" x14ac:dyDescent="0.25">
      <c r="A494" s="8">
        <v>493</v>
      </c>
      <c r="B494" s="4" t="s">
        <v>7</v>
      </c>
      <c r="C494" s="5" t="str">
        <f t="shared" si="15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17">
        <v>249.16</v>
      </c>
      <c r="I494" s="1">
        <v>169610592</v>
      </c>
      <c r="J494" s="7" t="s">
        <v>15</v>
      </c>
      <c r="K494" s="7">
        <f>IF(AND(J493="UP",testdataClose[[#This Row],[close]]&gt;K493),testdataClose[[#This Row],[close]],IF(AND(J493="DN",testdataClose[[#This Row],[close]]&lt;K493),testdataClose[[#This Row],[close]],K493))</f>
        <v>249.16</v>
      </c>
      <c r="L494" s="14">
        <f>(testdataClose[[#This Row],[close]]-testdataClose[[#This Row],[hl]])/testdataClose[[#This Row],[hl]]</f>
        <v>0</v>
      </c>
      <c r="M494" s="18">
        <f t="shared" ca="1" si="16"/>
        <v>245.17928571428524</v>
      </c>
      <c r="N494" s="7"/>
      <c r="O494" s="22">
        <f ca="1">IF(testdataClose[[#This Row],[type]]="H",testdataClose[[#This Row],[close]],AVERAGE(O493,O495))</f>
        <v>258.90000000000106</v>
      </c>
      <c r="P494" s="22">
        <f ca="1">IF(testdataClose[[#This Row],[type]]="L",testdataClose[[#This Row],[close]],AVERAGE(P493,P495))</f>
        <v>236.70749999999936</v>
      </c>
      <c r="T494">
        <v>493</v>
      </c>
      <c r="U494">
        <v>245.17930000000001</v>
      </c>
      <c r="V494">
        <v>258.89999999999998</v>
      </c>
      <c r="W494">
        <v>236.70750000000001</v>
      </c>
    </row>
    <row r="495" spans="1:24" x14ac:dyDescent="0.25">
      <c r="A495" s="8">
        <v>494</v>
      </c>
      <c r="B495" s="4" t="s">
        <v>7</v>
      </c>
      <c r="C495" s="5" t="str">
        <f t="shared" si="15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17">
        <v>248.89</v>
      </c>
      <c r="I495" s="1">
        <v>137862544</v>
      </c>
      <c r="J495" s="7" t="s">
        <v>15</v>
      </c>
      <c r="K495" s="7">
        <f>IF(AND(J494="UP",testdataClose[[#This Row],[close]]&gt;K494),testdataClose[[#This Row],[close]],IF(AND(J494="DN",testdataClose[[#This Row],[close]]&lt;K494),testdataClose[[#This Row],[close]],K494))</f>
        <v>248.89</v>
      </c>
      <c r="L495" s="14">
        <f>(testdataClose[[#This Row],[close]]-testdataClose[[#This Row],[hl]])/testdataClose[[#This Row],[hl]]</f>
        <v>0</v>
      </c>
      <c r="M495" s="18">
        <f t="shared" ca="1" si="16"/>
        <v>242.14142857142818</v>
      </c>
      <c r="N495" s="7"/>
      <c r="O495" s="22">
        <f ca="1">IF(testdataClose[[#This Row],[type]]="H",testdataClose[[#This Row],[close]],AVERAGE(O494,O496))</f>
        <v>257.38666666666768</v>
      </c>
      <c r="P495" s="22">
        <f ca="1">IF(testdataClose[[#This Row],[type]]="L",testdataClose[[#This Row],[close]],AVERAGE(P494,P496))</f>
        <v>235.36399999999946</v>
      </c>
      <c r="T495">
        <v>494</v>
      </c>
      <c r="U495">
        <v>242.1414</v>
      </c>
      <c r="V495">
        <v>257.38670000000002</v>
      </c>
      <c r="W495">
        <v>235.364</v>
      </c>
    </row>
    <row r="496" spans="1:24" x14ac:dyDescent="0.25">
      <c r="A496" s="8">
        <v>495</v>
      </c>
      <c r="B496" s="4" t="s">
        <v>7</v>
      </c>
      <c r="C496" s="5" t="str">
        <f t="shared" si="15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17">
        <v>245.16</v>
      </c>
      <c r="I496" s="1">
        <v>220342928</v>
      </c>
      <c r="J496" s="7" t="s">
        <v>15</v>
      </c>
      <c r="K496" s="7">
        <f>IF(AND(J495="UP",testdataClose[[#This Row],[close]]&gt;K495),testdataClose[[#This Row],[close]],IF(AND(J495="DN",testdataClose[[#This Row],[close]]&lt;K495),testdataClose[[#This Row],[close]],K495))</f>
        <v>245.16</v>
      </c>
      <c r="L496" s="14">
        <f>(testdataClose[[#This Row],[close]]-testdataClose[[#This Row],[hl]])/testdataClose[[#This Row],[hl]]</f>
        <v>0</v>
      </c>
      <c r="M496" s="18">
        <f t="shared" ca="1" si="16"/>
        <v>239.10357142857112</v>
      </c>
      <c r="N496" s="7"/>
      <c r="O496" s="22">
        <f ca="1">IF(testdataClose[[#This Row],[type]]="H",testdataClose[[#This Row],[close]],AVERAGE(O495,O497))</f>
        <v>255.87333333333427</v>
      </c>
      <c r="P496" s="22">
        <f ca="1">IF(testdataClose[[#This Row],[type]]="L",testdataClose[[#This Row],[close]],AVERAGE(P495,P497))</f>
        <v>234.02049999999957</v>
      </c>
      <c r="T496">
        <v>495</v>
      </c>
      <c r="U496">
        <v>239.1036</v>
      </c>
      <c r="V496">
        <v>255.8733</v>
      </c>
      <c r="W496">
        <v>234.0205</v>
      </c>
    </row>
    <row r="497" spans="1:24" x14ac:dyDescent="0.25">
      <c r="A497" s="8">
        <v>496</v>
      </c>
      <c r="B497" s="4" t="s">
        <v>7</v>
      </c>
      <c r="C497" s="5" t="str">
        <f t="shared" si="15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17">
        <v>241.17</v>
      </c>
      <c r="I497" s="1">
        <v>258325808</v>
      </c>
      <c r="J497" s="7" t="s">
        <v>15</v>
      </c>
      <c r="K497" s="7">
        <f>IF(AND(J496="UP",testdataClose[[#This Row],[close]]&gt;K496),testdataClose[[#This Row],[close]],IF(AND(J496="DN",testdataClose[[#This Row],[close]]&lt;K496),testdataClose[[#This Row],[close]],K496))</f>
        <v>241.17</v>
      </c>
      <c r="L497" s="14">
        <f>(testdataClose[[#This Row],[close]]-testdataClose[[#This Row],[hl]])/testdataClose[[#This Row],[hl]]</f>
        <v>0</v>
      </c>
      <c r="M497" s="18">
        <f t="shared" ca="1" si="16"/>
        <v>236.06571428571408</v>
      </c>
      <c r="N497" s="7"/>
      <c r="O497" s="22">
        <f ca="1">IF(testdataClose[[#This Row],[type]]="H",testdataClose[[#This Row],[close]],AVERAGE(O496,O498))</f>
        <v>254.36000000000087</v>
      </c>
      <c r="P497" s="22">
        <f ca="1">IF(testdataClose[[#This Row],[type]]="L",testdataClose[[#This Row],[close]],AVERAGE(P496,P498))</f>
        <v>232.67699999999971</v>
      </c>
      <c r="T497">
        <v>496</v>
      </c>
      <c r="U497">
        <v>236.06569999999999</v>
      </c>
      <c r="V497">
        <v>254.36</v>
      </c>
      <c r="W497">
        <v>232.67699999999999</v>
      </c>
    </row>
    <row r="498" spans="1:24" x14ac:dyDescent="0.25">
      <c r="A498" s="8">
        <v>497</v>
      </c>
      <c r="B498" s="4" t="s">
        <v>7</v>
      </c>
      <c r="C498" s="5" t="str">
        <f t="shared" si="15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17">
        <v>236.23</v>
      </c>
      <c r="I498" s="1">
        <v>260180208</v>
      </c>
      <c r="J498" s="7" t="s">
        <v>15</v>
      </c>
      <c r="K498" s="7">
        <f>IF(AND(J497="UP",testdataClose[[#This Row],[close]]&gt;K497),testdataClose[[#This Row],[close]],IF(AND(J497="DN",testdataClose[[#This Row],[close]]&lt;K497),testdataClose[[#This Row],[close]],K497))</f>
        <v>236.23</v>
      </c>
      <c r="L498" s="14">
        <f>(testdataClose[[#This Row],[close]]-testdataClose[[#This Row],[hl]])/testdataClose[[#This Row],[hl]]</f>
        <v>0</v>
      </c>
      <c r="M498" s="18">
        <f t="shared" ca="1" si="16"/>
        <v>233.02785714285704</v>
      </c>
      <c r="N498" s="7"/>
      <c r="O498" s="22">
        <f ca="1">IF(testdataClose[[#This Row],[type]]="H",testdataClose[[#This Row],[close]],AVERAGE(O497,O499))</f>
        <v>252.84666666666743</v>
      </c>
      <c r="P498" s="22">
        <f ca="1">IF(testdataClose[[#This Row],[type]]="L",testdataClose[[#This Row],[close]],AVERAGE(P497,P499))</f>
        <v>231.33349999999984</v>
      </c>
      <c r="T498">
        <v>497</v>
      </c>
      <c r="U498">
        <v>233.02789999999999</v>
      </c>
      <c r="V498">
        <v>252.8467</v>
      </c>
      <c r="W498">
        <v>231.33349999999999</v>
      </c>
    </row>
    <row r="499" spans="1:24" x14ac:dyDescent="0.25">
      <c r="A499" s="8">
        <v>498</v>
      </c>
      <c r="B499" s="4" t="s">
        <v>7</v>
      </c>
      <c r="C499" s="5" t="str">
        <f t="shared" si="15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17">
        <v>229.99</v>
      </c>
      <c r="I499" s="1">
        <v>150100704</v>
      </c>
      <c r="J499" s="7" t="s">
        <v>15</v>
      </c>
      <c r="K499" s="7">
        <f>IF(AND(J498="UP",testdataClose[[#This Row],[close]]&gt;K498),testdataClose[[#This Row],[close]],IF(AND(J498="DN",testdataClose[[#This Row],[close]]&lt;K498),testdataClose[[#This Row],[close]],K498))</f>
        <v>229.99</v>
      </c>
      <c r="L499" s="14">
        <f>(testdataClose[[#This Row],[close]]-testdataClose[[#This Row],[hl]])/testdataClose[[#This Row],[hl]]</f>
        <v>0</v>
      </c>
      <c r="M499" s="21">
        <f>testdataClose[[#This Row],[close]]</f>
        <v>229.99</v>
      </c>
      <c r="N499" s="7" t="s">
        <v>18</v>
      </c>
      <c r="O499" s="22">
        <f ca="1">IF(testdataClose[[#This Row],[type]]="H",testdataClose[[#This Row],[close]],AVERAGE(O498,O500))</f>
        <v>251.33333333333397</v>
      </c>
      <c r="P499" s="22">
        <f>IF(testdataClose[[#This Row],[type]]="L",testdataClose[[#This Row],[close]],AVERAGE(P498,P500))</f>
        <v>229.99</v>
      </c>
      <c r="T499">
        <v>498</v>
      </c>
      <c r="U499">
        <v>229.99</v>
      </c>
      <c r="V499">
        <v>251.33330000000001</v>
      </c>
      <c r="W499">
        <v>229.99</v>
      </c>
      <c r="X499" t="s">
        <v>18</v>
      </c>
    </row>
    <row r="500" spans="1:24" x14ac:dyDescent="0.25">
      <c r="A500" s="8">
        <v>499</v>
      </c>
      <c r="B500" s="4" t="s">
        <v>7</v>
      </c>
      <c r="C500" s="5" t="str">
        <f t="shared" si="15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17">
        <v>241.61</v>
      </c>
      <c r="I500" s="1">
        <v>222622048</v>
      </c>
      <c r="J500" s="7" t="s">
        <v>13</v>
      </c>
      <c r="K500" s="7">
        <f>IF(AND(J499="UP",testdataClose[[#This Row],[close]]&gt;K499),testdataClose[[#This Row],[close]],IF(AND(J499="DN",testdataClose[[#This Row],[close]]&lt;K499),testdataClose[[#This Row],[close]],K499))</f>
        <v>229.99</v>
      </c>
      <c r="L500" s="14">
        <f>(testdataClose[[#This Row],[close]]-testdataClose[[#This Row],[hl]])/testdataClose[[#This Row],[hl]]</f>
        <v>5.052393582329668E-2</v>
      </c>
      <c r="M500" s="18">
        <f t="shared" ca="1" si="16"/>
        <v>233.81250000000003</v>
      </c>
      <c r="N500" s="7"/>
      <c r="O500" s="22">
        <f ca="1">IF(testdataClose[[#This Row],[type]]="H",testdataClose[[#This Row],[close]],AVERAGE(O499,O501))</f>
        <v>249.8200000000005</v>
      </c>
      <c r="P500" s="22"/>
      <c r="T500">
        <v>499</v>
      </c>
      <c r="U500">
        <v>233.8125</v>
      </c>
      <c r="V500">
        <v>249.82</v>
      </c>
    </row>
    <row r="501" spans="1:24" x14ac:dyDescent="0.25">
      <c r="A501" s="8">
        <v>500</v>
      </c>
      <c r="B501" s="4" t="s">
        <v>7</v>
      </c>
      <c r="C501" s="5" t="str">
        <f t="shared" si="15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17">
        <v>243.46</v>
      </c>
      <c r="I501" s="1">
        <v>189794032</v>
      </c>
      <c r="J501" s="7" t="s">
        <v>13</v>
      </c>
      <c r="K501" s="7">
        <f>IF(AND(J500="UP",testdataClose[[#This Row],[close]]&gt;K500),testdataClose[[#This Row],[close]],IF(AND(J500="DN",testdataClose[[#This Row],[close]]&lt;K500),testdataClose[[#This Row],[close]],K500))</f>
        <v>243.46</v>
      </c>
      <c r="L501" s="14">
        <f>(testdataClose[[#This Row],[close]]-testdataClose[[#This Row],[hl]])/testdataClose[[#This Row],[hl]]</f>
        <v>0</v>
      </c>
      <c r="M501" s="18">
        <f t="shared" ca="1" si="16"/>
        <v>237.63500000000005</v>
      </c>
      <c r="N501" s="7"/>
      <c r="O501" s="22">
        <f ca="1">IF(testdataClose[[#This Row],[type]]="H",testdataClose[[#This Row],[close]],AVERAGE(O500,O502))</f>
        <v>248.30666666666701</v>
      </c>
      <c r="P501" s="22"/>
      <c r="T501">
        <v>500</v>
      </c>
      <c r="U501">
        <v>237.63499999999999</v>
      </c>
      <c r="V501">
        <v>248.30670000000001</v>
      </c>
    </row>
    <row r="502" spans="1:24" x14ac:dyDescent="0.25">
      <c r="A502" s="8">
        <v>501</v>
      </c>
      <c r="B502" s="4" t="s">
        <v>7</v>
      </c>
      <c r="C502" s="5" t="str">
        <f t="shared" si="15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17">
        <v>243.15</v>
      </c>
      <c r="I502" s="1">
        <v>155998912</v>
      </c>
      <c r="J502" s="7" t="s">
        <v>13</v>
      </c>
      <c r="K502" s="7">
        <f>IF(AND(J501="UP",testdataClose[[#This Row],[close]]&gt;K501),testdataClose[[#This Row],[close]],IF(AND(J501="DN",testdataClose[[#This Row],[close]]&lt;K501),testdataClose[[#This Row],[close]],K501))</f>
        <v>243.46</v>
      </c>
      <c r="L502" s="14">
        <f>(testdataClose[[#This Row],[close]]-testdataClose[[#This Row],[hl]])/testdataClose[[#This Row],[hl]]</f>
        <v>-1.2733097839480912E-3</v>
      </c>
      <c r="M502" s="24">
        <f t="shared" ca="1" si="16"/>
        <v>241.45750000000004</v>
      </c>
      <c r="N502" s="25"/>
      <c r="O502" s="26">
        <f ca="1">IF(testdataClose[[#This Row],[type]]="H",testdataClose[[#This Row],[close]],AVERAGE(O501,O503))</f>
        <v>246.79333333333352</v>
      </c>
      <c r="P502" s="26"/>
      <c r="T502">
        <v>501</v>
      </c>
      <c r="U502">
        <v>241.45750000000001</v>
      </c>
      <c r="V502">
        <v>246.79329999999999</v>
      </c>
    </row>
    <row r="503" spans="1:24" x14ac:dyDescent="0.25">
      <c r="A503" s="8">
        <v>502</v>
      </c>
      <c r="B503" s="4" t="s">
        <v>7</v>
      </c>
      <c r="C503" s="5" t="str">
        <f t="shared" si="15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17">
        <v>245.28</v>
      </c>
      <c r="I503" s="1">
        <v>147031456</v>
      </c>
      <c r="J503" s="7" t="s">
        <v>13</v>
      </c>
      <c r="K503" s="7">
        <f>IF(AND(J502="UP",testdataClose[[#This Row],[close]]&gt;K502),testdataClose[[#This Row],[close]],IF(AND(J502="DN",testdataClose[[#This Row],[close]]&lt;K502),testdataClose[[#This Row],[close]],K502))</f>
        <v>245.28</v>
      </c>
      <c r="L503" s="14">
        <f>(testdataClose[[#This Row],[close]]-testdataClose[[#This Row],[hl]])/testdataClose[[#This Row],[hl]]</f>
        <v>0</v>
      </c>
      <c r="M503" s="20">
        <f>testdataClose[[#This Row],[close]]</f>
        <v>245.28</v>
      </c>
      <c r="N503" s="7"/>
      <c r="O503" s="23">
        <f>testdataClose[[#This Row],[close]]</f>
        <v>245.28</v>
      </c>
      <c r="P503" s="22"/>
      <c r="T503">
        <v>502</v>
      </c>
      <c r="U503">
        <v>245.28</v>
      </c>
      <c r="V503">
        <v>245.28</v>
      </c>
    </row>
  </sheetData>
  <phoneticPr fontId="19" type="noConversion"/>
  <conditionalFormatting sqref="L2:L503">
    <cfRule type="expression" dxfId="5" priority="2">
      <formula>L2&lt;(-$R$1)</formula>
    </cfRule>
    <cfRule type="expression" dxfId="4" priority="3">
      <formula>L2&gt;($R$1)</formula>
    </cfRule>
  </conditionalFormatting>
  <conditionalFormatting sqref="K31:K503">
    <cfRule type="expression" dxfId="3" priority="1">
      <formula>K31=H31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2B26-3913-44D1-B05D-7EB0544AB698}">
  <dimension ref="A1:X503"/>
  <sheetViews>
    <sheetView tabSelected="1" workbookViewId="0"/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1" max="11" width="10.42578125" style="4" bestFit="1" customWidth="1"/>
    <col min="12" max="12" width="10.42578125" style="4" customWidth="1"/>
    <col min="13" max="13" width="13.28515625" customWidth="1"/>
    <col min="14" max="14" width="6.42578125" style="19" bestFit="1" customWidth="1"/>
    <col min="15" max="16" width="11.7109375" style="19" customWidth="1"/>
    <col min="17" max="17" width="13" customWidth="1"/>
  </cols>
  <sheetData>
    <row r="1" spans="1:20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12</v>
      </c>
      <c r="K1" s="7" t="s">
        <v>14</v>
      </c>
      <c r="L1" s="13" t="s">
        <v>16</v>
      </c>
      <c r="M1" s="10" t="s">
        <v>11</v>
      </c>
      <c r="N1" s="7" t="s">
        <v>19</v>
      </c>
      <c r="O1" s="7" t="s">
        <v>20</v>
      </c>
      <c r="P1" s="7" t="s">
        <v>21</v>
      </c>
      <c r="Q1" s="11" t="s">
        <v>10</v>
      </c>
      <c r="R1" s="15">
        <v>0.03</v>
      </c>
      <c r="T1" t="s">
        <v>22</v>
      </c>
    </row>
    <row r="2" spans="1:20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17">
        <v>213.35</v>
      </c>
      <c r="G2" s="17">
        <v>211.52</v>
      </c>
      <c r="H2" s="2">
        <v>212.8</v>
      </c>
      <c r="I2" s="1">
        <v>96708880</v>
      </c>
      <c r="J2" s="7" t="s">
        <v>13</v>
      </c>
      <c r="K2" s="12">
        <f>testdataHighLow[[#This Row],[close]]</f>
        <v>212.8</v>
      </c>
      <c r="L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-6.0150375939849671E-3</v>
      </c>
      <c r="M2" s="20">
        <f>testdataHighLow[[#This Row],[hl]]</f>
        <v>212.8</v>
      </c>
      <c r="N2" s="7"/>
      <c r="O2" s="22"/>
      <c r="P2" s="22"/>
      <c r="T2">
        <v>1</v>
      </c>
    </row>
    <row r="3" spans="1:20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17">
        <v>214.22</v>
      </c>
      <c r="G3" s="17">
        <v>213.15</v>
      </c>
      <c r="H3" s="2">
        <v>214.06</v>
      </c>
      <c r="I3" s="1">
        <v>83348752</v>
      </c>
      <c r="J3" s="7" t="s">
        <v>13</v>
      </c>
      <c r="K3" s="12">
        <f>K2</f>
        <v>212.8</v>
      </c>
      <c r="L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1.6447368421052364E-3</v>
      </c>
      <c r="M3" s="18">
        <f ca="1">AVERAGE(M2,M4)</f>
        <v>213.16512820512787</v>
      </c>
      <c r="N3" s="7"/>
      <c r="O3" s="22"/>
      <c r="P3" s="22"/>
      <c r="T3">
        <v>2</v>
      </c>
    </row>
    <row r="4" spans="1:20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17">
        <v>214.06</v>
      </c>
      <c r="G4" s="17">
        <v>213.02</v>
      </c>
      <c r="H4" s="2">
        <v>213.89</v>
      </c>
      <c r="I4" s="1">
        <v>82961968</v>
      </c>
      <c r="J4" s="7" t="s">
        <v>13</v>
      </c>
      <c r="K4" s="12">
        <f t="shared" ref="K4:K29" si="1">K3</f>
        <v>212.8</v>
      </c>
      <c r="L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1.0338345864661601E-3</v>
      </c>
      <c r="M4" s="18">
        <f t="shared" ref="M4:M67" ca="1" si="2">AVERAGE(M3,M5)</f>
        <v>213.53025641025576</v>
      </c>
      <c r="N4" s="7"/>
      <c r="O4" s="22"/>
      <c r="P4" s="22"/>
      <c r="T4">
        <v>3</v>
      </c>
    </row>
    <row r="5" spans="1:20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17">
        <v>215.17</v>
      </c>
      <c r="G5" s="17">
        <v>213.42</v>
      </c>
      <c r="H5" s="2">
        <v>214.66</v>
      </c>
      <c r="I5" s="1">
        <v>75744152</v>
      </c>
      <c r="J5" s="7" t="s">
        <v>13</v>
      </c>
      <c r="K5" s="12">
        <f t="shared" si="1"/>
        <v>212.8</v>
      </c>
      <c r="L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M5" s="18">
        <f t="shared" ca="1" si="2"/>
        <v>213.89538461538365</v>
      </c>
      <c r="N5" s="7"/>
      <c r="O5" s="22"/>
      <c r="P5" s="22"/>
      <c r="T5">
        <v>4</v>
      </c>
    </row>
    <row r="6" spans="1:20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17">
        <v>214.53</v>
      </c>
      <c r="G6" s="17">
        <v>213.91</v>
      </c>
      <c r="H6" s="2">
        <v>213.95</v>
      </c>
      <c r="I6" s="1">
        <v>49684316</v>
      </c>
      <c r="J6" s="7" t="s">
        <v>13</v>
      </c>
      <c r="K6" s="12">
        <f t="shared" si="1"/>
        <v>212.8</v>
      </c>
      <c r="L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5.2161654135337646E-3</v>
      </c>
      <c r="M6" s="18">
        <f t="shared" ca="1" si="2"/>
        <v>214.26051282051156</v>
      </c>
      <c r="N6" s="7"/>
      <c r="O6" s="22"/>
      <c r="P6" s="22"/>
      <c r="T6">
        <v>5</v>
      </c>
    </row>
    <row r="7" spans="1:20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17">
        <v>214.89</v>
      </c>
      <c r="G7" s="17">
        <v>213.52</v>
      </c>
      <c r="H7" s="2">
        <v>213.95</v>
      </c>
      <c r="I7" s="1">
        <v>67500792</v>
      </c>
      <c r="J7" s="7" t="s">
        <v>13</v>
      </c>
      <c r="K7" s="12">
        <f t="shared" si="1"/>
        <v>212.8</v>
      </c>
      <c r="L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3.3834586466165357E-3</v>
      </c>
      <c r="M7" s="18">
        <f t="shared" ca="1" si="2"/>
        <v>214.62564102563951</v>
      </c>
      <c r="N7" s="7"/>
      <c r="O7" s="22"/>
      <c r="P7" s="22"/>
      <c r="T7">
        <v>6</v>
      </c>
    </row>
    <row r="8" spans="1:20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17">
        <v>214.55</v>
      </c>
      <c r="G8" s="17">
        <v>213.13</v>
      </c>
      <c r="H8" s="2">
        <v>214.55</v>
      </c>
      <c r="I8" s="1">
        <v>79014928</v>
      </c>
      <c r="J8" s="7" t="s">
        <v>13</v>
      </c>
      <c r="K8" s="12">
        <f t="shared" si="1"/>
        <v>212.8</v>
      </c>
      <c r="L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1.5507518796991733E-3</v>
      </c>
      <c r="M8" s="18">
        <f t="shared" ca="1" si="2"/>
        <v>214.99076923076746</v>
      </c>
      <c r="N8" s="7"/>
      <c r="O8" s="22"/>
      <c r="P8" s="22"/>
      <c r="T8">
        <v>7</v>
      </c>
    </row>
    <row r="9" spans="1:20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17">
        <v>214.22</v>
      </c>
      <c r="G9" s="17">
        <v>212.53</v>
      </c>
      <c r="H9" s="2">
        <v>214.02</v>
      </c>
      <c r="I9" s="1">
        <v>76329760</v>
      </c>
      <c r="J9" s="7" t="s">
        <v>13</v>
      </c>
      <c r="K9" s="12">
        <f t="shared" si="1"/>
        <v>212.8</v>
      </c>
      <c r="L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-1.268796992481251E-3</v>
      </c>
      <c r="M9" s="18">
        <f t="shared" ca="1" si="2"/>
        <v>215.35589743589543</v>
      </c>
      <c r="N9" s="7"/>
      <c r="O9" s="22"/>
      <c r="P9" s="22"/>
      <c r="T9">
        <v>8</v>
      </c>
    </row>
    <row r="10" spans="1:20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17">
        <v>214.84</v>
      </c>
      <c r="G10" s="17">
        <v>214.17</v>
      </c>
      <c r="H10" s="2">
        <v>214.51</v>
      </c>
      <c r="I10" s="1">
        <v>66385084</v>
      </c>
      <c r="J10" s="7" t="s">
        <v>13</v>
      </c>
      <c r="K10" s="12">
        <f t="shared" si="1"/>
        <v>212.8</v>
      </c>
      <c r="L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6.4379699248119171E-3</v>
      </c>
      <c r="M10" s="18">
        <f t="shared" ca="1" si="2"/>
        <v>215.7210256410234</v>
      </c>
      <c r="N10" s="7"/>
      <c r="O10" s="22"/>
      <c r="P10" s="22"/>
      <c r="T10">
        <v>9</v>
      </c>
    </row>
    <row r="11" spans="1:20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17">
        <v>214.25</v>
      </c>
      <c r="G11" s="17">
        <v>213.33</v>
      </c>
      <c r="H11" s="2">
        <v>213.75</v>
      </c>
      <c r="I11" s="1">
        <v>64821664</v>
      </c>
      <c r="J11" s="7" t="s">
        <v>13</v>
      </c>
      <c r="K11" s="12">
        <f t="shared" si="1"/>
        <v>212.8</v>
      </c>
      <c r="L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2.4906015037594038E-3</v>
      </c>
      <c r="M11" s="18">
        <f t="shared" ca="1" si="2"/>
        <v>216.0861538461514</v>
      </c>
      <c r="N11" s="7"/>
      <c r="O11" s="22"/>
      <c r="P11" s="22"/>
      <c r="T11">
        <v>10</v>
      </c>
    </row>
    <row r="12" spans="1:20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17">
        <v>214.27</v>
      </c>
      <c r="G12" s="17">
        <v>213.42</v>
      </c>
      <c r="H12" s="2">
        <v>214.22</v>
      </c>
      <c r="I12" s="1">
        <v>57997156</v>
      </c>
      <c r="J12" s="7" t="s">
        <v>13</v>
      </c>
      <c r="K12" s="12">
        <f t="shared" si="1"/>
        <v>212.8</v>
      </c>
      <c r="L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M12" s="18">
        <f t="shared" ca="1" si="2"/>
        <v>216.45128205127941</v>
      </c>
      <c r="N12" s="7"/>
      <c r="O12" s="22"/>
      <c r="P12" s="22"/>
      <c r="T12">
        <v>11</v>
      </c>
    </row>
    <row r="13" spans="1:20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17">
        <v>214.46</v>
      </c>
      <c r="G13" s="17">
        <v>212.96</v>
      </c>
      <c r="H13" s="2">
        <v>213.43</v>
      </c>
      <c r="I13" s="1">
        <v>70503512</v>
      </c>
      <c r="J13" s="7" t="s">
        <v>13</v>
      </c>
      <c r="K13" s="12">
        <f t="shared" si="1"/>
        <v>212.8</v>
      </c>
      <c r="L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7.5187969924810419E-4</v>
      </c>
      <c r="M13" s="18">
        <f t="shared" ca="1" si="2"/>
        <v>216.81641025640744</v>
      </c>
      <c r="N13" s="7"/>
      <c r="O13" s="22"/>
      <c r="P13" s="22"/>
      <c r="T13">
        <v>12</v>
      </c>
    </row>
    <row r="14" spans="1:20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17">
        <v>214.75</v>
      </c>
      <c r="G14" s="17">
        <v>213.49</v>
      </c>
      <c r="H14" s="2">
        <v>214.21</v>
      </c>
      <c r="I14" s="1">
        <v>136721344</v>
      </c>
      <c r="J14" s="7" t="s">
        <v>13</v>
      </c>
      <c r="K14" s="12">
        <f t="shared" si="1"/>
        <v>212.8</v>
      </c>
      <c r="L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3.2424812030075081E-3</v>
      </c>
      <c r="M14" s="18">
        <f t="shared" ca="1" si="2"/>
        <v>217.1815384615355</v>
      </c>
      <c r="N14" s="7"/>
      <c r="O14" s="22"/>
      <c r="P14" s="22"/>
      <c r="T14">
        <v>13</v>
      </c>
    </row>
    <row r="15" spans="1:20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17">
        <v>214.28</v>
      </c>
      <c r="G15" s="17">
        <v>212.83</v>
      </c>
      <c r="H15" s="2">
        <v>213.66</v>
      </c>
      <c r="I15" s="1">
        <v>79450624</v>
      </c>
      <c r="J15" s="7" t="s">
        <v>13</v>
      </c>
      <c r="K15" s="12">
        <f t="shared" si="1"/>
        <v>212.8</v>
      </c>
      <c r="L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1.409774436090279E-4</v>
      </c>
      <c r="M15" s="18">
        <f t="shared" ca="1" si="2"/>
        <v>217.54666666666355</v>
      </c>
      <c r="N15" s="7"/>
      <c r="O15" s="22"/>
      <c r="P15" s="22"/>
      <c r="T15">
        <v>14</v>
      </c>
    </row>
    <row r="16" spans="1:20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17">
        <v>215.48</v>
      </c>
      <c r="G16" s="17">
        <v>213.77</v>
      </c>
      <c r="H16" s="2">
        <v>215.03</v>
      </c>
      <c r="I16" s="1">
        <v>101142584</v>
      </c>
      <c r="J16" s="7" t="s">
        <v>13</v>
      </c>
      <c r="K16" s="12">
        <f t="shared" si="1"/>
        <v>212.8</v>
      </c>
      <c r="L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4.558270676691724E-3</v>
      </c>
      <c r="M16" s="18">
        <f t="shared" ca="1" si="2"/>
        <v>217.91179487179164</v>
      </c>
      <c r="N16" s="7"/>
      <c r="O16" s="22"/>
      <c r="P16" s="22"/>
      <c r="T16">
        <v>15</v>
      </c>
    </row>
    <row r="17" spans="1:20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17">
        <v>216.89</v>
      </c>
      <c r="G17" s="17">
        <v>215.89</v>
      </c>
      <c r="H17" s="2">
        <v>216.89</v>
      </c>
      <c r="I17" s="1">
        <v>89374928</v>
      </c>
      <c r="J17" s="7" t="s">
        <v>13</v>
      </c>
      <c r="K17" s="12">
        <f t="shared" si="1"/>
        <v>212.8</v>
      </c>
      <c r="L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1.4520676691729205E-2</v>
      </c>
      <c r="M17" s="18">
        <f t="shared" ca="1" si="2"/>
        <v>218.27692307691976</v>
      </c>
      <c r="N17" s="7"/>
      <c r="O17" s="22"/>
      <c r="P17" s="22"/>
      <c r="T17">
        <v>16</v>
      </c>
    </row>
    <row r="18" spans="1:20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17">
        <v>217.02</v>
      </c>
      <c r="G18" s="17">
        <v>216.36</v>
      </c>
      <c r="H18" s="2">
        <v>216.66</v>
      </c>
      <c r="I18" s="1">
        <v>63477304</v>
      </c>
      <c r="J18" s="7" t="s">
        <v>13</v>
      </c>
      <c r="K18" s="12">
        <f t="shared" si="1"/>
        <v>212.8</v>
      </c>
      <c r="L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1.6729323308270688E-2</v>
      </c>
      <c r="M18" s="18">
        <f t="shared" ca="1" si="2"/>
        <v>218.64205128204787</v>
      </c>
      <c r="N18" s="7"/>
      <c r="O18" s="22"/>
      <c r="P18" s="22"/>
      <c r="T18">
        <v>17</v>
      </c>
    </row>
    <row r="19" spans="1:20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17">
        <v>216.91</v>
      </c>
      <c r="G19" s="17">
        <v>216.12</v>
      </c>
      <c r="H19" s="2">
        <v>216.32</v>
      </c>
      <c r="I19" s="1">
        <v>63202528</v>
      </c>
      <c r="J19" s="7" t="s">
        <v>13</v>
      </c>
      <c r="K19" s="12">
        <f t="shared" si="1"/>
        <v>212.8</v>
      </c>
      <c r="L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1.5601503759398463E-2</v>
      </c>
      <c r="M19" s="18">
        <f t="shared" ca="1" si="2"/>
        <v>219.00717948717602</v>
      </c>
      <c r="N19" s="7"/>
      <c r="O19" s="22"/>
      <c r="P19" s="22"/>
      <c r="T19">
        <v>18</v>
      </c>
    </row>
    <row r="20" spans="1:20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17">
        <v>215.59</v>
      </c>
      <c r="G20" s="17">
        <v>213.9</v>
      </c>
      <c r="H20" s="2">
        <v>214.98</v>
      </c>
      <c r="I20" s="1">
        <v>84399624</v>
      </c>
      <c r="J20" s="7" t="s">
        <v>13</v>
      </c>
      <c r="K20" s="12">
        <f t="shared" si="1"/>
        <v>212.8</v>
      </c>
      <c r="L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5.1691729323307999E-3</v>
      </c>
      <c r="M20" s="18">
        <f t="shared" ca="1" si="2"/>
        <v>219.37230769230419</v>
      </c>
      <c r="N20" s="7"/>
      <c r="O20" s="22"/>
      <c r="P20" s="22"/>
      <c r="T20">
        <v>19</v>
      </c>
    </row>
    <row r="21" spans="1:20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17">
        <v>215.03</v>
      </c>
      <c r="G21" s="17">
        <v>213.82</v>
      </c>
      <c r="H21" s="2">
        <v>214.96</v>
      </c>
      <c r="I21" s="1">
        <v>80317680</v>
      </c>
      <c r="J21" s="7" t="s">
        <v>13</v>
      </c>
      <c r="K21" s="12">
        <f t="shared" si="1"/>
        <v>212.8</v>
      </c>
      <c r="L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4.793233082706681E-3</v>
      </c>
      <c r="M21" s="18">
        <f t="shared" ca="1" si="2"/>
        <v>219.73743589743236</v>
      </c>
      <c r="N21" s="7"/>
      <c r="O21" s="22"/>
      <c r="P21" s="22"/>
      <c r="T21">
        <v>20</v>
      </c>
    </row>
    <row r="22" spans="1:20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17">
        <v>215.96</v>
      </c>
      <c r="G22" s="17">
        <v>214.4</v>
      </c>
      <c r="H22" s="2">
        <v>215.05</v>
      </c>
      <c r="I22" s="1">
        <v>83743792</v>
      </c>
      <c r="J22" s="7" t="s">
        <v>13</v>
      </c>
      <c r="K22" s="12">
        <f t="shared" si="1"/>
        <v>212.8</v>
      </c>
      <c r="L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7.5187969924811757E-3</v>
      </c>
      <c r="M22" s="18">
        <f t="shared" ca="1" si="2"/>
        <v>220.10256410256056</v>
      </c>
      <c r="N22" s="7"/>
      <c r="O22" s="22"/>
      <c r="P22" s="22"/>
      <c r="T22">
        <v>21</v>
      </c>
    </row>
    <row r="23" spans="1:20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17">
        <v>215.5</v>
      </c>
      <c r="G23" s="17">
        <v>214.29</v>
      </c>
      <c r="H23" s="2">
        <v>215.19</v>
      </c>
      <c r="I23" s="1">
        <v>73730552</v>
      </c>
      <c r="J23" s="7" t="s">
        <v>13</v>
      </c>
      <c r="K23" s="12">
        <f t="shared" si="1"/>
        <v>212.8</v>
      </c>
      <c r="L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7.0018796992480292E-3</v>
      </c>
      <c r="M23" s="18">
        <f t="shared" ca="1" si="2"/>
        <v>220.46769230768879</v>
      </c>
      <c r="N23" s="7"/>
      <c r="O23" s="22"/>
      <c r="P23" s="22"/>
      <c r="T23">
        <v>22</v>
      </c>
    </row>
    <row r="24" spans="1:20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17">
        <v>216.87</v>
      </c>
      <c r="G24" s="17">
        <v>215.84</v>
      </c>
      <c r="H24" s="2">
        <v>216.67</v>
      </c>
      <c r="I24" s="1">
        <v>85273832</v>
      </c>
      <c r="J24" s="7" t="s">
        <v>13</v>
      </c>
      <c r="K24" s="12">
        <f t="shared" si="1"/>
        <v>212.8</v>
      </c>
      <c r="L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1.4285714285714247E-2</v>
      </c>
      <c r="M24" s="18">
        <f t="shared" ca="1" si="2"/>
        <v>220.83282051281702</v>
      </c>
      <c r="N24" s="7"/>
      <c r="O24" s="22"/>
      <c r="P24" s="22"/>
      <c r="T24">
        <v>23</v>
      </c>
    </row>
    <row r="25" spans="1:20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17">
        <v>216.66</v>
      </c>
      <c r="G25" s="17">
        <v>215.92</v>
      </c>
      <c r="H25" s="2">
        <v>216.28</v>
      </c>
      <c r="I25" s="1">
        <v>61169192</v>
      </c>
      <c r="J25" s="7" t="s">
        <v>13</v>
      </c>
      <c r="K25" s="12">
        <f t="shared" si="1"/>
        <v>212.8</v>
      </c>
      <c r="L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1.4661654135338233E-2</v>
      </c>
      <c r="M25" s="18">
        <f t="shared" ca="1" si="2"/>
        <v>221.19794871794528</v>
      </c>
      <c r="N25" s="7"/>
      <c r="O25" s="22"/>
      <c r="P25" s="22"/>
      <c r="T25">
        <v>24</v>
      </c>
    </row>
    <row r="26" spans="1:20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17">
        <v>216.97</v>
      </c>
      <c r="G26" s="17">
        <v>216.09</v>
      </c>
      <c r="H26" s="2">
        <v>216.29</v>
      </c>
      <c r="I26" s="1">
        <v>61318484</v>
      </c>
      <c r="J26" s="7" t="s">
        <v>13</v>
      </c>
      <c r="K26" s="12">
        <f t="shared" si="1"/>
        <v>212.8</v>
      </c>
      <c r="L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1.5460526315789435E-2</v>
      </c>
      <c r="M26" s="18">
        <f t="shared" ca="1" si="2"/>
        <v>221.56307692307357</v>
      </c>
      <c r="N26" s="7"/>
      <c r="O26" s="22"/>
      <c r="P26" s="22"/>
      <c r="T26">
        <v>25</v>
      </c>
    </row>
    <row r="27" spans="1:20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17">
        <v>216.72</v>
      </c>
      <c r="G27" s="17">
        <v>215.7</v>
      </c>
      <c r="H27" s="2">
        <v>216.58</v>
      </c>
      <c r="I27" s="1">
        <v>54581376</v>
      </c>
      <c r="J27" s="7" t="s">
        <v>13</v>
      </c>
      <c r="K27" s="12">
        <f t="shared" si="1"/>
        <v>212.8</v>
      </c>
      <c r="L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1.3627819548872072E-2</v>
      </c>
      <c r="M27" s="18">
        <f t="shared" ca="1" si="2"/>
        <v>221.92820512820185</v>
      </c>
      <c r="N27" s="7"/>
      <c r="O27" s="22"/>
      <c r="P27" s="22"/>
      <c r="T27">
        <v>26</v>
      </c>
    </row>
    <row r="28" spans="1:20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17">
        <v>218.19</v>
      </c>
      <c r="G28" s="17">
        <v>216.84</v>
      </c>
      <c r="H28" s="2">
        <v>217.86</v>
      </c>
      <c r="I28" s="1">
        <v>69811760</v>
      </c>
      <c r="J28" s="7" t="s">
        <v>13</v>
      </c>
      <c r="K28" s="12">
        <f t="shared" si="1"/>
        <v>212.8</v>
      </c>
      <c r="L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1.8984962406015E-2</v>
      </c>
      <c r="M28" s="18">
        <f t="shared" ca="1" si="2"/>
        <v>222.29333333333017</v>
      </c>
      <c r="N28" s="7"/>
      <c r="O28" s="22"/>
      <c r="P28" s="22"/>
      <c r="T28">
        <v>27</v>
      </c>
    </row>
    <row r="29" spans="1:20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17">
        <v>218.97</v>
      </c>
      <c r="G29" s="17">
        <v>217.88</v>
      </c>
      <c r="H29" s="2">
        <v>218.72</v>
      </c>
      <c r="I29" s="1">
        <v>69875952</v>
      </c>
      <c r="J29" s="7" t="s">
        <v>13</v>
      </c>
      <c r="K29" s="12">
        <f t="shared" si="1"/>
        <v>212.8</v>
      </c>
      <c r="L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2.3872180451127743E-2</v>
      </c>
      <c r="M29" s="18">
        <f t="shared" ca="1" si="2"/>
        <v>222.65846153845851</v>
      </c>
      <c r="N29" s="7"/>
      <c r="O29" s="22"/>
      <c r="P29" s="22"/>
      <c r="T29">
        <v>28</v>
      </c>
    </row>
    <row r="30" spans="1:20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17">
        <v>220.19</v>
      </c>
      <c r="G30" s="17">
        <v>219.23</v>
      </c>
      <c r="H30" s="2">
        <v>219.91</v>
      </c>
      <c r="I30" s="1">
        <v>58408632</v>
      </c>
      <c r="J30" s="16" t="s">
        <v>13</v>
      </c>
      <c r="K30" s="12">
        <f>testdataHighLow[[#This Row],[close]]</f>
        <v>219.91</v>
      </c>
      <c r="L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-3.0921740712109812E-3</v>
      </c>
      <c r="M30" s="18">
        <f t="shared" ca="1" si="2"/>
        <v>223.02358974358685</v>
      </c>
      <c r="N30" s="7"/>
      <c r="O30" s="22"/>
      <c r="P30" s="22"/>
      <c r="T30">
        <v>29</v>
      </c>
    </row>
    <row r="31" spans="1:20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17">
        <v>220.8</v>
      </c>
      <c r="G31" s="17">
        <v>219.33</v>
      </c>
      <c r="H31" s="2">
        <v>220.79</v>
      </c>
      <c r="I31" s="1">
        <v>75266840</v>
      </c>
      <c r="J31" s="7" t="s">
        <v>13</v>
      </c>
      <c r="K31" s="7">
        <f>IF(AND(J30="UP",testdataHighLow[[#This Row],[high]]&gt;K30),testdataHighLow[[#This Row],[high]],IF(AND(J30="DN",testdataHighLow[[#This Row],[low]]&lt;K30),testdataHighLow[[#This Row],[low]],K30))</f>
        <v>220.8</v>
      </c>
      <c r="L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-6.6576086956521684E-3</v>
      </c>
      <c r="M31" s="18">
        <f t="shared" ca="1" si="2"/>
        <v>223.38871794871523</v>
      </c>
      <c r="N31" s="7"/>
      <c r="O31" s="22"/>
      <c r="P31" s="22"/>
      <c r="T31">
        <v>30</v>
      </c>
    </row>
    <row r="32" spans="1:20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17">
        <v>222.15</v>
      </c>
      <c r="G32" s="17">
        <v>220.5</v>
      </c>
      <c r="H32" s="2">
        <v>221.94</v>
      </c>
      <c r="I32" s="1">
        <v>91860344</v>
      </c>
      <c r="J32" s="7" t="s">
        <v>13</v>
      </c>
      <c r="K32" s="7">
        <f>IF(AND(J31="UP",testdataHighLow[[#This Row],[high]]&gt;K31),testdataHighLow[[#This Row],[high]],IF(AND(J31="DN",testdataHighLow[[#This Row],[low]]&lt;K31),testdataHighLow[[#This Row],[low]],K31))</f>
        <v>222.15</v>
      </c>
      <c r="L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-7.4274139095206193E-3</v>
      </c>
      <c r="M32" s="18">
        <f t="shared" ca="1" si="2"/>
        <v>223.75384615384363</v>
      </c>
      <c r="N32" s="7"/>
      <c r="O32" s="22"/>
      <c r="P32" s="22"/>
      <c r="T32">
        <v>31</v>
      </c>
    </row>
    <row r="33" spans="1:24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17">
        <v>222.16</v>
      </c>
      <c r="G33" s="17">
        <v>220.93</v>
      </c>
      <c r="H33" s="2">
        <v>221.75</v>
      </c>
      <c r="I33" s="1">
        <v>89676304</v>
      </c>
      <c r="J33" s="7" t="s">
        <v>13</v>
      </c>
      <c r="K33" s="7">
        <f>IF(AND(J32="UP",testdataHighLow[[#This Row],[high]]&gt;K32),testdataHighLow[[#This Row],[high]],IF(AND(J32="DN",testdataHighLow[[#This Row],[low]]&lt;K32),testdataHighLow[[#This Row],[low]],K32))</f>
        <v>222.16</v>
      </c>
      <c r="L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-5.5365502340654921E-3</v>
      </c>
      <c r="M33" s="18">
        <f t="shared" ca="1" si="2"/>
        <v>224.11897435897203</v>
      </c>
      <c r="N33" s="7"/>
      <c r="O33" s="22"/>
      <c r="P33" s="22"/>
      <c r="T33">
        <v>32</v>
      </c>
    </row>
    <row r="34" spans="1:24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17">
        <v>222.1</v>
      </c>
      <c r="G34" s="17">
        <v>221.01</v>
      </c>
      <c r="H34" s="2">
        <v>222.1</v>
      </c>
      <c r="I34" s="1">
        <v>81718352</v>
      </c>
      <c r="J34" s="7" t="s">
        <v>13</v>
      </c>
      <c r="K34" s="7">
        <f>IF(AND(J33="UP",testdataHighLow[[#This Row],[high]]&gt;K33),testdataHighLow[[#This Row],[high]],IF(AND(J33="DN",testdataHighLow[[#This Row],[low]]&lt;K33),testdataHighLow[[#This Row],[low]],K33))</f>
        <v>222.16</v>
      </c>
      <c r="L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-5.1764494058336588E-3</v>
      </c>
      <c r="M34" s="18">
        <f t="shared" ca="1" si="2"/>
        <v>224.48410256410045</v>
      </c>
      <c r="N34" s="7"/>
      <c r="O34" s="22"/>
      <c r="P34" s="22"/>
      <c r="T34">
        <v>33</v>
      </c>
    </row>
    <row r="35" spans="1:24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17">
        <v>223.62</v>
      </c>
      <c r="G35" s="17">
        <v>222.5</v>
      </c>
      <c r="H35" s="2">
        <v>223.43</v>
      </c>
      <c r="I35" s="1">
        <v>94146880</v>
      </c>
      <c r="J35" s="7" t="s">
        <v>13</v>
      </c>
      <c r="K35" s="7">
        <f>IF(AND(J34="UP",testdataHighLow[[#This Row],[high]]&gt;K34),testdataHighLow[[#This Row],[high]],IF(AND(J34="DN",testdataHighLow[[#This Row],[low]]&lt;K34),testdataHighLow[[#This Row],[low]],K34))</f>
        <v>223.62</v>
      </c>
      <c r="L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-5.0084965566586379E-3</v>
      </c>
      <c r="M35" s="18">
        <f t="shared" ca="1" si="2"/>
        <v>224.84923076922891</v>
      </c>
      <c r="N35" s="7"/>
      <c r="O35" s="22"/>
      <c r="P35" s="22"/>
      <c r="T35">
        <v>34</v>
      </c>
    </row>
    <row r="36" spans="1:24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17">
        <v>223.47</v>
      </c>
      <c r="G36" s="17">
        <v>222.8</v>
      </c>
      <c r="H36" s="2">
        <v>223.23</v>
      </c>
      <c r="I36" s="1">
        <v>65747160</v>
      </c>
      <c r="J36" s="7" t="s">
        <v>13</v>
      </c>
      <c r="K36" s="7">
        <f>IF(AND(J35="UP",testdataHighLow[[#This Row],[high]]&gt;K35),testdataHighLow[[#This Row],[high]],IF(AND(J35="DN",testdataHighLow[[#This Row],[low]]&lt;K35),testdataHighLow[[#This Row],[low]],K35))</f>
        <v>223.62</v>
      </c>
      <c r="L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-3.6669349789821715E-3</v>
      </c>
      <c r="M36" s="18">
        <f t="shared" ca="1" si="2"/>
        <v>225.21435897435737</v>
      </c>
      <c r="N36" s="7"/>
      <c r="O36" s="22"/>
      <c r="P36" s="22"/>
      <c r="T36">
        <v>35</v>
      </c>
    </row>
    <row r="37" spans="1:24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17">
        <v>223.81</v>
      </c>
      <c r="G37" s="17">
        <v>222.55</v>
      </c>
      <c r="H37" s="2">
        <v>223.38</v>
      </c>
      <c r="I37" s="1">
        <v>78978816</v>
      </c>
      <c r="J37" s="7" t="s">
        <v>13</v>
      </c>
      <c r="K37" s="7">
        <f>IF(AND(J36="UP",testdataHighLow[[#This Row],[high]]&gt;K36),testdataHighLow[[#This Row],[high]],IF(AND(J36="DN",testdataHighLow[[#This Row],[low]]&lt;K36),testdataHighLow[[#This Row],[low]],K36))</f>
        <v>223.81</v>
      </c>
      <c r="L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-5.6297752557972871E-3</v>
      </c>
      <c r="M37" s="18">
        <f t="shared" ca="1" si="2"/>
        <v>225.57948717948585</v>
      </c>
      <c r="N37" s="7"/>
      <c r="O37" s="22"/>
      <c r="P37" s="22"/>
      <c r="T37">
        <v>36</v>
      </c>
    </row>
    <row r="38" spans="1:24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17">
        <v>223.71</v>
      </c>
      <c r="G38" s="17">
        <v>222.41</v>
      </c>
      <c r="H38" s="2">
        <v>223.66</v>
      </c>
      <c r="I38" s="1">
        <v>87198608</v>
      </c>
      <c r="J38" s="7" t="s">
        <v>13</v>
      </c>
      <c r="K38" s="7">
        <f>IF(AND(J37="UP",testdataHighLow[[#This Row],[high]]&gt;K37),testdataHighLow[[#This Row],[high]],IF(AND(J37="DN",testdataHighLow[[#This Row],[low]]&lt;K37),testdataHighLow[[#This Row],[low]],K37))</f>
        <v>223.81</v>
      </c>
      <c r="L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-6.2553058397748339E-3</v>
      </c>
      <c r="M38" s="18">
        <f t="shared" ca="1" si="2"/>
        <v>225.94461538461437</v>
      </c>
      <c r="N38" s="7"/>
      <c r="O38" s="22"/>
      <c r="P38" s="22"/>
      <c r="T38">
        <v>37</v>
      </c>
    </row>
    <row r="39" spans="1:24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17">
        <v>224.2</v>
      </c>
      <c r="G39" s="17">
        <v>223.29</v>
      </c>
      <c r="H39" s="2">
        <v>224.01</v>
      </c>
      <c r="I39" s="1">
        <v>59819992</v>
      </c>
      <c r="J39" s="7" t="s">
        <v>13</v>
      </c>
      <c r="K39" s="7">
        <f>IF(AND(J38="UP",testdataHighLow[[#This Row],[high]]&gt;K38),testdataHighLow[[#This Row],[high]],IF(AND(J38="DN",testdataHighLow[[#This Row],[low]]&lt;K38),testdataHighLow[[#This Row],[low]],K38))</f>
        <v>224.2</v>
      </c>
      <c r="L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-4.0588760035682276E-3</v>
      </c>
      <c r="M39" s="18">
        <f t="shared" ca="1" si="2"/>
        <v>226.30974358974288</v>
      </c>
      <c r="N39" s="7"/>
      <c r="O39" s="22"/>
      <c r="P39" s="22"/>
      <c r="T39">
        <v>38</v>
      </c>
    </row>
    <row r="40" spans="1:24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17">
        <v>223.86</v>
      </c>
      <c r="G40" s="17">
        <v>222.98</v>
      </c>
      <c r="H40" s="2">
        <v>223.41</v>
      </c>
      <c r="I40" s="1">
        <v>102631472</v>
      </c>
      <c r="J40" s="7" t="s">
        <v>13</v>
      </c>
      <c r="K40" s="7">
        <f>IF(AND(J39="UP",testdataHighLow[[#This Row],[high]]&gt;K39),testdataHighLow[[#This Row],[high]],IF(AND(J39="DN",testdataHighLow[[#This Row],[low]]&lt;K39),testdataHighLow[[#This Row],[low]],K39))</f>
        <v>224.2</v>
      </c>
      <c r="L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-5.4415700267618147E-3</v>
      </c>
      <c r="M40" s="18">
        <f t="shared" ca="1" si="2"/>
        <v>226.67487179487142</v>
      </c>
      <c r="N40" s="7"/>
      <c r="O40" s="22"/>
      <c r="P40" s="22"/>
      <c r="T40">
        <v>39</v>
      </c>
    </row>
    <row r="41" spans="1:24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17">
        <v>227.04</v>
      </c>
      <c r="G41" s="17">
        <v>225.2</v>
      </c>
      <c r="H41" s="2">
        <v>226.53</v>
      </c>
      <c r="I41" s="1">
        <v>157879712</v>
      </c>
      <c r="J41" s="7" t="s">
        <v>15</v>
      </c>
      <c r="K41" s="7">
        <f>IF(AND(J40="UP",testdataHighLow[[#This Row],[high]]&gt;K40),testdataHighLow[[#This Row],[high]],IF(AND(J40="DN",testdataHighLow[[#This Row],[low]]&lt;K40),testdataHighLow[[#This Row],[low]],K40))</f>
        <v>227.04</v>
      </c>
      <c r="L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1" s="21">
        <f>testdataHighLow[[#This Row],[high]]</f>
        <v>227.04</v>
      </c>
      <c r="N41" s="7" t="s">
        <v>17</v>
      </c>
      <c r="O41" s="22">
        <f>IF(testdataHighLow[[#This Row],[type]]="H",testdataHighLow[[#This Row],[high]],AVERAGE(O40,O42))</f>
        <v>227.04</v>
      </c>
      <c r="P41" s="22"/>
      <c r="T41">
        <v>40</v>
      </c>
      <c r="U41">
        <v>227.04</v>
      </c>
      <c r="V41">
        <v>227.04</v>
      </c>
      <c r="X41" t="s">
        <v>17</v>
      </c>
    </row>
    <row r="42" spans="1:24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17">
        <v>226.34</v>
      </c>
      <c r="G42" s="17">
        <v>225.05</v>
      </c>
      <c r="H42" s="2">
        <v>225.11</v>
      </c>
      <c r="I42" s="1">
        <v>74353376</v>
      </c>
      <c r="J42" s="7" t="s">
        <v>15</v>
      </c>
      <c r="K42" s="7">
        <f>IF(AND(J41="UP",testdataHighLow[[#This Row],[high]]&gt;K41),testdataHighLow[[#This Row],[high]],IF(AND(J41="DN",testdataHighLow[[#This Row],[low]]&lt;K41),testdataHighLow[[#This Row],[low]],K41))</f>
        <v>225.05</v>
      </c>
      <c r="L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5.7320595423238927E-3</v>
      </c>
      <c r="M42" s="18">
        <f t="shared" ca="1" si="2"/>
        <v>226.63611111111123</v>
      </c>
      <c r="N42" s="7"/>
      <c r="O42" s="22">
        <f ca="1">IF(testdataHighLow[[#This Row],[type]]="H",testdataHighLow[[#This Row],[high]],AVERAGE(O41,O43))</f>
        <v>227.25406113536866</v>
      </c>
      <c r="P42" s="22"/>
      <c r="T42">
        <v>41</v>
      </c>
      <c r="U42">
        <v>226.6361</v>
      </c>
      <c r="V42">
        <v>227.25409999999999</v>
      </c>
    </row>
    <row r="43" spans="1:24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17">
        <v>225.43</v>
      </c>
      <c r="G43" s="17">
        <v>224.6</v>
      </c>
      <c r="H43" s="2">
        <v>225.25</v>
      </c>
      <c r="I43" s="1">
        <v>86767480</v>
      </c>
      <c r="J43" s="7" t="s">
        <v>15</v>
      </c>
      <c r="K43" s="7">
        <f>IF(AND(J42="UP",testdataHighLow[[#This Row],[high]]&gt;K42),testdataHighLow[[#This Row],[high]],IF(AND(J42="DN",testdataHighLow[[#This Row],[low]]&lt;K42),testdataHighLow[[#This Row],[low]],K42))</f>
        <v>224.6</v>
      </c>
      <c r="L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3.6954585930543747E-3</v>
      </c>
      <c r="M43" s="18">
        <f t="shared" ca="1" si="2"/>
        <v>226.23222222222248</v>
      </c>
      <c r="N43" s="7"/>
      <c r="O43" s="22">
        <f ca="1">IF(testdataHighLow[[#This Row],[type]]="H",testdataHighLow[[#This Row],[high]],AVERAGE(O42,O44))</f>
        <v>227.46812227073735</v>
      </c>
      <c r="P43" s="22"/>
      <c r="T43">
        <v>42</v>
      </c>
      <c r="U43">
        <v>226.23220000000001</v>
      </c>
      <c r="V43">
        <v>227.46809999999999</v>
      </c>
    </row>
    <row r="44" spans="1:24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17">
        <v>224.97</v>
      </c>
      <c r="G44" s="17">
        <v>223.92</v>
      </c>
      <c r="H44" s="2">
        <v>224.58</v>
      </c>
      <c r="I44" s="1">
        <v>58630368</v>
      </c>
      <c r="J44" s="7" t="s">
        <v>15</v>
      </c>
      <c r="K44" s="7">
        <f>IF(AND(J43="UP",testdataHighLow[[#This Row],[high]]&gt;K43),testdataHighLow[[#This Row],[high]],IF(AND(J43="DN",testdataHighLow[[#This Row],[low]]&lt;K43),testdataHighLow[[#This Row],[low]],K43))</f>
        <v>223.92</v>
      </c>
      <c r="L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4.6891747052519271E-3</v>
      </c>
      <c r="M44" s="18">
        <f t="shared" ca="1" si="2"/>
        <v>225.82833333333372</v>
      </c>
      <c r="N44" s="7"/>
      <c r="O44" s="22">
        <f ca="1">IF(testdataHighLow[[#This Row],[type]]="H",testdataHighLow[[#This Row],[high]],AVERAGE(O43,O45))</f>
        <v>227.68218340610608</v>
      </c>
      <c r="P44" s="22"/>
      <c r="T44">
        <v>43</v>
      </c>
      <c r="U44">
        <v>225.82830000000001</v>
      </c>
      <c r="V44">
        <v>227.68219999999999</v>
      </c>
    </row>
    <row r="45" spans="1:24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17">
        <v>224.64</v>
      </c>
      <c r="G45" s="17">
        <v>223.68</v>
      </c>
      <c r="H45" s="2">
        <v>223.91</v>
      </c>
      <c r="I45" s="1">
        <v>68910464</v>
      </c>
      <c r="J45" s="7" t="s">
        <v>15</v>
      </c>
      <c r="K45" s="7">
        <f>IF(AND(J44="UP",testdataHighLow[[#This Row],[high]]&gt;K44),testdataHighLow[[#This Row],[high]],IF(AND(J44="DN",testdataHighLow[[#This Row],[low]]&lt;K44),testdataHighLow[[#This Row],[low]],K44))</f>
        <v>223.68</v>
      </c>
      <c r="L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4.2918454935621398E-3</v>
      </c>
      <c r="M45" s="18">
        <f t="shared" ca="1" si="2"/>
        <v>225.42444444444493</v>
      </c>
      <c r="N45" s="7"/>
      <c r="O45" s="22">
        <f ca="1">IF(testdataHighLow[[#This Row],[type]]="H",testdataHighLow[[#This Row],[high]],AVERAGE(O44,O46))</f>
        <v>227.8962445414748</v>
      </c>
      <c r="P45" s="22"/>
      <c r="T45">
        <v>44</v>
      </c>
      <c r="U45">
        <v>225.42439999999999</v>
      </c>
      <c r="V45">
        <v>227.89619999999999</v>
      </c>
    </row>
    <row r="46" spans="1:24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17">
        <v>224.51</v>
      </c>
      <c r="G46" s="17">
        <v>223.34</v>
      </c>
      <c r="H46" s="2">
        <v>223.49</v>
      </c>
      <c r="I46" s="1">
        <v>82739456</v>
      </c>
      <c r="J46" s="7" t="s">
        <v>15</v>
      </c>
      <c r="K46" s="7">
        <f>IF(AND(J45="UP",testdataHighLow[[#This Row],[high]]&gt;K45),testdataHighLow[[#This Row],[high]],IF(AND(J45="DN",testdataHighLow[[#This Row],[low]]&lt;K45),testdataHighLow[[#This Row],[low]],K45))</f>
        <v>223.34</v>
      </c>
      <c r="L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5.2386495925494199E-3</v>
      </c>
      <c r="M46" s="18">
        <f t="shared" ca="1" si="2"/>
        <v>225.02055555555611</v>
      </c>
      <c r="N46" s="7"/>
      <c r="O46" s="22">
        <f ca="1">IF(testdataHighLow[[#This Row],[type]]="H",testdataHighLow[[#This Row],[high]],AVERAGE(O45,O47))</f>
        <v>228.11030567684355</v>
      </c>
      <c r="P46" s="22"/>
      <c r="T46">
        <v>45</v>
      </c>
      <c r="U46">
        <v>225.0206</v>
      </c>
      <c r="V46">
        <v>228.1103</v>
      </c>
    </row>
    <row r="47" spans="1:24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17">
        <v>224.13</v>
      </c>
      <c r="G47" s="17">
        <v>222.72</v>
      </c>
      <c r="H47" s="2">
        <v>223.78</v>
      </c>
      <c r="I47" s="1">
        <v>95986360</v>
      </c>
      <c r="J47" s="7" t="s">
        <v>15</v>
      </c>
      <c r="K47" s="7">
        <f>IF(AND(J46="UP",testdataHighLow[[#This Row],[high]]&gt;K46),testdataHighLow[[#This Row],[high]],IF(AND(J46="DN",testdataHighLow[[#This Row],[low]]&lt;K46),testdataHighLow[[#This Row],[low]],K46))</f>
        <v>222.72</v>
      </c>
      <c r="L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M47" s="18">
        <f t="shared" ca="1" si="2"/>
        <v>224.6166666666673</v>
      </c>
      <c r="N47" s="7"/>
      <c r="O47" s="22">
        <f ca="1">IF(testdataHighLow[[#This Row],[type]]="H",testdataHighLow[[#This Row],[high]],AVERAGE(O46,O48))</f>
        <v>228.32436681221233</v>
      </c>
      <c r="P47" s="22"/>
      <c r="T47">
        <v>46</v>
      </c>
      <c r="U47">
        <v>224.61670000000001</v>
      </c>
      <c r="V47">
        <v>228.3244</v>
      </c>
    </row>
    <row r="48" spans="1:24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17">
        <v>224.87</v>
      </c>
      <c r="G48" s="17">
        <v>223.52</v>
      </c>
      <c r="H48" s="2">
        <v>224.56</v>
      </c>
      <c r="I48" s="1">
        <v>86785840</v>
      </c>
      <c r="J48" s="7" t="s">
        <v>15</v>
      </c>
      <c r="K48" s="7">
        <f>IF(AND(J47="UP",testdataHighLow[[#This Row],[high]]&gt;K47),testdataHighLow[[#This Row],[high]],IF(AND(J47="DN",testdataHighLow[[#This Row],[low]]&lt;K47),testdataHighLow[[#This Row],[low]],K47))</f>
        <v>222.72</v>
      </c>
      <c r="L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9.6533764367816351E-3</v>
      </c>
      <c r="M48" s="18">
        <f t="shared" ca="1" si="2"/>
        <v>224.21277777777846</v>
      </c>
      <c r="N48" s="7"/>
      <c r="O48" s="22">
        <f ca="1">IF(testdataHighLow[[#This Row],[type]]="H",testdataHighLow[[#This Row],[high]],AVERAGE(O47,O49))</f>
        <v>228.53842794758111</v>
      </c>
      <c r="P48" s="22"/>
      <c r="T48">
        <v>47</v>
      </c>
      <c r="U48">
        <v>224.21279999999999</v>
      </c>
      <c r="V48">
        <v>228.5384</v>
      </c>
    </row>
    <row r="49" spans="1:24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17">
        <v>224.72</v>
      </c>
      <c r="G49" s="17">
        <v>224.13</v>
      </c>
      <c r="H49" s="2">
        <v>224.67</v>
      </c>
      <c r="I49" s="1">
        <v>60604724</v>
      </c>
      <c r="J49" s="7" t="s">
        <v>15</v>
      </c>
      <c r="K49" s="7">
        <f>IF(AND(J48="UP",testdataHighLow[[#This Row],[high]]&gt;K48),testdataHighLow[[#This Row],[high]],IF(AND(J48="DN",testdataHighLow[[#This Row],[low]]&lt;K48),testdataHighLow[[#This Row],[low]],K48))</f>
        <v>222.72</v>
      </c>
      <c r="L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8.9798850574712638E-3</v>
      </c>
      <c r="M49" s="18">
        <f t="shared" ca="1" si="2"/>
        <v>223.80888888888958</v>
      </c>
      <c r="N49" s="7"/>
      <c r="O49" s="22">
        <f ca="1">IF(testdataHighLow[[#This Row],[type]]="H",testdataHighLow[[#This Row],[high]],AVERAGE(O48,O50))</f>
        <v>228.75248908294992</v>
      </c>
      <c r="P49" s="22"/>
      <c r="T49">
        <v>48</v>
      </c>
      <c r="U49">
        <v>223.80889999999999</v>
      </c>
      <c r="V49">
        <v>228.7525</v>
      </c>
    </row>
    <row r="50" spans="1:24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17">
        <v>224.13</v>
      </c>
      <c r="G50" s="17">
        <v>223.14</v>
      </c>
      <c r="H50" s="2">
        <v>223.81</v>
      </c>
      <c r="I50" s="1">
        <v>63382108</v>
      </c>
      <c r="J50" s="7" t="s">
        <v>15</v>
      </c>
      <c r="K50" s="7">
        <f>IF(AND(J49="UP",testdataHighLow[[#This Row],[high]]&gt;K49),testdataHighLow[[#This Row],[high]],IF(AND(J49="DN",testdataHighLow[[#This Row],[low]]&lt;K49),testdataHighLow[[#This Row],[low]],K49))</f>
        <v>222.72</v>
      </c>
      <c r="L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M50" s="18">
        <f t="shared" ca="1" si="2"/>
        <v>223.40500000000071</v>
      </c>
      <c r="N50" s="7"/>
      <c r="O50" s="22">
        <f ca="1">IF(testdataHighLow[[#This Row],[type]]="H",testdataHighLow[[#This Row],[high]],AVERAGE(O49,O51))</f>
        <v>228.96655021831873</v>
      </c>
      <c r="P50" s="22"/>
      <c r="T50">
        <v>49</v>
      </c>
      <c r="U50">
        <v>223.405</v>
      </c>
      <c r="V50">
        <v>228.9666</v>
      </c>
    </row>
    <row r="51" spans="1:24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17">
        <v>226.21</v>
      </c>
      <c r="G51" s="17">
        <v>224.18</v>
      </c>
      <c r="H51" s="2">
        <v>225.75</v>
      </c>
      <c r="I51" s="1">
        <v>101699816</v>
      </c>
      <c r="J51" s="7" t="s">
        <v>15</v>
      </c>
      <c r="K51" s="7">
        <f>IF(AND(J50="UP",testdataHighLow[[#This Row],[high]]&gt;K50),testdataHighLow[[#This Row],[high]],IF(AND(J50="DN",testdataHighLow[[#This Row],[low]]&lt;K50),testdataHighLow[[#This Row],[low]],K50))</f>
        <v>222.72</v>
      </c>
      <c r="L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1.5669899425287397E-2</v>
      </c>
      <c r="M51" s="18">
        <f t="shared" ca="1" si="2"/>
        <v>223.00111111111181</v>
      </c>
      <c r="N51" s="7"/>
      <c r="O51" s="22">
        <f ca="1">IF(testdataHighLow[[#This Row],[type]]="H",testdataHighLow[[#This Row],[high]],AVERAGE(O50,O52))</f>
        <v>229.18061135368757</v>
      </c>
      <c r="P51" s="22"/>
      <c r="T51">
        <v>50</v>
      </c>
      <c r="U51">
        <v>223.00110000000001</v>
      </c>
      <c r="V51">
        <v>229.1806</v>
      </c>
    </row>
    <row r="52" spans="1:24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17">
        <v>225.99</v>
      </c>
      <c r="G52" s="17">
        <v>224.95</v>
      </c>
      <c r="H52" s="2">
        <v>225.31</v>
      </c>
      <c r="I52" s="1">
        <v>82924856</v>
      </c>
      <c r="J52" s="7" t="s">
        <v>15</v>
      </c>
      <c r="K52" s="7">
        <f>IF(AND(J51="UP",testdataHighLow[[#This Row],[high]]&gt;K51),testdataHighLow[[#This Row],[high]],IF(AND(J51="DN",testdataHighLow[[#This Row],[low]]&lt;K51),testdataHighLow[[#This Row],[low]],K51))</f>
        <v>222.72</v>
      </c>
      <c r="L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1.4682112068965563E-2</v>
      </c>
      <c r="M52" s="18">
        <f t="shared" ca="1" si="2"/>
        <v>222.59722222222288</v>
      </c>
      <c r="N52" s="7"/>
      <c r="O52" s="22">
        <f ca="1">IF(testdataHighLow[[#This Row],[type]]="H",testdataHighLow[[#This Row],[high]],AVERAGE(O51,O53))</f>
        <v>229.3946724890564</v>
      </c>
      <c r="P52" s="22"/>
      <c r="T52">
        <v>51</v>
      </c>
      <c r="U52">
        <v>222.59719999999999</v>
      </c>
      <c r="V52">
        <v>229.3947</v>
      </c>
    </row>
    <row r="53" spans="1:24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17">
        <v>225.8</v>
      </c>
      <c r="G53" s="17">
        <v>224.91</v>
      </c>
      <c r="H53" s="2">
        <v>224.91</v>
      </c>
      <c r="I53" s="1">
        <v>93798120</v>
      </c>
      <c r="J53" s="7" t="s">
        <v>15</v>
      </c>
      <c r="K53" s="7">
        <f>IF(AND(J52="UP",testdataHighLow[[#This Row],[high]]&gt;K52),testdataHighLow[[#This Row],[high]],IF(AND(J52="DN",testdataHighLow[[#This Row],[low]]&lt;K52),testdataHighLow[[#This Row],[low]],K52))</f>
        <v>222.72</v>
      </c>
      <c r="L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1.3829022988505803E-2</v>
      </c>
      <c r="M53" s="18">
        <f t="shared" ca="1" si="2"/>
        <v>222.19333333333395</v>
      </c>
      <c r="N53" s="7"/>
      <c r="O53" s="22">
        <f ca="1">IF(testdataHighLow[[#This Row],[type]]="H",testdataHighLow[[#This Row],[high]],AVERAGE(O52,O54))</f>
        <v>229.60873362442527</v>
      </c>
      <c r="P53" s="22"/>
      <c r="T53">
        <v>52</v>
      </c>
      <c r="U53">
        <v>222.19329999999999</v>
      </c>
      <c r="V53">
        <v>229.6087</v>
      </c>
    </row>
    <row r="54" spans="1:24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17">
        <v>225.22</v>
      </c>
      <c r="G54" s="17">
        <v>224.24</v>
      </c>
      <c r="H54" s="2">
        <v>224.66</v>
      </c>
      <c r="I54" s="1">
        <v>55368008</v>
      </c>
      <c r="J54" s="7" t="s">
        <v>15</v>
      </c>
      <c r="K54" s="7">
        <f>IF(AND(J53="UP",testdataHighLow[[#This Row],[high]]&gt;K53),testdataHighLow[[#This Row],[high]],IF(AND(J53="DN",testdataHighLow[[#This Row],[low]]&lt;K53),testdataHighLow[[#This Row],[low]],K53))</f>
        <v>222.72</v>
      </c>
      <c r="L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1.122485632183908E-2</v>
      </c>
      <c r="M54" s="18">
        <f t="shared" ca="1" si="2"/>
        <v>221.789444444445</v>
      </c>
      <c r="N54" s="7"/>
      <c r="O54" s="22">
        <f ca="1">IF(testdataHighLow[[#This Row],[type]]="H",testdataHighLow[[#This Row],[high]],AVERAGE(O53,O55))</f>
        <v>229.82279475979416</v>
      </c>
      <c r="P54" s="22"/>
      <c r="T54">
        <v>53</v>
      </c>
      <c r="U54">
        <v>221.7894</v>
      </c>
      <c r="V54">
        <v>229.8228</v>
      </c>
    </row>
    <row r="55" spans="1:24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17">
        <v>225.46</v>
      </c>
      <c r="G55" s="17">
        <v>221.64</v>
      </c>
      <c r="H55" s="2">
        <v>221.78</v>
      </c>
      <c r="I55" s="1">
        <v>138912016</v>
      </c>
      <c r="J55" s="7" t="s">
        <v>15</v>
      </c>
      <c r="K55" s="7">
        <f>IF(AND(J54="UP",testdataHighLow[[#This Row],[high]]&gt;K54),testdataHighLow[[#This Row],[high]],IF(AND(J54="DN",testdataHighLow[[#This Row],[low]]&lt;K54),testdataHighLow[[#This Row],[low]],K54))</f>
        <v>221.64</v>
      </c>
      <c r="L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1.7235156109005695E-2</v>
      </c>
      <c r="M55" s="18">
        <f t="shared" ca="1" si="2"/>
        <v>221.38555555555604</v>
      </c>
      <c r="N55" s="7"/>
      <c r="O55" s="22">
        <f ca="1">IF(testdataHighLow[[#This Row],[type]]="H",testdataHighLow[[#This Row],[high]],AVERAGE(O54,O56))</f>
        <v>230.03685589516306</v>
      </c>
      <c r="P55" s="22"/>
      <c r="T55">
        <v>54</v>
      </c>
      <c r="U55">
        <v>221.38560000000001</v>
      </c>
      <c r="V55">
        <v>230.0369</v>
      </c>
    </row>
    <row r="56" spans="1:24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17">
        <v>222.61</v>
      </c>
      <c r="G56" s="17">
        <v>221.13</v>
      </c>
      <c r="H56" s="2">
        <v>222.3</v>
      </c>
      <c r="I56" s="1">
        <v>102826864</v>
      </c>
      <c r="J56" s="7" t="s">
        <v>15</v>
      </c>
      <c r="K56" s="7">
        <f>IF(AND(J55="UP",testdataHighLow[[#This Row],[high]]&gt;K55),testdataHighLow[[#This Row],[high]],IF(AND(J55="DN",testdataHighLow[[#This Row],[low]]&lt;K55),testdataHighLow[[#This Row],[low]],K55))</f>
        <v>221.13</v>
      </c>
      <c r="L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6.6928955817845527E-3</v>
      </c>
      <c r="M56" s="18">
        <f t="shared" ca="1" si="2"/>
        <v>220.98166666666705</v>
      </c>
      <c r="N56" s="7"/>
      <c r="O56" s="22">
        <f ca="1">IF(testdataHighLow[[#This Row],[type]]="H",testdataHighLow[[#This Row],[high]],AVERAGE(O55,O57))</f>
        <v>230.25091703053198</v>
      </c>
      <c r="P56" s="22"/>
      <c r="T56">
        <v>55</v>
      </c>
      <c r="U56">
        <v>220.98169999999999</v>
      </c>
      <c r="V56">
        <v>230.2509</v>
      </c>
    </row>
    <row r="57" spans="1:24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17">
        <v>223.31</v>
      </c>
      <c r="G57" s="17">
        <v>221.66</v>
      </c>
      <c r="H57" s="2">
        <v>222.06</v>
      </c>
      <c r="I57" s="1">
        <v>105821032</v>
      </c>
      <c r="J57" s="7" t="s">
        <v>15</v>
      </c>
      <c r="K57" s="7">
        <f>IF(AND(J56="UP",testdataHighLow[[#This Row],[high]]&gt;K56),testdataHighLow[[#This Row],[high]],IF(AND(J56="DN",testdataHighLow[[#This Row],[low]]&lt;K56),testdataHighLow[[#This Row],[low]],K56))</f>
        <v>221.13</v>
      </c>
      <c r="L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9.8584543028987781E-3</v>
      </c>
      <c r="M57" s="18">
        <f t="shared" ca="1" si="2"/>
        <v>220.57777777777807</v>
      </c>
      <c r="N57" s="7"/>
      <c r="O57" s="22">
        <f ca="1">IF(testdataHighLow[[#This Row],[type]]="H",testdataHighLow[[#This Row],[high]],AVERAGE(O56,O58))</f>
        <v>230.46497816590093</v>
      </c>
      <c r="P57" s="22"/>
      <c r="T57">
        <v>56</v>
      </c>
      <c r="U57">
        <v>220.5778</v>
      </c>
      <c r="V57">
        <v>230.465</v>
      </c>
    </row>
    <row r="58" spans="1:24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17">
        <v>223.02</v>
      </c>
      <c r="G58" s="17">
        <v>221.05</v>
      </c>
      <c r="H58" s="2">
        <v>221.9</v>
      </c>
      <c r="I58" s="1">
        <v>118567344</v>
      </c>
      <c r="J58" s="7" t="s">
        <v>15</v>
      </c>
      <c r="K58" s="7">
        <f>IF(AND(J57="UP",testdataHighLow[[#This Row],[high]]&gt;K57),testdataHighLow[[#This Row],[high]],IF(AND(J57="DN",testdataHighLow[[#This Row],[low]]&lt;K57),testdataHighLow[[#This Row],[low]],K57))</f>
        <v>221.05</v>
      </c>
      <c r="L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8.9120108572721055E-3</v>
      </c>
      <c r="M58" s="18">
        <f t="shared" ca="1" si="2"/>
        <v>220.17388888888905</v>
      </c>
      <c r="N58" s="7"/>
      <c r="O58" s="22">
        <f ca="1">IF(testdataHighLow[[#This Row],[type]]="H",testdataHighLow[[#This Row],[high]],AVERAGE(O57,O59))</f>
        <v>230.67903930126988</v>
      </c>
      <c r="P58" s="22"/>
      <c r="T58">
        <v>57</v>
      </c>
      <c r="U58">
        <v>220.1739</v>
      </c>
      <c r="V58">
        <v>230.679</v>
      </c>
    </row>
    <row r="59" spans="1:24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17">
        <v>221.96</v>
      </c>
      <c r="G59" s="17">
        <v>219.77</v>
      </c>
      <c r="H59" s="2">
        <v>221.67</v>
      </c>
      <c r="I59" s="1">
        <v>92167056</v>
      </c>
      <c r="J59" s="7" t="s">
        <v>13</v>
      </c>
      <c r="K59" s="7">
        <f>IF(AND(J58="UP",testdataHighLow[[#This Row],[high]]&gt;K58),testdataHighLow[[#This Row],[high]],IF(AND(J58="DN",testdataHighLow[[#This Row],[low]]&lt;K58),testdataHighLow[[#This Row],[low]],K58))</f>
        <v>219.77</v>
      </c>
      <c r="L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59" s="21">
        <f>testdataHighLow[[#This Row],[low]]</f>
        <v>219.77</v>
      </c>
      <c r="N59" s="7" t="s">
        <v>18</v>
      </c>
      <c r="O59" s="22">
        <f ca="1">IF(testdataHighLow[[#This Row],[type]]="H",testdataHighLow[[#This Row],[high]],AVERAGE(O58,O60))</f>
        <v>230.89310043663886</v>
      </c>
      <c r="P59" s="22">
        <f>IF(testdataHighLow[[#This Row],[type]]="L",testdataHighLow[[#This Row],[low]],AVERAGE(P58,P60))</f>
        <v>219.77</v>
      </c>
      <c r="T59">
        <v>58</v>
      </c>
      <c r="U59">
        <v>219.77</v>
      </c>
      <c r="V59">
        <v>230.8931</v>
      </c>
      <c r="W59">
        <v>219.77</v>
      </c>
      <c r="X59" t="s">
        <v>18</v>
      </c>
    </row>
    <row r="60" spans="1:24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17">
        <v>223.75</v>
      </c>
      <c r="G60" s="17">
        <v>221.22</v>
      </c>
      <c r="H60" s="2">
        <v>223.29</v>
      </c>
      <c r="I60" s="1">
        <v>98521432</v>
      </c>
      <c r="J60" s="7" t="s">
        <v>13</v>
      </c>
      <c r="K60" s="7">
        <f>IF(AND(J59="UP",testdataHighLow[[#This Row],[high]]&gt;K59),testdataHighLow[[#This Row],[high]],IF(AND(J59="DN",testdataHighLow[[#This Row],[low]]&lt;K59),testdataHighLow[[#This Row],[low]],K59))</f>
        <v>223.75</v>
      </c>
      <c r="L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-1.1307262569832407E-2</v>
      </c>
      <c r="M60" s="18">
        <f t="shared" ca="1" si="2"/>
        <v>220.03679322952812</v>
      </c>
      <c r="N60" s="7"/>
      <c r="O60" s="22">
        <f ca="1">IF(testdataHighLow[[#This Row],[type]]="H",testdataHighLow[[#This Row],[high]],AVERAGE(O59,O61))</f>
        <v>231.10716157200787</v>
      </c>
      <c r="P60" s="22">
        <f ca="1">IF(testdataHighLow[[#This Row],[type]]="L",testdataHighLow[[#This Row],[low]],AVERAGE(P59,P61))</f>
        <v>219.90488618096731</v>
      </c>
      <c r="T60">
        <v>59</v>
      </c>
      <c r="U60">
        <v>220.0368</v>
      </c>
      <c r="V60">
        <v>231.10720000000001</v>
      </c>
      <c r="W60">
        <v>219.90479999999999</v>
      </c>
    </row>
    <row r="61" spans="1:24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17">
        <v>223.75</v>
      </c>
      <c r="G61" s="17">
        <v>222.72</v>
      </c>
      <c r="H61" s="2">
        <v>223.5</v>
      </c>
      <c r="I61" s="1">
        <v>65288636</v>
      </c>
      <c r="J61" s="7" t="s">
        <v>13</v>
      </c>
      <c r="K61" s="7">
        <f>IF(AND(J60="UP",testdataHighLow[[#This Row],[high]]&gt;K60),testdataHighLow[[#This Row],[high]],IF(AND(J60="DN",testdataHighLow[[#This Row],[low]]&lt;K60),testdataHighLow[[#This Row],[low]],K60))</f>
        <v>223.75</v>
      </c>
      <c r="L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-4.6033519553072676E-3</v>
      </c>
      <c r="M61" s="18">
        <f t="shared" ca="1" si="2"/>
        <v>220.30358645197242</v>
      </c>
      <c r="N61" s="7"/>
      <c r="O61" s="22">
        <f ca="1">IF(testdataHighLow[[#This Row],[type]]="H",testdataHighLow[[#This Row],[high]],AVERAGE(O60,O62))</f>
        <v>231.32122270737688</v>
      </c>
      <c r="P61" s="22">
        <f ca="1">IF(testdataHighLow[[#This Row],[type]]="L",testdataHighLow[[#This Row],[low]],AVERAGE(P60,P62))</f>
        <v>220.0397723330002</v>
      </c>
      <c r="T61">
        <v>60</v>
      </c>
      <c r="U61">
        <v>220.30359999999999</v>
      </c>
      <c r="V61">
        <v>231.3212</v>
      </c>
      <c r="W61">
        <v>220.03960000000001</v>
      </c>
    </row>
    <row r="62" spans="1:24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17">
        <v>224.43</v>
      </c>
      <c r="G62" s="17">
        <v>223.24</v>
      </c>
      <c r="H62" s="2">
        <v>224.21</v>
      </c>
      <c r="I62" s="1">
        <v>59795288</v>
      </c>
      <c r="J62" s="7" t="s">
        <v>13</v>
      </c>
      <c r="K62" s="7">
        <f>IF(AND(J61="UP",testdataHighLow[[#This Row],[high]]&gt;K61),testdataHighLow[[#This Row],[high]],IF(AND(J61="DN",testdataHighLow[[#This Row],[low]]&lt;K61),testdataHighLow[[#This Row],[low]],K61))</f>
        <v>224.43</v>
      </c>
      <c r="L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-5.3023214365280832E-3</v>
      </c>
      <c r="M62" s="18">
        <f t="shared" ca="1" si="2"/>
        <v>220.57037966379426</v>
      </c>
      <c r="N62" s="7"/>
      <c r="O62" s="22">
        <f ca="1">IF(testdataHighLow[[#This Row],[type]]="H",testdataHighLow[[#This Row],[high]],AVERAGE(O61,O63))</f>
        <v>231.53528384274591</v>
      </c>
      <c r="P62" s="22">
        <f ca="1">IF(testdataHighLow[[#This Row],[type]]="L",testdataHighLow[[#This Row],[low]],AVERAGE(P61,P63))</f>
        <v>220.17465844164343</v>
      </c>
      <c r="T62">
        <v>61</v>
      </c>
      <c r="U62">
        <v>220.5703</v>
      </c>
      <c r="V62">
        <v>231.53530000000001</v>
      </c>
      <c r="W62">
        <v>220.17439999999999</v>
      </c>
    </row>
    <row r="63" spans="1:24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17">
        <v>224.42</v>
      </c>
      <c r="G63" s="17">
        <v>223.63</v>
      </c>
      <c r="H63" s="2">
        <v>223.69</v>
      </c>
      <c r="I63" s="1">
        <v>77706304</v>
      </c>
      <c r="J63" s="7" t="s">
        <v>13</v>
      </c>
      <c r="K63" s="7">
        <f>IF(AND(J62="UP",testdataHighLow[[#This Row],[high]]&gt;K62),testdataHighLow[[#This Row],[high]],IF(AND(J62="DN",testdataHighLow[[#This Row],[low]]&lt;K62),testdataHighLow[[#This Row],[low]],K62))</f>
        <v>224.43</v>
      </c>
      <c r="L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-3.5645858396828023E-3</v>
      </c>
      <c r="M63" s="18">
        <f t="shared" ca="1" si="2"/>
        <v>220.83717286145796</v>
      </c>
      <c r="N63" s="7"/>
      <c r="O63" s="22">
        <f ca="1">IF(testdataHighLow[[#This Row],[type]]="H",testdataHighLow[[#This Row],[high]],AVERAGE(O62,O64))</f>
        <v>231.74934497811498</v>
      </c>
      <c r="P63" s="22">
        <f ca="1">IF(testdataHighLow[[#This Row],[type]]="L",testdataHighLow[[#This Row],[low]],AVERAGE(P62,P64))</f>
        <v>220.30954449245382</v>
      </c>
      <c r="T63">
        <v>62</v>
      </c>
      <c r="U63">
        <v>220.83709999999999</v>
      </c>
      <c r="V63">
        <v>231.74930000000001</v>
      </c>
      <c r="W63">
        <v>220.30930000000001</v>
      </c>
    </row>
    <row r="64" spans="1:24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17">
        <v>223.96</v>
      </c>
      <c r="G64" s="17">
        <v>221.95</v>
      </c>
      <c r="H64" s="2">
        <v>223.3</v>
      </c>
      <c r="I64" s="1">
        <v>90156280</v>
      </c>
      <c r="J64" s="7" t="s">
        <v>13</v>
      </c>
      <c r="K64" s="7">
        <f>IF(AND(J63="UP",testdataHighLow[[#This Row],[high]]&gt;K63),testdataHighLow[[#This Row],[high]],IF(AND(J63="DN",testdataHighLow[[#This Row],[low]]&lt;K63),testdataHighLow[[#This Row],[low]],K63))</f>
        <v>224.43</v>
      </c>
      <c r="L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-1.1050216103016611E-2</v>
      </c>
      <c r="M64" s="18">
        <f t="shared" ca="1" si="2"/>
        <v>221.10396604143187</v>
      </c>
      <c r="N64" s="7"/>
      <c r="O64" s="22">
        <f ca="1">IF(testdataHighLow[[#This Row],[type]]="H",testdataHighLow[[#This Row],[high]],AVERAGE(O63,O65))</f>
        <v>231.96340611348404</v>
      </c>
      <c r="P64" s="22">
        <f ca="1">IF(testdataHighLow[[#This Row],[type]]="L",testdataHighLow[[#This Row],[low]],AVERAGE(P63,P65))</f>
        <v>220.44443047100322</v>
      </c>
      <c r="T64">
        <v>63</v>
      </c>
      <c r="U64">
        <v>221.10390000000001</v>
      </c>
      <c r="V64">
        <v>231.96340000000001</v>
      </c>
      <c r="W64">
        <v>220.44409999999999</v>
      </c>
    </row>
    <row r="65" spans="1:23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17">
        <v>223.53</v>
      </c>
      <c r="G65" s="17">
        <v>222.56</v>
      </c>
      <c r="H65" s="2">
        <v>223.44</v>
      </c>
      <c r="I65" s="1">
        <v>59508952</v>
      </c>
      <c r="J65" s="7" t="s">
        <v>13</v>
      </c>
      <c r="K65" s="7">
        <f>IF(AND(J64="UP",testdataHighLow[[#This Row],[high]]&gt;K64),testdataHighLow[[#This Row],[high]],IF(AND(J64="DN",testdataHighLow[[#This Row],[low]]&lt;K64),testdataHighLow[[#This Row],[low]],K64))</f>
        <v>224.43</v>
      </c>
      <c r="L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-8.3322194002584532E-3</v>
      </c>
      <c r="M65" s="18">
        <f t="shared" ca="1" si="2"/>
        <v>221.37075920018899</v>
      </c>
      <c r="N65" s="7"/>
      <c r="O65" s="22">
        <f ca="1">IF(testdataHighLow[[#This Row],[type]]="H",testdataHighLow[[#This Row],[high]],AVERAGE(O64,O66))</f>
        <v>232.17746724885313</v>
      </c>
      <c r="P65" s="22">
        <f ca="1">IF(testdataHighLow[[#This Row],[type]]="L",testdataHighLow[[#This Row],[low]],AVERAGE(P64,P66))</f>
        <v>220.5793163628814</v>
      </c>
      <c r="T65">
        <v>64</v>
      </c>
      <c r="U65">
        <v>221.3707</v>
      </c>
      <c r="V65">
        <v>232.17750000000001</v>
      </c>
      <c r="W65">
        <v>220.5789</v>
      </c>
    </row>
    <row r="66" spans="1:23" x14ac:dyDescent="0.25">
      <c r="A66" s="8">
        <v>65</v>
      </c>
      <c r="B66" s="4" t="s">
        <v>7</v>
      </c>
      <c r="C66" s="5" t="str">
        <f t="shared" ref="C66:C129" si="3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17">
        <v>225.25</v>
      </c>
      <c r="G66" s="17">
        <v>222.55</v>
      </c>
      <c r="H66" s="2">
        <v>222.78</v>
      </c>
      <c r="I66" s="1">
        <v>114663488</v>
      </c>
      <c r="J66" s="7" t="s">
        <v>13</v>
      </c>
      <c r="K66" s="7">
        <f>IF(AND(J65="UP",testdataHighLow[[#This Row],[high]]&gt;K65),testdataHighLow[[#This Row],[high]],IF(AND(J65="DN",testdataHighLow[[#This Row],[low]]&lt;K65),testdataHighLow[[#This Row],[low]],K65))</f>
        <v>225.25</v>
      </c>
      <c r="L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-1.1986681465038795E-2</v>
      </c>
      <c r="M66" s="18">
        <f t="shared" ca="1" si="2"/>
        <v>221.63755233420784</v>
      </c>
      <c r="N66" s="7"/>
      <c r="O66" s="22">
        <f ca="1">IF(testdataHighLow[[#This Row],[type]]="H",testdataHighLow[[#This Row],[high]],AVERAGE(O65,O67))</f>
        <v>232.39152838422225</v>
      </c>
      <c r="P66" s="22">
        <f ca="1">IF(testdataHighLow[[#This Row],[type]]="L",testdataHighLow[[#This Row],[low]],AVERAGE(P65,P67))</f>
        <v>220.7142021536992</v>
      </c>
      <c r="T66">
        <v>65</v>
      </c>
      <c r="U66">
        <v>221.63740000000001</v>
      </c>
      <c r="V66">
        <v>232.39150000000001</v>
      </c>
      <c r="W66">
        <v>220.71369999999999</v>
      </c>
    </row>
    <row r="67" spans="1:23" x14ac:dyDescent="0.25">
      <c r="A67" s="8">
        <v>66</v>
      </c>
      <c r="B67" s="4" t="s">
        <v>7</v>
      </c>
      <c r="C67" s="5" t="str">
        <f t="shared" si="3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17">
        <v>223.97</v>
      </c>
      <c r="G67" s="17">
        <v>222.44</v>
      </c>
      <c r="H67" s="2">
        <v>223.4</v>
      </c>
      <c r="I67" s="1">
        <v>72861232</v>
      </c>
      <c r="J67" s="7" t="s">
        <v>13</v>
      </c>
      <c r="K67" s="7">
        <f>IF(AND(J66="UP",testdataHighLow[[#This Row],[high]]&gt;K66),testdataHighLow[[#This Row],[high]],IF(AND(J66="DN",testdataHighLow[[#This Row],[low]]&lt;K66),testdataHighLow[[#This Row],[low]],K66))</f>
        <v>225.25</v>
      </c>
      <c r="L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-1.2475027746947845E-2</v>
      </c>
      <c r="M67" s="18">
        <f t="shared" ca="1" si="2"/>
        <v>221.90434543997316</v>
      </c>
      <c r="N67" s="7"/>
      <c r="O67" s="22">
        <f ca="1">IF(testdataHighLow[[#This Row],[type]]="H",testdataHighLow[[#This Row],[high]],AVERAGE(O66,O68))</f>
        <v>232.60558951959138</v>
      </c>
      <c r="P67" s="22">
        <f ca="1">IF(testdataHighLow[[#This Row],[type]]="L",testdataHighLow[[#This Row],[low]],AVERAGE(P66,P68))</f>
        <v>220.84908782909139</v>
      </c>
      <c r="T67">
        <v>66</v>
      </c>
      <c r="U67">
        <v>221.9042</v>
      </c>
      <c r="V67">
        <v>232.60560000000001</v>
      </c>
      <c r="W67">
        <v>220.8485</v>
      </c>
    </row>
    <row r="68" spans="1:23" x14ac:dyDescent="0.25">
      <c r="A68" s="8">
        <v>67</v>
      </c>
      <c r="B68" s="4" t="s">
        <v>7</v>
      </c>
      <c r="C68" s="5" t="str">
        <f t="shared" si="3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17">
        <v>223.93</v>
      </c>
      <c r="G68" s="17">
        <v>222.64</v>
      </c>
      <c r="H68" s="2">
        <v>223.17</v>
      </c>
      <c r="I68" s="1">
        <v>78422128</v>
      </c>
      <c r="J68" s="7" t="s">
        <v>13</v>
      </c>
      <c r="K68" s="7">
        <f>IF(AND(J67="UP",testdataHighLow[[#This Row],[high]]&gt;K67),testdataHighLow[[#This Row],[high]],IF(AND(J67="DN",testdataHighLow[[#This Row],[low]]&lt;K67),testdataHighLow[[#This Row],[low]],K67))</f>
        <v>225.25</v>
      </c>
      <c r="L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-1.1587125416204278E-2</v>
      </c>
      <c r="M68" s="18">
        <f t="shared" ref="M68:M131" ca="1" si="4">AVERAGE(M67,M69)</f>
        <v>222.17113851397676</v>
      </c>
      <c r="N68" s="7"/>
      <c r="O68" s="22">
        <f ca="1">IF(testdataHighLow[[#This Row],[type]]="H",testdataHighLow[[#This Row],[high]],AVERAGE(O67,O69))</f>
        <v>232.81965065496053</v>
      </c>
      <c r="P68" s="22">
        <f ca="1">IF(testdataHighLow[[#This Row],[type]]="L",testdataHighLow[[#This Row],[low]],AVERAGE(P67,P69))</f>
        <v>220.98397337471974</v>
      </c>
      <c r="T68">
        <v>67</v>
      </c>
      <c r="U68">
        <v>222.17099999999999</v>
      </c>
      <c r="V68">
        <v>232.81970000000001</v>
      </c>
      <c r="W68">
        <v>220.98330000000001</v>
      </c>
    </row>
    <row r="69" spans="1:23" x14ac:dyDescent="0.25">
      <c r="A69" s="8">
        <v>68</v>
      </c>
      <c r="B69" s="4" t="s">
        <v>7</v>
      </c>
      <c r="C69" s="5" t="str">
        <f t="shared" si="3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17">
        <v>224.18</v>
      </c>
      <c r="G69" s="17">
        <v>222.73</v>
      </c>
      <c r="H69" s="2">
        <v>223.31</v>
      </c>
      <c r="I69" s="1">
        <v>71258848</v>
      </c>
      <c r="J69" s="7" t="s">
        <v>13</v>
      </c>
      <c r="K69" s="7">
        <f>IF(AND(J68="UP",testdataHighLow[[#This Row],[high]]&gt;K68),testdataHighLow[[#This Row],[high]],IF(AND(J68="DN",testdataHighLow[[#This Row],[low]]&lt;K68),testdataHighLow[[#This Row],[low]],K68))</f>
        <v>225.25</v>
      </c>
      <c r="L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-1.1187569367369634E-2</v>
      </c>
      <c r="M69" s="18">
        <f t="shared" ca="1" si="4"/>
        <v>222.43793155271831</v>
      </c>
      <c r="N69" s="7"/>
      <c r="O69" s="22">
        <f ca="1">IF(testdataHighLow[[#This Row],[type]]="H",testdataHighLow[[#This Row],[high]],AVERAGE(O68,O70))</f>
        <v>233.0337117903297</v>
      </c>
      <c r="P69" s="22">
        <f ca="1">IF(testdataHighLow[[#This Row],[type]]="L",testdataHighLow[[#This Row],[low]],AVERAGE(P68,P70))</f>
        <v>221.11885877627589</v>
      </c>
      <c r="T69">
        <v>68</v>
      </c>
      <c r="U69">
        <v>222.43780000000001</v>
      </c>
      <c r="V69">
        <v>233.03370000000001</v>
      </c>
      <c r="W69">
        <v>221.1182</v>
      </c>
    </row>
    <row r="70" spans="1:23" x14ac:dyDescent="0.25">
      <c r="A70" s="8">
        <v>69</v>
      </c>
      <c r="B70" s="4" t="s">
        <v>7</v>
      </c>
      <c r="C70" s="5" t="str">
        <f t="shared" si="3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17">
        <v>223.15</v>
      </c>
      <c r="G70" s="17">
        <v>221.41</v>
      </c>
      <c r="H70" s="2">
        <v>223.04</v>
      </c>
      <c r="I70" s="1">
        <v>92789720</v>
      </c>
      <c r="J70" s="7" t="s">
        <v>13</v>
      </c>
      <c r="K70" s="7">
        <f>IF(AND(J69="UP",testdataHighLow[[#This Row],[high]]&gt;K69),testdataHighLow[[#This Row],[high]],IF(AND(J69="DN",testdataHighLow[[#This Row],[low]]&lt;K69),testdataHighLow[[#This Row],[low]],K69))</f>
        <v>225.25</v>
      </c>
      <c r="L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-1.7047724750277486E-2</v>
      </c>
      <c r="M70" s="18">
        <f t="shared" ca="1" si="4"/>
        <v>222.70472455270601</v>
      </c>
      <c r="N70" s="7"/>
      <c r="O70" s="22">
        <f ca="1">IF(testdataHighLow[[#This Row],[type]]="H",testdataHighLow[[#This Row],[high]],AVERAGE(O69,O71))</f>
        <v>233.24777292569888</v>
      </c>
      <c r="P70" s="22">
        <f ca="1">IF(testdataHighLow[[#This Row],[type]]="L",testdataHighLow[[#This Row],[low]],AVERAGE(P69,P71))</f>
        <v>221.25374401948437</v>
      </c>
      <c r="T70">
        <v>69</v>
      </c>
      <c r="U70">
        <v>222.7045</v>
      </c>
      <c r="V70">
        <v>233.24780000000001</v>
      </c>
      <c r="W70">
        <v>221.25299999999999</v>
      </c>
    </row>
    <row r="71" spans="1:23" x14ac:dyDescent="0.25">
      <c r="A71" s="8">
        <v>70</v>
      </c>
      <c r="B71" s="4" t="s">
        <v>7</v>
      </c>
      <c r="C71" s="5" t="str">
        <f t="shared" si="3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17">
        <v>222.95</v>
      </c>
      <c r="G71" s="17">
        <v>221.82</v>
      </c>
      <c r="H71" s="2">
        <v>222.06</v>
      </c>
      <c r="I71" s="1">
        <v>86275816</v>
      </c>
      <c r="J71" s="7" t="s">
        <v>13</v>
      </c>
      <c r="K71" s="7">
        <f>IF(AND(J70="UP",testdataHighLow[[#This Row],[high]]&gt;K70),testdataHighLow[[#This Row],[high]],IF(AND(J70="DN",testdataHighLow[[#This Row],[low]]&lt;K70),testdataHighLow[[#This Row],[low]],K70))</f>
        <v>225.25</v>
      </c>
      <c r="L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-1.5227524972253083E-2</v>
      </c>
      <c r="M71" s="18">
        <f t="shared" ca="1" si="4"/>
        <v>222.97151751045749</v>
      </c>
      <c r="N71" s="7"/>
      <c r="O71" s="22">
        <f ca="1">IF(testdataHighLow[[#This Row],[type]]="H",testdataHighLow[[#This Row],[high]],AVERAGE(O70,O72))</f>
        <v>233.46183406106809</v>
      </c>
      <c r="P71" s="22">
        <f ca="1">IF(testdataHighLow[[#This Row],[type]]="L",testdataHighLow[[#This Row],[low]],AVERAGE(P70,P72))</f>
        <v>221.38862909010564</v>
      </c>
      <c r="T71">
        <v>70</v>
      </c>
      <c r="U71">
        <v>222.97130000000001</v>
      </c>
      <c r="V71">
        <v>233.46180000000001</v>
      </c>
      <c r="W71">
        <v>221.3878</v>
      </c>
    </row>
    <row r="72" spans="1:23" x14ac:dyDescent="0.25">
      <c r="A72" s="8">
        <v>71</v>
      </c>
      <c r="B72" s="4" t="s">
        <v>7</v>
      </c>
      <c r="C72" s="5" t="str">
        <f t="shared" si="3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17">
        <v>222.5</v>
      </c>
      <c r="G72" s="17">
        <v>220.62</v>
      </c>
      <c r="H72" s="2">
        <v>220.62</v>
      </c>
      <c r="I72" s="1">
        <v>97885392</v>
      </c>
      <c r="J72" s="7" t="s">
        <v>13</v>
      </c>
      <c r="K72" s="7">
        <f>IF(AND(J71="UP",testdataHighLow[[#This Row],[high]]&gt;K71),testdataHighLow[[#This Row],[high]],IF(AND(J71="DN",testdataHighLow[[#This Row],[low]]&lt;K71),testdataHighLow[[#This Row],[low]],K71))</f>
        <v>225.25</v>
      </c>
      <c r="L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-2.055493895671474E-2</v>
      </c>
      <c r="M72" s="18">
        <f t="shared" ca="1" si="4"/>
        <v>223.2383104225004</v>
      </c>
      <c r="N72" s="7"/>
      <c r="O72" s="22">
        <f ca="1">IF(testdataHighLow[[#This Row],[type]]="H",testdataHighLow[[#This Row],[high]],AVERAGE(O71,O73))</f>
        <v>233.67589519643732</v>
      </c>
      <c r="P72" s="22">
        <f ca="1">IF(testdataHighLow[[#This Row],[type]]="L",testdataHighLow[[#This Row],[low]],AVERAGE(P71,P73))</f>
        <v>221.52351397393886</v>
      </c>
      <c r="T72">
        <v>71</v>
      </c>
      <c r="U72">
        <v>223.2381</v>
      </c>
      <c r="V72">
        <v>233.67590000000001</v>
      </c>
      <c r="W72">
        <v>221.52260000000001</v>
      </c>
    </row>
    <row r="73" spans="1:23" x14ac:dyDescent="0.25">
      <c r="A73" s="8">
        <v>72</v>
      </c>
      <c r="B73" s="4" t="s">
        <v>7</v>
      </c>
      <c r="C73" s="5" t="str">
        <f t="shared" si="3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17">
        <v>222.58</v>
      </c>
      <c r="G73" s="17">
        <v>220.97</v>
      </c>
      <c r="H73" s="2">
        <v>222.58</v>
      </c>
      <c r="I73" s="1">
        <v>72091488</v>
      </c>
      <c r="J73" s="7" t="s">
        <v>13</v>
      </c>
      <c r="K73" s="7">
        <f>IF(AND(J72="UP",testdataHighLow[[#This Row],[high]]&gt;K72),testdataHighLow[[#This Row],[high]],IF(AND(J72="DN",testdataHighLow[[#This Row],[low]]&lt;K72),testdataHighLow[[#This Row],[low]],K72))</f>
        <v>225.25</v>
      </c>
      <c r="L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-1.9001109877913435E-2</v>
      </c>
      <c r="M73" s="18">
        <f t="shared" ca="1" si="4"/>
        <v>223.50510328537342</v>
      </c>
      <c r="N73" s="7"/>
      <c r="O73" s="22">
        <f ca="1">IF(testdataHighLow[[#This Row],[type]]="H",testdataHighLow[[#This Row],[high]],AVERAGE(O72,O74))</f>
        <v>233.88995633180656</v>
      </c>
      <c r="P73" s="22">
        <f ca="1">IF(testdataHighLow[[#This Row],[type]]="L",testdataHighLow[[#This Row],[low]],AVERAGE(P72,P74))</f>
        <v>221.65839865682494</v>
      </c>
      <c r="T73">
        <v>72</v>
      </c>
      <c r="U73">
        <v>223.50489999999999</v>
      </c>
      <c r="V73">
        <v>233.89</v>
      </c>
      <c r="W73">
        <v>221.6574</v>
      </c>
    </row>
    <row r="74" spans="1:23" x14ac:dyDescent="0.25">
      <c r="A74" s="8">
        <v>73</v>
      </c>
      <c r="B74" s="4" t="s">
        <v>7</v>
      </c>
      <c r="C74" s="5" t="str">
        <f t="shared" si="3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17">
        <v>222.5</v>
      </c>
      <c r="G74" s="17">
        <v>221.16</v>
      </c>
      <c r="H74" s="2">
        <v>221.91</v>
      </c>
      <c r="I74" s="1">
        <v>87710560</v>
      </c>
      <c r="J74" s="7" t="s">
        <v>13</v>
      </c>
      <c r="K74" s="7">
        <f>IF(AND(J73="UP",testdataHighLow[[#This Row],[high]]&gt;K73),testdataHighLow[[#This Row],[high]],IF(AND(J73="DN",testdataHighLow[[#This Row],[low]]&lt;K73),testdataHighLow[[#This Row],[low]],K73))</f>
        <v>225.25</v>
      </c>
      <c r="L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-1.8157602663707008E-2</v>
      </c>
      <c r="M74" s="18">
        <f t="shared" ca="1" si="4"/>
        <v>223.7718960956268</v>
      </c>
      <c r="N74" s="7"/>
      <c r="O74" s="22">
        <f ca="1">IF(testdataHighLow[[#This Row],[type]]="H",testdataHighLow[[#This Row],[high]],AVERAGE(O73,O75))</f>
        <v>234.10401746717582</v>
      </c>
      <c r="P74" s="22">
        <f ca="1">IF(testdataHighLow[[#This Row],[type]]="L",testdataHighLow[[#This Row],[low]],AVERAGE(P73,P75))</f>
        <v>221.79328312464952</v>
      </c>
      <c r="T74">
        <v>73</v>
      </c>
      <c r="U74">
        <v>223.77170000000001</v>
      </c>
      <c r="V74">
        <v>234.10400000000001</v>
      </c>
      <c r="W74">
        <v>221.79220000000001</v>
      </c>
    </row>
    <row r="75" spans="1:23" x14ac:dyDescent="0.25">
      <c r="A75" s="8">
        <v>74</v>
      </c>
      <c r="B75" s="4" t="s">
        <v>7</v>
      </c>
      <c r="C75" s="5" t="str">
        <f t="shared" si="3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17">
        <v>222.94</v>
      </c>
      <c r="G75" s="17">
        <v>221.26</v>
      </c>
      <c r="H75" s="2">
        <v>221.5</v>
      </c>
      <c r="I75" s="1">
        <v>72401856</v>
      </c>
      <c r="J75" s="7" t="s">
        <v>13</v>
      </c>
      <c r="K75" s="7">
        <f>IF(AND(J74="UP",testdataHighLow[[#This Row],[high]]&gt;K74),testdataHighLow[[#This Row],[high]],IF(AND(J74="DN",testdataHighLow[[#This Row],[low]]&lt;K74),testdataHighLow[[#This Row],[low]],K74))</f>
        <v>225.25</v>
      </c>
      <c r="L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-1.7713651498335224E-2</v>
      </c>
      <c r="M75" s="18">
        <f t="shared" ca="1" si="4"/>
        <v>224.03868884982325</v>
      </c>
      <c r="N75" s="7"/>
      <c r="O75" s="22">
        <f ca="1">IF(testdataHighLow[[#This Row],[type]]="H",testdataHighLow[[#This Row],[high]],AVERAGE(O74,O76))</f>
        <v>234.31807860254511</v>
      </c>
      <c r="P75" s="22">
        <f ca="1">IF(testdataHighLow[[#This Row],[type]]="L",testdataHighLow[[#This Row],[low]],AVERAGE(P74,P76))</f>
        <v>221.92816736334575</v>
      </c>
      <c r="T75">
        <v>74</v>
      </c>
      <c r="U75">
        <v>224.0384</v>
      </c>
      <c r="V75">
        <v>234.31809999999999</v>
      </c>
      <c r="W75">
        <v>221.9271</v>
      </c>
    </row>
    <row r="76" spans="1:23" x14ac:dyDescent="0.25">
      <c r="A76" s="8">
        <v>75</v>
      </c>
      <c r="B76" s="4" t="s">
        <v>7</v>
      </c>
      <c r="C76" s="5" t="str">
        <f t="shared" si="3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17">
        <v>223.79</v>
      </c>
      <c r="G76" s="17">
        <v>221.83</v>
      </c>
      <c r="H76" s="2">
        <v>223.31</v>
      </c>
      <c r="I76" s="1">
        <v>97560568</v>
      </c>
      <c r="J76" s="7" t="s">
        <v>13</v>
      </c>
      <c r="K76" s="7">
        <f>IF(AND(J75="UP",testdataHighLow[[#This Row],[high]]&gt;K75),testdataHighLow[[#This Row],[high]],IF(AND(J75="DN",testdataHighLow[[#This Row],[low]]&lt;K75),testdataHighLow[[#This Row],[low]],K75))</f>
        <v>225.25</v>
      </c>
      <c r="L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-1.5183129855715816E-2</v>
      </c>
      <c r="M76" s="18">
        <f t="shared" ca="1" si="4"/>
        <v>224.30548154453874</v>
      </c>
      <c r="N76" s="7"/>
      <c r="O76" s="22">
        <f ca="1">IF(testdataHighLow[[#This Row],[type]]="H",testdataHighLow[[#This Row],[high]],AVERAGE(O75,O77))</f>
        <v>234.53213973791441</v>
      </c>
      <c r="P76" s="22">
        <f ca="1">IF(testdataHighLow[[#This Row],[type]]="L",testdataHighLow[[#This Row],[low]],AVERAGE(P75,P77))</f>
        <v>222.06305135889738</v>
      </c>
      <c r="T76">
        <v>75</v>
      </c>
      <c r="U76">
        <v>224.30520000000001</v>
      </c>
      <c r="V76">
        <v>234.53210000000001</v>
      </c>
      <c r="W76">
        <v>222.06190000000001</v>
      </c>
    </row>
    <row r="77" spans="1:23" x14ac:dyDescent="0.25">
      <c r="A77" s="8">
        <v>76</v>
      </c>
      <c r="B77" s="4" t="s">
        <v>7</v>
      </c>
      <c r="C77" s="5" t="str">
        <f t="shared" si="3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17">
        <v>223.28</v>
      </c>
      <c r="G77" s="17">
        <v>222.16</v>
      </c>
      <c r="H77" s="2">
        <v>222.6</v>
      </c>
      <c r="I77" s="1">
        <v>116338368</v>
      </c>
      <c r="J77" s="7" t="s">
        <v>13</v>
      </c>
      <c r="K77" s="7">
        <f>IF(AND(J76="UP",testdataHighLow[[#This Row],[high]]&gt;K76),testdataHighLow[[#This Row],[high]],IF(AND(J76="DN",testdataHighLow[[#This Row],[low]]&lt;K76),testdataHighLow[[#This Row],[low]],K76))</f>
        <v>225.25</v>
      </c>
      <c r="L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-1.3718091009988916E-2</v>
      </c>
      <c r="M77" s="18">
        <f t="shared" ca="1" si="4"/>
        <v>224.57227417636307</v>
      </c>
      <c r="N77" s="7"/>
      <c r="O77" s="22">
        <f ca="1">IF(testdataHighLow[[#This Row],[type]]="H",testdataHighLow[[#This Row],[high]],AVERAGE(O76,O78))</f>
        <v>234.74620087328373</v>
      </c>
      <c r="P77" s="22">
        <f ca="1">IF(testdataHighLow[[#This Row],[type]]="L",testdataHighLow[[#This Row],[low]],AVERAGE(P76,P78))</f>
        <v>222.19793509734149</v>
      </c>
      <c r="T77">
        <v>76</v>
      </c>
      <c r="U77">
        <v>224.572</v>
      </c>
      <c r="V77">
        <v>234.74619999999999</v>
      </c>
      <c r="W77">
        <v>222.19669999999999</v>
      </c>
    </row>
    <row r="78" spans="1:23" x14ac:dyDescent="0.25">
      <c r="A78" s="8">
        <v>77</v>
      </c>
      <c r="B78" s="4" t="s">
        <v>7</v>
      </c>
      <c r="C78" s="5" t="str">
        <f t="shared" si="3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17">
        <v>225.27</v>
      </c>
      <c r="G78" s="17">
        <v>222.57</v>
      </c>
      <c r="H78" s="2">
        <v>225.04</v>
      </c>
      <c r="I78" s="1">
        <v>125633672</v>
      </c>
      <c r="J78" s="7" t="s">
        <v>13</v>
      </c>
      <c r="K78" s="7">
        <f>IF(AND(J77="UP",testdataHighLow[[#This Row],[high]]&gt;K77),testdataHighLow[[#This Row],[high]],IF(AND(J77="DN",testdataHighLow[[#This Row],[low]]&lt;K77),testdataHighLow[[#This Row],[low]],K77))</f>
        <v>225.27</v>
      </c>
      <c r="L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-1.1985617259288929E-2</v>
      </c>
      <c r="M78" s="18">
        <f t="shared" ca="1" si="4"/>
        <v>224.83906674190081</v>
      </c>
      <c r="N78" s="7"/>
      <c r="O78" s="22">
        <f ca="1">IF(testdataHighLow[[#This Row],[type]]="H",testdataHighLow[[#This Row],[high]],AVERAGE(O77,O79))</f>
        <v>234.96026200865307</v>
      </c>
      <c r="P78" s="22">
        <f ca="1">IF(testdataHighLow[[#This Row],[type]]="L",testdataHighLow[[#This Row],[low]],AVERAGE(P77,P79))</f>
        <v>222.33281856477146</v>
      </c>
      <c r="T78">
        <v>77</v>
      </c>
      <c r="U78">
        <v>224.83879999999999</v>
      </c>
      <c r="V78">
        <v>234.96029999999999</v>
      </c>
      <c r="W78">
        <v>222.33150000000001</v>
      </c>
    </row>
    <row r="79" spans="1:23" x14ac:dyDescent="0.25">
      <c r="A79" s="8">
        <v>78</v>
      </c>
      <c r="B79" s="4" t="s">
        <v>7</v>
      </c>
      <c r="C79" s="5" t="str">
        <f t="shared" si="3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17">
        <v>226.73</v>
      </c>
      <c r="G79" s="17">
        <v>225.65</v>
      </c>
      <c r="H79" s="2">
        <v>226.35</v>
      </c>
      <c r="I79" s="1">
        <v>80831256</v>
      </c>
      <c r="J79" s="7" t="s">
        <v>13</v>
      </c>
      <c r="K79" s="7">
        <f>IF(AND(J78="UP",testdataHighLow[[#This Row],[high]]&gt;K78),testdataHighLow[[#This Row],[high]],IF(AND(J78="DN",testdataHighLow[[#This Row],[low]]&lt;K78),testdataHighLow[[#This Row],[low]],K78))</f>
        <v>226.73</v>
      </c>
      <c r="L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-4.7633749393551101E-3</v>
      </c>
      <c r="M79" s="18">
        <f t="shared" ca="1" si="4"/>
        <v>225.10585923777191</v>
      </c>
      <c r="N79" s="7"/>
      <c r="O79" s="22">
        <f ca="1">IF(testdataHighLow[[#This Row],[type]]="H",testdataHighLow[[#This Row],[high]],AVERAGE(O78,O80))</f>
        <v>235.17432314402242</v>
      </c>
      <c r="P79" s="22">
        <f ca="1">IF(testdataHighLow[[#This Row],[type]]="L",testdataHighLow[[#This Row],[low]],AVERAGE(P78,P80))</f>
        <v>222.46770174733985</v>
      </c>
      <c r="T79">
        <v>78</v>
      </c>
      <c r="U79">
        <v>225.10550000000001</v>
      </c>
      <c r="V79">
        <v>235.17429999999999</v>
      </c>
      <c r="W79">
        <v>222.46629999999999</v>
      </c>
    </row>
    <row r="80" spans="1:23" x14ac:dyDescent="0.25">
      <c r="A80" s="8">
        <v>79</v>
      </c>
      <c r="B80" s="4" t="s">
        <v>7</v>
      </c>
      <c r="C80" s="5" t="str">
        <f t="shared" si="3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17">
        <v>227.28</v>
      </c>
      <c r="G80" s="17">
        <v>226.16</v>
      </c>
      <c r="H80" s="2">
        <v>226.21</v>
      </c>
      <c r="I80" s="1">
        <v>89266768</v>
      </c>
      <c r="J80" s="7" t="s">
        <v>13</v>
      </c>
      <c r="K80" s="7">
        <f>IF(AND(J79="UP",testdataHighLow[[#This Row],[high]]&gt;K79),testdataHighLow[[#This Row],[high]],IF(AND(J79="DN",testdataHighLow[[#This Row],[low]]&lt;K79),testdataHighLow[[#This Row],[low]],K79))</f>
        <v>227.28</v>
      </c>
      <c r="L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-4.9278423090461307E-3</v>
      </c>
      <c r="M80" s="18">
        <f t="shared" ca="1" si="4"/>
        <v>225.3726516606126</v>
      </c>
      <c r="N80" s="7"/>
      <c r="O80" s="22">
        <f ca="1">IF(testdataHighLow[[#This Row],[type]]="H",testdataHighLow[[#This Row],[high]],AVERAGE(O79,O81))</f>
        <v>235.3883842793918</v>
      </c>
      <c r="P80" s="22">
        <f ca="1">IF(testdataHighLow[[#This Row],[type]]="L",testdataHighLow[[#This Row],[low]],AVERAGE(P79,P81))</f>
        <v>222.60258463126127</v>
      </c>
      <c r="T80">
        <v>79</v>
      </c>
      <c r="U80">
        <v>225.3723</v>
      </c>
      <c r="V80">
        <v>235.38839999999999</v>
      </c>
      <c r="W80">
        <v>222.6011</v>
      </c>
    </row>
    <row r="81" spans="1:23" x14ac:dyDescent="0.25">
      <c r="A81" s="8">
        <v>80</v>
      </c>
      <c r="B81" s="4" t="s">
        <v>7</v>
      </c>
      <c r="C81" s="5" t="str">
        <f t="shared" si="3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17">
        <v>226.73</v>
      </c>
      <c r="G81" s="17">
        <v>225.81</v>
      </c>
      <c r="H81" s="2">
        <v>226.4</v>
      </c>
      <c r="I81" s="1">
        <v>60503960</v>
      </c>
      <c r="J81" s="7" t="s">
        <v>13</v>
      </c>
      <c r="K81" s="7">
        <f>IF(AND(J80="UP",testdataHighLow[[#This Row],[high]]&gt;K80),testdataHighLow[[#This Row],[high]],IF(AND(J80="DN",testdataHighLow[[#This Row],[low]]&lt;K80),testdataHighLow[[#This Row],[low]],K80))</f>
        <v>227.28</v>
      </c>
      <c r="L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-6.4677930306230149E-3</v>
      </c>
      <c r="M81" s="18">
        <f t="shared" ca="1" si="4"/>
        <v>225.63944400707601</v>
      </c>
      <c r="N81" s="7"/>
      <c r="O81" s="22">
        <f ca="1">IF(testdataHighLow[[#This Row],[type]]="H",testdataHighLow[[#This Row],[high]],AVERAGE(O80,O82))</f>
        <v>235.60244541476121</v>
      </c>
      <c r="P81" s="22">
        <f ca="1">IF(testdataHighLow[[#This Row],[type]]="L",testdataHighLow[[#This Row],[low]],AVERAGE(P80,P82))</f>
        <v>222.73746720281517</v>
      </c>
      <c r="T81">
        <v>80</v>
      </c>
      <c r="U81">
        <v>225.63910000000001</v>
      </c>
      <c r="V81">
        <v>235.60239999999999</v>
      </c>
      <c r="W81">
        <v>222.73599999999999</v>
      </c>
    </row>
    <row r="82" spans="1:23" x14ac:dyDescent="0.25">
      <c r="A82" s="8">
        <v>81</v>
      </c>
      <c r="B82" s="4" t="s">
        <v>7</v>
      </c>
      <c r="C82" s="5" t="str">
        <f t="shared" si="3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17">
        <v>226.71</v>
      </c>
      <c r="G82" s="17">
        <v>225.76</v>
      </c>
      <c r="H82" s="2">
        <v>225.91</v>
      </c>
      <c r="I82" s="1">
        <v>66956400</v>
      </c>
      <c r="J82" s="7" t="s">
        <v>13</v>
      </c>
      <c r="K82" s="7">
        <f>IF(AND(J81="UP",testdataHighLow[[#This Row],[high]]&gt;K81),testdataHighLow[[#This Row],[high]],IF(AND(J81="DN",testdataHighLow[[#This Row],[low]]&lt;K81),testdataHighLow[[#This Row],[low]],K81))</f>
        <v>227.28</v>
      </c>
      <c r="L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-6.6877859908483382E-3</v>
      </c>
      <c r="M82" s="18">
        <f t="shared" ca="1" si="4"/>
        <v>225.90623627383289</v>
      </c>
      <c r="N82" s="7"/>
      <c r="O82" s="22">
        <f ca="1">IF(testdataHighLow[[#This Row],[type]]="H",testdataHighLow[[#This Row],[high]],AVERAGE(O81,O83))</f>
        <v>235.81650655013061</v>
      </c>
      <c r="P82" s="22">
        <f ca="1">IF(testdataHighLow[[#This Row],[type]]="L",testdataHighLow[[#This Row],[low]],AVERAGE(P81,P83))</f>
        <v>222.87234944834876</v>
      </c>
      <c r="T82">
        <v>81</v>
      </c>
      <c r="U82">
        <v>225.9059</v>
      </c>
      <c r="V82">
        <v>235.81649999999999</v>
      </c>
      <c r="W82">
        <v>222.8708</v>
      </c>
    </row>
    <row r="83" spans="1:23" x14ac:dyDescent="0.25">
      <c r="A83" s="8">
        <v>82</v>
      </c>
      <c r="B83" s="4" t="s">
        <v>7</v>
      </c>
      <c r="C83" s="5" t="str">
        <f t="shared" si="3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17">
        <v>226.94</v>
      </c>
      <c r="G83" s="17">
        <v>226.02</v>
      </c>
      <c r="H83" s="2">
        <v>226.48</v>
      </c>
      <c r="I83" s="1">
        <v>70486576</v>
      </c>
      <c r="J83" s="7" t="s">
        <v>13</v>
      </c>
      <c r="K83" s="7">
        <f>IF(AND(J82="UP",testdataHighLow[[#This Row],[high]]&gt;K82),testdataHighLow[[#This Row],[high]],IF(AND(J82="DN",testdataHighLow[[#This Row],[low]]&lt;K82),testdataHighLow[[#This Row],[low]],K82))</f>
        <v>227.28</v>
      </c>
      <c r="L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-5.5438225976768346E-3</v>
      </c>
      <c r="M83" s="18">
        <f t="shared" ca="1" si="4"/>
        <v>226.17302845757246</v>
      </c>
      <c r="N83" s="7"/>
      <c r="O83" s="22">
        <f ca="1">IF(testdataHighLow[[#This Row],[type]]="H",testdataHighLow[[#This Row],[high]],AVERAGE(O82,O84))</f>
        <v>236.03056768550005</v>
      </c>
      <c r="P83" s="22">
        <f ca="1">IF(testdataHighLow[[#This Row],[type]]="L",testdataHighLow[[#This Row],[low]],AVERAGE(P82,P84))</f>
        <v>223.00723135427972</v>
      </c>
      <c r="T83">
        <v>82</v>
      </c>
      <c r="U83">
        <v>226.17269999999999</v>
      </c>
      <c r="V83">
        <v>236.03059999999999</v>
      </c>
      <c r="W83">
        <v>223.00559999999999</v>
      </c>
    </row>
    <row r="84" spans="1:23" x14ac:dyDescent="0.25">
      <c r="A84" s="8">
        <v>83</v>
      </c>
      <c r="B84" s="4" t="s">
        <v>7</v>
      </c>
      <c r="C84" s="5" t="str">
        <f t="shared" si="3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17">
        <v>226.76</v>
      </c>
      <c r="G84" s="17">
        <v>226.12</v>
      </c>
      <c r="H84" s="2">
        <v>226.56</v>
      </c>
      <c r="I84" s="1">
        <v>60467504</v>
      </c>
      <c r="J84" s="7" t="s">
        <v>13</v>
      </c>
      <c r="K84" s="7">
        <f>IF(AND(J83="UP",testdataHighLow[[#This Row],[high]]&gt;K83),testdataHighLow[[#This Row],[high]],IF(AND(J83="DN",testdataHighLow[[#This Row],[low]]&lt;K83),testdataHighLow[[#This Row],[low]],K83))</f>
        <v>227.28</v>
      </c>
      <c r="L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-5.1038366772263137E-3</v>
      </c>
      <c r="M84" s="18">
        <f t="shared" ca="1" si="4"/>
        <v>226.43982055500305</v>
      </c>
      <c r="N84" s="7"/>
      <c r="O84" s="22">
        <f ca="1">IF(testdataHighLow[[#This Row],[type]]="H",testdataHighLow[[#This Row],[high]],AVERAGE(O83,O85))</f>
        <v>236.24462882086951</v>
      </c>
      <c r="P84" s="22">
        <f ca="1">IF(testdataHighLow[[#This Row],[type]]="L",testdataHighLow[[#This Row],[low]],AVERAGE(P83,P85))</f>
        <v>223.14211290709912</v>
      </c>
      <c r="T84">
        <v>83</v>
      </c>
      <c r="U84">
        <v>226.43940000000001</v>
      </c>
      <c r="V84">
        <v>236.24459999999999</v>
      </c>
      <c r="W84">
        <v>223.1404</v>
      </c>
    </row>
    <row r="85" spans="1:23" x14ac:dyDescent="0.25">
      <c r="A85" s="8">
        <v>84</v>
      </c>
      <c r="B85" s="4" t="s">
        <v>7</v>
      </c>
      <c r="C85" s="5" t="str">
        <f t="shared" si="3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17">
        <v>226.66</v>
      </c>
      <c r="G85" s="17">
        <v>225.55</v>
      </c>
      <c r="H85" s="2">
        <v>226.29</v>
      </c>
      <c r="I85" s="1">
        <v>77078864</v>
      </c>
      <c r="J85" s="7" t="s">
        <v>13</v>
      </c>
      <c r="K85" s="7">
        <f>IF(AND(J84="UP",testdataHighLow[[#This Row],[high]]&gt;K84),testdataHighLow[[#This Row],[high]],IF(AND(J84="DN",testdataHighLow[[#This Row],[low]]&lt;K84),testdataHighLow[[#This Row],[low]],K84))</f>
        <v>227.28</v>
      </c>
      <c r="L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-7.6117564237943936E-3</v>
      </c>
      <c r="M85" s="18">
        <f t="shared" ca="1" si="4"/>
        <v>226.70661256285288</v>
      </c>
      <c r="N85" s="7"/>
      <c r="O85" s="22">
        <f ca="1">IF(testdataHighLow[[#This Row],[type]]="H",testdataHighLow[[#This Row],[high]],AVERAGE(O84,O86))</f>
        <v>236.45868995623897</v>
      </c>
      <c r="P85" s="22">
        <f ca="1">IF(testdataHighLow[[#This Row],[type]]="L",testdataHighLow[[#This Row],[low]],AVERAGE(P84,P86))</f>
        <v>223.27699409337419</v>
      </c>
      <c r="T85">
        <v>84</v>
      </c>
      <c r="U85">
        <v>226.7062</v>
      </c>
      <c r="V85">
        <v>236.45869999999999</v>
      </c>
      <c r="W85">
        <v>223.27520000000001</v>
      </c>
    </row>
    <row r="86" spans="1:23" x14ac:dyDescent="0.25">
      <c r="A86" s="8">
        <v>85</v>
      </c>
      <c r="B86" s="4" t="s">
        <v>7</v>
      </c>
      <c r="C86" s="5" t="str">
        <f t="shared" si="3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17">
        <v>226.71</v>
      </c>
      <c r="G86" s="17">
        <v>225.62</v>
      </c>
      <c r="H86" s="2">
        <v>226.55</v>
      </c>
      <c r="I86" s="1">
        <v>64774736</v>
      </c>
      <c r="J86" s="7" t="s">
        <v>13</v>
      </c>
      <c r="K86" s="7">
        <f>IF(AND(J85="UP",testdataHighLow[[#This Row],[high]]&gt;K85),testdataHighLow[[#This Row],[high]],IF(AND(J85="DN",testdataHighLow[[#This Row],[low]]&lt;K85),testdataHighLow[[#This Row],[low]],K85))</f>
        <v>227.28</v>
      </c>
      <c r="L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-7.3037662794790412E-3</v>
      </c>
      <c r="M86" s="18">
        <f t="shared" ca="1" si="4"/>
        <v>226.9734044778707</v>
      </c>
      <c r="N86" s="7"/>
      <c r="O86" s="22">
        <f ca="1">IF(testdataHighLow[[#This Row],[type]]="H",testdataHighLow[[#This Row],[high]],AVERAGE(O85,O87))</f>
        <v>236.67275109160846</v>
      </c>
      <c r="P86" s="22">
        <f ca="1">IF(testdataHighLow[[#This Row],[type]]="L",testdataHighLow[[#This Row],[low]],AVERAGE(P85,P87))</f>
        <v>223.41187489975098</v>
      </c>
      <c r="T86">
        <v>85</v>
      </c>
      <c r="U86">
        <v>226.97300000000001</v>
      </c>
      <c r="V86">
        <v>236.6728</v>
      </c>
      <c r="W86">
        <v>223.41</v>
      </c>
    </row>
    <row r="87" spans="1:23" x14ac:dyDescent="0.25">
      <c r="A87" s="8">
        <v>86</v>
      </c>
      <c r="B87" s="4" t="s">
        <v>7</v>
      </c>
      <c r="C87" s="5" t="str">
        <f t="shared" si="3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17">
        <v>227.46</v>
      </c>
      <c r="G87" s="17">
        <v>226.48</v>
      </c>
      <c r="H87" s="2">
        <v>227.44</v>
      </c>
      <c r="I87" s="1">
        <v>65342296</v>
      </c>
      <c r="J87" s="7" t="s">
        <v>13</v>
      </c>
      <c r="K87" s="7">
        <f>IF(AND(J86="UP",testdataHighLow[[#This Row],[high]]&gt;K86),testdataHighLow[[#This Row],[high]],IF(AND(J86="DN",testdataHighLow[[#This Row],[low]]&lt;K86),testdataHighLow[[#This Row],[low]],K86))</f>
        <v>227.46</v>
      </c>
      <c r="L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-4.3084498373341168E-3</v>
      </c>
      <c r="M87" s="18">
        <f t="shared" ca="1" si="4"/>
        <v>227.24019629682661</v>
      </c>
      <c r="N87" s="7"/>
      <c r="O87" s="22">
        <f ca="1">IF(testdataHighLow[[#This Row],[type]]="H",testdataHighLow[[#This Row],[high]],AVERAGE(O86,O88))</f>
        <v>236.88681222697798</v>
      </c>
      <c r="P87" s="22">
        <f ca="1">IF(testdataHighLow[[#This Row],[type]]="L",testdataHighLow[[#This Row],[low]],AVERAGE(P86,P88))</f>
        <v>223.54675531295732</v>
      </c>
      <c r="T87">
        <v>86</v>
      </c>
      <c r="U87">
        <v>227.2398</v>
      </c>
      <c r="V87">
        <v>236.88679999999999</v>
      </c>
      <c r="W87">
        <v>223.54490000000001</v>
      </c>
    </row>
    <row r="88" spans="1:23" x14ac:dyDescent="0.25">
      <c r="A88" s="8">
        <v>87</v>
      </c>
      <c r="B88" s="4" t="s">
        <v>7</v>
      </c>
      <c r="C88" s="5" t="str">
        <f t="shared" si="3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17">
        <v>227.65</v>
      </c>
      <c r="G88" s="17">
        <v>226.94</v>
      </c>
      <c r="H88" s="2">
        <v>227.41</v>
      </c>
      <c r="I88" s="1">
        <v>50993060</v>
      </c>
      <c r="J88" s="7" t="s">
        <v>13</v>
      </c>
      <c r="K88" s="7">
        <f>IF(AND(J87="UP",testdataHighLow[[#This Row],[high]]&gt;K87),testdataHighLow[[#This Row],[high]],IF(AND(J87="DN",testdataHighLow[[#This Row],[low]]&lt;K87),testdataHighLow[[#This Row],[low]],K87))</f>
        <v>227.65</v>
      </c>
      <c r="L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-3.1188227542280162E-3</v>
      </c>
      <c r="M88" s="18">
        <f t="shared" ca="1" si="4"/>
        <v>227.50698801651271</v>
      </c>
      <c r="N88" s="7"/>
      <c r="O88" s="22">
        <f ca="1">IF(testdataHighLow[[#This Row],[type]]="H",testdataHighLow[[#This Row],[high]],AVERAGE(O87,O89))</f>
        <v>237.1008733623475</v>
      </c>
      <c r="P88" s="22">
        <f ca="1">IF(testdataHighLow[[#This Row],[type]]="L",testdataHighLow[[#This Row],[low]],AVERAGE(P87,P89))</f>
        <v>223.68163531980534</v>
      </c>
      <c r="T88">
        <v>87</v>
      </c>
      <c r="U88">
        <v>227.50649999999999</v>
      </c>
      <c r="V88">
        <v>237.1009</v>
      </c>
      <c r="W88">
        <v>223.6797</v>
      </c>
    </row>
    <row r="89" spans="1:23" x14ac:dyDescent="0.25">
      <c r="A89" s="8">
        <v>88</v>
      </c>
      <c r="B89" s="4" t="s">
        <v>7</v>
      </c>
      <c r="C89" s="5" t="str">
        <f t="shared" si="3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17">
        <v>227.91</v>
      </c>
      <c r="G89" s="17">
        <v>226.82</v>
      </c>
      <c r="H89" s="2">
        <v>227.2</v>
      </c>
      <c r="I89" s="1">
        <v>54130976</v>
      </c>
      <c r="J89" s="7" t="s">
        <v>13</v>
      </c>
      <c r="K89" s="7">
        <f>IF(AND(J88="UP",testdataHighLow[[#This Row],[high]]&gt;K88),testdataHighLow[[#This Row],[high]],IF(AND(J88="DN",testdataHighLow[[#This Row],[low]]&lt;K88),testdataHighLow[[#This Row],[low]],K88))</f>
        <v>227.91</v>
      </c>
      <c r="L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-4.7825896187091545E-3</v>
      </c>
      <c r="M89" s="18">
        <f t="shared" ca="1" si="4"/>
        <v>227.77377963374374</v>
      </c>
      <c r="N89" s="7"/>
      <c r="O89" s="22">
        <f ca="1">IF(testdataHighLow[[#This Row],[type]]="H",testdataHighLow[[#This Row],[high]],AVERAGE(O88,O90))</f>
        <v>237.31493449771705</v>
      </c>
      <c r="P89" s="22">
        <f ca="1">IF(testdataHighLow[[#This Row],[type]]="L",testdataHighLow[[#This Row],[low]],AVERAGE(P88,P90))</f>
        <v>223.81651490719435</v>
      </c>
      <c r="T89">
        <v>88</v>
      </c>
      <c r="U89">
        <v>227.77330000000001</v>
      </c>
      <c r="V89">
        <v>237.31489999999999</v>
      </c>
      <c r="W89">
        <v>223.81450000000001</v>
      </c>
    </row>
    <row r="90" spans="1:23" x14ac:dyDescent="0.25">
      <c r="A90" s="8">
        <v>89</v>
      </c>
      <c r="B90" s="4" t="s">
        <v>7</v>
      </c>
      <c r="C90" s="5" t="str">
        <f t="shared" si="3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17">
        <v>227.61</v>
      </c>
      <c r="G90" s="17">
        <v>226.92</v>
      </c>
      <c r="H90" s="2">
        <v>227.61</v>
      </c>
      <c r="I90" s="1">
        <v>57219496</v>
      </c>
      <c r="J90" s="7" t="s">
        <v>13</v>
      </c>
      <c r="K90" s="7">
        <f>IF(AND(J89="UP",testdataHighLow[[#This Row],[high]]&gt;K89),testdataHighLow[[#This Row],[high]],IF(AND(J89="DN",testdataHighLow[[#This Row],[low]]&lt;K89),testdataHighLow[[#This Row],[low]],K89))</f>
        <v>227.91</v>
      </c>
      <c r="L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-4.3438199289193499E-3</v>
      </c>
      <c r="M90" s="18">
        <f t="shared" ca="1" si="4"/>
        <v>228.04057114535797</v>
      </c>
      <c r="N90" s="7"/>
      <c r="O90" s="22">
        <f ca="1">IF(testdataHighLow[[#This Row],[type]]="H",testdataHighLow[[#This Row],[high]],AVERAGE(O89,O91))</f>
        <v>237.52899563308662</v>
      </c>
      <c r="P90" s="22">
        <f ca="1">IF(testdataHighLow[[#This Row],[type]]="L",testdataHighLow[[#This Row],[low]],AVERAGE(P89,P91))</f>
        <v>223.95139406211348</v>
      </c>
      <c r="T90">
        <v>89</v>
      </c>
      <c r="U90">
        <v>228.0401</v>
      </c>
      <c r="V90">
        <v>237.529</v>
      </c>
      <c r="W90">
        <v>223.94929999999999</v>
      </c>
    </row>
    <row r="91" spans="1:23" x14ac:dyDescent="0.25">
      <c r="A91" s="8">
        <v>90</v>
      </c>
      <c r="B91" s="4" t="s">
        <v>7</v>
      </c>
      <c r="C91" s="5" t="str">
        <f t="shared" si="3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17">
        <v>227.32</v>
      </c>
      <c r="G91" s="17">
        <v>225.95</v>
      </c>
      <c r="H91" s="2">
        <v>227.14</v>
      </c>
      <c r="I91" s="1">
        <v>65718612</v>
      </c>
      <c r="J91" s="7" t="s">
        <v>13</v>
      </c>
      <c r="K91" s="7">
        <f>IF(AND(J90="UP",testdataHighLow[[#This Row],[high]]&gt;K90),testdataHighLow[[#This Row],[high]],IF(AND(J90="DN",testdataHighLow[[#This Row],[low]]&lt;K90),testdataHighLow[[#This Row],[low]],K90))</f>
        <v>227.91</v>
      </c>
      <c r="L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-8.5998859198806905E-3</v>
      </c>
      <c r="M91" s="18">
        <f t="shared" ca="1" si="4"/>
        <v>228.30736254821772</v>
      </c>
      <c r="N91" s="7"/>
      <c r="O91" s="22">
        <f ca="1">IF(testdataHighLow[[#This Row],[type]]="H",testdataHighLow[[#This Row],[high]],AVERAGE(O90,O92))</f>
        <v>237.7430567684562</v>
      </c>
      <c r="P91" s="22">
        <f ca="1">IF(testdataHighLow[[#This Row],[type]]="L",testdataHighLow[[#This Row],[low]],AVERAGE(P90,P92))</f>
        <v>224.08627277164433</v>
      </c>
      <c r="T91">
        <v>90</v>
      </c>
      <c r="U91">
        <v>228.30690000000001</v>
      </c>
      <c r="V91">
        <v>237.7431</v>
      </c>
      <c r="W91">
        <v>224.08410000000001</v>
      </c>
    </row>
    <row r="92" spans="1:23" x14ac:dyDescent="0.25">
      <c r="A92" s="8">
        <v>91</v>
      </c>
      <c r="B92" s="4" t="s">
        <v>7</v>
      </c>
      <c r="C92" s="5" t="str">
        <f t="shared" si="3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17">
        <v>227.19</v>
      </c>
      <c r="G92" s="17">
        <v>226.47</v>
      </c>
      <c r="H92" s="2">
        <v>226.76</v>
      </c>
      <c r="I92" s="1">
        <v>56817892</v>
      </c>
      <c r="J92" s="7" t="s">
        <v>13</v>
      </c>
      <c r="K92" s="7">
        <f>IF(AND(J91="UP",testdataHighLow[[#This Row],[high]]&gt;K91),testdataHighLow[[#This Row],[high]],IF(AND(J91="DN",testdataHighLow[[#This Row],[low]]&lt;K91),testdataHighLow[[#This Row],[low]],K91))</f>
        <v>227.91</v>
      </c>
      <c r="L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-6.3182835329735326E-3</v>
      </c>
      <c r="M92" s="18">
        <f t="shared" ca="1" si="4"/>
        <v>228.57415383921011</v>
      </c>
      <c r="N92" s="7"/>
      <c r="O92" s="22">
        <f ca="1">IF(testdataHighLow[[#This Row],[type]]="H",testdataHighLow[[#This Row],[high]],AVERAGE(O91,O93))</f>
        <v>237.9571179038258</v>
      </c>
      <c r="P92" s="22">
        <f ca="1">IF(testdataHighLow[[#This Row],[type]]="L",testdataHighLow[[#This Row],[low]],AVERAGE(P91,P93))</f>
        <v>224.22115102296374</v>
      </c>
      <c r="T92">
        <v>91</v>
      </c>
      <c r="U92">
        <v>228.5736</v>
      </c>
      <c r="V92">
        <v>237.9571</v>
      </c>
      <c r="W92">
        <v>224.21889999999999</v>
      </c>
    </row>
    <row r="93" spans="1:23" x14ac:dyDescent="0.25">
      <c r="A93" s="8">
        <v>92</v>
      </c>
      <c r="B93" s="4" t="s">
        <v>7</v>
      </c>
      <c r="C93" s="5" t="str">
        <f t="shared" si="3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17">
        <v>228.15</v>
      </c>
      <c r="G93" s="17">
        <v>227.21</v>
      </c>
      <c r="H93" s="2">
        <v>228.01</v>
      </c>
      <c r="I93" s="1">
        <v>65255528</v>
      </c>
      <c r="J93" s="7" t="s">
        <v>13</v>
      </c>
      <c r="K93" s="7">
        <f>IF(AND(J92="UP",testdataHighLow[[#This Row],[high]]&gt;K92),testdataHighLow[[#This Row],[high]],IF(AND(J92="DN",testdataHighLow[[#This Row],[low]]&lt;K92),testdataHighLow[[#This Row],[low]],K92))</f>
        <v>228.15</v>
      </c>
      <c r="L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-4.1200964277887256E-3</v>
      </c>
      <c r="M93" s="18">
        <f t="shared" ca="1" si="4"/>
        <v>228.84094501524777</v>
      </c>
      <c r="N93" s="7"/>
      <c r="O93" s="22">
        <f ca="1">IF(testdataHighLow[[#This Row],[type]]="H",testdataHighLow[[#This Row],[high]],AVERAGE(O92,O94))</f>
        <v>238.17117903919544</v>
      </c>
      <c r="P93" s="22">
        <f ca="1">IF(testdataHighLow[[#This Row],[type]]="L",testdataHighLow[[#This Row],[low]],AVERAGE(P92,P94))</f>
        <v>224.35602880334628</v>
      </c>
      <c r="T93">
        <v>92</v>
      </c>
      <c r="U93">
        <v>228.84039999999999</v>
      </c>
      <c r="V93">
        <v>238.1712</v>
      </c>
      <c r="W93">
        <v>224.35380000000001</v>
      </c>
    </row>
    <row r="94" spans="1:23" x14ac:dyDescent="0.25">
      <c r="A94" s="8">
        <v>93</v>
      </c>
      <c r="B94" s="4" t="s">
        <v>7</v>
      </c>
      <c r="C94" s="5" t="str">
        <f t="shared" si="3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17">
        <v>228.36</v>
      </c>
      <c r="G94" s="17">
        <v>227.38</v>
      </c>
      <c r="H94" s="2">
        <v>227.8</v>
      </c>
      <c r="I94" s="1">
        <v>54003024</v>
      </c>
      <c r="J94" s="7" t="s">
        <v>13</v>
      </c>
      <c r="K94" s="7">
        <f>IF(AND(J93="UP",testdataHighLow[[#This Row],[high]]&gt;K93),testdataHighLow[[#This Row],[high]],IF(AND(J93="DN",testdataHighLow[[#This Row],[low]]&lt;K93),testdataHighLow[[#This Row],[low]],K93))</f>
        <v>228.36</v>
      </c>
      <c r="L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-4.2914696093887643E-3</v>
      </c>
      <c r="M94" s="18">
        <f t="shared" ca="1" si="4"/>
        <v>229.10773607326951</v>
      </c>
      <c r="N94" s="7"/>
      <c r="O94" s="22">
        <f ca="1">IF(testdataHighLow[[#This Row],[type]]="H",testdataHighLow[[#This Row],[high]],AVERAGE(O93,O95))</f>
        <v>238.38524017456507</v>
      </c>
      <c r="P94" s="22">
        <f ca="1">IF(testdataHighLow[[#This Row],[type]]="L",testdataHighLow[[#This Row],[low]],AVERAGE(P93,P95))</f>
        <v>224.49090610016702</v>
      </c>
      <c r="T94">
        <v>93</v>
      </c>
      <c r="U94">
        <v>229.10720000000001</v>
      </c>
      <c r="V94">
        <v>238.3852</v>
      </c>
      <c r="W94">
        <v>224.48859999999999</v>
      </c>
    </row>
    <row r="95" spans="1:23" x14ac:dyDescent="0.25">
      <c r="A95" s="8">
        <v>94</v>
      </c>
      <c r="B95" s="4" t="s">
        <v>7</v>
      </c>
      <c r="C95" s="5" t="str">
        <f t="shared" si="3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17">
        <v>226.44</v>
      </c>
      <c r="G95" s="17">
        <v>223.7</v>
      </c>
      <c r="H95" s="2">
        <v>223.76</v>
      </c>
      <c r="I95" s="1">
        <v>181451968</v>
      </c>
      <c r="J95" s="7" t="s">
        <v>13</v>
      </c>
      <c r="K95" s="7">
        <f>IF(AND(J94="UP",testdataHighLow[[#This Row],[high]]&gt;K94),testdataHighLow[[#This Row],[high]],IF(AND(J94="DN",testdataHighLow[[#This Row],[low]]&lt;K94),testdataHighLow[[#This Row],[low]],K94))</f>
        <v>228.36</v>
      </c>
      <c r="L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-2.0406375897705487E-2</v>
      </c>
      <c r="M95" s="18">
        <f t="shared" ca="1" si="4"/>
        <v>229.37452701024094</v>
      </c>
      <c r="N95" s="7"/>
      <c r="O95" s="22">
        <f ca="1">IF(testdataHighLow[[#This Row],[type]]="H",testdataHighLow[[#This Row],[high]],AVERAGE(O94,O96))</f>
        <v>238.59930130993473</v>
      </c>
      <c r="P95" s="22">
        <f ca="1">IF(testdataHighLow[[#This Row],[type]]="L",testdataHighLow[[#This Row],[low]],AVERAGE(P94,P96))</f>
        <v>224.62578290090408</v>
      </c>
      <c r="T95">
        <v>94</v>
      </c>
      <c r="U95">
        <v>229.374</v>
      </c>
      <c r="V95">
        <v>238.5993</v>
      </c>
      <c r="W95">
        <v>224.6234</v>
      </c>
    </row>
    <row r="96" spans="1:23" x14ac:dyDescent="0.25">
      <c r="A96" s="8">
        <v>95</v>
      </c>
      <c r="B96" s="4" t="s">
        <v>7</v>
      </c>
      <c r="C96" s="5" t="str">
        <f t="shared" si="3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17">
        <v>225.59</v>
      </c>
      <c r="G96" s="17">
        <v>223.39</v>
      </c>
      <c r="H96" s="2">
        <v>224.66</v>
      </c>
      <c r="I96" s="1">
        <v>112816072</v>
      </c>
      <c r="J96" s="7" t="s">
        <v>13</v>
      </c>
      <c r="K96" s="7">
        <f>IF(AND(J95="UP",testdataHighLow[[#This Row],[high]]&gt;K95),testdataHighLow[[#This Row],[high]],IF(AND(J95="DN",testdataHighLow[[#This Row],[low]]&lt;K95),testdataHighLow[[#This Row],[low]],K95))</f>
        <v>228.36</v>
      </c>
      <c r="L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-2.1763881590471303E-2</v>
      </c>
      <c r="M96" s="18">
        <f t="shared" ca="1" si="4"/>
        <v>229.64131782315519</v>
      </c>
      <c r="N96" s="7"/>
      <c r="O96" s="22">
        <f ca="1">IF(testdataHighLow[[#This Row],[type]]="H",testdataHighLow[[#This Row],[high]],AVERAGE(O95,O97))</f>
        <v>238.81336244530442</v>
      </c>
      <c r="P96" s="22">
        <f ca="1">IF(testdataHighLow[[#This Row],[type]]="L",testdataHighLow[[#This Row],[low]],AVERAGE(P95,P97))</f>
        <v>224.76065919314118</v>
      </c>
      <c r="T96">
        <v>95</v>
      </c>
      <c r="U96">
        <v>229.64080000000001</v>
      </c>
      <c r="V96">
        <v>238.8134</v>
      </c>
      <c r="W96">
        <v>224.75819999999999</v>
      </c>
    </row>
    <row r="97" spans="1:23" x14ac:dyDescent="0.25">
      <c r="A97" s="8">
        <v>96</v>
      </c>
      <c r="B97" s="4" t="s">
        <v>7</v>
      </c>
      <c r="C97" s="5" t="str">
        <f t="shared" si="3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17">
        <v>226.86</v>
      </c>
      <c r="G97" s="17">
        <v>225.14</v>
      </c>
      <c r="H97" s="2">
        <v>226.12</v>
      </c>
      <c r="I97" s="1">
        <v>121208928</v>
      </c>
      <c r="J97" s="7" t="s">
        <v>13</v>
      </c>
      <c r="K97" s="7">
        <f>IF(AND(J96="UP",testdataHighLow[[#This Row],[high]]&gt;K96),testdataHighLow[[#This Row],[high]],IF(AND(J96="DN",testdataHighLow[[#This Row],[low]]&lt;K96),testdataHighLow[[#This Row],[low]],K96))</f>
        <v>228.36</v>
      </c>
      <c r="L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-1.4100543002277225E-2</v>
      </c>
      <c r="M97" s="18">
        <f t="shared" ca="1" si="4"/>
        <v>229.90810850903361</v>
      </c>
      <c r="N97" s="7"/>
      <c r="O97" s="22">
        <f ca="1">IF(testdataHighLow[[#This Row],[type]]="H",testdataHighLow[[#This Row],[high]],AVERAGE(O96,O98))</f>
        <v>239.02742358067411</v>
      </c>
      <c r="P97" s="22">
        <f ca="1">IF(testdataHighLow[[#This Row],[type]]="L",testdataHighLow[[#This Row],[low]],AVERAGE(P96,P98))</f>
        <v>224.89553496457017</v>
      </c>
      <c r="T97">
        <v>96</v>
      </c>
      <c r="U97">
        <v>229.9075</v>
      </c>
      <c r="V97">
        <v>239.0274</v>
      </c>
      <c r="W97">
        <v>224.893</v>
      </c>
    </row>
    <row r="98" spans="1:23" x14ac:dyDescent="0.25">
      <c r="A98" s="8">
        <v>97</v>
      </c>
      <c r="B98" s="4" t="s">
        <v>7</v>
      </c>
      <c r="C98" s="5" t="str">
        <f t="shared" si="3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17">
        <v>227.45</v>
      </c>
      <c r="G98" s="17">
        <v>226.61</v>
      </c>
      <c r="H98" s="2">
        <v>227.27</v>
      </c>
      <c r="I98" s="1">
        <v>64298244</v>
      </c>
      <c r="J98" s="7" t="s">
        <v>13</v>
      </c>
      <c r="K98" s="7">
        <f>IF(AND(J97="UP",testdataHighLow[[#This Row],[high]]&gt;K97),testdataHighLow[[#This Row],[high]],IF(AND(J97="DN",testdataHighLow[[#This Row],[low]]&lt;K97),testdataHighLow[[#This Row],[low]],K97))</f>
        <v>228.36</v>
      </c>
      <c r="L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-7.663338588194079E-3</v>
      </c>
      <c r="M98" s="18">
        <f t="shared" ca="1" si="4"/>
        <v>230.17489906492628</v>
      </c>
      <c r="N98" s="7"/>
      <c r="O98" s="22">
        <f ca="1">IF(testdataHighLow[[#This Row],[type]]="H",testdataHighLow[[#This Row],[high]],AVERAGE(O97,O99))</f>
        <v>239.24148471604383</v>
      </c>
      <c r="P98" s="22">
        <f ca="1">IF(testdataHighLow[[#This Row],[type]]="L",testdataHighLow[[#This Row],[low]],AVERAGE(P97,P99))</f>
        <v>225.03041020299366</v>
      </c>
      <c r="T98">
        <v>97</v>
      </c>
      <c r="U98">
        <v>230.17429999999999</v>
      </c>
      <c r="V98">
        <v>239.2415</v>
      </c>
      <c r="W98">
        <v>225.02780000000001</v>
      </c>
    </row>
    <row r="99" spans="1:23" x14ac:dyDescent="0.25">
      <c r="A99" s="8">
        <v>98</v>
      </c>
      <c r="B99" s="4" t="s">
        <v>7</v>
      </c>
      <c r="C99" s="5" t="str">
        <f t="shared" si="3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17">
        <v>227.96</v>
      </c>
      <c r="G99" s="17">
        <v>227.26</v>
      </c>
      <c r="H99" s="2">
        <v>227.78</v>
      </c>
      <c r="I99" s="1">
        <v>50946640</v>
      </c>
      <c r="J99" s="7" t="s">
        <v>13</v>
      </c>
      <c r="K99" s="7">
        <f>IF(AND(J98="UP",testdataHighLow[[#This Row],[high]]&gt;K98),testdataHighLow[[#This Row],[high]],IF(AND(J98="DN",testdataHighLow[[#This Row],[low]]&lt;K98),testdataHighLow[[#This Row],[low]],K98))</f>
        <v>228.36</v>
      </c>
      <c r="L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-4.8169556840078065E-3</v>
      </c>
      <c r="M99" s="18">
        <f t="shared" ca="1" si="4"/>
        <v>230.44168948791275</v>
      </c>
      <c r="N99" s="7"/>
      <c r="O99" s="22">
        <f ca="1">IF(testdataHighLow[[#This Row],[type]]="H",testdataHighLow[[#This Row],[high]],AVERAGE(O98,O100))</f>
        <v>239.45554585141358</v>
      </c>
      <c r="P99" s="22">
        <f ca="1">IF(testdataHighLow[[#This Row],[type]]="L",testdataHighLow[[#This Row],[low]],AVERAGE(P98,P100))</f>
        <v>225.16528489632748</v>
      </c>
      <c r="T99">
        <v>98</v>
      </c>
      <c r="U99">
        <v>230.44110000000001</v>
      </c>
      <c r="V99">
        <v>239.4555</v>
      </c>
      <c r="W99">
        <v>225.1627</v>
      </c>
    </row>
    <row r="100" spans="1:23" x14ac:dyDescent="0.25">
      <c r="A100" s="8">
        <v>99</v>
      </c>
      <c r="B100" s="4" t="s">
        <v>7</v>
      </c>
      <c r="C100" s="5" t="str">
        <f t="shared" si="3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17">
        <v>228.42</v>
      </c>
      <c r="G100" s="17">
        <v>227.66</v>
      </c>
      <c r="H100" s="2">
        <v>228.31</v>
      </c>
      <c r="I100" s="1">
        <v>51831288</v>
      </c>
      <c r="J100" s="7" t="s">
        <v>13</v>
      </c>
      <c r="K100" s="7">
        <f>IF(AND(J99="UP",testdataHighLow[[#This Row],[high]]&gt;K99),testdataHighLow[[#This Row],[high]],IF(AND(J99="DN",testdataHighLow[[#This Row],[low]]&lt;K99),testdataHighLow[[#This Row],[low]],K99))</f>
        <v>228.42</v>
      </c>
      <c r="L1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-3.3272042728307106E-3</v>
      </c>
      <c r="M100" s="18">
        <f t="shared" ca="1" si="4"/>
        <v>230.70847977510277</v>
      </c>
      <c r="N100" s="7"/>
      <c r="O100" s="22">
        <f ca="1">IF(testdataHighLow[[#This Row],[type]]="H",testdataHighLow[[#This Row],[high]],AVERAGE(O99,O101))</f>
        <v>239.66960698678332</v>
      </c>
      <c r="P100" s="22">
        <f ca="1">IF(testdataHighLow[[#This Row],[type]]="L",testdataHighLow[[#This Row],[low]],AVERAGE(P99,P101))</f>
        <v>225.30015903260312</v>
      </c>
      <c r="T100">
        <v>99</v>
      </c>
      <c r="U100">
        <v>230.7079</v>
      </c>
      <c r="V100">
        <v>239.6696</v>
      </c>
      <c r="W100">
        <v>225.29750000000001</v>
      </c>
    </row>
    <row r="101" spans="1:23" x14ac:dyDescent="0.25">
      <c r="A101" s="8">
        <v>100</v>
      </c>
      <c r="B101" s="4" t="s">
        <v>7</v>
      </c>
      <c r="C101" s="5" t="str">
        <f t="shared" si="3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17">
        <v>229.7</v>
      </c>
      <c r="G101" s="17">
        <v>228.64</v>
      </c>
      <c r="H101" s="2">
        <v>229.4</v>
      </c>
      <c r="I101" s="1">
        <v>67524256</v>
      </c>
      <c r="J101" s="7" t="s">
        <v>13</v>
      </c>
      <c r="K101" s="7">
        <f>IF(AND(J100="UP",testdataHighLow[[#This Row],[high]]&gt;K100),testdataHighLow[[#This Row],[high]],IF(AND(J100="DN",testdataHighLow[[#This Row],[low]]&lt;K100),testdataHighLow[[#This Row],[low]],K100))</f>
        <v>229.7</v>
      </c>
      <c r="L1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-4.6147148454505982E-3</v>
      </c>
      <c r="M101" s="18">
        <f t="shared" ca="1" si="4"/>
        <v>230.97526992363677</v>
      </c>
      <c r="N101" s="7"/>
      <c r="O101" s="22">
        <f ca="1">IF(testdataHighLow[[#This Row],[type]]="H",testdataHighLow[[#This Row],[high]],AVERAGE(O100,O102))</f>
        <v>239.8836681221531</v>
      </c>
      <c r="P101" s="22">
        <f ca="1">IF(testdataHighLow[[#This Row],[type]]="L",testdataHighLow[[#This Row],[low]],AVERAGE(P100,P102))</f>
        <v>225.4350325999703</v>
      </c>
      <c r="T101">
        <v>100</v>
      </c>
      <c r="U101">
        <v>230.97460000000001</v>
      </c>
      <c r="V101">
        <v>239.8837</v>
      </c>
      <c r="W101">
        <v>225.4323</v>
      </c>
    </row>
    <row r="102" spans="1:23" x14ac:dyDescent="0.25">
      <c r="A102" s="8">
        <v>101</v>
      </c>
      <c r="B102" s="4" t="s">
        <v>7</v>
      </c>
      <c r="C102" s="5" t="str">
        <f t="shared" si="3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17">
        <v>229.53</v>
      </c>
      <c r="G102" s="17">
        <v>229.1</v>
      </c>
      <c r="H102" s="2">
        <v>229.35</v>
      </c>
      <c r="I102" s="1">
        <v>49142620</v>
      </c>
      <c r="J102" s="7" t="s">
        <v>13</v>
      </c>
      <c r="K102" s="7">
        <f>IF(AND(J101="UP",testdataHighLow[[#This Row],[high]]&gt;K101),testdataHighLow[[#This Row],[high]],IF(AND(J101="DN",testdataHighLow[[#This Row],[low]]&lt;K101),testdataHighLow[[#This Row],[low]],K101))</f>
        <v>229.7</v>
      </c>
      <c r="L1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-2.6121027427078551E-3</v>
      </c>
      <c r="M102" s="18">
        <f t="shared" ca="1" si="4"/>
        <v>231.24205993068654</v>
      </c>
      <c r="N102" s="7"/>
      <c r="O102" s="22">
        <f ca="1">IF(testdataHighLow[[#This Row],[type]]="H",testdataHighLow[[#This Row],[high]],AVERAGE(O101,O103))</f>
        <v>240.0977292575229</v>
      </c>
      <c r="P102" s="22">
        <f ca="1">IF(testdataHighLow[[#This Row],[type]]="L",testdataHighLow[[#This Row],[low]],AVERAGE(P101,P103))</f>
        <v>225.56990558669929</v>
      </c>
      <c r="T102">
        <v>101</v>
      </c>
      <c r="U102">
        <v>231.2414</v>
      </c>
      <c r="V102">
        <v>240.0977</v>
      </c>
      <c r="W102">
        <v>225.56710000000001</v>
      </c>
    </row>
    <row r="103" spans="1:23" x14ac:dyDescent="0.25">
      <c r="A103" s="8">
        <v>102</v>
      </c>
      <c r="B103" s="4" t="s">
        <v>7</v>
      </c>
      <c r="C103" s="5" t="str">
        <f t="shared" si="3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17">
        <v>229.43</v>
      </c>
      <c r="G103" s="17">
        <v>228.83</v>
      </c>
      <c r="H103" s="2">
        <v>229.15</v>
      </c>
      <c r="I103" s="1">
        <v>37098796</v>
      </c>
      <c r="J103" s="7" t="s">
        <v>13</v>
      </c>
      <c r="K103" s="7">
        <f>IF(AND(J102="UP",testdataHighLow[[#This Row],[high]]&gt;K102),testdataHighLow[[#This Row],[high]],IF(AND(J102="DN",testdataHighLow[[#This Row],[low]]&lt;K102),testdataHighLow[[#This Row],[low]],K102))</f>
        <v>229.7</v>
      </c>
      <c r="L1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-3.7875489769263219E-3</v>
      </c>
      <c r="M103" s="18">
        <f t="shared" ca="1" si="4"/>
        <v>231.50884979345591</v>
      </c>
      <c r="N103" s="7"/>
      <c r="O103" s="22">
        <f ca="1">IF(testdataHighLow[[#This Row],[type]]="H",testdataHighLow[[#This Row],[high]],AVERAGE(O102,O104))</f>
        <v>240.3117903928927</v>
      </c>
      <c r="P103" s="22">
        <f ca="1">IF(testdataHighLow[[#This Row],[type]]="L",testdataHighLow[[#This Row],[low]],AVERAGE(P102,P104))</f>
        <v>225.70477798118335</v>
      </c>
      <c r="T103">
        <v>102</v>
      </c>
      <c r="U103">
        <v>231.50819999999999</v>
      </c>
      <c r="V103">
        <v>240.31180000000001</v>
      </c>
      <c r="W103">
        <v>225.70189999999999</v>
      </c>
    </row>
    <row r="104" spans="1:23" x14ac:dyDescent="0.25">
      <c r="A104" s="8">
        <v>103</v>
      </c>
      <c r="B104" s="4" t="s">
        <v>7</v>
      </c>
      <c r="C104" s="5" t="str">
        <f t="shared" si="3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17">
        <v>229.51</v>
      </c>
      <c r="G104" s="17">
        <v>228.34</v>
      </c>
      <c r="H104" s="2">
        <v>229.09</v>
      </c>
      <c r="I104" s="1">
        <v>96742576</v>
      </c>
      <c r="J104" s="7" t="s">
        <v>13</v>
      </c>
      <c r="K104" s="7">
        <f>IF(AND(J103="UP",testdataHighLow[[#This Row],[high]]&gt;K103),testdataHighLow[[#This Row],[high]],IF(AND(J103="DN",testdataHighLow[[#This Row],[low]]&lt;K103),testdataHighLow[[#This Row],[low]],K103))</f>
        <v>229.7</v>
      </c>
      <c r="L1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-5.9207662168044633E-3</v>
      </c>
      <c r="M104" s="18">
        <f t="shared" ca="1" si="4"/>
        <v>231.77563950918125</v>
      </c>
      <c r="N104" s="7"/>
      <c r="O104" s="22">
        <f ca="1">IF(testdataHighLow[[#This Row],[type]]="H",testdataHighLow[[#This Row],[high]],AVERAGE(O103,O105))</f>
        <v>240.52585152826254</v>
      </c>
      <c r="P104" s="22">
        <f ca="1">IF(testdataHighLow[[#This Row],[type]]="L",testdataHighLow[[#This Row],[low]],AVERAGE(P103,P105))</f>
        <v>225.8396497719412</v>
      </c>
      <c r="T104">
        <v>103</v>
      </c>
      <c r="U104">
        <v>231.77500000000001</v>
      </c>
      <c r="V104">
        <v>240.52590000000001</v>
      </c>
      <c r="W104">
        <v>225.83670000000001</v>
      </c>
    </row>
    <row r="105" spans="1:23" x14ac:dyDescent="0.25">
      <c r="A105" s="8">
        <v>104</v>
      </c>
      <c r="B105" s="4" t="s">
        <v>7</v>
      </c>
      <c r="C105" s="5" t="str">
        <f t="shared" si="3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17">
        <v>230.94</v>
      </c>
      <c r="G105" s="17">
        <v>229.28</v>
      </c>
      <c r="H105" s="2">
        <v>230.92</v>
      </c>
      <c r="I105" s="1">
        <v>72678144</v>
      </c>
      <c r="J105" s="7" t="s">
        <v>13</v>
      </c>
      <c r="K105" s="7">
        <f>IF(AND(J104="UP",testdataHighLow[[#This Row],[high]]&gt;K104),testdataHighLow[[#This Row],[high]],IF(AND(J104="DN",testdataHighLow[[#This Row],[low]]&lt;K104),testdataHighLow[[#This Row],[low]],K104))</f>
        <v>230.94</v>
      </c>
      <c r="L1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-7.1880142028232291E-3</v>
      </c>
      <c r="M105" s="18">
        <f t="shared" ca="1" si="4"/>
        <v>232.04242907513216</v>
      </c>
      <c r="N105" s="7"/>
      <c r="O105" s="22">
        <f ca="1">IF(testdataHighLow[[#This Row],[type]]="H",testdataHighLow[[#This Row],[high]],AVERAGE(O104,O106))</f>
        <v>240.7399126636324</v>
      </c>
      <c r="P105" s="22">
        <f ca="1">IF(testdataHighLow[[#This Row],[type]]="L",testdataHighLow[[#This Row],[low]],AVERAGE(P104,P106))</f>
        <v>225.97452094761928</v>
      </c>
      <c r="T105">
        <v>104</v>
      </c>
      <c r="U105">
        <v>232.04179999999999</v>
      </c>
      <c r="V105">
        <v>240.73990000000001</v>
      </c>
      <c r="W105">
        <v>225.9716</v>
      </c>
    </row>
    <row r="106" spans="1:23" x14ac:dyDescent="0.25">
      <c r="A106" s="8">
        <v>105</v>
      </c>
      <c r="B106" s="4" t="s">
        <v>7</v>
      </c>
      <c r="C106" s="5" t="str">
        <f t="shared" si="3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17">
        <v>231.86</v>
      </c>
      <c r="G106" s="17">
        <v>230.65</v>
      </c>
      <c r="H106" s="2">
        <v>231.69</v>
      </c>
      <c r="I106" s="1">
        <v>93444032</v>
      </c>
      <c r="J106" s="7" t="s">
        <v>13</v>
      </c>
      <c r="K106" s="7">
        <f>IF(AND(J105="UP",testdataHighLow[[#This Row],[high]]&gt;K105),testdataHighLow[[#This Row],[high]],IF(AND(J105="DN",testdataHighLow[[#This Row],[low]]&lt;K105),testdataHighLow[[#This Row],[low]],K105))</f>
        <v>231.86</v>
      </c>
      <c r="L1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-5.2186664366428359E-3</v>
      </c>
      <c r="M106" s="18">
        <f t="shared" ca="1" si="4"/>
        <v>232.30921848861209</v>
      </c>
      <c r="N106" s="7"/>
      <c r="O106" s="22">
        <f ca="1">IF(testdataHighLow[[#This Row],[type]]="H",testdataHighLow[[#This Row],[high]],AVERAGE(O105,O107))</f>
        <v>240.95397379900226</v>
      </c>
      <c r="P106" s="22">
        <f ca="1">IF(testdataHighLow[[#This Row],[type]]="L",testdataHighLow[[#This Row],[low]],AVERAGE(P105,P107))</f>
        <v>226.10939149699416</v>
      </c>
      <c r="T106">
        <v>105</v>
      </c>
      <c r="U106">
        <v>232.30850000000001</v>
      </c>
      <c r="V106">
        <v>240.95400000000001</v>
      </c>
      <c r="W106">
        <v>226.10640000000001</v>
      </c>
    </row>
    <row r="107" spans="1:23" x14ac:dyDescent="0.25">
      <c r="A107" s="8">
        <v>106</v>
      </c>
      <c r="B107" s="4" t="s">
        <v>7</v>
      </c>
      <c r="C107" s="5" t="str">
        <f t="shared" si="3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17">
        <v>231.81</v>
      </c>
      <c r="G107" s="17">
        <v>231.3</v>
      </c>
      <c r="H107" s="2">
        <v>231.51</v>
      </c>
      <c r="I107" s="1">
        <v>47107480</v>
      </c>
      <c r="J107" s="7" t="s">
        <v>13</v>
      </c>
      <c r="K107" s="7">
        <f>IF(AND(J106="UP",testdataHighLow[[#This Row],[high]]&gt;K106),testdataHighLow[[#This Row],[high]],IF(AND(J106="DN",testdataHighLow[[#This Row],[low]]&lt;K106),testdataHighLow[[#This Row],[low]],K106))</f>
        <v>231.86</v>
      </c>
      <c r="L1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-2.4152505822479177E-3</v>
      </c>
      <c r="M107" s="18">
        <f t="shared" ca="1" si="4"/>
        <v>232.57600774695879</v>
      </c>
      <c r="N107" s="7"/>
      <c r="O107" s="22">
        <f ca="1">IF(testdataHighLow[[#This Row],[type]]="H",testdataHighLow[[#This Row],[high]],AVERAGE(O106,O108))</f>
        <v>241.16803493437214</v>
      </c>
      <c r="P107" s="22">
        <f ca="1">IF(testdataHighLow[[#This Row],[type]]="L",testdataHighLow[[#This Row],[low]],AVERAGE(P106,P108))</f>
        <v>226.24426140897475</v>
      </c>
      <c r="T107">
        <v>106</v>
      </c>
      <c r="U107">
        <v>232.5753</v>
      </c>
      <c r="V107">
        <v>241.16800000000001</v>
      </c>
      <c r="W107">
        <v>226.24119999999999</v>
      </c>
    </row>
    <row r="108" spans="1:23" x14ac:dyDescent="0.25">
      <c r="A108" s="8">
        <v>107</v>
      </c>
      <c r="B108" s="4" t="s">
        <v>7</v>
      </c>
      <c r="C108" s="5" t="str">
        <f t="shared" si="3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17">
        <v>231.51</v>
      </c>
      <c r="G108" s="17">
        <v>230.69</v>
      </c>
      <c r="H108" s="2">
        <v>230.77</v>
      </c>
      <c r="I108" s="1">
        <v>53089976</v>
      </c>
      <c r="J108" s="7" t="s">
        <v>13</v>
      </c>
      <c r="K108" s="7">
        <f>IF(AND(J107="UP",testdataHighLow[[#This Row],[high]]&gt;K107),testdataHighLow[[#This Row],[high]],IF(AND(J107="DN",testdataHighLow[[#This Row],[low]]&lt;K107),testdataHighLow[[#This Row],[low]],K107))</f>
        <v>231.86</v>
      </c>
      <c r="L1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-5.0461485379108767E-3</v>
      </c>
      <c r="M108" s="18">
        <f t="shared" ca="1" si="4"/>
        <v>232.84279684754509</v>
      </c>
      <c r="N108" s="7"/>
      <c r="O108" s="22">
        <f ca="1">IF(testdataHighLow[[#This Row],[type]]="H",testdataHighLow[[#This Row],[high]],AVERAGE(O107,O109))</f>
        <v>241.38209606974206</v>
      </c>
      <c r="P108" s="22">
        <f ca="1">IF(testdataHighLow[[#This Row],[type]]="L",testdataHighLow[[#This Row],[low]],AVERAGE(P107,P109))</f>
        <v>226.37913067260462</v>
      </c>
      <c r="T108">
        <v>107</v>
      </c>
      <c r="U108">
        <v>232.84209999999999</v>
      </c>
      <c r="V108">
        <v>241.38210000000001</v>
      </c>
      <c r="W108">
        <v>226.376</v>
      </c>
    </row>
    <row r="109" spans="1:23" x14ac:dyDescent="0.25">
      <c r="A109" s="8">
        <v>108</v>
      </c>
      <c r="B109" s="4" t="s">
        <v>7</v>
      </c>
      <c r="C109" s="5" t="str">
        <f t="shared" si="3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17">
        <v>231.45</v>
      </c>
      <c r="G109" s="17">
        <v>230.41</v>
      </c>
      <c r="H109" s="2">
        <v>231.2</v>
      </c>
      <c r="I109" s="1">
        <v>57061952</v>
      </c>
      <c r="J109" s="7" t="s">
        <v>13</v>
      </c>
      <c r="K109" s="7">
        <f>IF(AND(J108="UP",testdataHighLow[[#This Row],[high]]&gt;K108),testdataHighLow[[#This Row],[high]],IF(AND(J108="DN",testdataHighLow[[#This Row],[low]]&lt;K108),testdataHighLow[[#This Row],[low]],K108))</f>
        <v>231.86</v>
      </c>
      <c r="L1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-6.2537738290348354E-3</v>
      </c>
      <c r="M109" s="18">
        <f t="shared" ca="1" si="4"/>
        <v>233.10958578777931</v>
      </c>
      <c r="N109" s="7"/>
      <c r="O109" s="22">
        <f ca="1">IF(testdataHighLow[[#This Row],[type]]="H",testdataHighLow[[#This Row],[high]],AVERAGE(O108,O110))</f>
        <v>241.59615720511198</v>
      </c>
      <c r="P109" s="22">
        <f ca="1">IF(testdataHighLow[[#This Row],[type]]="L",testdataHighLow[[#This Row],[low]],AVERAGE(P108,P110))</f>
        <v>226.51399927706427</v>
      </c>
      <c r="T109">
        <v>108</v>
      </c>
      <c r="U109">
        <v>233.10890000000001</v>
      </c>
      <c r="V109">
        <v>241.59620000000001</v>
      </c>
      <c r="W109">
        <v>226.51079999999999</v>
      </c>
    </row>
    <row r="110" spans="1:23" x14ac:dyDescent="0.25">
      <c r="A110" s="8">
        <v>109</v>
      </c>
      <c r="B110" s="4" t="s">
        <v>7</v>
      </c>
      <c r="C110" s="5" t="str">
        <f t="shared" si="3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17">
        <v>231.84</v>
      </c>
      <c r="G110" s="17">
        <v>230.74</v>
      </c>
      <c r="H110" s="2">
        <v>231.32</v>
      </c>
      <c r="I110" s="1">
        <v>69504536</v>
      </c>
      <c r="J110" s="7" t="s">
        <v>13</v>
      </c>
      <c r="K110" s="7">
        <f>IF(AND(J109="UP",testdataHighLow[[#This Row],[high]]&gt;K109),testdataHighLow[[#This Row],[high]],IF(AND(J109="DN",testdataHighLow[[#This Row],[low]]&lt;K109),testdataHighLow[[#This Row],[low]],K109))</f>
        <v>231.86</v>
      </c>
      <c r="L1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-4.8305011644958354E-3</v>
      </c>
      <c r="M110" s="18">
        <f t="shared" ca="1" si="4"/>
        <v>233.37637456510589</v>
      </c>
      <c r="N110" s="7"/>
      <c r="O110" s="22">
        <f ca="1">IF(testdataHighLow[[#This Row],[type]]="H",testdataHighLow[[#This Row],[high]],AVERAGE(O109,O111))</f>
        <v>241.81021834048192</v>
      </c>
      <c r="P110" s="22">
        <f ca="1">IF(testdataHighLow[[#This Row],[type]]="L",testdataHighLow[[#This Row],[low]],AVERAGE(P109,P111))</f>
        <v>226.64886721167335</v>
      </c>
      <c r="T110">
        <v>109</v>
      </c>
      <c r="U110">
        <v>233.37559999999999</v>
      </c>
      <c r="V110">
        <v>241.81020000000001</v>
      </c>
      <c r="W110">
        <v>226.6456</v>
      </c>
    </row>
    <row r="111" spans="1:23" x14ac:dyDescent="0.25">
      <c r="A111" s="8">
        <v>110</v>
      </c>
      <c r="B111" s="4" t="s">
        <v>7</v>
      </c>
      <c r="C111" s="5" t="str">
        <f t="shared" si="3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17">
        <v>232.48</v>
      </c>
      <c r="G111" s="17">
        <v>229.58</v>
      </c>
      <c r="H111" s="2">
        <v>230.96</v>
      </c>
      <c r="I111" s="1">
        <v>139383184</v>
      </c>
      <c r="J111" s="7" t="s">
        <v>13</v>
      </c>
      <c r="K111" s="7">
        <f>IF(AND(J110="UP",testdataHighLow[[#This Row],[high]]&gt;K110),testdataHighLow[[#This Row],[high]],IF(AND(J110="DN",testdataHighLow[[#This Row],[low]]&lt;K110),testdataHighLow[[#This Row],[low]],K110))</f>
        <v>232.48</v>
      </c>
      <c r="L1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-1.2474191328286206E-2</v>
      </c>
      <c r="M111" s="18">
        <f t="shared" ca="1" si="4"/>
        <v>233.64316317700602</v>
      </c>
      <c r="N111" s="7"/>
      <c r="O111" s="22">
        <f ca="1">IF(testdataHighLow[[#This Row],[type]]="H",testdataHighLow[[#This Row],[high]],AVERAGE(O110,O112))</f>
        <v>242.0242794758519</v>
      </c>
      <c r="P111" s="22">
        <f ca="1">IF(testdataHighLow[[#This Row],[type]]="L",testdataHighLow[[#This Row],[low]],AVERAGE(P110,P112))</f>
        <v>226.78373446589282</v>
      </c>
      <c r="T111">
        <v>110</v>
      </c>
      <c r="U111">
        <v>233.64240000000001</v>
      </c>
      <c r="V111">
        <v>242.02430000000001</v>
      </c>
      <c r="W111">
        <v>226.78049999999999</v>
      </c>
    </row>
    <row r="112" spans="1:23" x14ac:dyDescent="0.25">
      <c r="A112" s="8">
        <v>111</v>
      </c>
      <c r="B112" s="4" t="s">
        <v>7</v>
      </c>
      <c r="C112" s="5" t="str">
        <f t="shared" si="3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17">
        <v>230.97</v>
      </c>
      <c r="G112" s="17">
        <v>229.99</v>
      </c>
      <c r="H112" s="2">
        <v>230.92</v>
      </c>
      <c r="I112" s="1">
        <v>90748160</v>
      </c>
      <c r="J112" s="7" t="s">
        <v>13</v>
      </c>
      <c r="K112" s="7">
        <f>IF(AND(J111="UP",testdataHighLow[[#This Row],[high]]&gt;K111),testdataHighLow[[#This Row],[high]],IF(AND(J111="DN",testdataHighLow[[#This Row],[low]]&lt;K111),testdataHighLow[[#This Row],[low]],K111))</f>
        <v>232.48</v>
      </c>
      <c r="L1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-1.0710598761183675E-2</v>
      </c>
      <c r="M112" s="18">
        <f t="shared" ca="1" si="4"/>
        <v>233.90995162099802</v>
      </c>
      <c r="N112" s="7"/>
      <c r="O112" s="22">
        <f ca="1">IF(testdataHighLow[[#This Row],[type]]="H",testdataHighLow[[#This Row],[high]],AVERAGE(O111,O113))</f>
        <v>242.23834061122187</v>
      </c>
      <c r="P112" s="22">
        <f ca="1">IF(testdataHighLow[[#This Row],[type]]="L",testdataHighLow[[#This Row],[low]],AVERAGE(P111,P113))</f>
        <v>226.91860102932711</v>
      </c>
      <c r="T112">
        <v>111</v>
      </c>
      <c r="U112">
        <v>233.9092</v>
      </c>
      <c r="V112">
        <v>242.23830000000001</v>
      </c>
      <c r="W112">
        <v>226.9153</v>
      </c>
    </row>
    <row r="113" spans="1:23" x14ac:dyDescent="0.25">
      <c r="A113" s="8">
        <v>112</v>
      </c>
      <c r="B113" s="4" t="s">
        <v>7</v>
      </c>
      <c r="C113" s="5" t="str">
        <f t="shared" si="3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17">
        <v>232.1</v>
      </c>
      <c r="G113" s="17">
        <v>231.13</v>
      </c>
      <c r="H113" s="2">
        <v>232.05</v>
      </c>
      <c r="I113" s="1">
        <v>63303744</v>
      </c>
      <c r="J113" s="7" t="s">
        <v>13</v>
      </c>
      <c r="K113" s="7">
        <f>IF(AND(J112="UP",testdataHighLow[[#This Row],[high]]&gt;K112),testdataHighLow[[#This Row],[high]],IF(AND(J112="DN",testdataHighLow[[#This Row],[low]]&lt;K112),testdataHighLow[[#This Row],[low]],K112))</f>
        <v>232.48</v>
      </c>
      <c r="L1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-5.8069511355815315E-3</v>
      </c>
      <c r="M113" s="18">
        <f t="shared" ca="1" si="4"/>
        <v>234.17673989463805</v>
      </c>
      <c r="N113" s="7"/>
      <c r="O113" s="22">
        <f ca="1">IF(testdataHighLow[[#This Row],[type]]="H",testdataHighLow[[#This Row],[high]],AVERAGE(O112,O114))</f>
        <v>242.45240174659187</v>
      </c>
      <c r="P113" s="22">
        <f ca="1">IF(testdataHighLow[[#This Row],[type]]="L",testdataHighLow[[#This Row],[low]],AVERAGE(P112,P114))</f>
        <v>227.05346689172626</v>
      </c>
      <c r="T113">
        <v>112</v>
      </c>
      <c r="U113">
        <v>234.17599999999999</v>
      </c>
      <c r="V113">
        <v>242.45240000000001</v>
      </c>
      <c r="W113">
        <v>227.05009999999999</v>
      </c>
    </row>
    <row r="114" spans="1:23" x14ac:dyDescent="0.25">
      <c r="A114" s="8">
        <v>113</v>
      </c>
      <c r="B114" s="4" t="s">
        <v>7</v>
      </c>
      <c r="C114" s="5" t="str">
        <f t="shared" si="3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17">
        <v>232.35</v>
      </c>
      <c r="G114" s="17">
        <v>230.85</v>
      </c>
      <c r="H114" s="2">
        <v>231.75</v>
      </c>
      <c r="I114" s="1">
        <v>82837904</v>
      </c>
      <c r="J114" s="7" t="s">
        <v>13</v>
      </c>
      <c r="K114" s="7">
        <f>IF(AND(J113="UP",testdataHighLow[[#This Row],[high]]&gt;K113),testdataHighLow[[#This Row],[high]],IF(AND(J113="DN",testdataHighLow[[#This Row],[low]]&lt;K113),testdataHighLow[[#This Row],[low]],K113))</f>
        <v>232.48</v>
      </c>
      <c r="L1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-7.0113558155540066E-3</v>
      </c>
      <c r="M114" s="18">
        <f t="shared" ca="1" si="4"/>
        <v>234.44352799552055</v>
      </c>
      <c r="N114" s="7"/>
      <c r="O114" s="22">
        <f ca="1">IF(testdataHighLow[[#This Row],[type]]="H",testdataHighLow[[#This Row],[high]],AVERAGE(O113,O115))</f>
        <v>242.66646288196191</v>
      </c>
      <c r="P114" s="22">
        <f ca="1">IF(testdataHighLow[[#This Row],[type]]="L",testdataHighLow[[#This Row],[low]],AVERAGE(P113,P115))</f>
        <v>227.18833204298801</v>
      </c>
      <c r="T114">
        <v>113</v>
      </c>
      <c r="U114">
        <v>234.4427</v>
      </c>
      <c r="V114">
        <v>242.66650000000001</v>
      </c>
      <c r="W114">
        <v>227.1849</v>
      </c>
    </row>
    <row r="115" spans="1:23" x14ac:dyDescent="0.25">
      <c r="A115" s="8">
        <v>114</v>
      </c>
      <c r="B115" s="4" t="s">
        <v>7</v>
      </c>
      <c r="C115" s="5" t="str">
        <f t="shared" si="3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17">
        <v>231.44</v>
      </c>
      <c r="G115" s="17">
        <v>229.97</v>
      </c>
      <c r="H115" s="2">
        <v>231.31</v>
      </c>
      <c r="I115" s="1">
        <v>70046440</v>
      </c>
      <c r="J115" s="7" t="s">
        <v>13</v>
      </c>
      <c r="K115" s="7">
        <f>IF(AND(J114="UP",testdataHighLow[[#This Row],[high]]&gt;K114),testdataHighLow[[#This Row],[high]],IF(AND(J114="DN",testdataHighLow[[#This Row],[low]]&lt;K114),testdataHighLow[[#This Row],[low]],K114))</f>
        <v>232.48</v>
      </c>
      <c r="L1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-1.0796627666896038E-2</v>
      </c>
      <c r="M115" s="18">
        <f t="shared" ca="1" si="4"/>
        <v>234.71031592127878</v>
      </c>
      <c r="N115" s="7"/>
      <c r="O115" s="22">
        <f ca="1">IF(testdataHighLow[[#This Row],[type]]="H",testdataHighLow[[#This Row],[high]],AVERAGE(O114,O116))</f>
        <v>242.88052401733194</v>
      </c>
      <c r="P115" s="22">
        <f ca="1">IF(testdataHighLow[[#This Row],[type]]="L",testdataHighLow[[#This Row],[low]],AVERAGE(P114,P116))</f>
        <v>227.3231964731599</v>
      </c>
      <c r="T115">
        <v>114</v>
      </c>
      <c r="U115">
        <v>234.70949999999999</v>
      </c>
      <c r="V115">
        <v>242.88050000000001</v>
      </c>
      <c r="W115">
        <v>227.31970000000001</v>
      </c>
    </row>
    <row r="116" spans="1:23" x14ac:dyDescent="0.25">
      <c r="A116" s="8">
        <v>115</v>
      </c>
      <c r="B116" s="4" t="s">
        <v>7</v>
      </c>
      <c r="C116" s="5" t="str">
        <f t="shared" si="3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17">
        <v>231.54</v>
      </c>
      <c r="G116" s="17">
        <v>230.4</v>
      </c>
      <c r="H116" s="2">
        <v>231.36</v>
      </c>
      <c r="I116" s="1">
        <v>88676880</v>
      </c>
      <c r="J116" s="7" t="s">
        <v>13</v>
      </c>
      <c r="K116" s="7">
        <f>IF(AND(J115="UP",testdataHighLow[[#This Row],[high]]&gt;K115),testdataHighLow[[#This Row],[high]],IF(AND(J115="DN",testdataHighLow[[#This Row],[low]]&lt;K115),testdataHighLow[[#This Row],[low]],K115))</f>
        <v>232.48</v>
      </c>
      <c r="L1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-8.9470061940811439E-3</v>
      </c>
      <c r="M116" s="18">
        <f t="shared" ca="1" si="4"/>
        <v>234.97710366958535</v>
      </c>
      <c r="N116" s="7"/>
      <c r="O116" s="22">
        <f ca="1">IF(testdataHighLow[[#This Row],[type]]="H",testdataHighLow[[#This Row],[high]],AVERAGE(O115,O117))</f>
        <v>243.094585152702</v>
      </c>
      <c r="P116" s="22">
        <f ca="1">IF(testdataHighLow[[#This Row],[type]]="L",testdataHighLow[[#This Row],[low]],AVERAGE(P115,P117))</f>
        <v>227.45806017244124</v>
      </c>
      <c r="T116">
        <v>115</v>
      </c>
      <c r="U116">
        <v>234.97630000000001</v>
      </c>
      <c r="V116">
        <v>243.09460000000001</v>
      </c>
      <c r="W116">
        <v>227.4545</v>
      </c>
    </row>
    <row r="117" spans="1:23" x14ac:dyDescent="0.25">
      <c r="A117" s="8">
        <v>116</v>
      </c>
      <c r="B117" s="4" t="s">
        <v>7</v>
      </c>
      <c r="C117" s="5" t="str">
        <f t="shared" si="3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17">
        <v>233.35</v>
      </c>
      <c r="G117" s="17">
        <v>232.16</v>
      </c>
      <c r="H117" s="2">
        <v>233.28</v>
      </c>
      <c r="I117" s="1">
        <v>68299992</v>
      </c>
      <c r="J117" s="7" t="s">
        <v>13</v>
      </c>
      <c r="K117" s="7">
        <f>IF(AND(J116="UP",testdataHighLow[[#This Row],[high]]&gt;K116),testdataHighLow[[#This Row],[high]],IF(AND(J116="DN",testdataHighLow[[#This Row],[low]]&lt;K116),testdataHighLow[[#This Row],[low]],K116))</f>
        <v>233.35</v>
      </c>
      <c r="L1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-5.0996357403042545E-3</v>
      </c>
      <c r="M117" s="18">
        <f t="shared" ca="1" si="4"/>
        <v>235.24389123815268</v>
      </c>
      <c r="N117" s="7"/>
      <c r="O117" s="22">
        <f ca="1">IF(testdataHighLow[[#This Row],[type]]="H",testdataHighLow[[#This Row],[high]],AVERAGE(O116,O118))</f>
        <v>243.30864628807208</v>
      </c>
      <c r="P117" s="22">
        <f ca="1">IF(testdataHighLow[[#This Row],[type]]="L",testdataHighLow[[#This Row],[low]],AVERAGE(P116,P118))</f>
        <v>227.59292313118519</v>
      </c>
      <c r="T117">
        <v>116</v>
      </c>
      <c r="U117">
        <v>235.2431</v>
      </c>
      <c r="V117">
        <v>243.30860000000001</v>
      </c>
      <c r="W117">
        <v>227.58940000000001</v>
      </c>
    </row>
    <row r="118" spans="1:23" x14ac:dyDescent="0.25">
      <c r="A118" s="8">
        <v>117</v>
      </c>
      <c r="B118" s="4" t="s">
        <v>7</v>
      </c>
      <c r="C118" s="5" t="str">
        <f t="shared" si="3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17">
        <v>232.9</v>
      </c>
      <c r="G118" s="17">
        <v>231.69</v>
      </c>
      <c r="H118" s="2">
        <v>231.71</v>
      </c>
      <c r="I118" s="1">
        <v>59681776</v>
      </c>
      <c r="J118" s="7" t="s">
        <v>13</v>
      </c>
      <c r="K118" s="7">
        <f>IF(AND(J117="UP",testdataHighLow[[#This Row],[high]]&gt;K117),testdataHighLow[[#This Row],[high]],IF(AND(J117="DN",testdataHighLow[[#This Row],[low]]&lt;K117),testdataHighLow[[#This Row],[low]],K117))</f>
        <v>233.35</v>
      </c>
      <c r="L1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-7.1137775873151773E-3</v>
      </c>
      <c r="M118" s="18">
        <f t="shared" ca="1" si="4"/>
        <v>235.51067862473366</v>
      </c>
      <c r="N118" s="7"/>
      <c r="O118" s="22">
        <f ca="1">IF(testdataHighLow[[#This Row],[type]]="H",testdataHighLow[[#This Row],[high]],AVERAGE(O117,O119))</f>
        <v>243.52270742344217</v>
      </c>
      <c r="P118" s="22">
        <f ca="1">IF(testdataHighLow[[#This Row],[type]]="L",testdataHighLow[[#This Row],[low]],AVERAGE(P117,P119))</f>
        <v>227.72778533990066</v>
      </c>
      <c r="T118">
        <v>117</v>
      </c>
      <c r="U118">
        <v>235.50989999999999</v>
      </c>
      <c r="V118">
        <v>243.52269999999999</v>
      </c>
      <c r="W118">
        <v>227.7242</v>
      </c>
    </row>
    <row r="119" spans="1:23" x14ac:dyDescent="0.25">
      <c r="A119" s="8">
        <v>118</v>
      </c>
      <c r="B119" s="4" t="s">
        <v>7</v>
      </c>
      <c r="C119" s="5" t="str">
        <f t="shared" si="3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17">
        <v>232.26</v>
      </c>
      <c r="G119" s="17">
        <v>231.14</v>
      </c>
      <c r="H119" s="2">
        <v>231.65</v>
      </c>
      <c r="I119" s="1">
        <v>58707680</v>
      </c>
      <c r="J119" s="7" t="s">
        <v>13</v>
      </c>
      <c r="K119" s="7">
        <f>IF(AND(J118="UP",testdataHighLow[[#This Row],[high]]&gt;K118),testdataHighLow[[#This Row],[high]],IF(AND(J118="DN",testdataHighLow[[#This Row],[low]]&lt;K118),testdataHighLow[[#This Row],[low]],K118))</f>
        <v>233.35</v>
      </c>
      <c r="L1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-9.4707520891365252E-3</v>
      </c>
      <c r="M119" s="18">
        <f t="shared" ca="1" si="4"/>
        <v>235.77746582712186</v>
      </c>
      <c r="N119" s="7"/>
      <c r="O119" s="22">
        <f ca="1">IF(testdataHighLow[[#This Row],[type]]="H",testdataHighLow[[#This Row],[high]],AVERAGE(O118,O120))</f>
        <v>243.73676855881229</v>
      </c>
      <c r="P119" s="22">
        <f ca="1">IF(testdataHighLow[[#This Row],[type]]="L",testdataHighLow[[#This Row],[low]],AVERAGE(P118,P120))</f>
        <v>227.86264678925437</v>
      </c>
      <c r="T119">
        <v>118</v>
      </c>
      <c r="U119">
        <v>235.7766</v>
      </c>
      <c r="V119">
        <v>243.73679999999999</v>
      </c>
      <c r="W119">
        <v>227.85900000000001</v>
      </c>
    </row>
    <row r="120" spans="1:23" x14ac:dyDescent="0.25">
      <c r="A120" s="8">
        <v>119</v>
      </c>
      <c r="B120" s="4" t="s">
        <v>7</v>
      </c>
      <c r="C120" s="5" t="str">
        <f t="shared" si="3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17">
        <v>232.21</v>
      </c>
      <c r="G120" s="17">
        <v>231.36</v>
      </c>
      <c r="H120" s="2">
        <v>231.55</v>
      </c>
      <c r="I120" s="1">
        <v>46301224</v>
      </c>
      <c r="J120" s="7" t="s">
        <v>13</v>
      </c>
      <c r="K120" s="7">
        <f>IF(AND(J119="UP",testdataHighLow[[#This Row],[high]]&gt;K119),testdataHighLow[[#This Row],[high]],IF(AND(J119="DN",testdataHighLow[[#This Row],[low]]&lt;K119),testdataHighLow[[#This Row],[low]],K119))</f>
        <v>233.35</v>
      </c>
      <c r="L1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-8.5279622884078879E-3</v>
      </c>
      <c r="M120" s="18">
        <f t="shared" ca="1" si="4"/>
        <v>236.04425284315226</v>
      </c>
      <c r="N120" s="7"/>
      <c r="O120" s="22">
        <f ca="1">IF(testdataHighLow[[#This Row],[type]]="H",testdataHighLow[[#This Row],[high]],AVERAGE(O119,O121))</f>
        <v>243.95082969418243</v>
      </c>
      <c r="P120" s="22">
        <f ca="1">IF(testdataHighLow[[#This Row],[type]]="L",testdataHighLow[[#This Row],[low]],AVERAGE(P119,P121))</f>
        <v>227.99750747007252</v>
      </c>
      <c r="T120">
        <v>119</v>
      </c>
      <c r="U120">
        <v>236.04339999999999</v>
      </c>
      <c r="V120">
        <v>243.95079999999999</v>
      </c>
      <c r="W120">
        <v>227.99379999999999</v>
      </c>
    </row>
    <row r="121" spans="1:23" x14ac:dyDescent="0.25">
      <c r="A121" s="8">
        <v>120</v>
      </c>
      <c r="B121" s="4" t="s">
        <v>7</v>
      </c>
      <c r="C121" s="5" t="str">
        <f t="shared" si="3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17">
        <v>232.19</v>
      </c>
      <c r="G121" s="17">
        <v>231.19</v>
      </c>
      <c r="H121" s="2">
        <v>231.82</v>
      </c>
      <c r="I121" s="1">
        <v>70253848</v>
      </c>
      <c r="J121" s="7" t="s">
        <v>13</v>
      </c>
      <c r="K121" s="7">
        <f>IF(AND(J120="UP",testdataHighLow[[#This Row],[high]]&gt;K120),testdataHighLow[[#This Row],[high]],IF(AND(J120="DN",testdataHighLow[[#This Row],[low]]&lt;K120),testdataHighLow[[#This Row],[low]],K120))</f>
        <v>233.35</v>
      </c>
      <c r="L1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-9.2564816798799947E-3</v>
      </c>
      <c r="M121" s="18">
        <f t="shared" ca="1" si="4"/>
        <v>236.31103967070169</v>
      </c>
      <c r="N121" s="7"/>
      <c r="O121" s="22">
        <f ca="1">IF(testdataHighLow[[#This Row],[type]]="H",testdataHighLow[[#This Row],[high]],AVERAGE(O120,O122))</f>
        <v>244.16489082955258</v>
      </c>
      <c r="P121" s="22">
        <f ca="1">IF(testdataHighLow[[#This Row],[type]]="L",testdataHighLow[[#This Row],[low]],AVERAGE(P120,P122))</f>
        <v>228.13236737334296</v>
      </c>
      <c r="T121">
        <v>120</v>
      </c>
      <c r="U121">
        <v>236.31020000000001</v>
      </c>
      <c r="V121">
        <v>244.16489999999999</v>
      </c>
      <c r="W121">
        <v>228.12860000000001</v>
      </c>
    </row>
    <row r="122" spans="1:23" x14ac:dyDescent="0.25">
      <c r="A122" s="8">
        <v>121</v>
      </c>
      <c r="B122" s="4" t="s">
        <v>7</v>
      </c>
      <c r="C122" s="5" t="str">
        <f t="shared" si="3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17">
        <v>233.02</v>
      </c>
      <c r="G122" s="17">
        <v>231.74</v>
      </c>
      <c r="H122" s="2">
        <v>231.98</v>
      </c>
      <c r="I122" s="1">
        <v>59465848</v>
      </c>
      <c r="J122" s="7" t="s">
        <v>13</v>
      </c>
      <c r="K122" s="7">
        <f>IF(AND(J121="UP",testdataHighLow[[#This Row],[high]]&gt;K121),testdataHighLow[[#This Row],[high]],IF(AND(J121="DN",testdataHighLow[[#This Row],[low]]&lt;K121),testdataHighLow[[#This Row],[low]],K121))</f>
        <v>233.35</v>
      </c>
      <c r="L1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-6.8995071780586469E-3</v>
      </c>
      <c r="M122" s="18">
        <f t="shared" ca="1" si="4"/>
        <v>236.57782630768907</v>
      </c>
      <c r="N122" s="7"/>
      <c r="O122" s="22">
        <f ca="1">IF(testdataHighLow[[#This Row],[type]]="H",testdataHighLow[[#This Row],[high]],AVERAGE(O121,O123))</f>
        <v>244.37895196492275</v>
      </c>
      <c r="P122" s="22">
        <f ca="1">IF(testdataHighLow[[#This Row],[type]]="L",testdataHighLow[[#This Row],[low]],AVERAGE(P121,P123))</f>
        <v>228.26722649021676</v>
      </c>
      <c r="T122">
        <v>121</v>
      </c>
      <c r="U122">
        <v>236.577</v>
      </c>
      <c r="V122">
        <v>244.37899999999999</v>
      </c>
      <c r="W122">
        <v>228.26339999999999</v>
      </c>
    </row>
    <row r="123" spans="1:23" x14ac:dyDescent="0.25">
      <c r="A123" s="8">
        <v>122</v>
      </c>
      <c r="B123" s="4" t="s">
        <v>7</v>
      </c>
      <c r="C123" s="5" t="str">
        <f t="shared" si="3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17">
        <v>232.06</v>
      </c>
      <c r="G123" s="17">
        <v>230.09</v>
      </c>
      <c r="H123" s="2">
        <v>230.11</v>
      </c>
      <c r="I123" s="1">
        <v>86259016</v>
      </c>
      <c r="J123" s="7" t="s">
        <v>13</v>
      </c>
      <c r="K123" s="7">
        <f>IF(AND(J122="UP",testdataHighLow[[#This Row],[high]]&gt;K122),testdataHighLow[[#This Row],[high]],IF(AND(J122="DN",testdataHighLow[[#This Row],[low]]&lt;K122),testdataHighLow[[#This Row],[low]],K122))</f>
        <v>233.35</v>
      </c>
      <c r="L1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-1.3970430683522567E-2</v>
      </c>
      <c r="M123" s="18">
        <f t="shared" ca="1" si="4"/>
        <v>236.84461275207616</v>
      </c>
      <c r="N123" s="7"/>
      <c r="O123" s="22">
        <f ca="1">IF(testdataHighLow[[#This Row],[type]]="H",testdataHighLow[[#This Row],[high]],AVERAGE(O122,O124))</f>
        <v>244.59301310029295</v>
      </c>
      <c r="P123" s="22">
        <f ca="1">IF(testdataHighLow[[#This Row],[type]]="L",testdataHighLow[[#This Row],[low]],AVERAGE(P122,P124))</f>
        <v>228.40208481201023</v>
      </c>
      <c r="T123">
        <v>122</v>
      </c>
      <c r="U123">
        <v>236.84370000000001</v>
      </c>
      <c r="V123">
        <v>244.59299999999999</v>
      </c>
      <c r="W123">
        <v>228.39830000000001</v>
      </c>
    </row>
    <row r="124" spans="1:23" x14ac:dyDescent="0.25">
      <c r="A124" s="8">
        <v>123</v>
      </c>
      <c r="B124" s="4" t="s">
        <v>7</v>
      </c>
      <c r="C124" s="5" t="str">
        <f t="shared" si="3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17">
        <v>232.38</v>
      </c>
      <c r="G124" s="17">
        <v>230.97</v>
      </c>
      <c r="H124" s="2">
        <v>232.17</v>
      </c>
      <c r="I124" s="1">
        <v>73458688</v>
      </c>
      <c r="J124" s="7" t="s">
        <v>13</v>
      </c>
      <c r="K124" s="7">
        <f>IF(AND(J123="UP",testdataHighLow[[#This Row],[high]]&gt;K123),testdataHighLow[[#This Row],[high]],IF(AND(J123="DN",testdataHighLow[[#This Row],[low]]&lt;K123),testdataHighLow[[#This Row],[low]],K123))</f>
        <v>233.35</v>
      </c>
      <c r="L1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-1.0199271480608509E-2</v>
      </c>
      <c r="M124" s="18">
        <f t="shared" ca="1" si="4"/>
        <v>237.1113990018678</v>
      </c>
      <c r="N124" s="7"/>
      <c r="O124" s="22">
        <f ca="1">IF(testdataHighLow[[#This Row],[type]]="H",testdataHighLow[[#This Row],[high]],AVERAGE(O123,O125))</f>
        <v>244.80707423566315</v>
      </c>
      <c r="P124" s="22">
        <f ca="1">IF(testdataHighLow[[#This Row],[type]]="L",testdataHighLow[[#This Row],[low]],AVERAGE(P123,P125))</f>
        <v>228.5369423302065</v>
      </c>
      <c r="T124">
        <v>123</v>
      </c>
      <c r="U124">
        <v>237.1105</v>
      </c>
      <c r="V124">
        <v>244.80709999999999</v>
      </c>
      <c r="W124">
        <v>228.53309999999999</v>
      </c>
    </row>
    <row r="125" spans="1:23" x14ac:dyDescent="0.25">
      <c r="A125" s="8">
        <v>124</v>
      </c>
      <c r="B125" s="4" t="s">
        <v>7</v>
      </c>
      <c r="C125" s="5" t="str">
        <f t="shared" si="3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17">
        <v>232.39</v>
      </c>
      <c r="G125" s="17">
        <v>228.8</v>
      </c>
      <c r="H125" s="2">
        <v>230.13</v>
      </c>
      <c r="I125" s="1">
        <v>112165824</v>
      </c>
      <c r="J125" s="7" t="s">
        <v>13</v>
      </c>
      <c r="K125" s="7">
        <f>IF(AND(J124="UP",testdataHighLow[[#This Row],[high]]&gt;K124),testdataHighLow[[#This Row],[high]],IF(AND(J124="DN",testdataHighLow[[#This Row],[low]]&lt;K124),testdataHighLow[[#This Row],[low]],K124))</f>
        <v>233.35</v>
      </c>
      <c r="L1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-1.9498607242339761E-2</v>
      </c>
      <c r="M125" s="18">
        <f t="shared" ca="1" si="4"/>
        <v>237.3781850551124</v>
      </c>
      <c r="N125" s="7"/>
      <c r="O125" s="22">
        <f ca="1">IF(testdataHighLow[[#This Row],[type]]="H",testdataHighLow[[#This Row],[high]],AVERAGE(O124,O126))</f>
        <v>245.02113537103338</v>
      </c>
      <c r="P125" s="22">
        <f ca="1">IF(testdataHighLow[[#This Row],[type]]="L",testdataHighLow[[#This Row],[low]],AVERAGE(P124,P126))</f>
        <v>228.6717990364574</v>
      </c>
      <c r="T125">
        <v>124</v>
      </c>
      <c r="U125">
        <v>237.37729999999999</v>
      </c>
      <c r="V125">
        <v>245.02109999999999</v>
      </c>
      <c r="W125">
        <v>228.6679</v>
      </c>
    </row>
    <row r="126" spans="1:23" x14ac:dyDescent="0.25">
      <c r="A126" s="8">
        <v>125</v>
      </c>
      <c r="B126" s="4" t="s">
        <v>7</v>
      </c>
      <c r="C126" s="5" t="str">
        <f t="shared" si="3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17">
        <v>231.42</v>
      </c>
      <c r="G126" s="17">
        <v>230.34</v>
      </c>
      <c r="H126" s="2">
        <v>230.56</v>
      </c>
      <c r="I126" s="1">
        <v>91055080</v>
      </c>
      <c r="J126" s="7" t="s">
        <v>13</v>
      </c>
      <c r="K126" s="7">
        <f>IF(AND(J125="UP",testdataHighLow[[#This Row],[high]]&gt;K125),testdataHighLow[[#This Row],[high]],IF(AND(J125="DN",testdataHighLow[[#This Row],[low]]&lt;K125),testdataHighLow[[#This Row],[low]],K125))</f>
        <v>233.35</v>
      </c>
      <c r="L1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-1.2899078637240158E-2</v>
      </c>
      <c r="M126" s="18">
        <f t="shared" ca="1" si="4"/>
        <v>237.64497090990244</v>
      </c>
      <c r="N126" s="7"/>
      <c r="O126" s="22">
        <f ca="1">IF(testdataHighLow[[#This Row],[type]]="H",testdataHighLow[[#This Row],[high]],AVERAGE(O125,O127))</f>
        <v>245.23519650640364</v>
      </c>
      <c r="P126" s="22">
        <f ca="1">IF(testdataHighLow[[#This Row],[type]]="L",testdataHighLow[[#This Row],[low]],AVERAGE(P125,P127))</f>
        <v>228.80665492258512</v>
      </c>
      <c r="T126">
        <v>125</v>
      </c>
      <c r="U126">
        <v>237.64410000000001</v>
      </c>
      <c r="V126">
        <v>245.23519999999999</v>
      </c>
      <c r="W126">
        <v>228.80269999999999</v>
      </c>
    </row>
    <row r="127" spans="1:23" x14ac:dyDescent="0.25">
      <c r="A127" s="8">
        <v>126</v>
      </c>
      <c r="B127" s="4" t="s">
        <v>7</v>
      </c>
      <c r="C127" s="5" t="str">
        <f t="shared" si="3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17">
        <v>232.06</v>
      </c>
      <c r="G127" s="17">
        <v>230.95</v>
      </c>
      <c r="H127" s="2">
        <v>230.95</v>
      </c>
      <c r="I127" s="1">
        <v>41063396</v>
      </c>
      <c r="J127" s="7" t="s">
        <v>13</v>
      </c>
      <c r="K127" s="7">
        <f>IF(AND(J126="UP",testdataHighLow[[#This Row],[high]]&gt;K126),testdataHighLow[[#This Row],[high]],IF(AND(J126="DN",testdataHighLow[[#This Row],[low]]&lt;K126),testdataHighLow[[#This Row],[low]],K126))</f>
        <v>233.35</v>
      </c>
      <c r="L1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-1.0284979644311146E-2</v>
      </c>
      <c r="M127" s="18">
        <f t="shared" ca="1" si="4"/>
        <v>237.91175656437474</v>
      </c>
      <c r="N127" s="7"/>
      <c r="O127" s="22">
        <f ca="1">IF(testdataHighLow[[#This Row],[type]]="H",testdataHighLow[[#This Row],[high]],AVERAGE(O126,O128))</f>
        <v>245.4492576417739</v>
      </c>
      <c r="P127" s="22">
        <f ca="1">IF(testdataHighLow[[#This Row],[type]]="L",testdataHighLow[[#This Row],[low]],AVERAGE(P126,P128))</f>
        <v>228.94150998058382</v>
      </c>
      <c r="T127">
        <v>126</v>
      </c>
      <c r="U127">
        <v>237.9109</v>
      </c>
      <c r="V127">
        <v>245.44929999999999</v>
      </c>
      <c r="W127">
        <v>228.9375</v>
      </c>
    </row>
    <row r="128" spans="1:23" x14ac:dyDescent="0.25">
      <c r="A128" s="8">
        <v>127</v>
      </c>
      <c r="B128" s="4" t="s">
        <v>7</v>
      </c>
      <c r="C128" s="5" t="str">
        <f t="shared" si="3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17">
        <v>231.71</v>
      </c>
      <c r="G128" s="17">
        <v>230.46</v>
      </c>
      <c r="H128" s="2">
        <v>231.48</v>
      </c>
      <c r="I128" s="1">
        <v>57082112</v>
      </c>
      <c r="J128" s="7" t="s">
        <v>13</v>
      </c>
      <c r="K128" s="7">
        <f>IF(AND(J127="UP",testdataHighLow[[#This Row],[high]]&gt;K127),testdataHighLow[[#This Row],[high]],IF(AND(J127="DN",testdataHighLow[[#This Row],[low]]&lt;K127),testdataHighLow[[#This Row],[low]],K127))</f>
        <v>233.35</v>
      </c>
      <c r="L1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-1.2384829655024583E-2</v>
      </c>
      <c r="M128" s="18">
        <f t="shared" ca="1" si="4"/>
        <v>238.17854201671099</v>
      </c>
      <c r="N128" s="7"/>
      <c r="O128" s="22">
        <f ca="1">IF(testdataHighLow[[#This Row],[type]]="H",testdataHighLow[[#This Row],[high]],AVERAGE(O127,O129))</f>
        <v>245.66331877714418</v>
      </c>
      <c r="P128" s="22">
        <f ca="1">IF(testdataHighLow[[#This Row],[type]]="L",testdataHighLow[[#This Row],[low]],AVERAGE(P127,P129))</f>
        <v>229.07636420262131</v>
      </c>
      <c r="T128">
        <v>127</v>
      </c>
      <c r="U128">
        <v>238.17760000000001</v>
      </c>
      <c r="V128">
        <v>245.66329999999999</v>
      </c>
      <c r="W128">
        <v>229.07230000000001</v>
      </c>
    </row>
    <row r="129" spans="1:23" x14ac:dyDescent="0.25">
      <c r="A129" s="8">
        <v>128</v>
      </c>
      <c r="B129" s="4" t="s">
        <v>7</v>
      </c>
      <c r="C129" s="5" t="str">
        <f t="shared" si="3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17">
        <v>230.77</v>
      </c>
      <c r="G129" s="17">
        <v>229.16</v>
      </c>
      <c r="H129" s="2">
        <v>229.36</v>
      </c>
      <c r="I129" s="1">
        <v>69339864</v>
      </c>
      <c r="J129" s="7" t="s">
        <v>13</v>
      </c>
      <c r="K129" s="7">
        <f>IF(AND(J128="UP",testdataHighLow[[#This Row],[high]]&gt;K128),testdataHighLow[[#This Row],[high]],IF(AND(J128="DN",testdataHighLow[[#This Row],[low]]&lt;K128),testdataHighLow[[#This Row],[low]],K128))</f>
        <v>233.35</v>
      </c>
      <c r="L1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-1.7955860295693155E-2</v>
      </c>
      <c r="M129" s="18">
        <f t="shared" ca="1" si="4"/>
        <v>238.44532726513805</v>
      </c>
      <c r="N129" s="7"/>
      <c r="O129" s="22">
        <f ca="1">IF(testdataHighLow[[#This Row],[type]]="H",testdataHighLow[[#This Row],[high]],AVERAGE(O128,O130))</f>
        <v>245.8773799125145</v>
      </c>
      <c r="P129" s="22">
        <f ca="1">IF(testdataHighLow[[#This Row],[type]]="L",testdataHighLow[[#This Row],[low]],AVERAGE(P128,P130))</f>
        <v>229.21121758104061</v>
      </c>
      <c r="T129">
        <v>128</v>
      </c>
      <c r="U129">
        <v>238.4444</v>
      </c>
      <c r="V129">
        <v>245.87739999999999</v>
      </c>
      <c r="W129">
        <v>229.2072</v>
      </c>
    </row>
    <row r="130" spans="1:23" x14ac:dyDescent="0.25">
      <c r="A130" s="8">
        <v>129</v>
      </c>
      <c r="B130" s="4" t="s">
        <v>7</v>
      </c>
      <c r="C130" s="5" t="str">
        <f t="shared" ref="C130:C193" si="5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17">
        <v>231.01</v>
      </c>
      <c r="G130" s="17">
        <v>229.38</v>
      </c>
      <c r="H130" s="2">
        <v>230.85</v>
      </c>
      <c r="I130" s="1">
        <v>60799664</v>
      </c>
      <c r="J130" s="7" t="s">
        <v>13</v>
      </c>
      <c r="K130" s="7">
        <f>IF(AND(J129="UP",testdataHighLow[[#This Row],[high]]&gt;K129),testdataHighLow[[#This Row],[high]],IF(AND(J129="DN",testdataHighLow[[#This Row],[low]]&lt;K129),testdataHighLow[[#This Row],[low]],K129))</f>
        <v>233.35</v>
      </c>
      <c r="L1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-1.701307049496464E-2</v>
      </c>
      <c r="M130" s="18">
        <f t="shared" ca="1" si="4"/>
        <v>238.71211230792838</v>
      </c>
      <c r="N130" s="7"/>
      <c r="O130" s="22">
        <f ca="1">IF(testdataHighLow[[#This Row],[type]]="H",testdataHighLow[[#This Row],[high]],AVERAGE(O129,O131))</f>
        <v>246.09144104788481</v>
      </c>
      <c r="P130" s="22">
        <f ca="1">IF(testdataHighLow[[#This Row],[type]]="L",testdataHighLow[[#This Row],[low]],AVERAGE(P129,P131))</f>
        <v>229.34607010836154</v>
      </c>
      <c r="T130">
        <v>129</v>
      </c>
      <c r="U130">
        <v>238.71119999999999</v>
      </c>
      <c r="V130">
        <v>246.09139999999999</v>
      </c>
      <c r="W130">
        <v>229.34200000000001</v>
      </c>
    </row>
    <row r="131" spans="1:23" x14ac:dyDescent="0.25">
      <c r="A131" s="8">
        <v>130</v>
      </c>
      <c r="B131" s="4" t="s">
        <v>7</v>
      </c>
      <c r="C131" s="5" t="str">
        <f t="shared" si="5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17">
        <v>231.51</v>
      </c>
      <c r="G131" s="17">
        <v>230.52</v>
      </c>
      <c r="H131" s="2">
        <v>231.1</v>
      </c>
      <c r="I131" s="1">
        <v>38451396</v>
      </c>
      <c r="J131" s="7" t="s">
        <v>13</v>
      </c>
      <c r="K131" s="7">
        <f>IF(AND(J130="UP",testdataHighLow[[#This Row],[high]]&gt;K130),testdataHighLow[[#This Row],[high]],IF(AND(J130="DN",testdataHighLow[[#This Row],[low]]&lt;K130),testdataHighLow[[#This Row],[low]],K130))</f>
        <v>233.35</v>
      </c>
      <c r="L1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-1.2127705163916796E-2</v>
      </c>
      <c r="M131" s="18">
        <f t="shared" ca="1" si="4"/>
        <v>238.97889714340045</v>
      </c>
      <c r="N131" s="7"/>
      <c r="O131" s="22">
        <f ca="1">IF(testdataHighLow[[#This Row],[type]]="H",testdataHighLow[[#This Row],[high]],AVERAGE(O130,O132))</f>
        <v>246.30550218325516</v>
      </c>
      <c r="P131" s="22">
        <f ca="1">IF(testdataHighLow[[#This Row],[type]]="L",testdataHighLow[[#This Row],[low]],AVERAGE(P130,P132))</f>
        <v>229.48092177728216</v>
      </c>
      <c r="T131">
        <v>130</v>
      </c>
      <c r="U131">
        <v>238.97800000000001</v>
      </c>
      <c r="V131">
        <v>246.30549999999999</v>
      </c>
      <c r="W131">
        <v>229.4768</v>
      </c>
    </row>
    <row r="132" spans="1:23" x14ac:dyDescent="0.25">
      <c r="A132" s="8">
        <v>131</v>
      </c>
      <c r="B132" s="4" t="s">
        <v>7</v>
      </c>
      <c r="C132" s="5" t="str">
        <f t="shared" si="5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17">
        <v>231.27</v>
      </c>
      <c r="G132" s="17">
        <v>229.65</v>
      </c>
      <c r="H132" s="2">
        <v>230.93</v>
      </c>
      <c r="I132" s="1">
        <v>52810484</v>
      </c>
      <c r="J132" s="7" t="s">
        <v>13</v>
      </c>
      <c r="K132" s="7">
        <f>IF(AND(J131="UP",testdataHighLow[[#This Row],[high]]&gt;K131),testdataHighLow[[#This Row],[high]],IF(AND(J131="DN",testdataHighLow[[#This Row],[low]]&lt;K131),testdataHighLow[[#This Row],[low]],K131))</f>
        <v>233.35</v>
      </c>
      <c r="L1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-1.5856010284979596E-2</v>
      </c>
      <c r="M132" s="18">
        <f t="shared" ref="M132:M195" ca="1" si="6">AVERAGE(M131,M133)</f>
        <v>239.24568176991895</v>
      </c>
      <c r="N132" s="7"/>
      <c r="O132" s="22">
        <f ca="1">IF(testdataHighLow[[#This Row],[type]]="H",testdataHighLow[[#This Row],[high]],AVERAGE(O131,O133))</f>
        <v>246.51956331862553</v>
      </c>
      <c r="P132" s="22">
        <f ca="1">IF(testdataHighLow[[#This Row],[type]]="L",testdataHighLow[[#This Row],[low]],AVERAGE(P131,P133))</f>
        <v>229.61577258068039</v>
      </c>
      <c r="T132">
        <v>131</v>
      </c>
      <c r="U132">
        <v>239.24469999999999</v>
      </c>
      <c r="V132">
        <v>246.5196</v>
      </c>
      <c r="W132">
        <v>229.61160000000001</v>
      </c>
    </row>
    <row r="133" spans="1:23" x14ac:dyDescent="0.25">
      <c r="A133" s="8">
        <v>132</v>
      </c>
      <c r="B133" s="4" t="s">
        <v>7</v>
      </c>
      <c r="C133" s="5" t="str">
        <f t="shared" si="5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17">
        <v>232.84</v>
      </c>
      <c r="G133" s="17">
        <v>231.99</v>
      </c>
      <c r="H133" s="2">
        <v>232.66</v>
      </c>
      <c r="I133" s="1">
        <v>62517696</v>
      </c>
      <c r="J133" s="7" t="s">
        <v>13</v>
      </c>
      <c r="K133" s="7">
        <f>IF(AND(J132="UP",testdataHighLow[[#This Row],[high]]&gt;K132),testdataHighLow[[#This Row],[high]],IF(AND(J132="DN",testdataHighLow[[#This Row],[low]]&lt;K132),testdataHighLow[[#This Row],[low]],K132))</f>
        <v>233.35</v>
      </c>
      <c r="L1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-5.8281551317762382E-3</v>
      </c>
      <c r="M133" s="18">
        <f t="shared" ca="1" si="6"/>
        <v>239.51246618589539</v>
      </c>
      <c r="N133" s="7"/>
      <c r="O133" s="22">
        <f ca="1">IF(testdataHighLow[[#This Row],[type]]="H",testdataHighLow[[#This Row],[high]],AVERAGE(O132,O134))</f>
        <v>246.7336244539959</v>
      </c>
      <c r="P133" s="22">
        <f ca="1">IF(testdataHighLow[[#This Row],[type]]="L",testdataHighLow[[#This Row],[low]],AVERAGE(P132,P134))</f>
        <v>229.75062251161526</v>
      </c>
      <c r="T133">
        <v>132</v>
      </c>
      <c r="U133">
        <v>239.51150000000001</v>
      </c>
      <c r="V133">
        <v>246.7336</v>
      </c>
      <c r="W133">
        <v>229.74639999999999</v>
      </c>
    </row>
    <row r="134" spans="1:23" x14ac:dyDescent="0.25">
      <c r="A134" s="8">
        <v>133</v>
      </c>
      <c r="B134" s="4" t="s">
        <v>7</v>
      </c>
      <c r="C134" s="5" t="str">
        <f t="shared" si="5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17">
        <v>233.18</v>
      </c>
      <c r="G134" s="17">
        <v>232.42</v>
      </c>
      <c r="H134" s="2">
        <v>233.05</v>
      </c>
      <c r="I134" s="1">
        <v>41396728</v>
      </c>
      <c r="J134" s="7" t="s">
        <v>13</v>
      </c>
      <c r="K134" s="7">
        <f>IF(AND(J133="UP",testdataHighLow[[#This Row],[high]]&gt;K133),testdataHighLow[[#This Row],[high]],IF(AND(J133="DN",testdataHighLow[[#This Row],[low]]&lt;K133),testdataHighLow[[#This Row],[low]],K133))</f>
        <v>233.35</v>
      </c>
      <c r="L1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-3.9854296121705889E-3</v>
      </c>
      <c r="M134" s="18">
        <f t="shared" ca="1" si="6"/>
        <v>239.77925038978819</v>
      </c>
      <c r="N134" s="7"/>
      <c r="O134" s="22">
        <f ca="1">IF(testdataHighLow[[#This Row],[type]]="H",testdataHighLow[[#This Row],[high]],AVERAGE(O133,O135))</f>
        <v>246.9476855893663</v>
      </c>
      <c r="P134" s="22">
        <f ca="1">IF(testdataHighLow[[#This Row],[type]]="L",testdataHighLow[[#This Row],[low]],AVERAGE(P133,P135))</f>
        <v>229.88547156332851</v>
      </c>
      <c r="T134">
        <v>133</v>
      </c>
      <c r="U134">
        <v>239.7783</v>
      </c>
      <c r="V134">
        <v>246.9477</v>
      </c>
      <c r="W134">
        <v>229.88120000000001</v>
      </c>
    </row>
    <row r="135" spans="1:23" x14ac:dyDescent="0.25">
      <c r="A135" s="8">
        <v>134</v>
      </c>
      <c r="B135" s="4" t="s">
        <v>7</v>
      </c>
      <c r="C135" s="5" t="str">
        <f t="shared" si="5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17">
        <v>234.53</v>
      </c>
      <c r="G135" s="17">
        <v>232.95</v>
      </c>
      <c r="H135" s="2">
        <v>234.14</v>
      </c>
      <c r="I135" s="1">
        <v>63201796</v>
      </c>
      <c r="J135" s="7" t="s">
        <v>13</v>
      </c>
      <c r="K135" s="7">
        <f>IF(AND(J134="UP",testdataHighLow[[#This Row],[high]]&gt;K134),testdataHighLow[[#This Row],[high]],IF(AND(J134="DN",testdataHighLow[[#This Row],[low]]&lt;K134),testdataHighLow[[#This Row],[low]],K134))</f>
        <v>234.53</v>
      </c>
      <c r="L1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-6.7368780113418857E-3</v>
      </c>
      <c r="M135" s="18">
        <f t="shared" ca="1" si="6"/>
        <v>240.04603438010321</v>
      </c>
      <c r="N135" s="7"/>
      <c r="O135" s="22">
        <f ca="1">IF(testdataHighLow[[#This Row],[type]]="H",testdataHighLow[[#This Row],[high]],AVERAGE(O134,O136))</f>
        <v>247.16174672473673</v>
      </c>
      <c r="P135" s="22">
        <f ca="1">IF(testdataHighLow[[#This Row],[type]]="L",testdataHighLow[[#This Row],[low]],AVERAGE(P134,P136))</f>
        <v>230.02031972924584</v>
      </c>
      <c r="T135">
        <v>134</v>
      </c>
      <c r="U135">
        <v>240.04509999999999</v>
      </c>
      <c r="V135">
        <v>247.1617</v>
      </c>
      <c r="W135">
        <v>230.01609999999999</v>
      </c>
    </row>
    <row r="136" spans="1:23" x14ac:dyDescent="0.25">
      <c r="A136" s="8">
        <v>135</v>
      </c>
      <c r="B136" s="4" t="s">
        <v>7</v>
      </c>
      <c r="C136" s="5" t="str">
        <f t="shared" si="5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17">
        <v>234.47</v>
      </c>
      <c r="G136" s="17">
        <v>233.92</v>
      </c>
      <c r="H136" s="2">
        <v>234.11</v>
      </c>
      <c r="I136" s="1">
        <v>35167316</v>
      </c>
      <c r="J136" s="7" t="s">
        <v>13</v>
      </c>
      <c r="K136" s="7">
        <f>IF(AND(J135="UP",testdataHighLow[[#This Row],[high]]&gt;K135),testdataHighLow[[#This Row],[high]],IF(AND(J135="DN",testdataHighLow[[#This Row],[low]]&lt;K135),testdataHighLow[[#This Row],[low]],K135))</f>
        <v>234.53</v>
      </c>
      <c r="L1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-2.6009465739991202E-3</v>
      </c>
      <c r="M136" s="18">
        <f t="shared" ca="1" si="6"/>
        <v>240.31281815539393</v>
      </c>
      <c r="N136" s="7"/>
      <c r="O136" s="22">
        <f ca="1">IF(testdataHighLow[[#This Row],[type]]="H",testdataHighLow[[#This Row],[high]],AVERAGE(O135,O137))</f>
        <v>247.37580786010716</v>
      </c>
      <c r="P136" s="22">
        <f ca="1">IF(testdataHighLow[[#This Row],[type]]="L",testdataHighLow[[#This Row],[low]],AVERAGE(P135,P137))</f>
        <v>230.15516700297823</v>
      </c>
      <c r="T136">
        <v>135</v>
      </c>
      <c r="U136">
        <v>240.31180000000001</v>
      </c>
      <c r="V136">
        <v>247.3758</v>
      </c>
      <c r="W136">
        <v>230.15090000000001</v>
      </c>
    </row>
    <row r="137" spans="1:23" x14ac:dyDescent="0.25">
      <c r="A137" s="8">
        <v>136</v>
      </c>
      <c r="B137" s="4" t="s">
        <v>7</v>
      </c>
      <c r="C137" s="5" t="str">
        <f t="shared" si="5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17">
        <v>234.29</v>
      </c>
      <c r="G137" s="17">
        <v>233.29</v>
      </c>
      <c r="H137" s="2">
        <v>234.24</v>
      </c>
      <c r="I137" s="1">
        <v>44827112</v>
      </c>
      <c r="J137" s="7" t="s">
        <v>13</v>
      </c>
      <c r="K137" s="7">
        <f>IF(AND(J136="UP",testdataHighLow[[#This Row],[high]]&gt;K136),testdataHighLow[[#This Row],[high]],IF(AND(J136="DN",testdataHighLow[[#This Row],[low]]&lt;K136),testdataHighLow[[#This Row],[low]],K136))</f>
        <v>234.53</v>
      </c>
      <c r="L1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-5.2871700848505909E-3</v>
      </c>
      <c r="M137" s="18">
        <f t="shared" ca="1" si="6"/>
        <v>240.5796017142618</v>
      </c>
      <c r="N137" s="7"/>
      <c r="O137" s="22">
        <f ca="1">IF(testdataHighLow[[#This Row],[type]]="H",testdataHighLow[[#This Row],[high]],AVERAGE(O136,O138))</f>
        <v>247.58986899547762</v>
      </c>
      <c r="P137" s="22">
        <f ca="1">IF(testdataHighLow[[#This Row],[type]]="L",testdataHighLow[[#This Row],[low]],AVERAGE(P136,P138))</f>
        <v>230.29001337832329</v>
      </c>
      <c r="T137">
        <v>136</v>
      </c>
      <c r="U137">
        <v>240.57859999999999</v>
      </c>
      <c r="V137">
        <v>247.5899</v>
      </c>
      <c r="W137">
        <v>230.28569999999999</v>
      </c>
    </row>
    <row r="138" spans="1:23" x14ac:dyDescent="0.25">
      <c r="A138" s="8">
        <v>137</v>
      </c>
      <c r="B138" s="4" t="s">
        <v>7</v>
      </c>
      <c r="C138" s="5" t="str">
        <f t="shared" si="5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17">
        <v>235.51</v>
      </c>
      <c r="G138" s="17">
        <v>234.57</v>
      </c>
      <c r="H138" s="2">
        <v>235.5</v>
      </c>
      <c r="I138" s="1">
        <v>53523280</v>
      </c>
      <c r="J138" s="7" t="s">
        <v>13</v>
      </c>
      <c r="K138" s="7">
        <f>IF(AND(J137="UP",testdataHighLow[[#This Row],[high]]&gt;K137),testdataHighLow[[#This Row],[high]],IF(AND(J137="DN",testdataHighLow[[#This Row],[low]]&lt;K137),testdataHighLow[[#This Row],[low]],K137))</f>
        <v>235.51</v>
      </c>
      <c r="L1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-3.9913379474332206E-3</v>
      </c>
      <c r="M138" s="18">
        <f t="shared" ca="1" si="6"/>
        <v>240.84638505535662</v>
      </c>
      <c r="N138" s="7"/>
      <c r="O138" s="22">
        <f ca="1">IF(testdataHighLow[[#This Row],[type]]="H",testdataHighLow[[#This Row],[high]],AVERAGE(O137,O139))</f>
        <v>247.8039301308481</v>
      </c>
      <c r="P138" s="22">
        <f ca="1">IF(testdataHighLow[[#This Row],[type]]="L",testdataHighLow[[#This Row],[low]],AVERAGE(P137,P139))</f>
        <v>230.42485884926646</v>
      </c>
      <c r="T138">
        <v>137</v>
      </c>
      <c r="U138">
        <v>240.84540000000001</v>
      </c>
      <c r="V138">
        <v>247.8039</v>
      </c>
      <c r="W138">
        <v>230.4205</v>
      </c>
    </row>
    <row r="139" spans="1:23" x14ac:dyDescent="0.25">
      <c r="A139" s="8">
        <v>138</v>
      </c>
      <c r="B139" s="4" t="s">
        <v>7</v>
      </c>
      <c r="C139" s="5" t="str">
        <f t="shared" si="5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17">
        <v>235.91</v>
      </c>
      <c r="G139" s="17">
        <v>235.01</v>
      </c>
      <c r="H139" s="2">
        <v>235.61</v>
      </c>
      <c r="I139" s="1">
        <v>49434036</v>
      </c>
      <c r="J139" s="7" t="s">
        <v>13</v>
      </c>
      <c r="K139" s="7">
        <f>IF(AND(J138="UP",testdataHighLow[[#This Row],[high]]&gt;K138),testdataHighLow[[#This Row],[high]],IF(AND(J138="DN",testdataHighLow[[#This Row],[low]]&lt;K138),testdataHighLow[[#This Row],[low]],K138))</f>
        <v>235.91</v>
      </c>
      <c r="L1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-3.8150142003306586E-3</v>
      </c>
      <c r="M139" s="18">
        <f t="shared" ca="1" si="6"/>
        <v>241.11316817737674</v>
      </c>
      <c r="N139" s="7"/>
      <c r="O139" s="22">
        <f ca="1">IF(testdataHighLow[[#This Row],[type]]="H",testdataHighLow[[#This Row],[high]],AVERAGE(O138,O140))</f>
        <v>248.01799126621859</v>
      </c>
      <c r="P139" s="22">
        <f ca="1">IF(testdataHighLow[[#This Row],[type]]="L",testdataHighLow[[#This Row],[low]],AVERAGE(P138,P140))</f>
        <v>230.55970340998226</v>
      </c>
      <c r="T139">
        <v>138</v>
      </c>
      <c r="U139">
        <v>241.1122</v>
      </c>
      <c r="V139">
        <v>248.018</v>
      </c>
      <c r="W139">
        <v>230.55529999999999</v>
      </c>
    </row>
    <row r="140" spans="1:23" x14ac:dyDescent="0.25">
      <c r="A140" s="8">
        <v>139</v>
      </c>
      <c r="B140" s="4" t="s">
        <v>7</v>
      </c>
      <c r="C140" s="5" t="str">
        <f t="shared" si="5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17">
        <v>235.43</v>
      </c>
      <c r="G140" s="17">
        <v>234.73</v>
      </c>
      <c r="H140" s="2">
        <v>235.4</v>
      </c>
      <c r="I140" s="1">
        <v>93037592</v>
      </c>
      <c r="J140" s="7" t="s">
        <v>13</v>
      </c>
      <c r="K140" s="7">
        <f>IF(AND(J139="UP",testdataHighLow[[#This Row],[high]]&gt;K139),testdataHighLow[[#This Row],[high]],IF(AND(J139="DN",testdataHighLow[[#This Row],[low]]&lt;K139),testdataHighLow[[#This Row],[low]],K139))</f>
        <v>235.91</v>
      </c>
      <c r="L1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-5.0019075071001942E-3</v>
      </c>
      <c r="M140" s="18">
        <f t="shared" ca="1" si="6"/>
        <v>241.37995107906931</v>
      </c>
      <c r="N140" s="7"/>
      <c r="O140" s="22">
        <f ca="1">IF(testdataHighLow[[#This Row],[type]]="H",testdataHighLow[[#This Row],[high]],AVERAGE(O139,O141))</f>
        <v>248.2320524015891</v>
      </c>
      <c r="P140" s="22">
        <f ca="1">IF(testdataHighLow[[#This Row],[type]]="L",testdataHighLow[[#This Row],[low]],AVERAGE(P139,P141))</f>
        <v>230.69454705483543</v>
      </c>
      <c r="T140">
        <v>139</v>
      </c>
      <c r="U140">
        <v>241.37899999999999</v>
      </c>
      <c r="V140">
        <v>248.2321</v>
      </c>
      <c r="W140">
        <v>230.6901</v>
      </c>
    </row>
    <row r="141" spans="1:23" x14ac:dyDescent="0.25">
      <c r="A141" s="8">
        <v>140</v>
      </c>
      <c r="B141" s="4" t="s">
        <v>7</v>
      </c>
      <c r="C141" s="5" t="str">
        <f t="shared" si="5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17">
        <v>235.49</v>
      </c>
      <c r="G141" s="17">
        <v>234.83</v>
      </c>
      <c r="H141" s="2">
        <v>235.34</v>
      </c>
      <c r="I141" s="1">
        <v>48896096</v>
      </c>
      <c r="J141" s="7" t="s">
        <v>13</v>
      </c>
      <c r="K141" s="7">
        <f>IF(AND(J140="UP",testdataHighLow[[#This Row],[high]]&gt;K140),testdataHighLow[[#This Row],[high]],IF(AND(J140="DN",testdataHighLow[[#This Row],[low]]&lt;K140),testdataHighLow[[#This Row],[low]],K140))</f>
        <v>235.91</v>
      </c>
      <c r="L1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-4.578017040396694E-3</v>
      </c>
      <c r="M141" s="18">
        <f t="shared" ca="1" si="6"/>
        <v>241.64673375923067</v>
      </c>
      <c r="N141" s="7"/>
      <c r="O141" s="22">
        <f ca="1">IF(testdataHighLow[[#This Row],[type]]="H",testdataHighLow[[#This Row],[high]],AVERAGE(O140,O142))</f>
        <v>248.44611353695964</v>
      </c>
      <c r="P141" s="22">
        <f ca="1">IF(testdataHighLow[[#This Row],[type]]="L",testdataHighLow[[#This Row],[low]],AVERAGE(P140,P142))</f>
        <v>230.82938977838205</v>
      </c>
      <c r="T141">
        <v>140</v>
      </c>
      <c r="U141">
        <v>241.64570000000001</v>
      </c>
      <c r="V141">
        <v>248.4461</v>
      </c>
      <c r="W141">
        <v>230.82499999999999</v>
      </c>
    </row>
    <row r="142" spans="1:23" x14ac:dyDescent="0.25">
      <c r="A142" s="8">
        <v>141</v>
      </c>
      <c r="B142" s="4" t="s">
        <v>7</v>
      </c>
      <c r="C142" s="5" t="str">
        <f t="shared" si="5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17">
        <v>236.28</v>
      </c>
      <c r="G142" s="17">
        <v>235.67</v>
      </c>
      <c r="H142" s="2">
        <v>235.91</v>
      </c>
      <c r="I142" s="1">
        <v>57593908</v>
      </c>
      <c r="J142" s="7" t="s">
        <v>13</v>
      </c>
      <c r="K142" s="7">
        <f>IF(AND(J141="UP",testdataHighLow[[#This Row],[high]]&gt;K141),testdataHighLow[[#This Row],[high]],IF(AND(J141="DN",testdataHighLow[[#This Row],[low]]&lt;K141),testdataHighLow[[#This Row],[low]],K141))</f>
        <v>236.28</v>
      </c>
      <c r="L1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-2.5816827492805726E-3</v>
      </c>
      <c r="M142" s="18">
        <f t="shared" ca="1" si="6"/>
        <v>241.91351621670645</v>
      </c>
      <c r="N142" s="7"/>
      <c r="O142" s="22">
        <f ca="1">IF(testdataHighLow[[#This Row],[type]]="H",testdataHighLow[[#This Row],[high]],AVERAGE(O141,O143))</f>
        <v>248.66017467233019</v>
      </c>
      <c r="P142" s="22">
        <f ca="1">IF(testdataHighLow[[#This Row],[type]]="L",testdataHighLow[[#This Row],[low]],AVERAGE(P141,P143))</f>
        <v>230.96423157537066</v>
      </c>
      <c r="T142">
        <v>141</v>
      </c>
      <c r="U142">
        <v>241.91249999999999</v>
      </c>
      <c r="V142">
        <v>248.6602</v>
      </c>
      <c r="W142">
        <v>230.9598</v>
      </c>
    </row>
    <row r="143" spans="1:23" x14ac:dyDescent="0.25">
      <c r="A143" s="8">
        <v>142</v>
      </c>
      <c r="B143" s="4" t="s">
        <v>7</v>
      </c>
      <c r="C143" s="5" t="str">
        <f t="shared" si="5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17">
        <v>236.27</v>
      </c>
      <c r="G143" s="17">
        <v>235.64</v>
      </c>
      <c r="H143" s="2">
        <v>235.92</v>
      </c>
      <c r="I143" s="1">
        <v>49895744</v>
      </c>
      <c r="J143" s="7" t="s">
        <v>13</v>
      </c>
      <c r="K143" s="7">
        <f>IF(AND(J142="UP",testdataHighLow[[#This Row],[high]]&gt;K142),testdataHighLow[[#This Row],[high]],IF(AND(J142="DN",testdataHighLow[[#This Row],[low]]&lt;K142),testdataHighLow[[#This Row],[low]],K142))</f>
        <v>236.28</v>
      </c>
      <c r="L1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-2.7086507533435533E-3</v>
      </c>
      <c r="M143" s="18">
        <f t="shared" ca="1" si="6"/>
        <v>242.180298450392</v>
      </c>
      <c r="N143" s="7"/>
      <c r="O143" s="22">
        <f ca="1">IF(testdataHighLow[[#This Row],[type]]="H",testdataHighLow[[#This Row],[high]],AVERAGE(O142,O144))</f>
        <v>248.87423580770076</v>
      </c>
      <c r="P143" s="22">
        <f ca="1">IF(testdataHighLow[[#This Row],[type]]="L",testdataHighLow[[#This Row],[low]],AVERAGE(P142,P144))</f>
        <v>231.09907244074333</v>
      </c>
      <c r="T143">
        <v>142</v>
      </c>
      <c r="U143">
        <v>242.17930000000001</v>
      </c>
      <c r="V143">
        <v>248.8742</v>
      </c>
      <c r="W143">
        <v>231.09460000000001</v>
      </c>
    </row>
    <row r="144" spans="1:23" x14ac:dyDescent="0.25">
      <c r="A144" s="8">
        <v>143</v>
      </c>
      <c r="B144" s="4" t="s">
        <v>7</v>
      </c>
      <c r="C144" s="5" t="str">
        <f t="shared" si="5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17">
        <v>236.47</v>
      </c>
      <c r="G144" s="17">
        <v>234.26</v>
      </c>
      <c r="H144" s="2">
        <v>235.7</v>
      </c>
      <c r="I144" s="1">
        <v>74217968</v>
      </c>
      <c r="J144" s="7" t="s">
        <v>13</v>
      </c>
      <c r="K144" s="7">
        <f>IF(AND(J143="UP",testdataHighLow[[#This Row],[high]]&gt;K143),testdataHighLow[[#This Row],[high]],IF(AND(J143="DN",testdataHighLow[[#This Row],[low]]&lt;K143),testdataHighLow[[#This Row],[low]],K143))</f>
        <v>236.47</v>
      </c>
      <c r="L1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-9.3457943925233985E-3</v>
      </c>
      <c r="M144" s="18">
        <f t="shared" ca="1" si="6"/>
        <v>242.44708045923244</v>
      </c>
      <c r="N144" s="7"/>
      <c r="O144" s="22">
        <f ca="1">IF(testdataHighLow[[#This Row],[type]]="H",testdataHighLow[[#This Row],[high]],AVERAGE(O143,O145))</f>
        <v>249.08829694307136</v>
      </c>
      <c r="P144" s="22">
        <f ca="1">IF(testdataHighLow[[#This Row],[type]]="L",testdataHighLow[[#This Row],[low]],AVERAGE(P143,P145))</f>
        <v>231.23391236963664</v>
      </c>
      <c r="T144">
        <v>143</v>
      </c>
      <c r="U144">
        <v>242.4461</v>
      </c>
      <c r="V144">
        <v>249.0883</v>
      </c>
      <c r="W144">
        <v>231.2294</v>
      </c>
    </row>
    <row r="145" spans="1:23" x14ac:dyDescent="0.25">
      <c r="A145" s="8">
        <v>144</v>
      </c>
      <c r="B145" s="4" t="s">
        <v>7</v>
      </c>
      <c r="C145" s="5" t="str">
        <f t="shared" si="5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17">
        <v>235.57</v>
      </c>
      <c r="G145" s="17">
        <v>234.68</v>
      </c>
      <c r="H145" s="2">
        <v>235.43</v>
      </c>
      <c r="I145" s="1">
        <v>52531244</v>
      </c>
      <c r="J145" s="7" t="s">
        <v>13</v>
      </c>
      <c r="K145" s="7">
        <f>IF(AND(J144="UP",testdataHighLow[[#This Row],[high]]&gt;K144),testdataHighLow[[#This Row],[high]],IF(AND(J144="DN",testdataHighLow[[#This Row],[low]]&lt;K144),testdataHighLow[[#This Row],[low]],K144))</f>
        <v>236.47</v>
      </c>
      <c r="L1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-7.5696705713197959E-3</v>
      </c>
      <c r="M145" s="18">
        <f t="shared" ca="1" si="6"/>
        <v>242.71386224222294</v>
      </c>
      <c r="N145" s="7"/>
      <c r="O145" s="22">
        <f ca="1">IF(testdataHighLow[[#This Row],[type]]="H",testdataHighLow[[#This Row],[high]],AVERAGE(O144,O146))</f>
        <v>249.30235807844196</v>
      </c>
      <c r="P145" s="22">
        <f ca="1">IF(testdataHighLow[[#This Row],[type]]="L",testdataHighLow[[#This Row],[low]],AVERAGE(P144,P146))</f>
        <v>231.36875135738259</v>
      </c>
      <c r="T145">
        <v>144</v>
      </c>
      <c r="U145">
        <v>242.71279999999999</v>
      </c>
      <c r="V145">
        <v>249.30240000000001</v>
      </c>
      <c r="W145">
        <v>231.36420000000001</v>
      </c>
    </row>
    <row r="146" spans="1:23" x14ac:dyDescent="0.25">
      <c r="A146" s="8">
        <v>145</v>
      </c>
      <c r="B146" s="4" t="s">
        <v>7</v>
      </c>
      <c r="C146" s="5" t="str">
        <f t="shared" si="5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17">
        <v>235.97</v>
      </c>
      <c r="G146" s="17">
        <v>235.07</v>
      </c>
      <c r="H146" s="2">
        <v>235.29</v>
      </c>
      <c r="I146" s="1">
        <v>69049712</v>
      </c>
      <c r="J146" s="7" t="s">
        <v>13</v>
      </c>
      <c r="K146" s="7">
        <f>IF(AND(J145="UP",testdataHighLow[[#This Row],[high]]&gt;K145),testdataHighLow[[#This Row],[high]],IF(AND(J145="DN",testdataHighLow[[#This Row],[low]]&lt;K145),testdataHighLow[[#This Row],[low]],K145))</f>
        <v>236.47</v>
      </c>
      <c r="L1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-5.9204127373451414E-3</v>
      </c>
      <c r="M146" s="18">
        <f t="shared" ca="1" si="6"/>
        <v>242.98064379840909</v>
      </c>
      <c r="N146" s="7"/>
      <c r="O146" s="22">
        <f ca="1">IF(testdataHighLow[[#This Row],[type]]="H",testdataHighLow[[#This Row],[high]],AVERAGE(O145,O147))</f>
        <v>249.51641921381258</v>
      </c>
      <c r="P146" s="22">
        <f ca="1">IF(testdataHighLow[[#This Row],[type]]="L",testdataHighLow[[#This Row],[low]],AVERAGE(P145,P147))</f>
        <v>231.50358939950965</v>
      </c>
      <c r="T146">
        <v>145</v>
      </c>
      <c r="U146">
        <v>242.9796</v>
      </c>
      <c r="V146">
        <v>249.5164</v>
      </c>
      <c r="W146">
        <v>231.499</v>
      </c>
    </row>
    <row r="147" spans="1:23" x14ac:dyDescent="0.25">
      <c r="A147" s="8">
        <v>146</v>
      </c>
      <c r="B147" s="4" t="s">
        <v>7</v>
      </c>
      <c r="C147" s="5" t="str">
        <f t="shared" si="5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17">
        <v>235.99</v>
      </c>
      <c r="G147" s="17">
        <v>235.24</v>
      </c>
      <c r="H147" s="2">
        <v>235.82</v>
      </c>
      <c r="I147" s="1">
        <v>57735292</v>
      </c>
      <c r="J147" s="7" t="s">
        <v>13</v>
      </c>
      <c r="K147" s="7">
        <f>IF(AND(J146="UP",testdataHighLow[[#This Row],[high]]&gt;K146),testdataHighLow[[#This Row],[high]],IF(AND(J146="DN",testdataHighLow[[#This Row],[low]]&lt;K146),testdataHighLow[[#This Row],[low]],K146))</f>
        <v>236.47</v>
      </c>
      <c r="L1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-5.2015054763817391E-3</v>
      </c>
      <c r="M147" s="18">
        <f t="shared" ca="1" si="6"/>
        <v>243.24742512688687</v>
      </c>
      <c r="N147" s="7"/>
      <c r="O147" s="22">
        <f ca="1">IF(testdataHighLow[[#This Row],[type]]="H",testdataHighLow[[#This Row],[high]],AVERAGE(O146,O148))</f>
        <v>249.73048034918324</v>
      </c>
      <c r="P147" s="22">
        <f ca="1">IF(testdataHighLow[[#This Row],[type]]="L",testdataHighLow[[#This Row],[low]],AVERAGE(P146,P148))</f>
        <v>231.63842649174359</v>
      </c>
      <c r="T147">
        <v>146</v>
      </c>
      <c r="U147">
        <v>243.24639999999999</v>
      </c>
      <c r="V147">
        <v>249.73050000000001</v>
      </c>
      <c r="W147">
        <v>231.63390000000001</v>
      </c>
    </row>
    <row r="148" spans="1:23" x14ac:dyDescent="0.25">
      <c r="A148" s="8">
        <v>147</v>
      </c>
      <c r="B148" s="4" t="s">
        <v>7</v>
      </c>
      <c r="C148" s="5" t="str">
        <f t="shared" si="5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17">
        <v>236.09</v>
      </c>
      <c r="G148" s="17">
        <v>234.91</v>
      </c>
      <c r="H148" s="2">
        <v>235.93</v>
      </c>
      <c r="I148" s="1">
        <v>49513776</v>
      </c>
      <c r="J148" s="7" t="s">
        <v>13</v>
      </c>
      <c r="K148" s="7">
        <f>IF(AND(J147="UP",testdataHighLow[[#This Row],[high]]&gt;K147),testdataHighLow[[#This Row],[high]],IF(AND(J147="DN",testdataHighLow[[#This Row],[low]]&lt;K147),testdataHighLow[[#This Row],[low]],K147))</f>
        <v>236.47</v>
      </c>
      <c r="L1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-6.5970313358988553E-3</v>
      </c>
      <c r="M148" s="18">
        <f t="shared" ca="1" si="6"/>
        <v>243.51420622680291</v>
      </c>
      <c r="N148" s="7"/>
      <c r="O148" s="22">
        <f ca="1">IF(testdataHighLow[[#This Row],[type]]="H",testdataHighLow[[#This Row],[high]],AVERAGE(O147,O149))</f>
        <v>249.94454148455389</v>
      </c>
      <c r="P148" s="22">
        <f ca="1">IF(testdataHighLow[[#This Row],[type]]="L",testdataHighLow[[#This Row],[low]],AVERAGE(P147,P149))</f>
        <v>231.77326263000825</v>
      </c>
      <c r="T148">
        <v>147</v>
      </c>
      <c r="U148">
        <v>243.51320000000001</v>
      </c>
      <c r="V148">
        <v>249.94450000000001</v>
      </c>
      <c r="W148">
        <v>231.7687</v>
      </c>
    </row>
    <row r="149" spans="1:23" x14ac:dyDescent="0.25">
      <c r="A149" s="8">
        <v>148</v>
      </c>
      <c r="B149" s="4" t="s">
        <v>7</v>
      </c>
      <c r="C149" s="5" t="str">
        <f t="shared" si="5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17">
        <v>235.84</v>
      </c>
      <c r="G149" s="17">
        <v>235.17</v>
      </c>
      <c r="H149" s="2">
        <v>235.48</v>
      </c>
      <c r="I149" s="1">
        <v>42848608</v>
      </c>
      <c r="J149" s="7" t="s">
        <v>13</v>
      </c>
      <c r="K149" s="7">
        <f>IF(AND(J148="UP",testdataHighLow[[#This Row],[high]]&gt;K148),testdataHighLow[[#This Row],[high]],IF(AND(J148="DN",testdataHighLow[[#This Row],[low]]&lt;K148),testdataHighLow[[#This Row],[low]],K148))</f>
        <v>236.47</v>
      </c>
      <c r="L1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-5.4975261132490863E-3</v>
      </c>
      <c r="M149" s="18">
        <f t="shared" ca="1" si="6"/>
        <v>243.78098709735474</v>
      </c>
      <c r="N149" s="7"/>
      <c r="O149" s="22">
        <f ca="1">IF(testdataHighLow[[#This Row],[type]]="H",testdataHighLow[[#This Row],[high]],AVERAGE(O148,O150))</f>
        <v>250.15860261992458</v>
      </c>
      <c r="P149" s="22">
        <f ca="1">IF(testdataHighLow[[#This Row],[type]]="L",testdataHighLow[[#This Row],[low]],AVERAGE(P148,P150))</f>
        <v>231.90809781042651</v>
      </c>
      <c r="T149">
        <v>148</v>
      </c>
      <c r="U149">
        <v>243.78</v>
      </c>
      <c r="V149">
        <v>250.15860000000001</v>
      </c>
      <c r="W149">
        <v>231.90350000000001</v>
      </c>
    </row>
    <row r="150" spans="1:23" x14ac:dyDescent="0.25">
      <c r="A150" s="8">
        <v>149</v>
      </c>
      <c r="B150" s="4" t="s">
        <v>7</v>
      </c>
      <c r="C150" s="5" t="str">
        <f t="shared" si="5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17">
        <v>236.27</v>
      </c>
      <c r="G150" s="17">
        <v>235.49</v>
      </c>
      <c r="H150" s="2">
        <v>235.9</v>
      </c>
      <c r="I150" s="1">
        <v>63127488</v>
      </c>
      <c r="J150" s="7" t="s">
        <v>13</v>
      </c>
      <c r="K150" s="7">
        <f>IF(AND(J149="UP",testdataHighLow[[#This Row],[high]]&gt;K149),testdataHighLow[[#This Row],[high]],IF(AND(J149="DN",testdataHighLow[[#This Row],[low]]&lt;K149),testdataHighLow[[#This Row],[low]],K149))</f>
        <v>236.47</v>
      </c>
      <c r="L1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-4.1442889161415388E-3</v>
      </c>
      <c r="M150" s="18">
        <f t="shared" ca="1" si="6"/>
        <v>244.04776773779093</v>
      </c>
      <c r="N150" s="7"/>
      <c r="O150" s="22">
        <f ca="1">IF(testdataHighLow[[#This Row],[type]]="H",testdataHighLow[[#This Row],[high]],AVERAGE(O149,O151))</f>
        <v>250.37266375529529</v>
      </c>
      <c r="P150" s="22">
        <f ca="1">IF(testdataHighLow[[#This Row],[type]]="L",testdataHighLow[[#This Row],[low]],AVERAGE(P149,P151))</f>
        <v>232.04293202932095</v>
      </c>
      <c r="T150">
        <v>149</v>
      </c>
      <c r="U150">
        <v>244.04669999999999</v>
      </c>
      <c r="V150">
        <v>250.37270000000001</v>
      </c>
      <c r="W150">
        <v>232.03829999999999</v>
      </c>
    </row>
    <row r="151" spans="1:23" x14ac:dyDescent="0.25">
      <c r="A151" s="8">
        <v>150</v>
      </c>
      <c r="B151" s="4" t="s">
        <v>7</v>
      </c>
      <c r="C151" s="5" t="str">
        <f t="shared" si="5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17">
        <v>236.34</v>
      </c>
      <c r="G151" s="17">
        <v>235.87</v>
      </c>
      <c r="H151" s="2">
        <v>236.34</v>
      </c>
      <c r="I151" s="1">
        <v>33555464</v>
      </c>
      <c r="J151" s="7" t="s">
        <v>13</v>
      </c>
      <c r="K151" s="7">
        <f>IF(AND(J150="UP",testdataHighLow[[#This Row],[high]]&gt;K150),testdataHighLow[[#This Row],[high]],IF(AND(J150="DN",testdataHighLow[[#This Row],[low]]&lt;K150),testdataHighLow[[#This Row],[low]],K150))</f>
        <v>236.47</v>
      </c>
      <c r="L1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-2.5373197445764549E-3</v>
      </c>
      <c r="M151" s="18">
        <f t="shared" ca="1" si="6"/>
        <v>244.31454814741119</v>
      </c>
      <c r="N151" s="7"/>
      <c r="O151" s="22">
        <f ca="1">IF(testdataHighLow[[#This Row],[type]]="H",testdataHighLow[[#This Row],[high]],AVERAGE(O150,O152))</f>
        <v>250.58672489066601</v>
      </c>
      <c r="P151" s="22">
        <f ca="1">IF(testdataHighLow[[#This Row],[type]]="L",testdataHighLow[[#This Row],[low]],AVERAGE(P150,P152))</f>
        <v>232.17776528321451</v>
      </c>
      <c r="T151">
        <v>150</v>
      </c>
      <c r="U151">
        <v>244.3135</v>
      </c>
      <c r="V151">
        <v>250.58670000000001</v>
      </c>
      <c r="W151">
        <v>232.17310000000001</v>
      </c>
    </row>
    <row r="152" spans="1:23" x14ac:dyDescent="0.25">
      <c r="A152" s="8">
        <v>151</v>
      </c>
      <c r="B152" s="4" t="s">
        <v>7</v>
      </c>
      <c r="C152" s="5" t="str">
        <f t="shared" si="5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17">
        <v>237.33</v>
      </c>
      <c r="G152" s="17">
        <v>235.35</v>
      </c>
      <c r="H152" s="2">
        <v>235.76</v>
      </c>
      <c r="I152" s="1">
        <v>64729500</v>
      </c>
      <c r="J152" s="7" t="s">
        <v>13</v>
      </c>
      <c r="K152" s="7">
        <f>IF(AND(J151="UP",testdataHighLow[[#This Row],[high]]&gt;K151),testdataHighLow[[#This Row],[high]],IF(AND(J151="DN",testdataHighLow[[#This Row],[low]]&lt;K151),testdataHighLow[[#This Row],[low]],K151))</f>
        <v>237.33</v>
      </c>
      <c r="L1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-8.3428138035647331E-3</v>
      </c>
      <c r="M152" s="18">
        <f t="shared" ca="1" si="6"/>
        <v>244.58132832556657</v>
      </c>
      <c r="N152" s="7"/>
      <c r="O152" s="22">
        <f ca="1">IF(testdataHighLow[[#This Row],[type]]="H",testdataHighLow[[#This Row],[high]],AVERAGE(O151,O153))</f>
        <v>250.80078602603675</v>
      </c>
      <c r="P152" s="22">
        <f ca="1">IF(testdataHighLow[[#This Row],[type]]="L",testdataHighLow[[#This Row],[low]],AVERAGE(P151,P153))</f>
        <v>232.31259756883134</v>
      </c>
      <c r="T152">
        <v>151</v>
      </c>
      <c r="U152">
        <v>244.58029999999999</v>
      </c>
      <c r="V152">
        <v>250.80080000000001</v>
      </c>
      <c r="W152">
        <v>232.30789999999999</v>
      </c>
    </row>
    <row r="153" spans="1:23" x14ac:dyDescent="0.25">
      <c r="A153" s="8">
        <v>152</v>
      </c>
      <c r="B153" s="4" t="s">
        <v>7</v>
      </c>
      <c r="C153" s="5" t="str">
        <f t="shared" si="5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17">
        <v>235.81</v>
      </c>
      <c r="G153" s="17">
        <v>234.62</v>
      </c>
      <c r="H153" s="2">
        <v>235.75</v>
      </c>
      <c r="I153" s="1">
        <v>65687312</v>
      </c>
      <c r="J153" s="7" t="s">
        <v>13</v>
      </c>
      <c r="K153" s="7">
        <f>IF(AND(J152="UP",testdataHighLow[[#This Row],[high]]&gt;K152),testdataHighLow[[#This Row],[high]],IF(AND(J152="DN",testdataHighLow[[#This Row],[low]]&lt;K152),testdataHighLow[[#This Row],[low]],K152))</f>
        <v>237.33</v>
      </c>
      <c r="L1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-1.1418699700838527E-2</v>
      </c>
      <c r="M153" s="18">
        <f t="shared" ca="1" si="6"/>
        <v>244.84810827165956</v>
      </c>
      <c r="N153" s="7"/>
      <c r="O153" s="22">
        <f ca="1">IF(testdataHighLow[[#This Row],[type]]="H",testdataHighLow[[#This Row],[high]],AVERAGE(O152,O154))</f>
        <v>251.01484716140752</v>
      </c>
      <c r="P153" s="22">
        <f ca="1">IF(testdataHighLow[[#This Row],[type]]="L",testdataHighLow[[#This Row],[low]],AVERAGE(P152,P154))</f>
        <v>232.44742888309727</v>
      </c>
      <c r="T153">
        <v>152</v>
      </c>
      <c r="U153">
        <v>244.84710000000001</v>
      </c>
      <c r="V153">
        <v>251.01480000000001</v>
      </c>
      <c r="W153">
        <v>232.44280000000001</v>
      </c>
    </row>
    <row r="154" spans="1:23" x14ac:dyDescent="0.25">
      <c r="A154" s="8">
        <v>153</v>
      </c>
      <c r="B154" s="4" t="s">
        <v>7</v>
      </c>
      <c r="C154" s="5" t="str">
        <f t="shared" si="5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17">
        <v>234.98</v>
      </c>
      <c r="G154" s="17">
        <v>232.37</v>
      </c>
      <c r="H154" s="2">
        <v>232.42</v>
      </c>
      <c r="I154" s="1">
        <v>126355448</v>
      </c>
      <c r="J154" s="7" t="s">
        <v>13</v>
      </c>
      <c r="K154" s="7">
        <f>IF(AND(J153="UP",testdataHighLow[[#This Row],[high]]&gt;K153),testdataHighLow[[#This Row],[high]],IF(AND(J153="DN",testdataHighLow[[#This Row],[low]]&lt;K153),testdataHighLow[[#This Row],[low]],K153))</f>
        <v>237.33</v>
      </c>
      <c r="L1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-2.0899169932162003E-2</v>
      </c>
      <c r="M154" s="18">
        <f t="shared" ca="1" si="6"/>
        <v>245.11488798514421</v>
      </c>
      <c r="N154" s="7"/>
      <c r="O154" s="22">
        <f ca="1">IF(testdataHighLow[[#This Row],[type]]="H",testdataHighLow[[#This Row],[high]],AVERAGE(O153,O155))</f>
        <v>251.22890829677829</v>
      </c>
      <c r="P154" s="22">
        <f ca="1">IF(testdataHighLow[[#This Row],[type]]="L",testdataHighLow[[#This Row],[low]],AVERAGE(P153,P155))</f>
        <v>232.58225922314051</v>
      </c>
      <c r="T154">
        <v>153</v>
      </c>
      <c r="U154">
        <v>245.1138</v>
      </c>
      <c r="V154">
        <v>251.22890000000001</v>
      </c>
      <c r="W154">
        <v>232.57759999999999</v>
      </c>
    </row>
    <row r="155" spans="1:23" x14ac:dyDescent="0.25">
      <c r="A155" s="8">
        <v>154</v>
      </c>
      <c r="B155" s="4" t="s">
        <v>7</v>
      </c>
      <c r="C155" s="5" t="str">
        <f t="shared" si="5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17">
        <v>233.42</v>
      </c>
      <c r="G155" s="17">
        <v>232.41</v>
      </c>
      <c r="H155" s="2">
        <v>232.77</v>
      </c>
      <c r="I155" s="1">
        <v>78521472</v>
      </c>
      <c r="J155" s="7" t="s">
        <v>13</v>
      </c>
      <c r="K155" s="7">
        <f>IF(AND(J154="UP",testdataHighLow[[#This Row],[high]]&gt;K154),testdataHighLow[[#This Row],[high]],IF(AND(J154="DN",testdataHighLow[[#This Row],[low]]&lt;K154),testdataHighLow[[#This Row],[low]],K154))</f>
        <v>237.33</v>
      </c>
      <c r="L1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M155" s="18">
        <f t="shared" ca="1" si="6"/>
        <v>245.38166746552628</v>
      </c>
      <c r="N155" s="7"/>
      <c r="O155" s="22">
        <f ca="1">IF(testdataHighLow[[#This Row],[type]]="H",testdataHighLow[[#This Row],[high]],AVERAGE(O154,O156))</f>
        <v>251.44296943214908</v>
      </c>
      <c r="P155" s="22">
        <f ca="1">IF(testdataHighLow[[#This Row],[type]]="L",testdataHighLow[[#This Row],[low]],AVERAGE(P154,P156))</f>
        <v>232.71708858629222</v>
      </c>
      <c r="T155">
        <v>154</v>
      </c>
      <c r="U155">
        <v>245.38059999999999</v>
      </c>
      <c r="V155">
        <v>251.44300000000001</v>
      </c>
      <c r="W155">
        <v>232.7124</v>
      </c>
    </row>
    <row r="156" spans="1:23" x14ac:dyDescent="0.25">
      <c r="A156" s="8">
        <v>155</v>
      </c>
      <c r="B156" s="4" t="s">
        <v>7</v>
      </c>
      <c r="C156" s="5" t="str">
        <f t="shared" si="5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17">
        <v>235.31</v>
      </c>
      <c r="G156" s="17">
        <v>234.13</v>
      </c>
      <c r="H156" s="2">
        <v>235.07</v>
      </c>
      <c r="I156" s="1">
        <v>76866480</v>
      </c>
      <c r="J156" s="7" t="s">
        <v>13</v>
      </c>
      <c r="K156" s="7">
        <f>IF(AND(J155="UP",testdataHighLow[[#This Row],[high]]&gt;K155),testdataHighLow[[#This Row],[high]],IF(AND(J155="DN",testdataHighLow[[#This Row],[low]]&lt;K155),testdataHighLow[[#This Row],[low]],K155))</f>
        <v>237.33</v>
      </c>
      <c r="L1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-1.3483335440104566E-2</v>
      </c>
      <c r="M156" s="18">
        <f t="shared" ca="1" si="6"/>
        <v>245.6484467123633</v>
      </c>
      <c r="N156" s="7"/>
      <c r="O156" s="22">
        <f ca="1">IF(testdataHighLow[[#This Row],[type]]="H",testdataHighLow[[#This Row],[high]],AVERAGE(O155,O157))</f>
        <v>251.65703056751991</v>
      </c>
      <c r="P156" s="22">
        <f ca="1">IF(testdataHighLow[[#This Row],[type]]="L",testdataHighLow[[#This Row],[low]],AVERAGE(P155,P157))</f>
        <v>232.8519169700869</v>
      </c>
      <c r="T156">
        <v>155</v>
      </c>
      <c r="U156">
        <v>245.6474</v>
      </c>
      <c r="V156">
        <v>251.65700000000001</v>
      </c>
      <c r="W156">
        <v>232.84719999999999</v>
      </c>
    </row>
    <row r="157" spans="1:23" x14ac:dyDescent="0.25">
      <c r="A157" s="8">
        <v>156</v>
      </c>
      <c r="B157" s="4" t="s">
        <v>7</v>
      </c>
      <c r="C157" s="5" t="str">
        <f t="shared" si="5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17">
        <v>235.51</v>
      </c>
      <c r="G157" s="17">
        <v>234.71</v>
      </c>
      <c r="H157" s="2">
        <v>235.05</v>
      </c>
      <c r="I157" s="1">
        <v>57937020</v>
      </c>
      <c r="J157" s="7" t="s">
        <v>13</v>
      </c>
      <c r="K157" s="7">
        <f>IF(AND(J156="UP",testdataHighLow[[#This Row],[high]]&gt;K156),testdataHighLow[[#This Row],[high]],IF(AND(J156="DN",testdataHighLow[[#This Row],[low]]&lt;K156),testdataHighLow[[#This Row],[low]],K156))</f>
        <v>237.33</v>
      </c>
      <c r="L1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-1.1039480891585575E-2</v>
      </c>
      <c r="M157" s="18">
        <f t="shared" ca="1" si="6"/>
        <v>245.91522572526469</v>
      </c>
      <c r="N157" s="7"/>
      <c r="O157" s="22">
        <f ca="1">IF(testdataHighLow[[#This Row],[type]]="H",testdataHighLow[[#This Row],[high]],AVERAGE(O156,O158))</f>
        <v>251.87109170289074</v>
      </c>
      <c r="P157" s="22">
        <f ca="1">IF(testdataHighLow[[#This Row],[type]]="L",testdataHighLow[[#This Row],[low]],AVERAGE(P156,P158))</f>
        <v>232.98674437226299</v>
      </c>
      <c r="T157">
        <v>156</v>
      </c>
      <c r="U157">
        <v>245.91419999999999</v>
      </c>
      <c r="V157">
        <v>251.87110000000001</v>
      </c>
      <c r="W157">
        <v>232.982</v>
      </c>
    </row>
    <row r="158" spans="1:23" x14ac:dyDescent="0.25">
      <c r="A158" s="8">
        <v>157</v>
      </c>
      <c r="B158" s="4" t="s">
        <v>7</v>
      </c>
      <c r="C158" s="5" t="str">
        <f t="shared" si="5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17">
        <v>236.06</v>
      </c>
      <c r="G158" s="17">
        <v>234.99</v>
      </c>
      <c r="H158" s="2">
        <v>235.46</v>
      </c>
      <c r="I158" s="1">
        <v>59481648</v>
      </c>
      <c r="J158" s="7" t="s">
        <v>13</v>
      </c>
      <c r="K158" s="7">
        <f>IF(AND(J157="UP",testdataHighLow[[#This Row],[high]]&gt;K157),testdataHighLow[[#This Row],[high]],IF(AND(J157="DN",testdataHighLow[[#This Row],[low]]&lt;K157),testdataHighLow[[#This Row],[low]],K157))</f>
        <v>237.33</v>
      </c>
      <c r="L1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-9.8596890405764272E-3</v>
      </c>
      <c r="M158" s="18">
        <f t="shared" ca="1" si="6"/>
        <v>246.18200450389176</v>
      </c>
      <c r="N158" s="7"/>
      <c r="O158" s="22">
        <f ca="1">IF(testdataHighLow[[#This Row],[type]]="H",testdataHighLow[[#This Row],[high]],AVERAGE(O157,O159))</f>
        <v>252.08515283826159</v>
      </c>
      <c r="P158" s="22">
        <f ca="1">IF(testdataHighLow[[#This Row],[type]]="L",testdataHighLow[[#This Row],[low]],AVERAGE(P157,P159))</f>
        <v>233.1215707907632</v>
      </c>
      <c r="T158">
        <v>157</v>
      </c>
      <c r="U158">
        <v>246.18090000000001</v>
      </c>
      <c r="V158">
        <v>252.08519999999999</v>
      </c>
      <c r="W158">
        <v>233.11680000000001</v>
      </c>
    </row>
    <row r="159" spans="1:23" x14ac:dyDescent="0.25">
      <c r="A159" s="8">
        <v>158</v>
      </c>
      <c r="B159" s="4" t="s">
        <v>7</v>
      </c>
      <c r="C159" s="5" t="str">
        <f t="shared" si="5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17">
        <v>235.13</v>
      </c>
      <c r="G159" s="17">
        <v>231.79</v>
      </c>
      <c r="H159" s="2">
        <v>231.79</v>
      </c>
      <c r="I159" s="1">
        <v>134757072</v>
      </c>
      <c r="J159" s="7" t="s">
        <v>13</v>
      </c>
      <c r="K159" s="7">
        <f>IF(AND(J158="UP",testdataHighLow[[#This Row],[high]]&gt;K158),testdataHighLow[[#This Row],[high]],IF(AND(J158="DN",testdataHighLow[[#This Row],[low]]&lt;K158),testdataHighLow[[#This Row],[low]],K158))</f>
        <v>237.33</v>
      </c>
      <c r="L1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-2.3343024480680992E-2</v>
      </c>
      <c r="M159" s="18">
        <f t="shared" ca="1" si="6"/>
        <v>246.44878304795787</v>
      </c>
      <c r="N159" s="7"/>
      <c r="O159" s="22">
        <f ca="1">IF(testdataHighLow[[#This Row],[type]]="H",testdataHighLow[[#This Row],[high]],AVERAGE(O158,O160))</f>
        <v>252.29921397363248</v>
      </c>
      <c r="P159" s="22">
        <f ca="1">IF(testdataHighLow[[#This Row],[type]]="L",testdataHighLow[[#This Row],[low]],AVERAGE(P158,P160))</f>
        <v>233.25639622373498</v>
      </c>
      <c r="T159">
        <v>158</v>
      </c>
      <c r="U159">
        <v>246.4477</v>
      </c>
      <c r="V159">
        <v>252.29920000000001</v>
      </c>
      <c r="W159">
        <v>233.2517</v>
      </c>
    </row>
    <row r="160" spans="1:23" x14ac:dyDescent="0.25">
      <c r="A160" s="8">
        <v>159</v>
      </c>
      <c r="B160" s="4" t="s">
        <v>7</v>
      </c>
      <c r="C160" s="5" t="str">
        <f t="shared" si="5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17">
        <v>232.83</v>
      </c>
      <c r="G160" s="17">
        <v>230.94</v>
      </c>
      <c r="H160" s="2">
        <v>231.42</v>
      </c>
      <c r="I160" s="1">
        <v>143417408</v>
      </c>
      <c r="J160" s="7" t="s">
        <v>13</v>
      </c>
      <c r="K160" s="7">
        <f>IF(AND(J159="UP",testdataHighLow[[#This Row],[high]]&gt;K159),testdataHighLow[[#This Row],[high]],IF(AND(J159="DN",testdataHighLow[[#This Row],[low]]&lt;K159),testdataHighLow[[#This Row],[low]],K159))</f>
        <v>237.33</v>
      </c>
      <c r="L1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-2.6924535456958727E-2</v>
      </c>
      <c r="M160" s="18">
        <f t="shared" ca="1" si="6"/>
        <v>246.71556135722841</v>
      </c>
      <c r="N160" s="7"/>
      <c r="O160" s="22">
        <f ca="1">IF(testdataHighLow[[#This Row],[type]]="H",testdataHighLow[[#This Row],[high]],AVERAGE(O159,O161))</f>
        <v>252.51327510900336</v>
      </c>
      <c r="P160" s="22">
        <f ca="1">IF(testdataHighLow[[#This Row],[type]]="L",testdataHighLow[[#This Row],[low]],AVERAGE(P159,P161))</f>
        <v>233.39122066953081</v>
      </c>
      <c r="T160">
        <v>159</v>
      </c>
      <c r="U160">
        <v>246.71449999999999</v>
      </c>
      <c r="V160">
        <v>252.51329999999999</v>
      </c>
      <c r="W160">
        <v>233.38650000000001</v>
      </c>
    </row>
    <row r="161" spans="1:23" x14ac:dyDescent="0.25">
      <c r="A161" s="8">
        <v>160</v>
      </c>
      <c r="B161" s="4" t="s">
        <v>7</v>
      </c>
      <c r="C161" s="5" t="str">
        <f t="shared" si="5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17">
        <v>231.89</v>
      </c>
      <c r="G161" s="17">
        <v>230.58</v>
      </c>
      <c r="H161" s="2">
        <v>231.6</v>
      </c>
      <c r="I161" s="1">
        <v>68662792</v>
      </c>
      <c r="J161" s="7" t="s">
        <v>13</v>
      </c>
      <c r="K161" s="7">
        <f>IF(AND(J160="UP",testdataHighLow[[#This Row],[high]]&gt;K160),testdataHighLow[[#This Row],[high]],IF(AND(J160="DN",testdataHighLow[[#This Row],[low]]&lt;K160),testdataHighLow[[#This Row],[low]],K160))</f>
        <v>237.33</v>
      </c>
      <c r="L1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-2.844141069397042E-2</v>
      </c>
      <c r="M161" s="18">
        <f t="shared" ca="1" si="6"/>
        <v>246.98233943152087</v>
      </c>
      <c r="N161" s="7"/>
      <c r="O161" s="22">
        <f ca="1">IF(testdataHighLow[[#This Row],[type]]="H",testdataHighLow[[#This Row],[high]],AVERAGE(O160,O162))</f>
        <v>252.72733624437427</v>
      </c>
      <c r="P161" s="22">
        <f ca="1">IF(testdataHighLow[[#This Row],[type]]="L",testdataHighLow[[#This Row],[low]],AVERAGE(P160,P162))</f>
        <v>233.52604412670854</v>
      </c>
      <c r="T161">
        <v>160</v>
      </c>
      <c r="U161">
        <v>246.9813</v>
      </c>
      <c r="V161">
        <v>252.72730000000001</v>
      </c>
      <c r="W161">
        <v>233.5213</v>
      </c>
    </row>
    <row r="162" spans="1:23" x14ac:dyDescent="0.25">
      <c r="A162" s="8">
        <v>161</v>
      </c>
      <c r="B162" s="4" t="s">
        <v>7</v>
      </c>
      <c r="C162" s="5" t="str">
        <f t="shared" si="5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17">
        <v>234.2</v>
      </c>
      <c r="G162" s="17">
        <v>232.22</v>
      </c>
      <c r="H162" s="2">
        <v>234.03</v>
      </c>
      <c r="I162" s="1">
        <v>66219544</v>
      </c>
      <c r="J162" s="7" t="s">
        <v>13</v>
      </c>
      <c r="K162" s="7">
        <f>IF(AND(J161="UP",testdataHighLow[[#This Row],[high]]&gt;K161),testdataHighLow[[#This Row],[high]],IF(AND(J161="DN",testdataHighLow[[#This Row],[low]]&lt;K161),testdataHighLow[[#This Row],[low]],K161))</f>
        <v>237.33</v>
      </c>
      <c r="L1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-2.1531201280916921E-2</v>
      </c>
      <c r="M162" s="18">
        <f t="shared" ca="1" si="6"/>
        <v>247.24911727070491</v>
      </c>
      <c r="N162" s="7"/>
      <c r="O162" s="22">
        <f ca="1">IF(testdataHighLow[[#This Row],[type]]="H",testdataHighLow[[#This Row],[high]],AVERAGE(O161,O163))</f>
        <v>252.94139737974521</v>
      </c>
      <c r="P162" s="22">
        <f ca="1">IF(testdataHighLow[[#This Row],[type]]="L",testdataHighLow[[#This Row],[low]],AVERAGE(P161,P163))</f>
        <v>233.66086659403152</v>
      </c>
      <c r="T162">
        <v>161</v>
      </c>
      <c r="U162">
        <v>247.24809999999999</v>
      </c>
      <c r="V162">
        <v>252.94139999999999</v>
      </c>
      <c r="W162">
        <v>233.65610000000001</v>
      </c>
    </row>
    <row r="163" spans="1:23" x14ac:dyDescent="0.25">
      <c r="A163" s="8">
        <v>162</v>
      </c>
      <c r="B163" s="4" t="s">
        <v>7</v>
      </c>
      <c r="C163" s="5" t="str">
        <f t="shared" si="5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17">
        <v>233.65</v>
      </c>
      <c r="G163" s="17">
        <v>232.81</v>
      </c>
      <c r="H163" s="2">
        <v>233.19</v>
      </c>
      <c r="I163" s="1">
        <v>52652352</v>
      </c>
      <c r="J163" s="7" t="s">
        <v>13</v>
      </c>
      <c r="K163" s="7">
        <f>IF(AND(J162="UP",testdataHighLow[[#This Row],[high]]&gt;K162),testdataHighLow[[#This Row],[high]],IF(AND(J162="DN",testdataHighLow[[#This Row],[low]]&lt;K162),testdataHighLow[[#This Row],[low]],K162))</f>
        <v>237.33</v>
      </c>
      <c r="L1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-1.9045211309147641E-2</v>
      </c>
      <c r="M163" s="18">
        <f t="shared" ca="1" si="6"/>
        <v>247.51589487470233</v>
      </c>
      <c r="N163" s="7"/>
      <c r="O163" s="22">
        <f ca="1">IF(testdataHighLow[[#This Row],[type]]="H",testdataHighLow[[#This Row],[high]],AVERAGE(O162,O164))</f>
        <v>253.15545851511615</v>
      </c>
      <c r="P163" s="22">
        <f ca="1">IF(testdataHighLow[[#This Row],[type]]="L",testdataHighLow[[#This Row],[low]],AVERAGE(P162,P164))</f>
        <v>233.795688070469</v>
      </c>
      <c r="T163">
        <v>162</v>
      </c>
      <c r="U163">
        <v>247.51480000000001</v>
      </c>
      <c r="V163">
        <v>253.15549999999999</v>
      </c>
      <c r="W163">
        <v>233.79089999999999</v>
      </c>
    </row>
    <row r="164" spans="1:23" x14ac:dyDescent="0.25">
      <c r="A164" s="8">
        <v>163</v>
      </c>
      <c r="B164" s="4" t="s">
        <v>7</v>
      </c>
      <c r="C164" s="5" t="str">
        <f t="shared" si="5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17">
        <v>233.78</v>
      </c>
      <c r="G164" s="17">
        <v>232.41</v>
      </c>
      <c r="H164" s="2">
        <v>232.64</v>
      </c>
      <c r="I164" s="1">
        <v>53216420</v>
      </c>
      <c r="J164" s="7" t="s">
        <v>13</v>
      </c>
      <c r="K164" s="7">
        <f>IF(AND(J163="UP",testdataHighLow[[#This Row],[high]]&gt;K163),testdataHighLow[[#This Row],[high]],IF(AND(J163="DN",testdataHighLow[[#This Row],[low]]&lt;K163),testdataHighLow[[#This Row],[low]],K163))</f>
        <v>237.33</v>
      </c>
      <c r="L1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M164" s="18">
        <f t="shared" ca="1" si="6"/>
        <v>247.78267224348701</v>
      </c>
      <c r="N164" s="7"/>
      <c r="O164" s="22">
        <f ca="1">IF(testdataHighLow[[#This Row],[type]]="H",testdataHighLow[[#This Row],[high]],AVERAGE(O163,O165))</f>
        <v>253.36951965048712</v>
      </c>
      <c r="P164" s="22">
        <f ca="1">IF(testdataHighLow[[#This Row],[type]]="L",testdataHighLow[[#This Row],[low]],AVERAGE(P163,P165))</f>
        <v>233.93050855519624</v>
      </c>
      <c r="T164">
        <v>163</v>
      </c>
      <c r="U164">
        <v>247.7816</v>
      </c>
      <c r="V164">
        <v>253.36949999999999</v>
      </c>
      <c r="W164">
        <v>233.92570000000001</v>
      </c>
    </row>
    <row r="165" spans="1:23" x14ac:dyDescent="0.25">
      <c r="A165" s="8">
        <v>164</v>
      </c>
      <c r="B165" s="4" t="s">
        <v>7</v>
      </c>
      <c r="C165" s="5" t="str">
        <f t="shared" si="5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17">
        <v>234.19</v>
      </c>
      <c r="G165" s="17">
        <v>233.02</v>
      </c>
      <c r="H165" s="2">
        <v>233.19</v>
      </c>
      <c r="I165" s="1">
        <v>67589040</v>
      </c>
      <c r="J165" s="7" t="s">
        <v>13</v>
      </c>
      <c r="K165" s="7">
        <f>IF(AND(J164="UP",testdataHighLow[[#This Row],[high]]&gt;K164),testdataHighLow[[#This Row],[high]],IF(AND(J164="DN",testdataHighLow[[#This Row],[low]]&lt;K164),testdataHighLow[[#This Row],[low]],K164))</f>
        <v>237.33</v>
      </c>
      <c r="L1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-1.8160367420890753E-2</v>
      </c>
      <c r="M165" s="18">
        <f t="shared" ca="1" si="6"/>
        <v>248.04944937708504</v>
      </c>
      <c r="N165" s="7"/>
      <c r="O165" s="22">
        <f ca="1">IF(testdataHighLow[[#This Row],[type]]="H",testdataHighLow[[#This Row],[high]],AVERAGE(O164,O166))</f>
        <v>253.58358078585812</v>
      </c>
      <c r="P165" s="22">
        <f ca="1">IF(testdataHighLow[[#This Row],[type]]="L",testdataHighLow[[#This Row],[low]],AVERAGE(P164,P166))</f>
        <v>234.06532804759451</v>
      </c>
      <c r="T165">
        <v>164</v>
      </c>
      <c r="U165">
        <v>248.04839999999999</v>
      </c>
      <c r="V165">
        <v>253.58359999999999</v>
      </c>
      <c r="W165">
        <v>234.06059999999999</v>
      </c>
    </row>
    <row r="166" spans="1:23" x14ac:dyDescent="0.25">
      <c r="A166" s="8">
        <v>165</v>
      </c>
      <c r="B166" s="4" t="s">
        <v>7</v>
      </c>
      <c r="C166" s="5" t="str">
        <f t="shared" si="5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17">
        <v>233.8</v>
      </c>
      <c r="G166" s="17">
        <v>232.74</v>
      </c>
      <c r="H166" s="2">
        <v>233.2</v>
      </c>
      <c r="I166" s="1">
        <v>42544052</v>
      </c>
      <c r="J166" s="7" t="s">
        <v>13</v>
      </c>
      <c r="K166" s="7">
        <f>IF(AND(J165="UP",testdataHighLow[[#This Row],[high]]&gt;K165),testdataHighLow[[#This Row],[high]],IF(AND(J165="DN",testdataHighLow[[#This Row],[low]]&lt;K165),testdataHighLow[[#This Row],[low]],K165))</f>
        <v>237.33</v>
      </c>
      <c r="L1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-1.9340159271899901E-2</v>
      </c>
      <c r="M166" s="18">
        <f t="shared" ca="1" si="6"/>
        <v>248.31622627557462</v>
      </c>
      <c r="N166" s="7"/>
      <c r="O166" s="22">
        <f ca="1">IF(testdataHighLow[[#This Row],[type]]="H",testdataHighLow[[#This Row],[high]],AVERAGE(O165,O167))</f>
        <v>253.79764192122911</v>
      </c>
      <c r="P166" s="22">
        <f ca="1">IF(testdataHighLow[[#This Row],[type]]="L",testdataHighLow[[#This Row],[low]],AVERAGE(P165,P167))</f>
        <v>234.20014654725134</v>
      </c>
      <c r="T166">
        <v>165</v>
      </c>
      <c r="U166">
        <v>248.3152</v>
      </c>
      <c r="V166">
        <v>253.79759999999999</v>
      </c>
      <c r="W166">
        <v>234.19540000000001</v>
      </c>
    </row>
    <row r="167" spans="1:23" x14ac:dyDescent="0.25">
      <c r="A167" s="8">
        <v>166</v>
      </c>
      <c r="B167" s="4" t="s">
        <v>7</v>
      </c>
      <c r="C167" s="5" t="str">
        <f t="shared" si="5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17">
        <v>233.75</v>
      </c>
      <c r="G167" s="17">
        <v>231.63</v>
      </c>
      <c r="H167" s="2">
        <v>233.46</v>
      </c>
      <c r="I167" s="1">
        <v>53629680</v>
      </c>
      <c r="J167" s="7" t="s">
        <v>13</v>
      </c>
      <c r="K167" s="7">
        <f>IF(AND(J166="UP",testdataHighLow[[#This Row],[high]]&gt;K166),testdataHighLow[[#This Row],[high]],IF(AND(J166="DN",testdataHighLow[[#This Row],[low]]&lt;K166),testdataHighLow[[#This Row],[low]],K166))</f>
        <v>237.33</v>
      </c>
      <c r="L1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-2.4017191252686206E-2</v>
      </c>
      <c r="M167" s="18">
        <f t="shared" ca="1" si="6"/>
        <v>248.58300293908604</v>
      </c>
      <c r="N167" s="7"/>
      <c r="O167" s="22">
        <f ca="1">IF(testdataHighLow[[#This Row],[type]]="H",testdataHighLow[[#This Row],[high]],AVERAGE(O166,O168))</f>
        <v>254.01170305660014</v>
      </c>
      <c r="P167" s="22">
        <f ca="1">IF(testdataHighLow[[#This Row],[type]]="L",testdataHighLow[[#This Row],[low]],AVERAGE(P166,P168))</f>
        <v>234.3349640539605</v>
      </c>
      <c r="T167">
        <v>166</v>
      </c>
      <c r="U167">
        <v>248.58189999999999</v>
      </c>
      <c r="V167">
        <v>254.01169999999999</v>
      </c>
      <c r="W167">
        <v>234.33019999999999</v>
      </c>
    </row>
    <row r="168" spans="1:23" x14ac:dyDescent="0.25">
      <c r="A168" s="8">
        <v>167</v>
      </c>
      <c r="B168" s="4" t="s">
        <v>7</v>
      </c>
      <c r="C168" s="5" t="str">
        <f t="shared" si="5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17">
        <v>234.87</v>
      </c>
      <c r="G168" s="17">
        <v>233.24</v>
      </c>
      <c r="H168" s="2">
        <v>234.57</v>
      </c>
      <c r="I168" s="1">
        <v>65056144</v>
      </c>
      <c r="J168" s="7" t="s">
        <v>13</v>
      </c>
      <c r="K168" s="7">
        <f>IF(AND(J167="UP",testdataHighLow[[#This Row],[high]]&gt;K167),testdataHighLow[[#This Row],[high]],IF(AND(J167="DN",testdataHighLow[[#This Row],[low]]&lt;K167),testdataHighLow[[#This Row],[low]],K167))</f>
        <v>237.33</v>
      </c>
      <c r="L1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-1.7233388109383574E-2</v>
      </c>
      <c r="M168" s="18">
        <f t="shared" ca="1" si="6"/>
        <v>248.84977936780166</v>
      </c>
      <c r="N168" s="7"/>
      <c r="O168" s="22">
        <f ca="1">IF(testdataHighLow[[#This Row],[type]]="H",testdataHighLow[[#This Row],[high]],AVERAGE(O167,O169))</f>
        <v>254.22576419197119</v>
      </c>
      <c r="P168" s="22">
        <f ca="1">IF(testdataHighLow[[#This Row],[type]]="L",testdataHighLow[[#This Row],[low]],AVERAGE(P167,P169))</f>
        <v>234.46978056772195</v>
      </c>
      <c r="T168">
        <v>167</v>
      </c>
      <c r="U168">
        <v>248.84870000000001</v>
      </c>
      <c r="V168">
        <v>254.22579999999999</v>
      </c>
      <c r="W168">
        <v>234.465</v>
      </c>
    </row>
    <row r="169" spans="1:23" x14ac:dyDescent="0.25">
      <c r="A169" s="8">
        <v>168</v>
      </c>
      <c r="B169" s="4" t="s">
        <v>7</v>
      </c>
      <c r="C169" s="5" t="str">
        <f t="shared" si="5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17">
        <v>236.25</v>
      </c>
      <c r="G169" s="17">
        <v>234.61</v>
      </c>
      <c r="H169" s="2">
        <v>235.98</v>
      </c>
      <c r="I169" s="1">
        <v>108866560</v>
      </c>
      <c r="J169" s="7" t="s">
        <v>13</v>
      </c>
      <c r="K169" s="7">
        <f>IF(AND(J168="UP",testdataHighLow[[#This Row],[high]]&gt;K168),testdataHighLow[[#This Row],[high]],IF(AND(J168="DN",testdataHighLow[[#This Row],[low]]&lt;K168),testdataHighLow[[#This Row],[low]],K168))</f>
        <v>237.33</v>
      </c>
      <c r="L1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-1.1460835124088816E-2</v>
      </c>
      <c r="M169" s="18">
        <f t="shared" ca="1" si="6"/>
        <v>249.11655556195583</v>
      </c>
      <c r="N169" s="7"/>
      <c r="O169" s="22">
        <f ca="1">IF(testdataHighLow[[#This Row],[type]]="H",testdataHighLow[[#This Row],[high]],AVERAGE(O168,O170))</f>
        <v>254.43982532734225</v>
      </c>
      <c r="P169" s="22">
        <f ca="1">IF(testdataHighLow[[#This Row],[type]]="L",testdataHighLow[[#This Row],[low]],AVERAGE(P168,P170))</f>
        <v>234.60459608874194</v>
      </c>
      <c r="T169">
        <v>168</v>
      </c>
      <c r="U169">
        <v>249.1155</v>
      </c>
      <c r="V169">
        <v>254.43979999999999</v>
      </c>
      <c r="W169">
        <v>234.59979999999999</v>
      </c>
    </row>
    <row r="170" spans="1:23" x14ac:dyDescent="0.25">
      <c r="A170" s="8">
        <v>169</v>
      </c>
      <c r="B170" s="4" t="s">
        <v>7</v>
      </c>
      <c r="C170" s="5" t="str">
        <f t="shared" si="5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17">
        <v>236.78</v>
      </c>
      <c r="G170" s="17">
        <v>236.15</v>
      </c>
      <c r="H170" s="2">
        <v>236.31</v>
      </c>
      <c r="I170" s="1">
        <v>65031164</v>
      </c>
      <c r="J170" s="7" t="s">
        <v>13</v>
      </c>
      <c r="K170" s="7">
        <f>IF(AND(J169="UP",testdataHighLow[[#This Row],[high]]&gt;K169),testdataHighLow[[#This Row],[high]],IF(AND(J169="DN",testdataHighLow[[#This Row],[low]]&lt;K169),testdataHighLow[[#This Row],[low]],K169))</f>
        <v>237.33</v>
      </c>
      <c r="L1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-4.9719799435385612E-3</v>
      </c>
      <c r="M170" s="18">
        <f t="shared" ca="1" si="6"/>
        <v>249.38333152183486</v>
      </c>
      <c r="N170" s="7"/>
      <c r="O170" s="22">
        <f ca="1">IF(testdataHighLow[[#This Row],[type]]="H",testdataHighLow[[#This Row],[high]],AVERAGE(O169,O171))</f>
        <v>254.65388646271333</v>
      </c>
      <c r="P170" s="22">
        <f ca="1">IF(testdataHighLow[[#This Row],[type]]="L",testdataHighLow[[#This Row],[low]],AVERAGE(P169,P171))</f>
        <v>234.73941061743278</v>
      </c>
      <c r="T170">
        <v>169</v>
      </c>
      <c r="U170">
        <v>249.38229999999999</v>
      </c>
      <c r="V170">
        <v>254.65389999999999</v>
      </c>
      <c r="W170">
        <v>234.7346</v>
      </c>
    </row>
    <row r="171" spans="1:23" x14ac:dyDescent="0.25">
      <c r="A171" s="8">
        <v>170</v>
      </c>
      <c r="B171" s="4" t="s">
        <v>7</v>
      </c>
      <c r="C171" s="5" t="str">
        <f t="shared" si="5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17">
        <v>236.01</v>
      </c>
      <c r="G171" s="17">
        <v>233.56</v>
      </c>
      <c r="H171" s="2">
        <v>234.62</v>
      </c>
      <c r="I171" s="1">
        <v>95856440</v>
      </c>
      <c r="J171" s="7" t="s">
        <v>13</v>
      </c>
      <c r="K171" s="7">
        <f>IF(AND(J170="UP",testdataHighLow[[#This Row],[high]]&gt;K170),testdataHighLow[[#This Row],[high]],IF(AND(J170="DN",testdataHighLow[[#This Row],[low]]&lt;K170),testdataHighLow[[#This Row],[low]],K170))</f>
        <v>237.33</v>
      </c>
      <c r="L1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-1.588505456537315E-2</v>
      </c>
      <c r="M171" s="18">
        <f t="shared" ca="1" si="6"/>
        <v>249.65010724777693</v>
      </c>
      <c r="N171" s="7"/>
      <c r="O171" s="22">
        <f ca="1">IF(testdataHighLow[[#This Row],[type]]="H",testdataHighLow[[#This Row],[high]],AVERAGE(O170,O172))</f>
        <v>254.86794759808444</v>
      </c>
      <c r="P171" s="22">
        <f ca="1">IF(testdataHighLow[[#This Row],[type]]="L",testdataHighLow[[#This Row],[low]],AVERAGE(P170,P172))</f>
        <v>234.87422415441273</v>
      </c>
      <c r="T171">
        <v>170</v>
      </c>
      <c r="U171">
        <v>249.6491</v>
      </c>
      <c r="V171">
        <v>254.86789999999999</v>
      </c>
      <c r="W171">
        <v>234.86940000000001</v>
      </c>
    </row>
    <row r="172" spans="1:23" x14ac:dyDescent="0.25">
      <c r="A172" s="8">
        <v>171</v>
      </c>
      <c r="B172" s="4" t="s">
        <v>7</v>
      </c>
      <c r="C172" s="5" t="str">
        <f t="shared" si="5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17">
        <v>235.78</v>
      </c>
      <c r="G172" s="17">
        <v>234.78</v>
      </c>
      <c r="H172" s="2">
        <v>235.42</v>
      </c>
      <c r="I172" s="1">
        <v>60741564</v>
      </c>
      <c r="J172" s="7" t="s">
        <v>13</v>
      </c>
      <c r="K172" s="7">
        <f>IF(AND(J171="UP",testdataHighLow[[#This Row],[high]]&gt;K171),testdataHighLow[[#This Row],[high]],IF(AND(J171="DN",testdataHighLow[[#This Row],[low]]&lt;K171),testdataHighLow[[#This Row],[low]],K171))</f>
        <v>237.33</v>
      </c>
      <c r="L1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-1.0744532928833317E-2</v>
      </c>
      <c r="M172" s="18">
        <f t="shared" ca="1" si="6"/>
        <v>249.91688274017199</v>
      </c>
      <c r="N172" s="7"/>
      <c r="O172" s="22">
        <f ca="1">IF(testdataHighLow[[#This Row],[type]]="H",testdataHighLow[[#This Row],[high]],AVERAGE(O171,O173))</f>
        <v>255.08200873345555</v>
      </c>
      <c r="P172" s="22">
        <f ca="1">IF(testdataHighLow[[#This Row],[type]]="L",testdataHighLow[[#This Row],[low]],AVERAGE(P171,P173))</f>
        <v>235.00903670050587</v>
      </c>
      <c r="T172">
        <v>171</v>
      </c>
      <c r="U172">
        <v>249.91579999999999</v>
      </c>
      <c r="V172">
        <v>255.08199999999999</v>
      </c>
      <c r="W172">
        <v>235.0043</v>
      </c>
    </row>
    <row r="173" spans="1:23" x14ac:dyDescent="0.25">
      <c r="A173" s="8">
        <v>172</v>
      </c>
      <c r="B173" s="4" t="s">
        <v>7</v>
      </c>
      <c r="C173" s="5" t="str">
        <f t="shared" si="5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17">
        <v>235.77</v>
      </c>
      <c r="G173" s="17">
        <v>234.94</v>
      </c>
      <c r="H173" s="2">
        <v>235.39</v>
      </c>
      <c r="I173" s="1">
        <v>60865172</v>
      </c>
      <c r="J173" s="7" t="s">
        <v>13</v>
      </c>
      <c r="K173" s="7">
        <f>IF(AND(J172="UP",testdataHighLow[[#This Row],[high]]&gt;K172),testdataHighLow[[#This Row],[high]],IF(AND(J172="DN",testdataHighLow[[#This Row],[low]]&lt;K172),testdataHighLow[[#This Row],[low]],K172))</f>
        <v>237.33</v>
      </c>
      <c r="L1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-1.0070366156828107E-2</v>
      </c>
      <c r="M173" s="18">
        <f t="shared" ca="1" si="6"/>
        <v>250.18365799946167</v>
      </c>
      <c r="N173" s="7"/>
      <c r="O173" s="22">
        <f ca="1">IF(testdataHighLow[[#This Row],[type]]="H",testdataHighLow[[#This Row],[high]],AVERAGE(O172,O174))</f>
        <v>255.29606986882669</v>
      </c>
      <c r="P173" s="22">
        <f ca="1">IF(testdataHighLow[[#This Row],[type]]="L",testdataHighLow[[#This Row],[low]],AVERAGE(P172,P174))</f>
        <v>235.14384825674196</v>
      </c>
      <c r="T173">
        <v>172</v>
      </c>
      <c r="U173">
        <v>250.18260000000001</v>
      </c>
      <c r="V173">
        <v>255.2961</v>
      </c>
      <c r="W173">
        <v>235.13910000000001</v>
      </c>
    </row>
    <row r="174" spans="1:23" x14ac:dyDescent="0.25">
      <c r="A174" s="8">
        <v>173</v>
      </c>
      <c r="B174" s="4" t="s">
        <v>7</v>
      </c>
      <c r="C174" s="5" t="str">
        <f t="shared" si="5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17">
        <v>235.62</v>
      </c>
      <c r="G174" s="17">
        <v>234.85</v>
      </c>
      <c r="H174" s="2">
        <v>235.11</v>
      </c>
      <c r="I174" s="1">
        <v>66946052</v>
      </c>
      <c r="J174" s="7" t="s">
        <v>13</v>
      </c>
      <c r="K174" s="7">
        <f>IF(AND(J173="UP",testdataHighLow[[#This Row],[high]]&gt;K173),testdataHighLow[[#This Row],[high]],IF(AND(J173="DN",testdataHighLow[[#This Row],[low]]&lt;K173),testdataHighLow[[#This Row],[low]],K173))</f>
        <v>237.33</v>
      </c>
      <c r="L1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-1.044958496608106E-2</v>
      </c>
      <c r="M174" s="18">
        <f t="shared" ca="1" si="6"/>
        <v>250.45043302613919</v>
      </c>
      <c r="N174" s="7"/>
      <c r="O174" s="22">
        <f ca="1">IF(testdataHighLow[[#This Row],[type]]="H",testdataHighLow[[#This Row],[high]],AVERAGE(O173,O175))</f>
        <v>255.51013100419786</v>
      </c>
      <c r="P174" s="22">
        <f ca="1">IF(testdataHighLow[[#This Row],[type]]="L",testdataHighLow[[#This Row],[low]],AVERAGE(P173,P175))</f>
        <v>235.27865882435603</v>
      </c>
      <c r="T174">
        <v>173</v>
      </c>
      <c r="U174">
        <v>250.4494</v>
      </c>
      <c r="V174">
        <v>255.51009999999999</v>
      </c>
      <c r="W174">
        <v>235.2739</v>
      </c>
    </row>
    <row r="175" spans="1:23" x14ac:dyDescent="0.25">
      <c r="A175" s="8">
        <v>174</v>
      </c>
      <c r="B175" s="4" t="s">
        <v>7</v>
      </c>
      <c r="C175" s="5" t="str">
        <f t="shared" si="5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17">
        <v>237.71</v>
      </c>
      <c r="G175" s="17">
        <v>236.49</v>
      </c>
      <c r="H175" s="2">
        <v>237.62</v>
      </c>
      <c r="I175" s="1">
        <v>74845424</v>
      </c>
      <c r="J175" s="7" t="s">
        <v>13</v>
      </c>
      <c r="K175" s="7">
        <f>IF(AND(J174="UP",testdataHighLow[[#This Row],[high]]&gt;K174),testdataHighLow[[#This Row],[high]],IF(AND(J174="DN",testdataHighLow[[#This Row],[low]]&lt;K174),testdataHighLow[[#This Row],[low]],K174))</f>
        <v>237.71</v>
      </c>
      <c r="L1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-5.1323040679819897E-3</v>
      </c>
      <c r="M175" s="18">
        <f t="shared" ca="1" si="6"/>
        <v>250.71720782074919</v>
      </c>
      <c r="N175" s="7"/>
      <c r="O175" s="22">
        <f ca="1">IF(testdataHighLow[[#This Row],[type]]="H",testdataHighLow[[#This Row],[high]],AVERAGE(O174,O176))</f>
        <v>255.72419213956903</v>
      </c>
      <c r="P175" s="22">
        <f ca="1">IF(testdataHighLow[[#This Row],[type]]="L",testdataHighLow[[#This Row],[low]],AVERAGE(P174,P176))</f>
        <v>235.41346840478815</v>
      </c>
      <c r="T175">
        <v>174</v>
      </c>
      <c r="U175">
        <v>250.71619999999999</v>
      </c>
      <c r="V175">
        <v>255.7242</v>
      </c>
      <c r="W175">
        <v>235.40870000000001</v>
      </c>
    </row>
    <row r="176" spans="1:23" x14ac:dyDescent="0.25">
      <c r="A176" s="8">
        <v>175</v>
      </c>
      <c r="B176" s="4" t="s">
        <v>7</v>
      </c>
      <c r="C176" s="5" t="str">
        <f t="shared" si="5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17">
        <v>238.46</v>
      </c>
      <c r="G176" s="17">
        <v>237.82</v>
      </c>
      <c r="H176" s="2">
        <v>238.42</v>
      </c>
      <c r="I176" s="1">
        <v>59670932</v>
      </c>
      <c r="J176" s="7" t="s">
        <v>13</v>
      </c>
      <c r="K176" s="7">
        <f>IF(AND(J175="UP",testdataHighLow[[#This Row],[high]]&gt;K175),testdataHighLow[[#This Row],[high]],IF(AND(J175="DN",testdataHighLow[[#This Row],[low]]&lt;K175),testdataHighLow[[#This Row],[low]],K175))</f>
        <v>238.46</v>
      </c>
      <c r="L1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-2.683888283150276E-3</v>
      </c>
      <c r="M176" s="18">
        <f t="shared" ca="1" si="6"/>
        <v>250.98398238388768</v>
      </c>
      <c r="N176" s="7"/>
      <c r="O176" s="22">
        <f ca="1">IF(testdataHighLow[[#This Row],[type]]="H",testdataHighLow[[#This Row],[high]],AVERAGE(O175,O177))</f>
        <v>255.93825327494022</v>
      </c>
      <c r="P176" s="22">
        <f ca="1">IF(testdataHighLow[[#This Row],[type]]="L",testdataHighLow[[#This Row],[low]],AVERAGE(P175,P177))</f>
        <v>235.54827699968314</v>
      </c>
      <c r="T176">
        <v>175</v>
      </c>
      <c r="U176">
        <v>250.9829</v>
      </c>
      <c r="V176">
        <v>255.9383</v>
      </c>
      <c r="W176">
        <v>235.54349999999999</v>
      </c>
    </row>
    <row r="177" spans="1:23" x14ac:dyDescent="0.25">
      <c r="A177" s="8">
        <v>176</v>
      </c>
      <c r="B177" s="4" t="s">
        <v>7</v>
      </c>
      <c r="C177" s="5" t="str">
        <f t="shared" si="5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17">
        <v>238.57</v>
      </c>
      <c r="G177" s="17">
        <v>237.98</v>
      </c>
      <c r="H177" s="2">
        <v>238.54</v>
      </c>
      <c r="I177" s="1">
        <v>62116640</v>
      </c>
      <c r="J177" s="7" t="s">
        <v>13</v>
      </c>
      <c r="K177" s="7">
        <f>IF(AND(J176="UP",testdataHighLow[[#This Row],[high]]&gt;K176),testdataHighLow[[#This Row],[high]],IF(AND(J176="DN",testdataHighLow[[#This Row],[low]]&lt;K176),testdataHighLow[[#This Row],[low]],K176))</f>
        <v>238.57</v>
      </c>
      <c r="L1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-2.4730687010102001E-3</v>
      </c>
      <c r="M177" s="18">
        <f t="shared" ca="1" si="6"/>
        <v>251.25075671620183</v>
      </c>
      <c r="N177" s="7"/>
      <c r="O177" s="22">
        <f ca="1">IF(testdataHighLow[[#This Row],[type]]="H",testdataHighLow[[#This Row],[high]],AVERAGE(O176,O178))</f>
        <v>256.15231441031142</v>
      </c>
      <c r="P177" s="22">
        <f ca="1">IF(testdataHighLow[[#This Row],[type]]="L",testdataHighLow[[#This Row],[low]],AVERAGE(P176,P178))</f>
        <v>235.68308461089006</v>
      </c>
      <c r="T177">
        <v>176</v>
      </c>
      <c r="U177">
        <v>251.24969999999999</v>
      </c>
      <c r="V177">
        <v>256.15230000000003</v>
      </c>
      <c r="W177">
        <v>235.67830000000001</v>
      </c>
    </row>
    <row r="178" spans="1:23" x14ac:dyDescent="0.25">
      <c r="A178" s="8">
        <v>177</v>
      </c>
      <c r="B178" s="4" t="s">
        <v>7</v>
      </c>
      <c r="C178" s="5" t="str">
        <f t="shared" si="5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17">
        <v>238.68</v>
      </c>
      <c r="G178" s="17">
        <v>237.99</v>
      </c>
      <c r="H178" s="2">
        <v>238.46</v>
      </c>
      <c r="I178" s="1">
        <v>100101416</v>
      </c>
      <c r="J178" s="7" t="s">
        <v>13</v>
      </c>
      <c r="K178" s="7">
        <f>IF(AND(J177="UP",testdataHighLow[[#This Row],[high]]&gt;K177),testdataHighLow[[#This Row],[high]],IF(AND(J177="DN",testdataHighLow[[#This Row],[low]]&lt;K177),testdataHighLow[[#This Row],[low]],K177))</f>
        <v>238.68</v>
      </c>
      <c r="L1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-2.8908999497234697E-3</v>
      </c>
      <c r="M178" s="18">
        <f t="shared" ca="1" si="6"/>
        <v>251.51753081838984</v>
      </c>
      <c r="N178" s="7"/>
      <c r="O178" s="22">
        <f ca="1">IF(testdataHighLow[[#This Row],[type]]="H",testdataHighLow[[#This Row],[high]],AVERAGE(O177,O179))</f>
        <v>256.36637554568267</v>
      </c>
      <c r="P178" s="22">
        <f ca="1">IF(testdataHighLow[[#This Row],[type]]="L",testdataHighLow[[#This Row],[low]],AVERAGE(P177,P179))</f>
        <v>235.81789124046193</v>
      </c>
      <c r="T178">
        <v>177</v>
      </c>
      <c r="U178">
        <v>251.51650000000001</v>
      </c>
      <c r="V178">
        <v>256.3664</v>
      </c>
      <c r="W178">
        <v>235.81319999999999</v>
      </c>
    </row>
    <row r="179" spans="1:23" x14ac:dyDescent="0.25">
      <c r="A179" s="8">
        <v>178</v>
      </c>
      <c r="B179" s="4" t="s">
        <v>7</v>
      </c>
      <c r="C179" s="5" t="str">
        <f t="shared" si="5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17">
        <v>238.88</v>
      </c>
      <c r="G179" s="17">
        <v>238.19</v>
      </c>
      <c r="H179" s="2">
        <v>238.78</v>
      </c>
      <c r="I179" s="1">
        <v>99592680</v>
      </c>
      <c r="J179" s="7" t="s">
        <v>13</v>
      </c>
      <c r="K179" s="7">
        <f>IF(AND(J178="UP",testdataHighLow[[#This Row],[high]]&gt;K178),testdataHighLow[[#This Row],[high]],IF(AND(J178="DN",testdataHighLow[[#This Row],[low]]&lt;K178),testdataHighLow[[#This Row],[low]],K178))</f>
        <v>238.88</v>
      </c>
      <c r="L1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-2.8884795713328775E-3</v>
      </c>
      <c r="M179" s="18">
        <f t="shared" ca="1" si="6"/>
        <v>251.7843046912007</v>
      </c>
      <c r="N179" s="7"/>
      <c r="O179" s="22">
        <f ca="1">IF(testdataHighLow[[#This Row],[type]]="H",testdataHighLow[[#This Row],[high]],AVERAGE(O178,O180))</f>
        <v>256.58043668105398</v>
      </c>
      <c r="P179" s="22">
        <f ca="1">IF(testdataHighLow[[#This Row],[type]]="L",testdataHighLow[[#This Row],[low]],AVERAGE(P178,P180))</f>
        <v>235.95269689065515</v>
      </c>
      <c r="T179">
        <v>178</v>
      </c>
      <c r="U179">
        <v>251.7833</v>
      </c>
      <c r="V179">
        <v>256.5804</v>
      </c>
      <c r="W179">
        <v>235.94800000000001</v>
      </c>
    </row>
    <row r="180" spans="1:23" x14ac:dyDescent="0.25">
      <c r="A180" s="8">
        <v>179</v>
      </c>
      <c r="B180" s="4" t="s">
        <v>7</v>
      </c>
      <c r="C180" s="5" t="str">
        <f t="shared" si="5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17">
        <v>239.67</v>
      </c>
      <c r="G180" s="17">
        <v>238.87</v>
      </c>
      <c r="H180" s="2">
        <v>239.29</v>
      </c>
      <c r="I180" s="1">
        <v>48250824</v>
      </c>
      <c r="J180" s="7" t="s">
        <v>13</v>
      </c>
      <c r="K180" s="7">
        <f>IF(AND(J179="UP",testdataHighLow[[#This Row],[high]]&gt;K179),testdataHighLow[[#This Row],[high]],IF(AND(J179="DN",testdataHighLow[[#This Row],[low]]&lt;K179),testdataHighLow[[#This Row],[low]],K179))</f>
        <v>239.67</v>
      </c>
      <c r="L1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-3.3379229774272248E-3</v>
      </c>
      <c r="M180" s="18">
        <f t="shared" ca="1" si="6"/>
        <v>252.0510783354342</v>
      </c>
      <c r="N180" s="7"/>
      <c r="O180" s="22">
        <f ca="1">IF(testdataHighLow[[#This Row],[type]]="H",testdataHighLow[[#This Row],[high]],AVERAGE(O179,O181))</f>
        <v>256.79449781642529</v>
      </c>
      <c r="P180" s="22">
        <f ca="1">IF(testdataHighLow[[#This Row],[type]]="L",testdataHighLow[[#This Row],[low]],AVERAGE(P179,P181))</f>
        <v>236.0875015639291</v>
      </c>
      <c r="T180">
        <v>179</v>
      </c>
      <c r="U180">
        <v>252.05</v>
      </c>
      <c r="V180">
        <v>256.79450000000003</v>
      </c>
      <c r="W180">
        <v>236.08279999999999</v>
      </c>
    </row>
    <row r="181" spans="1:23" x14ac:dyDescent="0.25">
      <c r="A181" s="8">
        <v>180</v>
      </c>
      <c r="B181" s="4" t="s">
        <v>7</v>
      </c>
      <c r="C181" s="5" t="str">
        <f t="shared" si="5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17">
        <v>239.62</v>
      </c>
      <c r="G181" s="17">
        <v>239.17</v>
      </c>
      <c r="H181" s="2">
        <v>239.53</v>
      </c>
      <c r="I181" s="1">
        <v>49161788</v>
      </c>
      <c r="J181" s="7" t="s">
        <v>13</v>
      </c>
      <c r="K181" s="7">
        <f>IF(AND(J180="UP",testdataHighLow[[#This Row],[high]]&gt;K180),testdataHighLow[[#This Row],[high]],IF(AND(J180="DN",testdataHighLow[[#This Row],[low]]&lt;K180),testdataHighLow[[#This Row],[low]],K180))</f>
        <v>239.67</v>
      </c>
      <c r="L1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-2.0862018608920601E-3</v>
      </c>
      <c r="M181" s="18">
        <f t="shared" ca="1" si="6"/>
        <v>252.31785175194051</v>
      </c>
      <c r="N181" s="7"/>
      <c r="O181" s="22">
        <f ca="1">IF(testdataHighLow[[#This Row],[type]]="H",testdataHighLow[[#This Row],[high]],AVERAGE(O180,O182))</f>
        <v>257.00855895179666</v>
      </c>
      <c r="P181" s="22">
        <f ca="1">IF(testdataHighLow[[#This Row],[type]]="L",testdataHighLow[[#This Row],[low]],AVERAGE(P180,P182))</f>
        <v>236.22230526294538</v>
      </c>
      <c r="T181">
        <v>180</v>
      </c>
      <c r="U181">
        <v>252.3168</v>
      </c>
      <c r="V181">
        <v>257.0086</v>
      </c>
      <c r="W181">
        <v>236.2176</v>
      </c>
    </row>
    <row r="182" spans="1:23" x14ac:dyDescent="0.25">
      <c r="A182" s="8">
        <v>181</v>
      </c>
      <c r="B182" s="4" t="s">
        <v>7</v>
      </c>
      <c r="C182" s="5" t="str">
        <f t="shared" si="5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17">
        <v>239.74</v>
      </c>
      <c r="G182" s="17">
        <v>238.52</v>
      </c>
      <c r="H182" s="2">
        <v>239.61</v>
      </c>
      <c r="I182" s="1">
        <v>62171164</v>
      </c>
      <c r="J182" s="7" t="s">
        <v>13</v>
      </c>
      <c r="K182" s="7">
        <f>IF(AND(J181="UP",testdataHighLow[[#This Row],[high]]&gt;K181),testdataHighLow[[#This Row],[high]],IF(AND(J181="DN",testdataHighLow[[#This Row],[low]]&lt;K181),testdataHighLow[[#This Row],[low]],K181))</f>
        <v>239.74</v>
      </c>
      <c r="L1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-5.0888462501042751E-3</v>
      </c>
      <c r="M182" s="18">
        <f t="shared" ca="1" si="6"/>
        <v>252.58462494162012</v>
      </c>
      <c r="N182" s="7"/>
      <c r="O182" s="22">
        <f ca="1">IF(testdataHighLow[[#This Row],[type]]="H",testdataHighLow[[#This Row],[high]],AVERAGE(O181,O183))</f>
        <v>257.22262008716808</v>
      </c>
      <c r="P182" s="22">
        <f ca="1">IF(testdataHighLow[[#This Row],[type]]="L",testdataHighLow[[#This Row],[low]],AVERAGE(P181,P183))</f>
        <v>236.35710799056753</v>
      </c>
      <c r="T182">
        <v>181</v>
      </c>
      <c r="U182">
        <v>252.58359999999999</v>
      </c>
      <c r="V182">
        <v>257.2226</v>
      </c>
      <c r="W182">
        <v>236.35239999999999</v>
      </c>
    </row>
    <row r="183" spans="1:23" x14ac:dyDescent="0.25">
      <c r="A183" s="8">
        <v>182</v>
      </c>
      <c r="B183" s="4" t="s">
        <v>7</v>
      </c>
      <c r="C183" s="5" t="str">
        <f t="shared" si="5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17">
        <v>239.54</v>
      </c>
      <c r="G183" s="17">
        <v>238.78</v>
      </c>
      <c r="H183" s="2">
        <v>238.97</v>
      </c>
      <c r="I183" s="1">
        <v>50313136</v>
      </c>
      <c r="J183" s="7" t="s">
        <v>13</v>
      </c>
      <c r="K183" s="7">
        <f>IF(AND(J182="UP",testdataHighLow[[#This Row],[high]]&gt;K182),testdataHighLow[[#This Row],[high]],IF(AND(J182="DN",testdataHighLow[[#This Row],[low]]&lt;K182),testdataHighLow[[#This Row],[low]],K182))</f>
        <v>239.74</v>
      </c>
      <c r="L1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-4.0043380328689746E-3</v>
      </c>
      <c r="M183" s="18">
        <f t="shared" ca="1" si="6"/>
        <v>252.85139790542365</v>
      </c>
      <c r="N183" s="7"/>
      <c r="O183" s="22">
        <f ca="1">IF(testdataHighLow[[#This Row],[type]]="H",testdataHighLow[[#This Row],[high]],AVERAGE(O182,O184))</f>
        <v>257.43668122253951</v>
      </c>
      <c r="P183" s="22">
        <f ca="1">IF(testdataHighLow[[#This Row],[type]]="L",testdataHighLow[[#This Row],[low]],AVERAGE(P182,P184))</f>
        <v>236.49190974986007</v>
      </c>
      <c r="T183">
        <v>182</v>
      </c>
      <c r="U183">
        <v>252.85040000000001</v>
      </c>
      <c r="V183">
        <v>257.43669999999997</v>
      </c>
      <c r="W183">
        <v>236.4872</v>
      </c>
    </row>
    <row r="184" spans="1:23" x14ac:dyDescent="0.25">
      <c r="A184" s="8">
        <v>183</v>
      </c>
      <c r="B184" s="4" t="s">
        <v>7</v>
      </c>
      <c r="C184" s="5" t="str">
        <f t="shared" si="5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17">
        <v>239.2</v>
      </c>
      <c r="G184" s="17">
        <v>238.62</v>
      </c>
      <c r="H184" s="2">
        <v>239.02</v>
      </c>
      <c r="I184" s="1">
        <v>53446664</v>
      </c>
      <c r="J184" s="7" t="s">
        <v>13</v>
      </c>
      <c r="K184" s="7">
        <f>IF(AND(J183="UP",testdataHighLow[[#This Row],[high]]&gt;K183),testdataHighLow[[#This Row],[high]],IF(AND(J183="DN",testdataHighLow[[#This Row],[low]]&lt;K183),testdataHighLow[[#This Row],[low]],K183))</f>
        <v>239.74</v>
      </c>
      <c r="L1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-4.671727705013784E-3</v>
      </c>
      <c r="M184" s="18">
        <f t="shared" ca="1" si="6"/>
        <v>253.11817064435152</v>
      </c>
      <c r="N184" s="7"/>
      <c r="O184" s="22">
        <f ca="1">IF(testdataHighLow[[#This Row],[type]]="H",testdataHighLow[[#This Row],[high]],AVERAGE(O183,O185))</f>
        <v>257.65074235791099</v>
      </c>
      <c r="P184" s="22">
        <f ca="1">IF(testdataHighLow[[#This Row],[type]]="L",testdataHighLow[[#This Row],[low]],AVERAGE(P183,P185))</f>
        <v>236.62671054408804</v>
      </c>
      <c r="T184">
        <v>183</v>
      </c>
      <c r="U184">
        <v>253.1172</v>
      </c>
      <c r="V184">
        <v>257.65069999999997</v>
      </c>
      <c r="W184">
        <v>236.62209999999999</v>
      </c>
    </row>
    <row r="185" spans="1:23" x14ac:dyDescent="0.25">
      <c r="A185" s="8">
        <v>184</v>
      </c>
      <c r="B185" s="4" t="s">
        <v>7</v>
      </c>
      <c r="C185" s="5" t="str">
        <f t="shared" si="5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17">
        <v>239.13</v>
      </c>
      <c r="G185" s="17">
        <v>237.72</v>
      </c>
      <c r="H185" s="2">
        <v>238.53</v>
      </c>
      <c r="I185" s="1">
        <v>59552032</v>
      </c>
      <c r="J185" s="7" t="s">
        <v>13</v>
      </c>
      <c r="K185" s="7">
        <f>IF(AND(J184="UP",testdataHighLow[[#This Row],[high]]&gt;K184),testdataHighLow[[#This Row],[high]],IF(AND(J184="DN",testdataHighLow[[#This Row],[low]]&lt;K184),testdataHighLow[[#This Row],[low]],K184))</f>
        <v>239.74</v>
      </c>
      <c r="L1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-8.4257946108284403E-3</v>
      </c>
      <c r="M185" s="18">
        <f t="shared" ca="1" si="6"/>
        <v>253.38494315945383</v>
      </c>
      <c r="N185" s="7"/>
      <c r="O185" s="22">
        <f ca="1">IF(testdataHighLow[[#This Row],[type]]="H",testdataHighLow[[#This Row],[high]],AVERAGE(O184,O186))</f>
        <v>257.86480349328252</v>
      </c>
      <c r="P185" s="22">
        <f ca="1">IF(testdataHighLow[[#This Row],[type]]="L",testdataHighLow[[#This Row],[low]],AVERAGE(P184,P186))</f>
        <v>236.76151037671622</v>
      </c>
      <c r="T185">
        <v>184</v>
      </c>
      <c r="U185">
        <v>253.38390000000001</v>
      </c>
      <c r="V185">
        <v>257.8648</v>
      </c>
      <c r="W185">
        <v>236.7569</v>
      </c>
    </row>
    <row r="186" spans="1:23" x14ac:dyDescent="0.25">
      <c r="A186" s="8">
        <v>185</v>
      </c>
      <c r="B186" s="4" t="s">
        <v>7</v>
      </c>
      <c r="C186" s="5" t="str">
        <f t="shared" si="5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17">
        <v>239.27</v>
      </c>
      <c r="G186" s="17">
        <v>238.41</v>
      </c>
      <c r="H186" s="2">
        <v>238.68</v>
      </c>
      <c r="I186" s="1">
        <v>56439616</v>
      </c>
      <c r="J186" s="7" t="s">
        <v>13</v>
      </c>
      <c r="K186" s="7">
        <f>IF(AND(J185="UP",testdataHighLow[[#This Row],[high]]&gt;K185),testdataHighLow[[#This Row],[high]],IF(AND(J185="DN",testdataHighLow[[#This Row],[low]]&lt;K185),testdataHighLow[[#This Row],[low]],K185))</f>
        <v>239.74</v>
      </c>
      <c r="L1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-5.547676649703898E-3</v>
      </c>
      <c r="M186" s="18">
        <f t="shared" ca="1" si="6"/>
        <v>253.65171545183</v>
      </c>
      <c r="N186" s="7"/>
      <c r="O186" s="22">
        <f ca="1">IF(testdataHighLow[[#This Row],[type]]="H",testdataHighLow[[#This Row],[high]],AVERAGE(O185,O187))</f>
        <v>258.07886462865406</v>
      </c>
      <c r="P186" s="22">
        <f ca="1">IF(testdataHighLow[[#This Row],[type]]="L",testdataHighLow[[#This Row],[low]],AVERAGE(P185,P187))</f>
        <v>236.8963092514083</v>
      </c>
      <c r="T186">
        <v>185</v>
      </c>
      <c r="U186">
        <v>253.6507</v>
      </c>
      <c r="V186">
        <v>258.07889999999998</v>
      </c>
      <c r="W186">
        <v>236.89169999999999</v>
      </c>
    </row>
    <row r="187" spans="1:23" x14ac:dyDescent="0.25">
      <c r="A187" s="8">
        <v>186</v>
      </c>
      <c r="B187" s="4" t="s">
        <v>7</v>
      </c>
      <c r="C187" s="5" t="str">
        <f t="shared" si="5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17">
        <v>240.03</v>
      </c>
      <c r="G187" s="17">
        <v>238.47</v>
      </c>
      <c r="H187" s="2">
        <v>239.6</v>
      </c>
      <c r="I187" s="1">
        <v>84532616</v>
      </c>
      <c r="J187" s="7" t="s">
        <v>13</v>
      </c>
      <c r="K187" s="7">
        <f>IF(AND(J186="UP",testdataHighLow[[#This Row],[high]]&gt;K186),testdataHighLow[[#This Row],[high]],IF(AND(J186="DN",testdataHighLow[[#This Row],[low]]&lt;K186),testdataHighLow[[#This Row],[low]],K186))</f>
        <v>240.03</v>
      </c>
      <c r="L1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-6.4991876015498161E-3</v>
      </c>
      <c r="M187" s="18">
        <f t="shared" ca="1" si="6"/>
        <v>253.9184875226286</v>
      </c>
      <c r="N187" s="7"/>
      <c r="O187" s="22">
        <f ca="1">IF(testdataHighLow[[#This Row],[type]]="H",testdataHighLow[[#This Row],[high]],AVERAGE(O186,O188))</f>
        <v>258.29292576402565</v>
      </c>
      <c r="P187" s="22">
        <f ca="1">IF(testdataHighLow[[#This Row],[type]]="L",testdataHighLow[[#This Row],[low]],AVERAGE(P186,P188))</f>
        <v>237.03110717202614</v>
      </c>
      <c r="T187">
        <v>186</v>
      </c>
      <c r="U187">
        <v>253.91749999999999</v>
      </c>
      <c r="V187">
        <v>258.29289999999997</v>
      </c>
      <c r="W187">
        <v>237.0265</v>
      </c>
    </row>
    <row r="188" spans="1:23" x14ac:dyDescent="0.25">
      <c r="A188" s="8">
        <v>187</v>
      </c>
      <c r="B188" s="4" t="s">
        <v>7</v>
      </c>
      <c r="C188" s="5" t="str">
        <f t="shared" si="5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17">
        <v>239.98</v>
      </c>
      <c r="G188" s="17">
        <v>239.2</v>
      </c>
      <c r="H188" s="2">
        <v>239.89</v>
      </c>
      <c r="I188" s="1">
        <v>46730936</v>
      </c>
      <c r="J188" s="7" t="s">
        <v>13</v>
      </c>
      <c r="K188" s="7">
        <f>IF(AND(J187="UP",testdataHighLow[[#This Row],[high]]&gt;K187),testdataHighLow[[#This Row],[high]],IF(AND(J187="DN",testdataHighLow[[#This Row],[low]]&lt;K187),testdataHighLow[[#This Row],[low]],K187))</f>
        <v>240.03</v>
      </c>
      <c r="L1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-3.4579010956964232E-3</v>
      </c>
      <c r="M188" s="18">
        <f t="shared" ca="1" si="6"/>
        <v>254.1852593730471</v>
      </c>
      <c r="N188" s="7"/>
      <c r="O188" s="22">
        <f ca="1">IF(testdataHighLow[[#This Row],[type]]="H",testdataHighLow[[#This Row],[high]],AVERAGE(O187,O189))</f>
        <v>258.5069868993973</v>
      </c>
      <c r="P188" s="22">
        <f ca="1">IF(testdataHighLow[[#This Row],[type]]="L",testdataHighLow[[#This Row],[low]],AVERAGE(P187,P189))</f>
        <v>237.16590414262902</v>
      </c>
      <c r="T188">
        <v>187</v>
      </c>
      <c r="U188">
        <v>254.18430000000001</v>
      </c>
      <c r="V188">
        <v>258.50700000000001</v>
      </c>
      <c r="W188">
        <v>237.16130000000001</v>
      </c>
    </row>
    <row r="189" spans="1:23" x14ac:dyDescent="0.25">
      <c r="A189" s="8">
        <v>188</v>
      </c>
      <c r="B189" s="4" t="s">
        <v>7</v>
      </c>
      <c r="C189" s="5" t="str">
        <f t="shared" si="5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17">
        <v>240.82</v>
      </c>
      <c r="G189" s="17">
        <v>239.68</v>
      </c>
      <c r="H189" s="2">
        <v>240.74</v>
      </c>
      <c r="I189" s="1">
        <v>89308704</v>
      </c>
      <c r="J189" s="7" t="s">
        <v>13</v>
      </c>
      <c r="K189" s="7">
        <f>IF(AND(J188="UP",testdataHighLow[[#This Row],[high]]&gt;K188),testdataHighLow[[#This Row],[high]],IF(AND(J188="DN",testdataHighLow[[#This Row],[low]]&lt;K188),testdataHighLow[[#This Row],[low]],K188))</f>
        <v>240.82</v>
      </c>
      <c r="L1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-4.7338260941781679E-3</v>
      </c>
      <c r="M189" s="18">
        <f t="shared" ca="1" si="6"/>
        <v>254.45203100433156</v>
      </c>
      <c r="N189" s="7"/>
      <c r="O189" s="22">
        <f ca="1">IF(testdataHighLow[[#This Row],[type]]="H",testdataHighLow[[#This Row],[high]],AVERAGE(O188,O190))</f>
        <v>258.72104803476896</v>
      </c>
      <c r="P189" s="22">
        <f ca="1">IF(testdataHighLow[[#This Row],[type]]="L",testdataHighLow[[#This Row],[low]],AVERAGE(P188,P190))</f>
        <v>237.30070016747254</v>
      </c>
      <c r="T189">
        <v>188</v>
      </c>
      <c r="U189">
        <v>254.45099999999999</v>
      </c>
      <c r="V189">
        <v>258.721</v>
      </c>
      <c r="W189">
        <v>237.2961</v>
      </c>
    </row>
    <row r="190" spans="1:23" x14ac:dyDescent="0.25">
      <c r="A190" s="8">
        <v>189</v>
      </c>
      <c r="B190" s="4" t="s">
        <v>7</v>
      </c>
      <c r="C190" s="5" t="str">
        <f t="shared" si="5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17">
        <v>241.78</v>
      </c>
      <c r="G190" s="17">
        <v>240.8</v>
      </c>
      <c r="H190" s="2">
        <v>241.78</v>
      </c>
      <c r="I190" s="1">
        <v>61596044</v>
      </c>
      <c r="J190" s="7" t="s">
        <v>13</v>
      </c>
      <c r="K190" s="7">
        <f>IF(AND(J189="UP",testdataHighLow[[#This Row],[high]]&gt;K189),testdataHighLow[[#This Row],[high]],IF(AND(J189="DN",testdataHighLow[[#This Row],[low]]&lt;K189),testdataHighLow[[#This Row],[low]],K189))</f>
        <v>241.78</v>
      </c>
      <c r="L1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-4.0532715691950936E-3</v>
      </c>
      <c r="M190" s="18">
        <f t="shared" ca="1" si="6"/>
        <v>254.71880241777623</v>
      </c>
      <c r="N190" s="7"/>
      <c r="O190" s="22">
        <f ca="1">IF(testdataHighLow[[#This Row],[type]]="H",testdataHighLow[[#This Row],[high]],AVERAGE(O189,O191))</f>
        <v>258.93510917014066</v>
      </c>
      <c r="P190" s="22">
        <f ca="1">IF(testdataHighLow[[#This Row],[type]]="L",testdataHighLow[[#This Row],[low]],AVERAGE(P189,P191))</f>
        <v>237.43549525100789</v>
      </c>
      <c r="T190">
        <v>189</v>
      </c>
      <c r="U190">
        <v>254.71780000000001</v>
      </c>
      <c r="V190">
        <v>258.93509999999998</v>
      </c>
      <c r="W190">
        <v>237.43100000000001</v>
      </c>
    </row>
    <row r="191" spans="1:23" x14ac:dyDescent="0.25">
      <c r="A191" s="8">
        <v>190</v>
      </c>
      <c r="B191" s="4" t="s">
        <v>7</v>
      </c>
      <c r="C191" s="5" t="str">
        <f t="shared" si="5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17">
        <v>242.33</v>
      </c>
      <c r="G191" s="17">
        <v>241.69</v>
      </c>
      <c r="H191" s="2">
        <v>242.3</v>
      </c>
      <c r="I191" s="1">
        <v>69722704</v>
      </c>
      <c r="J191" s="7" t="s">
        <v>13</v>
      </c>
      <c r="K191" s="7">
        <f>IF(AND(J190="UP",testdataHighLow[[#This Row],[high]]&gt;K190),testdataHighLow[[#This Row],[high]],IF(AND(J190="DN",testdataHighLow[[#This Row],[low]]&lt;K190),testdataHighLow[[#This Row],[low]],K190))</f>
        <v>242.33</v>
      </c>
      <c r="L1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-2.6410266991293472E-3</v>
      </c>
      <c r="M191" s="18">
        <f t="shared" ca="1" si="6"/>
        <v>254.98557361472348</v>
      </c>
      <c r="N191" s="7"/>
      <c r="O191" s="22">
        <f ca="1">IF(testdataHighLow[[#This Row],[type]]="H",testdataHighLow[[#This Row],[high]],AVERAGE(O190,O192))</f>
        <v>259.14917030551243</v>
      </c>
      <c r="P191" s="22">
        <f ca="1">IF(testdataHighLow[[#This Row],[type]]="L",testdataHighLow[[#This Row],[low]],AVERAGE(P190,P192))</f>
        <v>237.5702893978808</v>
      </c>
      <c r="T191">
        <v>190</v>
      </c>
      <c r="U191">
        <v>254.9846</v>
      </c>
      <c r="V191">
        <v>259.14920000000001</v>
      </c>
      <c r="W191">
        <v>237.5658</v>
      </c>
    </row>
    <row r="192" spans="1:23" x14ac:dyDescent="0.25">
      <c r="A192" s="8">
        <v>191</v>
      </c>
      <c r="B192" s="4" t="s">
        <v>7</v>
      </c>
      <c r="C192" s="5" t="str">
        <f t="shared" si="5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17">
        <v>242.85</v>
      </c>
      <c r="G192" s="17">
        <v>242.01</v>
      </c>
      <c r="H192" s="2">
        <v>242.58</v>
      </c>
      <c r="I192" s="1">
        <v>58392872</v>
      </c>
      <c r="J192" s="7" t="s">
        <v>13</v>
      </c>
      <c r="K192" s="7">
        <f>IF(AND(J191="UP",testdataHighLow[[#This Row],[high]]&gt;K191),testdataHighLow[[#This Row],[high]],IF(AND(J191="DN",testdataHighLow[[#This Row],[low]]&lt;K191),testdataHighLow[[#This Row],[low]],K191))</f>
        <v>242.85</v>
      </c>
      <c r="L1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-3.458925262507735E-3</v>
      </c>
      <c r="M192" s="18">
        <f t="shared" ca="1" si="6"/>
        <v>255.25234459656335</v>
      </c>
      <c r="N192" s="7"/>
      <c r="O192" s="22">
        <f ca="1">IF(testdataHighLow[[#This Row],[type]]="H",testdataHighLow[[#This Row],[high]],AVERAGE(O191,O193))</f>
        <v>259.36323144088419</v>
      </c>
      <c r="P192" s="22">
        <f ca="1">IF(testdataHighLow[[#This Row],[type]]="L",testdataHighLow[[#This Row],[low]],AVERAGE(P191,P193))</f>
        <v>237.70508261293048</v>
      </c>
      <c r="T192">
        <v>191</v>
      </c>
      <c r="U192">
        <v>255.25139999999999</v>
      </c>
      <c r="V192">
        <v>259.36320000000001</v>
      </c>
      <c r="W192">
        <v>237.70060000000001</v>
      </c>
    </row>
    <row r="193" spans="1:23" x14ac:dyDescent="0.25">
      <c r="A193" s="8">
        <v>192</v>
      </c>
      <c r="B193" s="4" t="s">
        <v>7</v>
      </c>
      <c r="C193" s="5" t="str">
        <f t="shared" si="5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17">
        <v>244.04</v>
      </c>
      <c r="G193" s="17">
        <v>242.62</v>
      </c>
      <c r="H193" s="2">
        <v>244.02</v>
      </c>
      <c r="I193" s="1">
        <v>66291980</v>
      </c>
      <c r="J193" s="7" t="s">
        <v>13</v>
      </c>
      <c r="K193" s="7">
        <f>IF(AND(J192="UP",testdataHighLow[[#This Row],[high]]&gt;K192),testdataHighLow[[#This Row],[high]],IF(AND(J192="DN",testdataHighLow[[#This Row],[low]]&lt;K192),testdataHighLow[[#This Row],[low]],K192))</f>
        <v>244.04</v>
      </c>
      <c r="L1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-5.8187182429109471E-3</v>
      </c>
      <c r="M193" s="18">
        <f t="shared" ca="1" si="6"/>
        <v>255.51911536473318</v>
      </c>
      <c r="N193" s="7"/>
      <c r="O193" s="22">
        <f ca="1">IF(testdataHighLow[[#This Row],[type]]="H",testdataHighLow[[#This Row],[high]],AVERAGE(O192,O194))</f>
        <v>259.57729257625601</v>
      </c>
      <c r="P193" s="22">
        <f ca="1">IF(testdataHighLow[[#This Row],[type]]="L",testdataHighLow[[#This Row],[low]],AVERAGE(P192,P194))</f>
        <v>237.83987490118869</v>
      </c>
      <c r="T193">
        <v>192</v>
      </c>
      <c r="U193">
        <v>255.51820000000001</v>
      </c>
      <c r="V193">
        <v>259.57729999999998</v>
      </c>
      <c r="W193">
        <v>237.83539999999999</v>
      </c>
    </row>
    <row r="194" spans="1:23" x14ac:dyDescent="0.25">
      <c r="A194" s="8">
        <v>193</v>
      </c>
      <c r="B194" s="4" t="s">
        <v>7</v>
      </c>
      <c r="C194" s="5" t="str">
        <f t="shared" ref="C194:C257" si="7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17">
        <v>244.06</v>
      </c>
      <c r="G194" s="17">
        <v>243.25</v>
      </c>
      <c r="H194" s="2">
        <v>243.74</v>
      </c>
      <c r="I194" s="1">
        <v>84161696</v>
      </c>
      <c r="J194" s="7" t="s">
        <v>13</v>
      </c>
      <c r="K194" s="7">
        <f>IF(AND(J193="UP",testdataHighLow[[#This Row],[high]]&gt;K193),testdataHighLow[[#This Row],[high]],IF(AND(J193="DN",testdataHighLow[[#This Row],[low]]&lt;K193),testdataHighLow[[#This Row],[low]],K193))</f>
        <v>244.06</v>
      </c>
      <c r="L1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-3.3188560190117278E-3</v>
      </c>
      <c r="M194" s="18">
        <f t="shared" ca="1" si="6"/>
        <v>255.78588592071745</v>
      </c>
      <c r="N194" s="7"/>
      <c r="O194" s="22">
        <f ca="1">IF(testdataHighLow[[#This Row],[type]]="H",testdataHighLow[[#This Row],[high]],AVERAGE(O193,O195))</f>
        <v>259.79135371162789</v>
      </c>
      <c r="P194" s="22">
        <f ca="1">IF(testdataHighLow[[#This Row],[type]]="L",testdataHighLow[[#This Row],[low]],AVERAGE(P193,P195))</f>
        <v>237.97466626787863</v>
      </c>
      <c r="T194">
        <v>193</v>
      </c>
      <c r="U194">
        <v>255.78489999999999</v>
      </c>
      <c r="V194">
        <v>259.79140000000001</v>
      </c>
      <c r="W194">
        <v>237.97020000000001</v>
      </c>
    </row>
    <row r="195" spans="1:23" x14ac:dyDescent="0.25">
      <c r="A195" s="8">
        <v>194</v>
      </c>
      <c r="B195" s="4" t="s">
        <v>7</v>
      </c>
      <c r="C195" s="5" t="str">
        <f t="shared" si="7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17">
        <v>244.06</v>
      </c>
      <c r="G195" s="17">
        <v>243.05</v>
      </c>
      <c r="H195" s="2">
        <v>243.34</v>
      </c>
      <c r="I195" s="1">
        <v>37363944</v>
      </c>
      <c r="J195" s="7" t="s">
        <v>13</v>
      </c>
      <c r="K195" s="7">
        <f>IF(AND(J194="UP",testdataHighLow[[#This Row],[high]]&gt;K194),testdataHighLow[[#This Row],[high]],IF(AND(J194="DN",testdataHighLow[[#This Row],[low]]&lt;K194),testdataHighLow[[#This Row],[low]],K194))</f>
        <v>244.06</v>
      </c>
      <c r="L1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-4.138326640989883E-3</v>
      </c>
      <c r="M195" s="18">
        <f t="shared" ca="1" si="6"/>
        <v>256.05265626604728</v>
      </c>
      <c r="N195" s="7"/>
      <c r="O195" s="22">
        <f ca="1">IF(testdataHighLow[[#This Row],[type]]="H",testdataHighLow[[#This Row],[high]],AVERAGE(O194,O196))</f>
        <v>260.00541484699977</v>
      </c>
      <c r="P195" s="22">
        <f ca="1">IF(testdataHighLow[[#This Row],[type]]="L",testdataHighLow[[#This Row],[low]],AVERAGE(P194,P196))</f>
        <v>238.10945671841375</v>
      </c>
      <c r="T195">
        <v>194</v>
      </c>
      <c r="U195">
        <v>256.05169999999998</v>
      </c>
      <c r="V195">
        <v>260.00540000000001</v>
      </c>
      <c r="W195">
        <v>238.10499999999999</v>
      </c>
    </row>
    <row r="196" spans="1:23" x14ac:dyDescent="0.25">
      <c r="A196" s="8">
        <v>195</v>
      </c>
      <c r="B196" s="4" t="s">
        <v>7</v>
      </c>
      <c r="C196" s="5" t="str">
        <f t="shared" si="7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17">
        <v>244.4</v>
      </c>
      <c r="G196" s="17">
        <v>243.37</v>
      </c>
      <c r="H196" s="2">
        <v>243.98</v>
      </c>
      <c r="I196" s="1">
        <v>44934412</v>
      </c>
      <c r="J196" s="7" t="s">
        <v>13</v>
      </c>
      <c r="K196" s="7">
        <f>IF(AND(J195="UP",testdataHighLow[[#This Row],[high]]&gt;K195),testdataHighLow[[#This Row],[high]],IF(AND(J195="DN",testdataHighLow[[#This Row],[low]]&lt;K195),testdataHighLow[[#This Row],[low]],K195))</f>
        <v>244.4</v>
      </c>
      <c r="L1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-4.2144026186579425E-3</v>
      </c>
      <c r="M196" s="18">
        <f t="shared" ref="M196:M259" ca="1" si="8">AVERAGE(M195,M197)</f>
        <v>256.31942640230022</v>
      </c>
      <c r="N196" s="7"/>
      <c r="O196" s="22">
        <f ca="1">IF(testdataHighLow[[#This Row],[type]]="H",testdataHighLow[[#This Row],[high]],AVERAGE(O195,O197))</f>
        <v>260.2194759823717</v>
      </c>
      <c r="P196" s="22">
        <f ca="1">IF(testdataHighLow[[#This Row],[type]]="L",testdataHighLow[[#This Row],[low]],AVERAGE(P195,P197))</f>
        <v>238.24424625839666</v>
      </c>
      <c r="T196">
        <v>195</v>
      </c>
      <c r="U196">
        <v>256.31849999999997</v>
      </c>
      <c r="V196">
        <v>260.21949999999998</v>
      </c>
      <c r="W196">
        <v>238.23990000000001</v>
      </c>
    </row>
    <row r="197" spans="1:23" x14ac:dyDescent="0.25">
      <c r="A197" s="8">
        <v>196</v>
      </c>
      <c r="B197" s="4" t="s">
        <v>7</v>
      </c>
      <c r="C197" s="5" t="str">
        <f t="shared" si="7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17">
        <v>244.37</v>
      </c>
      <c r="G197" s="17">
        <v>243.7</v>
      </c>
      <c r="H197" s="2">
        <v>244.37</v>
      </c>
      <c r="I197" s="1">
        <v>49752644</v>
      </c>
      <c r="J197" s="7" t="s">
        <v>13</v>
      </c>
      <c r="K197" s="7">
        <f>IF(AND(J196="UP",testdataHighLow[[#This Row],[high]]&gt;K196),testdataHighLow[[#This Row],[high]],IF(AND(J196="DN",testdataHighLow[[#This Row],[low]]&lt;K196),testdataHighLow[[#This Row],[low]],K196))</f>
        <v>244.4</v>
      </c>
      <c r="L1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-2.8641571194763381E-3</v>
      </c>
      <c r="M197" s="18">
        <f t="shared" ca="1" si="8"/>
        <v>256.58619633109976</v>
      </c>
      <c r="N197" s="7"/>
      <c r="O197" s="22">
        <f ca="1">IF(testdataHighLow[[#This Row],[type]]="H",testdataHighLow[[#This Row],[high]],AVERAGE(O196,O198))</f>
        <v>260.4335371177437</v>
      </c>
      <c r="P197" s="22">
        <f ca="1">IF(testdataHighLow[[#This Row],[type]]="L",testdataHighLow[[#This Row],[low]],AVERAGE(P196,P198))</f>
        <v>238.37903489361787</v>
      </c>
      <c r="T197">
        <v>196</v>
      </c>
      <c r="U197">
        <v>256.58530000000002</v>
      </c>
      <c r="V197">
        <v>260.43349999999998</v>
      </c>
      <c r="W197">
        <v>238.37469999999999</v>
      </c>
    </row>
    <row r="198" spans="1:23" x14ac:dyDescent="0.25">
      <c r="A198" s="8">
        <v>197</v>
      </c>
      <c r="B198" s="4" t="s">
        <v>7</v>
      </c>
      <c r="C198" s="5" t="str">
        <f t="shared" si="7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17">
        <v>244.41</v>
      </c>
      <c r="G198" s="17">
        <v>243.74</v>
      </c>
      <c r="H198" s="2">
        <v>244</v>
      </c>
      <c r="I198" s="1">
        <v>49116908</v>
      </c>
      <c r="J198" s="7" t="s">
        <v>13</v>
      </c>
      <c r="K198" s="7">
        <f>IF(AND(J197="UP",testdataHighLow[[#This Row],[high]]&gt;K197),testdataHighLow[[#This Row],[high]],IF(AND(J197="DN",testdataHighLow[[#This Row],[low]]&lt;K197),testdataHighLow[[#This Row],[low]],K197))</f>
        <v>244.41</v>
      </c>
      <c r="L1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-2.7412953643467432E-3</v>
      </c>
      <c r="M198" s="18">
        <f t="shared" ca="1" si="8"/>
        <v>256.85296605411497</v>
      </c>
      <c r="N198" s="7"/>
      <c r="O198" s="22">
        <f ca="1">IF(testdataHighLow[[#This Row],[type]]="H",testdataHighLow[[#This Row],[high]],AVERAGE(O197,O199))</f>
        <v>260.64759825311569</v>
      </c>
      <c r="P198" s="22">
        <f ca="1">IF(testdataHighLow[[#This Row],[type]]="L",testdataHighLow[[#This Row],[low]],AVERAGE(P197,P199))</f>
        <v>238.51382263005453</v>
      </c>
      <c r="T198">
        <v>197</v>
      </c>
      <c r="U198">
        <v>256.85199999999998</v>
      </c>
      <c r="V198">
        <v>260.64760000000001</v>
      </c>
      <c r="W198">
        <v>238.5095</v>
      </c>
    </row>
    <row r="199" spans="1:23" x14ac:dyDescent="0.25">
      <c r="A199" s="8">
        <v>198</v>
      </c>
      <c r="B199" s="4" t="s">
        <v>7</v>
      </c>
      <c r="C199" s="5" t="str">
        <f t="shared" si="7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17">
        <v>244.61</v>
      </c>
      <c r="G199" s="17">
        <v>244</v>
      </c>
      <c r="H199" s="2">
        <v>244.3</v>
      </c>
      <c r="I199" s="1">
        <v>57189416</v>
      </c>
      <c r="J199" s="7" t="s">
        <v>13</v>
      </c>
      <c r="K199" s="7">
        <f>IF(AND(J198="UP",testdataHighLow[[#This Row],[high]]&gt;K198),testdataHighLow[[#This Row],[high]],IF(AND(J198="DN",testdataHighLow[[#This Row],[low]]&lt;K198),testdataHighLow[[#This Row],[low]],K198))</f>
        <v>244.61</v>
      </c>
      <c r="L1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-2.4937655860349682E-3</v>
      </c>
      <c r="M199" s="18">
        <f t="shared" ca="1" si="8"/>
        <v>257.11973557306021</v>
      </c>
      <c r="N199" s="7"/>
      <c r="O199" s="22">
        <f ca="1">IF(testdataHighLow[[#This Row],[type]]="H",testdataHighLow[[#This Row],[high]],AVERAGE(O198,O200))</f>
        <v>260.86165938848774</v>
      </c>
      <c r="P199" s="22">
        <f ca="1">IF(testdataHighLow[[#This Row],[type]]="L",testdataHighLow[[#This Row],[low]],AVERAGE(P198,P200))</f>
        <v>238.64860947386927</v>
      </c>
      <c r="T199">
        <v>198</v>
      </c>
      <c r="U199">
        <v>257.11880000000002</v>
      </c>
      <c r="V199">
        <v>260.86169999999998</v>
      </c>
      <c r="W199">
        <v>238.64429999999999</v>
      </c>
    </row>
    <row r="200" spans="1:23" x14ac:dyDescent="0.25">
      <c r="A200" s="8">
        <v>199</v>
      </c>
      <c r="B200" s="4" t="s">
        <v>7</v>
      </c>
      <c r="C200" s="5" t="str">
        <f t="shared" si="7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17">
        <v>244.84</v>
      </c>
      <c r="G200" s="17">
        <v>244.18</v>
      </c>
      <c r="H200" s="2">
        <v>244.63</v>
      </c>
      <c r="I200" s="1">
        <v>39887916</v>
      </c>
      <c r="J200" s="7" t="s">
        <v>13</v>
      </c>
      <c r="K200" s="7">
        <f>IF(AND(J199="UP",testdataHighLow[[#This Row],[high]]&gt;K199),testdataHighLow[[#This Row],[high]],IF(AND(J199="DN",testdataHighLow[[#This Row],[low]]&lt;K199),testdataHighLow[[#This Row],[low]],K199))</f>
        <v>244.84</v>
      </c>
      <c r="L2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-2.6956379676523305E-3</v>
      </c>
      <c r="M200" s="18">
        <f t="shared" ca="1" si="8"/>
        <v>257.38650488969478</v>
      </c>
      <c r="N200" s="7"/>
      <c r="O200" s="22">
        <f ca="1">IF(testdataHighLow[[#This Row],[type]]="H",testdataHighLow[[#This Row],[high]],AVERAGE(O199,O201))</f>
        <v>261.07572052385984</v>
      </c>
      <c r="P200" s="22">
        <f ca="1">IF(testdataHighLow[[#This Row],[type]]="L",testdataHighLow[[#This Row],[low]],AVERAGE(P199,P201))</f>
        <v>238.78339543140876</v>
      </c>
      <c r="T200">
        <v>199</v>
      </c>
      <c r="U200">
        <v>257.38560000000001</v>
      </c>
      <c r="V200">
        <v>261.07569999999998</v>
      </c>
      <c r="W200">
        <v>238.7791</v>
      </c>
    </row>
    <row r="201" spans="1:23" x14ac:dyDescent="0.25">
      <c r="A201" s="8">
        <v>200</v>
      </c>
      <c r="B201" s="4" t="s">
        <v>7</v>
      </c>
      <c r="C201" s="5" t="str">
        <f t="shared" si="7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17">
        <v>244.85</v>
      </c>
      <c r="G201" s="17">
        <v>244.33</v>
      </c>
      <c r="H201" s="2">
        <v>244.8</v>
      </c>
      <c r="I201" s="1">
        <v>32936836</v>
      </c>
      <c r="J201" s="7" t="s">
        <v>13</v>
      </c>
      <c r="K201" s="7">
        <f>IF(AND(J200="UP",testdataHighLow[[#This Row],[high]]&gt;K200),testdataHighLow[[#This Row],[high]],IF(AND(J200="DN",testdataHighLow[[#This Row],[low]]&lt;K200),testdataHighLow[[#This Row],[low]],K200))</f>
        <v>244.85</v>
      </c>
      <c r="L2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-2.1237492342249613E-3</v>
      </c>
      <c r="M201" s="18">
        <f t="shared" ca="1" si="8"/>
        <v>257.65327400582231</v>
      </c>
      <c r="N201" s="7"/>
      <c r="O201" s="22">
        <f ca="1">IF(testdataHighLow[[#This Row],[type]]="H",testdataHighLow[[#This Row],[high]],AVERAGE(O200,O202))</f>
        <v>261.28978165923195</v>
      </c>
      <c r="P201" s="22">
        <f ca="1">IF(testdataHighLow[[#This Row],[type]]="L",testdataHighLow[[#This Row],[low]],AVERAGE(P200,P202))</f>
        <v>238.91818050920239</v>
      </c>
      <c r="T201">
        <v>200</v>
      </c>
      <c r="U201">
        <v>257.6524</v>
      </c>
      <c r="V201">
        <v>261.28980000000001</v>
      </c>
      <c r="W201">
        <v>238.91390000000001</v>
      </c>
    </row>
    <row r="202" spans="1:23" x14ac:dyDescent="0.25">
      <c r="A202" s="8">
        <v>201</v>
      </c>
      <c r="B202" s="4" t="s">
        <v>7</v>
      </c>
      <c r="C202" s="5" t="str">
        <f t="shared" si="7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17">
        <v>245.26</v>
      </c>
      <c r="G202" s="17">
        <v>244.83</v>
      </c>
      <c r="H202" s="2">
        <v>245.04</v>
      </c>
      <c r="I202" s="1">
        <v>42670820</v>
      </c>
      <c r="J202" s="7" t="s">
        <v>13</v>
      </c>
      <c r="K202" s="7">
        <f>IF(AND(J201="UP",testdataHighLow[[#This Row],[high]]&gt;K201),testdataHighLow[[#This Row],[high]],IF(AND(J201="DN",testdataHighLow[[#This Row],[low]]&lt;K201),testdataHighLow[[#This Row],[low]],K201))</f>
        <v>245.26</v>
      </c>
      <c r="L2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-1.7532414580444361E-3</v>
      </c>
      <c r="M202" s="18">
        <f t="shared" ca="1" si="8"/>
        <v>257.92004292329057</v>
      </c>
      <c r="N202" s="7"/>
      <c r="O202" s="22">
        <f ca="1">IF(testdataHighLow[[#This Row],[type]]="H",testdataHighLow[[#This Row],[high]],AVERAGE(O201,O203))</f>
        <v>261.50384279460411</v>
      </c>
      <c r="P202" s="22">
        <f ca="1">IF(testdataHighLow[[#This Row],[type]]="L",testdataHighLow[[#This Row],[low]],AVERAGE(P201,P203))</f>
        <v>239.05296471396093</v>
      </c>
      <c r="T202">
        <v>201</v>
      </c>
      <c r="U202">
        <v>257.91910000000001</v>
      </c>
      <c r="V202">
        <v>261.50380000000001</v>
      </c>
      <c r="W202">
        <v>239.0488</v>
      </c>
    </row>
    <row r="203" spans="1:23" x14ac:dyDescent="0.25">
      <c r="A203" s="8">
        <v>202</v>
      </c>
      <c r="B203" s="4" t="s">
        <v>7</v>
      </c>
      <c r="C203" s="5" t="str">
        <f t="shared" si="7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17">
        <v>245.14</v>
      </c>
      <c r="G203" s="17">
        <v>243.72</v>
      </c>
      <c r="H203" s="2">
        <v>245.1</v>
      </c>
      <c r="I203" s="1">
        <v>64602432</v>
      </c>
      <c r="J203" s="7" t="s">
        <v>13</v>
      </c>
      <c r="K203" s="7">
        <f>IF(AND(J202="UP",testdataHighLow[[#This Row],[high]]&gt;K202),testdataHighLow[[#This Row],[high]],IF(AND(J202="DN",testdataHighLow[[#This Row],[low]]&lt;K202),testdataHighLow[[#This Row],[low]],K202))</f>
        <v>245.26</v>
      </c>
      <c r="L2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-6.2790508032291937E-3</v>
      </c>
      <c r="M203" s="18">
        <f t="shared" ca="1" si="8"/>
        <v>258.18681164399084</v>
      </c>
      <c r="N203" s="7"/>
      <c r="O203" s="22">
        <f ca="1">IF(testdataHighLow[[#This Row],[type]]="H",testdataHighLow[[#This Row],[high]],AVERAGE(O202,O204))</f>
        <v>261.71790392997633</v>
      </c>
      <c r="P203" s="22">
        <f ca="1">IF(testdataHighLow[[#This Row],[type]]="L",testdataHighLow[[#This Row],[low]],AVERAGE(P202,P204))</f>
        <v>239.18774805257502</v>
      </c>
      <c r="T203">
        <v>202</v>
      </c>
      <c r="U203">
        <v>258.1859</v>
      </c>
      <c r="V203">
        <v>261.71789999999999</v>
      </c>
      <c r="W203">
        <v>239.18360000000001</v>
      </c>
    </row>
    <row r="204" spans="1:23" x14ac:dyDescent="0.25">
      <c r="A204" s="8">
        <v>203</v>
      </c>
      <c r="B204" s="4" t="s">
        <v>7</v>
      </c>
      <c r="C204" s="5" t="str">
        <f t="shared" si="7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17">
        <v>246.4</v>
      </c>
      <c r="G204" s="17">
        <v>245.09</v>
      </c>
      <c r="H204" s="2">
        <v>246.37</v>
      </c>
      <c r="I204" s="1">
        <v>93063952</v>
      </c>
      <c r="J204" s="7" t="s">
        <v>13</v>
      </c>
      <c r="K204" s="7">
        <f>IF(AND(J203="UP",testdataHighLow[[#This Row],[high]]&gt;K203),testdataHighLow[[#This Row],[high]],IF(AND(J203="DN",testdataHighLow[[#This Row],[low]]&lt;K203),testdataHighLow[[#This Row],[low]],K203))</f>
        <v>246.4</v>
      </c>
      <c r="L2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-5.3165584415584503E-3</v>
      </c>
      <c r="M204" s="18">
        <f t="shared" ca="1" si="8"/>
        <v>258.45358016985767</v>
      </c>
      <c r="N204" s="7"/>
      <c r="O204" s="22">
        <f ca="1">IF(testdataHighLow[[#This Row],[type]]="H",testdataHighLow[[#This Row],[high]],AVERAGE(O203,O205))</f>
        <v>261.93196506534855</v>
      </c>
      <c r="P204" s="22">
        <f ca="1">IF(testdataHighLow[[#This Row],[type]]="L",testdataHighLow[[#This Row],[low]],AVERAGE(P203,P205))</f>
        <v>239.32253053211372</v>
      </c>
      <c r="T204">
        <v>203</v>
      </c>
      <c r="U204">
        <v>258.45269999999999</v>
      </c>
      <c r="V204">
        <v>261.93200000000002</v>
      </c>
      <c r="W204">
        <v>239.3184</v>
      </c>
    </row>
    <row r="205" spans="1:23" x14ac:dyDescent="0.25">
      <c r="A205" s="8">
        <v>204</v>
      </c>
      <c r="B205" s="4" t="s">
        <v>7</v>
      </c>
      <c r="C205" s="5" t="str">
        <f t="shared" si="7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17">
        <v>246.75</v>
      </c>
      <c r="G205" s="17">
        <v>245.33</v>
      </c>
      <c r="H205" s="2">
        <v>245.41</v>
      </c>
      <c r="I205" s="1">
        <v>66701640</v>
      </c>
      <c r="J205" s="7" t="s">
        <v>13</v>
      </c>
      <c r="K205" s="7">
        <f>IF(AND(J204="UP",testdataHighLow[[#This Row],[high]]&gt;K204),testdataHighLow[[#This Row],[high]],IF(AND(J204="DN",testdataHighLow[[#This Row],[low]]&lt;K204),testdataHighLow[[#This Row],[low]],K204))</f>
        <v>246.75</v>
      </c>
      <c r="L2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-5.7548125633231509E-3</v>
      </c>
      <c r="M205" s="18">
        <f t="shared" ca="1" si="8"/>
        <v>258.72034850286843</v>
      </c>
      <c r="N205" s="7"/>
      <c r="O205" s="22">
        <f ca="1">IF(testdataHighLow[[#This Row],[type]]="H",testdataHighLow[[#This Row],[high]],AVERAGE(O204,O206))</f>
        <v>262.14602620072083</v>
      </c>
      <c r="P205" s="22">
        <f ca="1">IF(testdataHighLow[[#This Row],[type]]="L",testdataHighLow[[#This Row],[low]],AVERAGE(P204,P206))</f>
        <v>239.45731215982306</v>
      </c>
      <c r="T205">
        <v>204</v>
      </c>
      <c r="U205">
        <v>258.71949999999998</v>
      </c>
      <c r="V205">
        <v>262.14600000000002</v>
      </c>
      <c r="W205">
        <v>239.45320000000001</v>
      </c>
    </row>
    <row r="206" spans="1:23" x14ac:dyDescent="0.25">
      <c r="A206" s="8">
        <v>205</v>
      </c>
      <c r="B206" s="4" t="s">
        <v>7</v>
      </c>
      <c r="C206" s="5" t="str">
        <f t="shared" si="7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17">
        <v>246.1</v>
      </c>
      <c r="G206" s="17">
        <v>245.45</v>
      </c>
      <c r="H206" s="2">
        <v>245.84</v>
      </c>
      <c r="I206" s="1">
        <v>69853928</v>
      </c>
      <c r="J206" s="7" t="s">
        <v>13</v>
      </c>
      <c r="K206" s="7">
        <f>IF(AND(J205="UP",testdataHighLow[[#This Row],[high]]&gt;K205),testdataHighLow[[#This Row],[high]],IF(AND(J205="DN",testdataHighLow[[#This Row],[low]]&lt;K205),testdataHighLow[[#This Row],[low]],K205))</f>
        <v>246.75</v>
      </c>
      <c r="L2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-5.2684903748733995E-3</v>
      </c>
      <c r="M206" s="18">
        <f t="shared" ca="1" si="8"/>
        <v>258.98711664504276</v>
      </c>
      <c r="N206" s="7"/>
      <c r="O206" s="22">
        <f ca="1">IF(testdataHighLow[[#This Row],[type]]="H",testdataHighLow[[#This Row],[high]],AVERAGE(O205,O207))</f>
        <v>262.36008733609316</v>
      </c>
      <c r="P206" s="22">
        <f ca="1">IF(testdataHighLow[[#This Row],[type]]="L",testdataHighLow[[#This Row],[low]],AVERAGE(P205,P207))</f>
        <v>239.59209294312444</v>
      </c>
      <c r="T206">
        <v>205</v>
      </c>
      <c r="U206">
        <v>258.98630000000003</v>
      </c>
      <c r="V206">
        <v>262.36009999999999</v>
      </c>
      <c r="W206">
        <v>239.58799999999999</v>
      </c>
    </row>
    <row r="207" spans="1:23" x14ac:dyDescent="0.25">
      <c r="A207" s="8">
        <v>206</v>
      </c>
      <c r="B207" s="4" t="s">
        <v>7</v>
      </c>
      <c r="C207" s="5" t="str">
        <f t="shared" si="7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17">
        <v>245.6</v>
      </c>
      <c r="G207" s="17">
        <v>243.39</v>
      </c>
      <c r="H207" s="2">
        <v>244.63</v>
      </c>
      <c r="I207" s="1">
        <v>108236672</v>
      </c>
      <c r="J207" s="7" t="s">
        <v>13</v>
      </c>
      <c r="K207" s="7">
        <f>IF(AND(J206="UP",testdataHighLow[[#This Row],[high]]&gt;K206),testdataHighLow[[#This Row],[high]],IF(AND(J206="DN",testdataHighLow[[#This Row],[low]]&lt;K206),testdataHighLow[[#This Row],[low]],K206))</f>
        <v>246.75</v>
      </c>
      <c r="L2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-1.36170212765958E-2</v>
      </c>
      <c r="M207" s="18">
        <f t="shared" ca="1" si="8"/>
        <v>259.25388459844208</v>
      </c>
      <c r="N207" s="7"/>
      <c r="O207" s="22">
        <f ca="1">IF(testdataHighLow[[#This Row],[type]]="H",testdataHighLow[[#This Row],[high]],AVERAGE(O206,O208))</f>
        <v>262.57414847146549</v>
      </c>
      <c r="P207" s="22">
        <f ca="1">IF(testdataHighLow[[#This Row],[type]]="L",testdataHighLow[[#This Row],[low]],AVERAGE(P206,P208))</f>
        <v>239.72687288961302</v>
      </c>
      <c r="T207">
        <v>206</v>
      </c>
      <c r="U207">
        <v>259.25299999999999</v>
      </c>
      <c r="V207">
        <v>262.57409999999999</v>
      </c>
      <c r="W207">
        <v>239.72280000000001</v>
      </c>
    </row>
    <row r="208" spans="1:23" x14ac:dyDescent="0.25">
      <c r="A208" s="8">
        <v>207</v>
      </c>
      <c r="B208" s="4" t="s">
        <v>7</v>
      </c>
      <c r="C208" s="5" t="str">
        <f t="shared" si="7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17">
        <v>245.59</v>
      </c>
      <c r="G208" s="17">
        <v>244.81</v>
      </c>
      <c r="H208" s="2">
        <v>244.94</v>
      </c>
      <c r="I208" s="1">
        <v>72840760</v>
      </c>
      <c r="J208" s="7" t="s">
        <v>13</v>
      </c>
      <c r="K208" s="7">
        <f>IF(AND(J207="UP",testdataHighLow[[#This Row],[high]]&gt;K207),testdataHighLow[[#This Row],[high]],IF(AND(J207="DN",testdataHighLow[[#This Row],[low]]&lt;K207),testdataHighLow[[#This Row],[low]],K207))</f>
        <v>246.75</v>
      </c>
      <c r="L2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-7.8622087132725338E-3</v>
      </c>
      <c r="M208" s="18">
        <f t="shared" ca="1" si="8"/>
        <v>259.52065236516933</v>
      </c>
      <c r="N208" s="7"/>
      <c r="O208" s="22">
        <f ca="1">IF(testdataHighLow[[#This Row],[type]]="H",testdataHighLow[[#This Row],[high]],AVERAGE(O207,O209))</f>
        <v>262.78820960683788</v>
      </c>
      <c r="P208" s="22">
        <f ca="1">IF(testdataHighLow[[#This Row],[type]]="L",testdataHighLow[[#This Row],[low]],AVERAGE(P207,P209))</f>
        <v>239.86165200705625</v>
      </c>
      <c r="T208">
        <v>207</v>
      </c>
      <c r="U208">
        <v>259.51979999999998</v>
      </c>
      <c r="V208">
        <v>262.78820000000002</v>
      </c>
      <c r="W208">
        <v>239.85769999999999</v>
      </c>
    </row>
    <row r="209" spans="1:23" x14ac:dyDescent="0.25">
      <c r="A209" s="8">
        <v>208</v>
      </c>
      <c r="B209" s="4" t="s">
        <v>7</v>
      </c>
      <c r="C209" s="5" t="str">
        <f t="shared" si="7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17">
        <v>247.12</v>
      </c>
      <c r="G209" s="17">
        <v>244.95</v>
      </c>
      <c r="H209" s="2">
        <v>246.94</v>
      </c>
      <c r="I209" s="1">
        <v>89292576</v>
      </c>
      <c r="J209" s="7" t="s">
        <v>13</v>
      </c>
      <c r="K209" s="7">
        <f>IF(AND(J208="UP",testdataHighLow[[#This Row],[high]]&gt;K208),testdataHighLow[[#This Row],[high]],IF(AND(J208="DN",testdataHighLow[[#This Row],[low]]&lt;K208),testdataHighLow[[#This Row],[low]],K208))</f>
        <v>247.12</v>
      </c>
      <c r="L2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-8.7811589511169307E-3</v>
      </c>
      <c r="M209" s="18">
        <f t="shared" ca="1" si="8"/>
        <v>259.78741994736822</v>
      </c>
      <c r="N209" s="7"/>
      <c r="O209" s="22">
        <f ca="1">IF(testdataHighLow[[#This Row],[type]]="H",testdataHighLow[[#This Row],[high]],AVERAGE(O208,O210))</f>
        <v>263.00227074221033</v>
      </c>
      <c r="P209" s="22">
        <f ca="1">IF(testdataHighLow[[#This Row],[type]]="L",testdataHighLow[[#This Row],[low]],AVERAGE(P208,P210))</f>
        <v>239.99643030339203</v>
      </c>
      <c r="T209">
        <v>208</v>
      </c>
      <c r="U209">
        <v>259.78660000000002</v>
      </c>
      <c r="V209">
        <v>263.00229999999999</v>
      </c>
      <c r="W209">
        <v>239.99250000000001</v>
      </c>
    </row>
    <row r="210" spans="1:23" x14ac:dyDescent="0.25">
      <c r="A210" s="8">
        <v>209</v>
      </c>
      <c r="B210" s="4" t="s">
        <v>7</v>
      </c>
      <c r="C210" s="5" t="str">
        <f t="shared" si="7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17">
        <v>246.84</v>
      </c>
      <c r="G210" s="17">
        <v>245.7</v>
      </c>
      <c r="H210" s="2">
        <v>246.02</v>
      </c>
      <c r="I210" s="1">
        <v>56652224</v>
      </c>
      <c r="J210" s="7" t="s">
        <v>13</v>
      </c>
      <c r="K210" s="7">
        <f>IF(AND(J209="UP",testdataHighLow[[#This Row],[high]]&gt;K209),testdataHighLow[[#This Row],[high]],IF(AND(J209="DN",testdataHighLow[[#This Row],[low]]&lt;K209),testdataHighLow[[#This Row],[low]],K209))</f>
        <v>247.12</v>
      </c>
      <c r="L2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-5.7461961799935898E-3</v>
      </c>
      <c r="M210" s="18">
        <f t="shared" ca="1" si="8"/>
        <v>260.05418734722298</v>
      </c>
      <c r="N210" s="7"/>
      <c r="O210" s="22">
        <f ca="1">IF(testdataHighLow[[#This Row],[type]]="H",testdataHighLow[[#This Row],[high]],AVERAGE(O209,O211))</f>
        <v>263.21633187758277</v>
      </c>
      <c r="P210" s="22">
        <f ca="1">IF(testdataHighLow[[#This Row],[type]]="L",testdataHighLow[[#This Row],[low]],AVERAGE(P209,P211))</f>
        <v>240.1312077867272</v>
      </c>
      <c r="T210">
        <v>209</v>
      </c>
      <c r="U210">
        <v>260.05340000000001</v>
      </c>
      <c r="V210">
        <v>263.21629999999999</v>
      </c>
      <c r="W210">
        <v>240.12729999999999</v>
      </c>
    </row>
    <row r="211" spans="1:23" x14ac:dyDescent="0.25">
      <c r="A211" s="8">
        <v>210</v>
      </c>
      <c r="B211" s="4" t="s">
        <v>7</v>
      </c>
      <c r="C211" s="5" t="str">
        <f t="shared" si="7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17">
        <v>246.69</v>
      </c>
      <c r="G211" s="17">
        <v>246.08</v>
      </c>
      <c r="H211" s="2">
        <v>246.41</v>
      </c>
      <c r="I211" s="1">
        <v>62933720</v>
      </c>
      <c r="J211" s="7" t="s">
        <v>13</v>
      </c>
      <c r="K211" s="7">
        <f>IF(AND(J210="UP",testdataHighLow[[#This Row],[high]]&gt;K210),testdataHighLow[[#This Row],[high]],IF(AND(J210="DN",testdataHighLow[[#This Row],[low]]&lt;K210),testdataHighLow[[#This Row],[low]],K210))</f>
        <v>247.12</v>
      </c>
      <c r="L2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-4.2084817092910001E-3</v>
      </c>
      <c r="M211" s="18">
        <f t="shared" ca="1" si="8"/>
        <v>260.32095456695771</v>
      </c>
      <c r="N211" s="7"/>
      <c r="O211" s="22">
        <f ca="1">IF(testdataHighLow[[#This Row],[type]]="H",testdataHighLow[[#This Row],[high]],AVERAGE(O210,O212))</f>
        <v>263.43039301295528</v>
      </c>
      <c r="P211" s="22">
        <f ca="1">IF(testdataHighLow[[#This Row],[type]]="L",testdataHighLow[[#This Row],[low]],AVERAGE(P210,P212))</f>
        <v>240.26598446533569</v>
      </c>
      <c r="T211">
        <v>210</v>
      </c>
      <c r="U211">
        <v>260.32010000000002</v>
      </c>
      <c r="V211">
        <v>263.43040000000002</v>
      </c>
      <c r="W211">
        <v>240.2621</v>
      </c>
    </row>
    <row r="212" spans="1:23" x14ac:dyDescent="0.25">
      <c r="A212" s="8">
        <v>211</v>
      </c>
      <c r="B212" s="4" t="s">
        <v>7</v>
      </c>
      <c r="C212" s="5" t="str">
        <f t="shared" si="7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17">
        <v>247.63</v>
      </c>
      <c r="G212" s="17">
        <v>246.33</v>
      </c>
      <c r="H212" s="2">
        <v>246.73</v>
      </c>
      <c r="I212" s="1">
        <v>56565660</v>
      </c>
      <c r="J212" s="7" t="s">
        <v>13</v>
      </c>
      <c r="K212" s="7">
        <f>IF(AND(J211="UP",testdataHighLow[[#This Row],[high]]&gt;K211),testdataHighLow[[#This Row],[high]],IF(AND(J211="DN",testdataHighLow[[#This Row],[low]]&lt;K211),testdataHighLow[[#This Row],[low]],K211))</f>
        <v>247.63</v>
      </c>
      <c r="L2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-5.2497677987319103E-3</v>
      </c>
      <c r="M212" s="18">
        <f t="shared" ca="1" si="8"/>
        <v>260.58772160883603</v>
      </c>
      <c r="N212" s="7"/>
      <c r="O212" s="22">
        <f ca="1">IF(testdataHighLow[[#This Row],[type]]="H",testdataHighLow[[#This Row],[high]],AVERAGE(O211,O213))</f>
        <v>263.64445414832784</v>
      </c>
      <c r="P212" s="22">
        <f ca="1">IF(testdataHighLow[[#This Row],[type]]="L",testdataHighLow[[#This Row],[low]],AVERAGE(P211,P213))</f>
        <v>240.4007603476569</v>
      </c>
      <c r="T212">
        <v>211</v>
      </c>
      <c r="U212">
        <v>260.58690000000001</v>
      </c>
      <c r="V212">
        <v>263.64449999999999</v>
      </c>
      <c r="W212">
        <v>240.39689999999999</v>
      </c>
    </row>
    <row r="213" spans="1:23" x14ac:dyDescent="0.25">
      <c r="A213" s="8">
        <v>212</v>
      </c>
      <c r="B213" s="4" t="s">
        <v>7</v>
      </c>
      <c r="C213" s="5" t="str">
        <f t="shared" si="7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17">
        <v>246.98</v>
      </c>
      <c r="G213" s="17">
        <v>245.49</v>
      </c>
      <c r="H213" s="2">
        <v>246.83</v>
      </c>
      <c r="I213" s="1">
        <v>58910404</v>
      </c>
      <c r="J213" s="7" t="s">
        <v>13</v>
      </c>
      <c r="K213" s="7">
        <f>IF(AND(J212="UP",testdataHighLow[[#This Row],[high]]&gt;K212),testdataHighLow[[#This Row],[high]],IF(AND(J212="DN",testdataHighLow[[#This Row],[low]]&lt;K212),testdataHighLow[[#This Row],[low]],K212))</f>
        <v>247.63</v>
      </c>
      <c r="L2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-8.6419254532972035E-3</v>
      </c>
      <c r="M213" s="18">
        <f t="shared" ca="1" si="8"/>
        <v>260.85448847516045</v>
      </c>
      <c r="N213" s="7"/>
      <c r="O213" s="22">
        <f ca="1">IF(testdataHighLow[[#This Row],[type]]="H",testdataHighLow[[#This Row],[high]],AVERAGE(O212,O214))</f>
        <v>263.8585152837004</v>
      </c>
      <c r="P213" s="22">
        <f ca="1">IF(testdataHighLow[[#This Row],[type]]="L",testdataHighLow[[#This Row],[low]],AVERAGE(P212,P214))</f>
        <v>240.53553544229376</v>
      </c>
      <c r="T213">
        <v>212</v>
      </c>
      <c r="U213">
        <v>260.8537</v>
      </c>
      <c r="V213">
        <v>263.85849999999999</v>
      </c>
      <c r="W213">
        <v>240.5317</v>
      </c>
    </row>
    <row r="214" spans="1:23" x14ac:dyDescent="0.25">
      <c r="A214" s="8">
        <v>213</v>
      </c>
      <c r="B214" s="4" t="s">
        <v>7</v>
      </c>
      <c r="C214" s="5" t="str">
        <f t="shared" si="7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17">
        <v>247.7</v>
      </c>
      <c r="G214" s="17">
        <v>246.55</v>
      </c>
      <c r="H214" s="2">
        <v>247.65</v>
      </c>
      <c r="I214" s="1">
        <v>62187496</v>
      </c>
      <c r="J214" s="7" t="s">
        <v>13</v>
      </c>
      <c r="K214" s="7">
        <f>IF(AND(J213="UP",testdataHighLow[[#This Row],[high]]&gt;K213),testdataHighLow[[#This Row],[high]],IF(AND(J213="DN",testdataHighLow[[#This Row],[low]]&lt;K213),testdataHighLow[[#This Row],[low]],K213))</f>
        <v>247.7</v>
      </c>
      <c r="L2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-4.6427129592247771E-3</v>
      </c>
      <c r="M214" s="18">
        <f t="shared" ca="1" si="8"/>
        <v>261.12125516827189</v>
      </c>
      <c r="N214" s="7"/>
      <c r="O214" s="22">
        <f ca="1">IF(testdataHighLow[[#This Row],[type]]="H",testdataHighLow[[#This Row],[high]],AVERAGE(O213,O215))</f>
        <v>264.07257641907302</v>
      </c>
      <c r="P214" s="22">
        <f ca="1">IF(testdataHighLow[[#This Row],[type]]="L",testdataHighLow[[#This Row],[low]],AVERAGE(P213,P215))</f>
        <v>240.67030975801106</v>
      </c>
      <c r="T214">
        <v>213</v>
      </c>
      <c r="U214">
        <v>261.12049999999999</v>
      </c>
      <c r="V214">
        <v>264.07260000000002</v>
      </c>
      <c r="W214">
        <v>240.66659999999999</v>
      </c>
    </row>
    <row r="215" spans="1:23" x14ac:dyDescent="0.25">
      <c r="A215" s="8">
        <v>214</v>
      </c>
      <c r="B215" s="4" t="s">
        <v>7</v>
      </c>
      <c r="C215" s="5" t="str">
        <f t="shared" si="7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17">
        <v>248.18</v>
      </c>
      <c r="G215" s="17">
        <v>247.43</v>
      </c>
      <c r="H215" s="2">
        <v>248.04</v>
      </c>
      <c r="I215" s="1">
        <v>51817160</v>
      </c>
      <c r="J215" s="7" t="s">
        <v>13</v>
      </c>
      <c r="K215" s="7">
        <f>IF(AND(J214="UP",testdataHighLow[[#This Row],[high]]&gt;K214),testdataHighLow[[#This Row],[high]],IF(AND(J214="DN",testdataHighLow[[#This Row],[low]]&lt;K214),testdataHighLow[[#This Row],[low]],K214))</f>
        <v>248.18</v>
      </c>
      <c r="L2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-3.022000161173342E-3</v>
      </c>
      <c r="M215" s="18">
        <f t="shared" ca="1" si="8"/>
        <v>261.38802169054907</v>
      </c>
      <c r="N215" s="7"/>
      <c r="O215" s="22">
        <f ca="1">IF(testdataHighLow[[#This Row],[type]]="H",testdataHighLow[[#This Row],[high]],AVERAGE(O214,O216))</f>
        <v>264.28663755444569</v>
      </c>
      <c r="P215" s="22">
        <f ca="1">IF(testdataHighLow[[#This Row],[type]]="L",testdataHighLow[[#This Row],[low]],AVERAGE(P214,P216))</f>
        <v>240.8050833037334</v>
      </c>
      <c r="T215">
        <v>214</v>
      </c>
      <c r="U215">
        <v>261.38729999999998</v>
      </c>
      <c r="V215">
        <v>264.28660000000002</v>
      </c>
      <c r="W215">
        <v>240.8014</v>
      </c>
    </row>
    <row r="216" spans="1:23" x14ac:dyDescent="0.25">
      <c r="A216" s="8">
        <v>215</v>
      </c>
      <c r="B216" s="4" t="s">
        <v>7</v>
      </c>
      <c r="C216" s="5" t="str">
        <f t="shared" si="7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17">
        <v>248.52</v>
      </c>
      <c r="G216" s="17">
        <v>247.31</v>
      </c>
      <c r="H216" s="2">
        <v>247.86</v>
      </c>
      <c r="I216" s="1">
        <v>60008920</v>
      </c>
      <c r="J216" s="7" t="s">
        <v>13</v>
      </c>
      <c r="K216" s="7">
        <f>IF(AND(J215="UP",testdataHighLow[[#This Row],[high]]&gt;K215),testdataHighLow[[#This Row],[high]],IF(AND(J215="DN",testdataHighLow[[#This Row],[low]]&lt;K215),testdataHighLow[[#This Row],[low]],K215))</f>
        <v>248.52</v>
      </c>
      <c r="L2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-4.8688234347336549E-3</v>
      </c>
      <c r="M216" s="18">
        <f t="shared" ca="1" si="8"/>
        <v>261.65478804440818</v>
      </c>
      <c r="N216" s="7"/>
      <c r="O216" s="22">
        <f ca="1">IF(testdataHighLow[[#This Row],[type]]="H",testdataHighLow[[#This Row],[high]],AVERAGE(O215,O217))</f>
        <v>264.50069868981836</v>
      </c>
      <c r="P216" s="22">
        <f ca="1">IF(testdataHighLow[[#This Row],[type]]="L",testdataHighLow[[#This Row],[low]],AVERAGE(P215,P217))</f>
        <v>240.93985608854356</v>
      </c>
      <c r="T216">
        <v>215</v>
      </c>
      <c r="U216">
        <v>261.654</v>
      </c>
      <c r="V216">
        <v>264.50069999999999</v>
      </c>
      <c r="W216">
        <v>240.93620000000001</v>
      </c>
    </row>
    <row r="217" spans="1:23" x14ac:dyDescent="0.25">
      <c r="A217" s="8">
        <v>216</v>
      </c>
      <c r="B217" s="4" t="s">
        <v>7</v>
      </c>
      <c r="C217" s="5" t="str">
        <f t="shared" si="7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17">
        <v>248.39</v>
      </c>
      <c r="G217" s="17">
        <v>247.37</v>
      </c>
      <c r="H217" s="2">
        <v>248.29</v>
      </c>
      <c r="I217" s="1">
        <v>52669760</v>
      </c>
      <c r="J217" s="7" t="s">
        <v>13</v>
      </c>
      <c r="K217" s="7">
        <f>IF(AND(J216="UP",testdataHighLow[[#This Row],[high]]&gt;K216),testdataHighLow[[#This Row],[high]],IF(AND(J216="DN",testdataHighLow[[#This Row],[low]]&lt;K216),testdataHighLow[[#This Row],[low]],K216))</f>
        <v>248.52</v>
      </c>
      <c r="L2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-4.6273941735071851E-3</v>
      </c>
      <c r="M217" s="18">
        <f t="shared" ca="1" si="8"/>
        <v>261.92155423230207</v>
      </c>
      <c r="N217" s="7"/>
      <c r="O217" s="22">
        <f ca="1">IF(testdataHighLow[[#This Row],[type]]="H",testdataHighLow[[#This Row],[high]],AVERAGE(O216,O218))</f>
        <v>264.71475982519109</v>
      </c>
      <c r="P217" s="22">
        <f ca="1">IF(testdataHighLow[[#This Row],[type]]="L",testdataHighLow[[#This Row],[low]],AVERAGE(P216,P218))</f>
        <v>241.07462812168035</v>
      </c>
      <c r="T217">
        <v>216</v>
      </c>
      <c r="U217">
        <v>261.92079999999999</v>
      </c>
      <c r="V217">
        <v>264.71480000000003</v>
      </c>
      <c r="W217">
        <v>241.071</v>
      </c>
    </row>
    <row r="218" spans="1:23" x14ac:dyDescent="0.25">
      <c r="A218" s="8">
        <v>217</v>
      </c>
      <c r="B218" s="4" t="s">
        <v>7</v>
      </c>
      <c r="C218" s="5" t="str">
        <f t="shared" si="7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17">
        <v>247.6</v>
      </c>
      <c r="G218" s="17">
        <v>245.65</v>
      </c>
      <c r="H218" s="2">
        <v>247.39</v>
      </c>
      <c r="I218" s="1">
        <v>99230672</v>
      </c>
      <c r="J218" s="7" t="s">
        <v>13</v>
      </c>
      <c r="K218" s="7">
        <f>IF(AND(J217="UP",testdataHighLow[[#This Row],[high]]&gt;K217),testdataHighLow[[#This Row],[high]],IF(AND(J217="DN",testdataHighLow[[#This Row],[low]]&lt;K217),testdataHighLow[[#This Row],[low]],K217))</f>
        <v>248.52</v>
      </c>
      <c r="L2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-1.1548366328665719E-2</v>
      </c>
      <c r="M218" s="18">
        <f t="shared" ca="1" si="8"/>
        <v>262.18832025671998</v>
      </c>
      <c r="N218" s="7"/>
      <c r="O218" s="22">
        <f ca="1">IF(testdataHighLow[[#This Row],[type]]="H",testdataHighLow[[#This Row],[high]],AVERAGE(O217,O219))</f>
        <v>264.92882096056388</v>
      </c>
      <c r="P218" s="22">
        <f ca="1">IF(testdataHighLow[[#This Row],[type]]="L",testdataHighLow[[#This Row],[low]],AVERAGE(P217,P219))</f>
        <v>241.20939941253681</v>
      </c>
      <c r="T218">
        <v>217</v>
      </c>
      <c r="U218">
        <v>262.18759999999997</v>
      </c>
      <c r="V218">
        <v>264.92880000000002</v>
      </c>
      <c r="W218">
        <v>241.20580000000001</v>
      </c>
    </row>
    <row r="219" spans="1:23" x14ac:dyDescent="0.25">
      <c r="A219" s="8">
        <v>218</v>
      </c>
      <c r="B219" s="4" t="s">
        <v>7</v>
      </c>
      <c r="C219" s="5" t="str">
        <f t="shared" si="7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17">
        <v>247.5</v>
      </c>
      <c r="G219" s="17">
        <v>246.62</v>
      </c>
      <c r="H219" s="2">
        <v>247.31</v>
      </c>
      <c r="I219" s="1">
        <v>62599644</v>
      </c>
      <c r="J219" s="7" t="s">
        <v>13</v>
      </c>
      <c r="K219" s="7">
        <f>IF(AND(J218="UP",testdataHighLow[[#This Row],[high]]&gt;K218),testdataHighLow[[#This Row],[high]],IF(AND(J218="DN",testdataHighLow[[#This Row],[low]]&lt;K218),testdataHighLow[[#This Row],[low]],K218))</f>
        <v>248.52</v>
      </c>
      <c r="L2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-7.6452599388379429E-3</v>
      </c>
      <c r="M219" s="18">
        <f t="shared" ca="1" si="8"/>
        <v>262.45508612018671</v>
      </c>
      <c r="N219" s="7"/>
      <c r="O219" s="22">
        <f ca="1">IF(testdataHighLow[[#This Row],[type]]="H",testdataHighLow[[#This Row],[high]],AVERAGE(O218,O220))</f>
        <v>265.14288209593667</v>
      </c>
      <c r="P219" s="22">
        <f ca="1">IF(testdataHighLow[[#This Row],[type]]="L",testdataHighLow[[#This Row],[low]],AVERAGE(P218,P220))</f>
        <v>241.34416997065816</v>
      </c>
      <c r="T219">
        <v>218</v>
      </c>
      <c r="U219">
        <v>262.45440000000002</v>
      </c>
      <c r="V219">
        <v>265.1429</v>
      </c>
      <c r="W219">
        <v>241.34059999999999</v>
      </c>
    </row>
    <row r="220" spans="1:23" x14ac:dyDescent="0.25">
      <c r="A220" s="8">
        <v>219</v>
      </c>
      <c r="B220" s="4" t="s">
        <v>7</v>
      </c>
      <c r="C220" s="5" t="str">
        <f t="shared" si="7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17">
        <v>247.79</v>
      </c>
      <c r="G220" s="17">
        <v>246.52</v>
      </c>
      <c r="H220" s="2">
        <v>247.54</v>
      </c>
      <c r="I220" s="1">
        <v>52418324</v>
      </c>
      <c r="J220" s="7" t="s">
        <v>13</v>
      </c>
      <c r="K220" s="7">
        <f>IF(AND(J219="UP",testdataHighLow[[#This Row],[high]]&gt;K219),testdataHighLow[[#This Row],[high]],IF(AND(J219="DN",testdataHighLow[[#This Row],[low]]&lt;K219),testdataHighLow[[#This Row],[low]],K219))</f>
        <v>248.52</v>
      </c>
      <c r="L2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-8.0476420408820207E-3</v>
      </c>
      <c r="M220" s="18">
        <f t="shared" ca="1" si="8"/>
        <v>262.72185182526221</v>
      </c>
      <c r="N220" s="7"/>
      <c r="O220" s="22">
        <f ca="1">IF(testdataHighLow[[#This Row],[type]]="H",testdataHighLow[[#This Row],[high]],AVERAGE(O219,O221))</f>
        <v>265.35694323130951</v>
      </c>
      <c r="P220" s="22">
        <f ca="1">IF(testdataHighLow[[#This Row],[type]]="L",testdataHighLow[[#This Row],[low]],AVERAGE(P219,P221))</f>
        <v>241.47893980573977</v>
      </c>
      <c r="T220">
        <v>219</v>
      </c>
      <c r="U220">
        <v>262.72109999999998</v>
      </c>
      <c r="V220">
        <v>265.3569</v>
      </c>
      <c r="W220">
        <v>241.47550000000001</v>
      </c>
    </row>
    <row r="221" spans="1:23" x14ac:dyDescent="0.25">
      <c r="A221" s="8">
        <v>220</v>
      </c>
      <c r="B221" s="4" t="s">
        <v>7</v>
      </c>
      <c r="C221" s="5" t="str">
        <f t="shared" si="7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17">
        <v>247.08</v>
      </c>
      <c r="G221" s="17">
        <v>245.8</v>
      </c>
      <c r="H221" s="2">
        <v>246.96</v>
      </c>
      <c r="I221" s="1">
        <v>63988136</v>
      </c>
      <c r="J221" s="7" t="s">
        <v>13</v>
      </c>
      <c r="K221" s="7">
        <f>IF(AND(J220="UP",testdataHighLow[[#This Row],[high]]&gt;K220),testdataHighLow[[#This Row],[high]],IF(AND(J220="DN",testdataHighLow[[#This Row],[low]]&lt;K220),testdataHighLow[[#This Row],[low]],K220))</f>
        <v>248.52</v>
      </c>
      <c r="L2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-1.0944793175599545E-2</v>
      </c>
      <c r="M221" s="18">
        <f t="shared" ca="1" si="8"/>
        <v>262.98861737454104</v>
      </c>
      <c r="N221" s="7"/>
      <c r="O221" s="22">
        <f ca="1">IF(testdataHighLow[[#This Row],[type]]="H",testdataHighLow[[#This Row],[high]],AVERAGE(O220,O222))</f>
        <v>265.57100436668242</v>
      </c>
      <c r="P221" s="22">
        <f ca="1">IF(testdataHighLow[[#This Row],[type]]="L",testdataHighLow[[#This Row],[low]],AVERAGE(P220,P222))</f>
        <v>241.61370892762517</v>
      </c>
      <c r="T221">
        <v>220</v>
      </c>
      <c r="U221">
        <v>262.98790000000002</v>
      </c>
      <c r="V221">
        <v>265.57100000000003</v>
      </c>
      <c r="W221">
        <v>241.6103</v>
      </c>
    </row>
    <row r="222" spans="1:23" x14ac:dyDescent="0.25">
      <c r="A222" s="8">
        <v>221</v>
      </c>
      <c r="B222" s="4" t="s">
        <v>7</v>
      </c>
      <c r="C222" s="5" t="str">
        <f t="shared" si="7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17">
        <v>246.48</v>
      </c>
      <c r="G222" s="17">
        <v>244.95</v>
      </c>
      <c r="H222" s="2">
        <v>245.73</v>
      </c>
      <c r="I222" s="1">
        <v>84334432</v>
      </c>
      <c r="J222" s="7" t="s">
        <v>13</v>
      </c>
      <c r="K222" s="7">
        <f>IF(AND(J221="UP",testdataHighLow[[#This Row],[high]]&gt;K221),testdataHighLow[[#This Row],[high]],IF(AND(J221="DN",testdataHighLow[[#This Row],[low]]&lt;K221),testdataHighLow[[#This Row],[low]],K221))</f>
        <v>248.52</v>
      </c>
      <c r="L2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-1.4365041042974494E-2</v>
      </c>
      <c r="M222" s="18">
        <f t="shared" ca="1" si="8"/>
        <v>263.25538277065164</v>
      </c>
      <c r="N222" s="7"/>
      <c r="O222" s="22">
        <f ca="1">IF(testdataHighLow[[#This Row],[type]]="H",testdataHighLow[[#This Row],[high]],AVERAGE(O221,O223))</f>
        <v>265.78506550205532</v>
      </c>
      <c r="P222" s="22">
        <f ca="1">IF(testdataHighLow[[#This Row],[type]]="L",testdataHighLow[[#This Row],[low]],AVERAGE(P221,P223))</f>
        <v>241.74847734630396</v>
      </c>
      <c r="T222">
        <v>221</v>
      </c>
      <c r="U222">
        <v>263.25470000000001</v>
      </c>
      <c r="V222">
        <v>265.7851</v>
      </c>
      <c r="W222">
        <v>241.74510000000001</v>
      </c>
    </row>
    <row r="223" spans="1:23" x14ac:dyDescent="0.25">
      <c r="A223" s="8">
        <v>222</v>
      </c>
      <c r="B223" s="4" t="s">
        <v>7</v>
      </c>
      <c r="C223" s="5" t="str">
        <f t="shared" si="7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17">
        <v>248.22</v>
      </c>
      <c r="G223" s="17">
        <v>246.72</v>
      </c>
      <c r="H223" s="2">
        <v>247.82</v>
      </c>
      <c r="I223" s="1">
        <v>70731712</v>
      </c>
      <c r="J223" s="7" t="s">
        <v>13</v>
      </c>
      <c r="K223" s="7">
        <f>IF(AND(J222="UP",testdataHighLow[[#This Row],[high]]&gt;K222),testdataHighLow[[#This Row],[high]],IF(AND(J222="DN",testdataHighLow[[#This Row],[low]]&lt;K222),testdataHighLow[[#This Row],[low]],K222))</f>
        <v>248.52</v>
      </c>
      <c r="L2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-7.2428778367938651E-3</v>
      </c>
      <c r="M223" s="18">
        <f t="shared" ca="1" si="8"/>
        <v>263.52214801625593</v>
      </c>
      <c r="N223" s="7"/>
      <c r="O223" s="22">
        <f ca="1">IF(testdataHighLow[[#This Row],[type]]="H",testdataHighLow[[#This Row],[high]],AVERAGE(O222,O224))</f>
        <v>265.99912663742828</v>
      </c>
      <c r="P223" s="22">
        <f ca="1">IF(testdataHighLow[[#This Row],[type]]="L",testdataHighLow[[#This Row],[low]],AVERAGE(P222,P224))</f>
        <v>241.8832450719097</v>
      </c>
      <c r="T223">
        <v>222</v>
      </c>
      <c r="U223">
        <v>263.5215</v>
      </c>
      <c r="V223">
        <v>265.9991</v>
      </c>
      <c r="W223">
        <v>241.87989999999999</v>
      </c>
    </row>
    <row r="224" spans="1:23" x14ac:dyDescent="0.25">
      <c r="A224" s="8">
        <v>223</v>
      </c>
      <c r="B224" s="4" t="s">
        <v>7</v>
      </c>
      <c r="C224" s="5" t="str">
        <f t="shared" si="7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17">
        <v>247.79</v>
      </c>
      <c r="G224" s="17">
        <v>247</v>
      </c>
      <c r="H224" s="2">
        <v>247.09</v>
      </c>
      <c r="I224" s="1">
        <v>79059392</v>
      </c>
      <c r="J224" s="7" t="s">
        <v>13</v>
      </c>
      <c r="K224" s="7">
        <f>IF(AND(J223="UP",testdataHighLow[[#This Row],[high]]&gt;K223),testdataHighLow[[#This Row],[high]],IF(AND(J223="DN",testdataHighLow[[#This Row],[low]]&lt;K223),testdataHighLow[[#This Row],[low]],K223))</f>
        <v>248.52</v>
      </c>
      <c r="L2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-6.1162079510703772E-3</v>
      </c>
      <c r="M224" s="18">
        <f t="shared" ca="1" si="8"/>
        <v>263.78891311404846</v>
      </c>
      <c r="N224" s="7"/>
      <c r="O224" s="22">
        <f ca="1">IF(testdataHighLow[[#This Row],[type]]="H",testdataHighLow[[#This Row],[high]],AVERAGE(O223,O225))</f>
        <v>266.21318777280129</v>
      </c>
      <c r="P224" s="22">
        <f ca="1">IF(testdataHighLow[[#This Row],[type]]="L",testdataHighLow[[#This Row],[low]],AVERAGE(P223,P225))</f>
        <v>242.01801211471775</v>
      </c>
      <c r="T224">
        <v>223</v>
      </c>
      <c r="U224">
        <v>263.78820000000002</v>
      </c>
      <c r="V224">
        <v>266.21319999999997</v>
      </c>
      <c r="W224">
        <v>242.0147</v>
      </c>
    </row>
    <row r="225" spans="1:23" x14ac:dyDescent="0.25">
      <c r="A225" s="8">
        <v>224</v>
      </c>
      <c r="B225" s="4" t="s">
        <v>7</v>
      </c>
      <c r="C225" s="5" t="str">
        <f t="shared" si="7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17">
        <v>247.73</v>
      </c>
      <c r="G225" s="17">
        <v>247.09</v>
      </c>
      <c r="H225" s="2">
        <v>247.51</v>
      </c>
      <c r="I225" s="1">
        <v>50171324</v>
      </c>
      <c r="J225" s="7" t="s">
        <v>13</v>
      </c>
      <c r="K225" s="7">
        <f>IF(AND(J224="UP",testdataHighLow[[#This Row],[high]]&gt;K224),testdataHighLow[[#This Row],[high]],IF(AND(J224="DN",testdataHighLow[[#This Row],[low]]&lt;K224),testdataHighLow[[#This Row],[low]],K224))</f>
        <v>248.52</v>
      </c>
      <c r="L2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-5.754064059230673E-3</v>
      </c>
      <c r="M225" s="18">
        <f t="shared" ca="1" si="8"/>
        <v>264.05567806675595</v>
      </c>
      <c r="N225" s="7"/>
      <c r="O225" s="22">
        <f ca="1">IF(testdataHighLow[[#This Row],[type]]="H",testdataHighLow[[#This Row],[high]],AVERAGE(O224,O226))</f>
        <v>266.42724890817431</v>
      </c>
      <c r="P225" s="22">
        <f ca="1">IF(testdataHighLow[[#This Row],[type]]="L",testdataHighLow[[#This Row],[low]],AVERAGE(P224,P226))</f>
        <v>242.1527784851431</v>
      </c>
      <c r="T225">
        <v>224</v>
      </c>
      <c r="U225">
        <v>264.05500000000001</v>
      </c>
      <c r="V225">
        <v>266.42720000000003</v>
      </c>
      <c r="W225">
        <v>242.14949999999999</v>
      </c>
    </row>
    <row r="226" spans="1:23" x14ac:dyDescent="0.25">
      <c r="A226" s="8">
        <v>225</v>
      </c>
      <c r="B226" s="4" t="s">
        <v>7</v>
      </c>
      <c r="C226" s="5" t="str">
        <f t="shared" si="7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17">
        <v>249.33</v>
      </c>
      <c r="G226" s="17">
        <v>247.47</v>
      </c>
      <c r="H226" s="2">
        <v>249.13</v>
      </c>
      <c r="I226" s="1">
        <v>72192504</v>
      </c>
      <c r="J226" s="7" t="s">
        <v>13</v>
      </c>
      <c r="K226" s="7">
        <f>IF(AND(J225="UP",testdataHighLow[[#This Row],[high]]&gt;K225),testdataHighLow[[#This Row],[high]],IF(AND(J225="DN",testdataHighLow[[#This Row],[low]]&lt;K225),testdataHighLow[[#This Row],[low]],K225))</f>
        <v>249.33</v>
      </c>
      <c r="L2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-7.4599927806522021E-3</v>
      </c>
      <c r="M226" s="18">
        <f t="shared" ca="1" si="8"/>
        <v>264.32244287713684</v>
      </c>
      <c r="N226" s="7"/>
      <c r="O226" s="22">
        <f ca="1">IF(testdataHighLow[[#This Row],[type]]="H",testdataHighLow[[#This Row],[high]],AVERAGE(O225,O227))</f>
        <v>266.64131004354738</v>
      </c>
      <c r="P226" s="22">
        <f ca="1">IF(testdataHighLow[[#This Row],[type]]="L",testdataHighLow[[#This Row],[low]],AVERAGE(P225,P227))</f>
        <v>242.28754419373826</v>
      </c>
      <c r="T226">
        <v>225</v>
      </c>
      <c r="U226">
        <v>264.3218</v>
      </c>
      <c r="V226">
        <v>266.6413</v>
      </c>
      <c r="W226">
        <v>242.28440000000001</v>
      </c>
    </row>
    <row r="227" spans="1:23" x14ac:dyDescent="0.25">
      <c r="A227" s="8">
        <v>226</v>
      </c>
      <c r="B227" s="4" t="s">
        <v>7</v>
      </c>
      <c r="C227" s="5" t="str">
        <f t="shared" si="7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17">
        <v>249.28</v>
      </c>
      <c r="G227" s="17">
        <v>248.73</v>
      </c>
      <c r="H227" s="2">
        <v>248.91</v>
      </c>
      <c r="I227" s="1">
        <v>46996584</v>
      </c>
      <c r="J227" s="7" t="s">
        <v>13</v>
      </c>
      <c r="K227" s="7">
        <f>IF(AND(J226="UP",testdataHighLow[[#This Row],[high]]&gt;K226),testdataHighLow[[#This Row],[high]],IF(AND(J226="DN",testdataHighLow[[#This Row],[low]]&lt;K226),testdataHighLow[[#This Row],[low]],K226))</f>
        <v>249.33</v>
      </c>
      <c r="L2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-2.4064492840814291E-3</v>
      </c>
      <c r="M227" s="18">
        <f t="shared" ca="1" si="8"/>
        <v>264.58920754798032</v>
      </c>
      <c r="N227" s="7"/>
      <c r="O227" s="22">
        <f ca="1">IF(testdataHighLow[[#This Row],[type]]="H",testdataHighLow[[#This Row],[high]],AVERAGE(O226,O228))</f>
        <v>266.85537117892051</v>
      </c>
      <c r="P227" s="22">
        <f ca="1">IF(testdataHighLow[[#This Row],[type]]="L",testdataHighLow[[#This Row],[low]],AVERAGE(P226,P228))</f>
        <v>242.42230925119094</v>
      </c>
      <c r="T227">
        <v>226</v>
      </c>
      <c r="U227">
        <v>264.58859999999999</v>
      </c>
      <c r="V227">
        <v>266.85539999999997</v>
      </c>
      <c r="W227">
        <v>242.41919999999999</v>
      </c>
    </row>
    <row r="228" spans="1:23" x14ac:dyDescent="0.25">
      <c r="A228" s="8">
        <v>227</v>
      </c>
      <c r="B228" s="4" t="s">
        <v>7</v>
      </c>
      <c r="C228" s="5" t="str">
        <f t="shared" si="7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17">
        <v>249.6</v>
      </c>
      <c r="G228" s="17">
        <v>249.29</v>
      </c>
      <c r="H228" s="2">
        <v>249.48</v>
      </c>
      <c r="I228" s="1">
        <v>29070892</v>
      </c>
      <c r="J228" s="7" t="s">
        <v>13</v>
      </c>
      <c r="K228" s="7">
        <f>IF(AND(J227="UP",testdataHighLow[[#This Row],[high]]&gt;K227),testdataHighLow[[#This Row],[high]],IF(AND(J227="DN",testdataHighLow[[#This Row],[low]]&lt;K227),testdataHighLow[[#This Row],[low]],K227))</f>
        <v>249.6</v>
      </c>
      <c r="L2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-1.2419871794871885E-3</v>
      </c>
      <c r="M228" s="18">
        <f t="shared" ca="1" si="8"/>
        <v>264.85597208210606</v>
      </c>
      <c r="N228" s="7"/>
      <c r="O228" s="22">
        <f ca="1">IF(testdataHighLow[[#This Row],[type]]="H",testdataHighLow[[#This Row],[high]],AVERAGE(O227,O229))</f>
        <v>267.06943231429364</v>
      </c>
      <c r="P228" s="22">
        <f ca="1">IF(testdataHighLow[[#This Row],[type]]="L",testdataHighLow[[#This Row],[low]],AVERAGE(P227,P229))</f>
        <v>242.55707366832186</v>
      </c>
      <c r="T228">
        <v>227</v>
      </c>
      <c r="U228">
        <v>264.85539999999997</v>
      </c>
      <c r="V228">
        <v>267.06939999999997</v>
      </c>
      <c r="W228">
        <v>242.554</v>
      </c>
    </row>
    <row r="229" spans="1:23" x14ac:dyDescent="0.25">
      <c r="A229" s="8">
        <v>228</v>
      </c>
      <c r="B229" s="4" t="s">
        <v>7</v>
      </c>
      <c r="C229" s="5" t="str">
        <f t="shared" si="7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17">
        <v>249.86</v>
      </c>
      <c r="G229" s="17">
        <v>249.14</v>
      </c>
      <c r="H229" s="2">
        <v>249.36</v>
      </c>
      <c r="I229" s="1">
        <v>54553804</v>
      </c>
      <c r="J229" s="7" t="s">
        <v>13</v>
      </c>
      <c r="K229" s="7">
        <f>IF(AND(J228="UP",testdataHighLow[[#This Row],[high]]&gt;K228),testdataHighLow[[#This Row],[high]],IF(AND(J228="DN",testdataHighLow[[#This Row],[low]]&lt;K228),testdataHighLow[[#This Row],[low]],K228))</f>
        <v>249.86</v>
      </c>
      <c r="L2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-2.8816137036741666E-3</v>
      </c>
      <c r="M229" s="18">
        <f t="shared" ca="1" si="8"/>
        <v>265.12273648236328</v>
      </c>
      <c r="N229" s="7"/>
      <c r="O229" s="22">
        <f ca="1">IF(testdataHighLow[[#This Row],[type]]="H",testdataHighLow[[#This Row],[high]],AVERAGE(O228,O230))</f>
        <v>267.28349344966682</v>
      </c>
      <c r="P229" s="22">
        <f ca="1">IF(testdataHighLow[[#This Row],[type]]="L",testdataHighLow[[#This Row],[low]],AVERAGE(P228,P230))</f>
        <v>242.69183745608251</v>
      </c>
      <c r="T229">
        <v>228</v>
      </c>
      <c r="U229">
        <v>265.12209999999999</v>
      </c>
      <c r="V229">
        <v>267.2835</v>
      </c>
      <c r="W229">
        <v>242.68879999999999</v>
      </c>
    </row>
    <row r="230" spans="1:23" x14ac:dyDescent="0.25">
      <c r="A230" s="8">
        <v>229</v>
      </c>
      <c r="B230" s="4" t="s">
        <v>7</v>
      </c>
      <c r="C230" s="5" t="str">
        <f t="shared" si="7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17">
        <v>251.92</v>
      </c>
      <c r="G230" s="17">
        <v>249.77</v>
      </c>
      <c r="H230" s="2">
        <v>251.89</v>
      </c>
      <c r="I230" s="1">
        <v>103286312</v>
      </c>
      <c r="J230" s="7" t="s">
        <v>13</v>
      </c>
      <c r="K230" s="7">
        <f>IF(AND(J229="UP",testdataHighLow[[#This Row],[high]]&gt;K229),testdataHighLow[[#This Row],[high]],IF(AND(J229="DN",testdataHighLow[[#This Row],[low]]&lt;K229),testdataHighLow[[#This Row],[low]],K229))</f>
        <v>251.92</v>
      </c>
      <c r="L2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-8.5344553826610728E-3</v>
      </c>
      <c r="M230" s="18">
        <f t="shared" ca="1" si="8"/>
        <v>265.38950075163029</v>
      </c>
      <c r="N230" s="7"/>
      <c r="O230" s="22">
        <f ca="1">IF(testdataHighLow[[#This Row],[type]]="H",testdataHighLow[[#This Row],[high]],AVERAGE(O229,O231))</f>
        <v>267.49755458504006</v>
      </c>
      <c r="P230" s="22">
        <f ca="1">IF(testdataHighLow[[#This Row],[type]]="L",testdataHighLow[[#This Row],[low]],AVERAGE(P229,P231))</f>
        <v>242.82660062555277</v>
      </c>
      <c r="T230">
        <v>229</v>
      </c>
      <c r="U230">
        <v>265.38889999999998</v>
      </c>
      <c r="V230">
        <v>267.49759999999998</v>
      </c>
      <c r="W230">
        <v>242.8236</v>
      </c>
    </row>
    <row r="231" spans="1:23" x14ac:dyDescent="0.25">
      <c r="A231" s="8">
        <v>230</v>
      </c>
      <c r="B231" s="4" t="s">
        <v>7</v>
      </c>
      <c r="C231" s="5" t="str">
        <f t="shared" si="7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17">
        <v>252.62</v>
      </c>
      <c r="G231" s="17">
        <v>251.25</v>
      </c>
      <c r="H231" s="2">
        <v>251.74</v>
      </c>
      <c r="I231" s="1">
        <v>80891176</v>
      </c>
      <c r="J231" s="7" t="s">
        <v>13</v>
      </c>
      <c r="K231" s="7">
        <f>IF(AND(J230="UP",testdataHighLow[[#This Row],[high]]&gt;K230),testdataHighLow[[#This Row],[high]],IF(AND(J230="DN",testdataHighLow[[#This Row],[low]]&lt;K230),testdataHighLow[[#This Row],[low]],K230))</f>
        <v>252.62</v>
      </c>
      <c r="L2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-5.4231652284063197E-3</v>
      </c>
      <c r="M231" s="18">
        <f t="shared" ca="1" si="8"/>
        <v>265.65626489281385</v>
      </c>
      <c r="N231" s="7"/>
      <c r="O231" s="22">
        <f ca="1">IF(testdataHighLow[[#This Row],[type]]="H",testdataHighLow[[#This Row],[high]],AVERAGE(O230,O232))</f>
        <v>267.71161572041331</v>
      </c>
      <c r="P231" s="22">
        <f ca="1">IF(testdataHighLow[[#This Row],[type]]="L",testdataHighLow[[#This Row],[low]],AVERAGE(P230,P232))</f>
        <v>242.96136318793856</v>
      </c>
      <c r="T231">
        <v>230</v>
      </c>
      <c r="U231">
        <v>265.65570000000002</v>
      </c>
      <c r="V231">
        <v>267.71159999999998</v>
      </c>
      <c r="W231">
        <v>242.95840000000001</v>
      </c>
    </row>
    <row r="232" spans="1:23" x14ac:dyDescent="0.25">
      <c r="A232" s="8">
        <v>231</v>
      </c>
      <c r="B232" s="4" t="s">
        <v>7</v>
      </c>
      <c r="C232" s="5" t="str">
        <f t="shared" si="7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17">
        <v>254.94</v>
      </c>
      <c r="G232" s="17">
        <v>252.66</v>
      </c>
      <c r="H232" s="2">
        <v>253.94</v>
      </c>
      <c r="I232" s="1">
        <v>133469840</v>
      </c>
      <c r="J232" s="7" t="s">
        <v>13</v>
      </c>
      <c r="K232" s="7">
        <f>IF(AND(J231="UP",testdataHighLow[[#This Row],[high]]&gt;K231),testdataHighLow[[#This Row],[high]],IF(AND(J231="DN",testdataHighLow[[#This Row],[low]]&lt;K231),testdataHighLow[[#This Row],[low]],K231))</f>
        <v>254.94</v>
      </c>
      <c r="L2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-8.943280771946345E-3</v>
      </c>
      <c r="M232" s="18">
        <f t="shared" ca="1" si="8"/>
        <v>265.92302890884832</v>
      </c>
      <c r="N232" s="7"/>
      <c r="O232" s="22">
        <f ca="1">IF(testdataHighLow[[#This Row],[type]]="H",testdataHighLow[[#This Row],[high]],AVERAGE(O231,O233))</f>
        <v>267.92567685578661</v>
      </c>
      <c r="P232" s="22">
        <f ca="1">IF(testdataHighLow[[#This Row],[type]]="L",testdataHighLow[[#This Row],[low]],AVERAGE(P231,P233))</f>
        <v>243.09612515456962</v>
      </c>
      <c r="T232">
        <v>231</v>
      </c>
      <c r="U232">
        <v>265.92250000000001</v>
      </c>
      <c r="V232">
        <v>267.92570000000001</v>
      </c>
      <c r="W232">
        <v>243.0933</v>
      </c>
    </row>
    <row r="233" spans="1:23" x14ac:dyDescent="0.25">
      <c r="A233" s="8">
        <v>232</v>
      </c>
      <c r="B233" s="4" t="s">
        <v>7</v>
      </c>
      <c r="C233" s="5" t="str">
        <f t="shared" si="7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17">
        <v>254.23</v>
      </c>
      <c r="G233" s="17">
        <v>249.87</v>
      </c>
      <c r="H233" s="2">
        <v>253.41</v>
      </c>
      <c r="I233" s="1">
        <v>171557392</v>
      </c>
      <c r="J233" s="7" t="s">
        <v>13</v>
      </c>
      <c r="K233" s="7">
        <f>IF(AND(J232="UP",testdataHighLow[[#This Row],[high]]&gt;K232),testdataHighLow[[#This Row],[high]],IF(AND(J232="DN",testdataHighLow[[#This Row],[low]]&lt;K232),testdataHighLow[[#This Row],[low]],K232))</f>
        <v>254.94</v>
      </c>
      <c r="L2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-1.9887032242880652E-2</v>
      </c>
      <c r="M233" s="18">
        <f t="shared" ca="1" si="8"/>
        <v>266.18979280269537</v>
      </c>
      <c r="N233" s="7"/>
      <c r="O233" s="22">
        <f ca="1">IF(testdataHighLow[[#This Row],[type]]="H",testdataHighLow[[#This Row],[high]],AVERAGE(O232,O234))</f>
        <v>268.13973799115996</v>
      </c>
      <c r="P233" s="22">
        <f ca="1">IF(testdataHighLow[[#This Row],[type]]="L",testdataHighLow[[#This Row],[low]],AVERAGE(P232,P234))</f>
        <v>243.23088653689703</v>
      </c>
      <c r="T233">
        <v>232</v>
      </c>
      <c r="U233">
        <v>266.18920000000003</v>
      </c>
      <c r="V233">
        <v>268.1397</v>
      </c>
      <c r="W233">
        <v>243.22810000000001</v>
      </c>
    </row>
    <row r="234" spans="1:23" x14ac:dyDescent="0.25">
      <c r="A234" s="8">
        <v>233</v>
      </c>
      <c r="B234" s="4" t="s">
        <v>7</v>
      </c>
      <c r="C234" s="5" t="str">
        <f t="shared" si="7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17">
        <v>255.65</v>
      </c>
      <c r="G234" s="17">
        <v>253.05</v>
      </c>
      <c r="H234" s="2">
        <v>253.11</v>
      </c>
      <c r="I234" s="1">
        <v>98140184</v>
      </c>
      <c r="J234" s="7" t="s">
        <v>13</v>
      </c>
      <c r="K234" s="7">
        <f>IF(AND(J233="UP",testdataHighLow[[#This Row],[high]]&gt;K233),testdataHighLow[[#This Row],[high]],IF(AND(J233="DN",testdataHighLow[[#This Row],[low]]&lt;K233),testdataHighLow[[#This Row],[low]],K233))</f>
        <v>255.65</v>
      </c>
      <c r="L2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-1.0170154508116543E-2</v>
      </c>
      <c r="M234" s="18">
        <f t="shared" ca="1" si="8"/>
        <v>266.45655657734289</v>
      </c>
      <c r="N234" s="7"/>
      <c r="O234" s="22">
        <f ca="1">IF(testdataHighLow[[#This Row],[type]]="H",testdataHighLow[[#This Row],[high]],AVERAGE(O233,O235))</f>
        <v>268.35379912653332</v>
      </c>
      <c r="P234" s="22">
        <f ca="1">IF(testdataHighLow[[#This Row],[type]]="L",testdataHighLow[[#This Row],[low]],AVERAGE(P233,P235))</f>
        <v>243.36564734649082</v>
      </c>
      <c r="T234">
        <v>233</v>
      </c>
      <c r="U234">
        <v>266.45600000000002</v>
      </c>
      <c r="V234">
        <v>268.35379999999998</v>
      </c>
      <c r="W234">
        <v>243.3629</v>
      </c>
    </row>
    <row r="235" spans="1:23" x14ac:dyDescent="0.25">
      <c r="A235" s="8">
        <v>234</v>
      </c>
      <c r="B235" s="4" t="s">
        <v>7</v>
      </c>
      <c r="C235" s="5" t="str">
        <f t="shared" si="7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17">
        <v>254.07</v>
      </c>
      <c r="G235" s="17">
        <v>252.05</v>
      </c>
      <c r="H235" s="2">
        <v>252.2</v>
      </c>
      <c r="I235" s="1">
        <v>81394656</v>
      </c>
      <c r="J235" s="7" t="s">
        <v>13</v>
      </c>
      <c r="K235" s="7">
        <f>IF(AND(J234="UP",testdataHighLow[[#This Row],[high]]&gt;K234),testdataHighLow[[#This Row],[high]],IF(AND(J234="DN",testdataHighLow[[#This Row],[low]]&lt;K234),testdataHighLow[[#This Row],[low]],K234))</f>
        <v>255.65</v>
      </c>
      <c r="L2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-1.4081752395853684E-2</v>
      </c>
      <c r="M235" s="18">
        <f t="shared" ca="1" si="8"/>
        <v>266.72332023580464</v>
      </c>
      <c r="N235" s="7"/>
      <c r="O235" s="22">
        <f ca="1">IF(testdataHighLow[[#This Row],[type]]="H",testdataHighLow[[#This Row],[high]],AVERAGE(O234,O236))</f>
        <v>268.56786026190673</v>
      </c>
      <c r="P235" s="22">
        <f ca="1">IF(testdataHighLow[[#This Row],[type]]="L",testdataHighLow[[#This Row],[low]],AVERAGE(P234,P236))</f>
        <v>243.50040759503753</v>
      </c>
      <c r="T235">
        <v>234</v>
      </c>
      <c r="U235">
        <v>266.72280000000001</v>
      </c>
      <c r="V235">
        <v>268.56790000000001</v>
      </c>
      <c r="W235">
        <v>243.49770000000001</v>
      </c>
    </row>
    <row r="236" spans="1:23" x14ac:dyDescent="0.25">
      <c r="A236" s="8">
        <v>235</v>
      </c>
      <c r="B236" s="4" t="s">
        <v>7</v>
      </c>
      <c r="C236" s="5" t="str">
        <f t="shared" si="7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17">
        <v>252.71</v>
      </c>
      <c r="G236" s="17">
        <v>251.74</v>
      </c>
      <c r="H236" s="2">
        <v>252.24</v>
      </c>
      <c r="I236" s="1">
        <v>79207304</v>
      </c>
      <c r="J236" s="7" t="s">
        <v>13</v>
      </c>
      <c r="K236" s="7">
        <f>IF(AND(J235="UP",testdataHighLow[[#This Row],[high]]&gt;K235),testdataHighLow[[#This Row],[high]],IF(AND(J235="DN",testdataHighLow[[#This Row],[low]]&lt;K235),testdataHighLow[[#This Row],[low]],K235))</f>
        <v>255.65</v>
      </c>
      <c r="L2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-1.5294347741052206E-2</v>
      </c>
      <c r="M236" s="18">
        <f t="shared" ca="1" si="8"/>
        <v>266.99008378111949</v>
      </c>
      <c r="N236" s="7"/>
      <c r="O236" s="22">
        <f ca="1">IF(testdataHighLow[[#This Row],[type]]="H",testdataHighLow[[#This Row],[high]],AVERAGE(O235,O237))</f>
        <v>268.7819213972802</v>
      </c>
      <c r="P236" s="22">
        <f ca="1">IF(testdataHighLow[[#This Row],[type]]="L",testdataHighLow[[#This Row],[low]],AVERAGE(P235,P237))</f>
        <v>243.63516729433783</v>
      </c>
      <c r="T236">
        <v>235</v>
      </c>
      <c r="U236">
        <v>266.9896</v>
      </c>
      <c r="V236">
        <v>268.78190000000001</v>
      </c>
      <c r="W236">
        <v>243.63249999999999</v>
      </c>
    </row>
    <row r="237" spans="1:23" x14ac:dyDescent="0.25">
      <c r="A237" s="8">
        <v>236</v>
      </c>
      <c r="B237" s="4" t="s">
        <v>7</v>
      </c>
      <c r="C237" s="5" t="str">
        <f t="shared" si="7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17">
        <v>253.38</v>
      </c>
      <c r="G237" s="17">
        <v>251.96</v>
      </c>
      <c r="H237" s="2">
        <v>253.04</v>
      </c>
      <c r="I237" s="1">
        <v>80584848</v>
      </c>
      <c r="J237" s="7" t="s">
        <v>13</v>
      </c>
      <c r="K237" s="7">
        <f>IF(AND(J236="UP",testdataHighLow[[#This Row],[high]]&gt;K236),testdataHighLow[[#This Row],[high]],IF(AND(J236="DN",testdataHighLow[[#This Row],[low]]&lt;K236),testdataHighLow[[#This Row],[low]],K236))</f>
        <v>255.65</v>
      </c>
      <c r="L2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-1.4433796205750039E-2</v>
      </c>
      <c r="M237" s="18">
        <f t="shared" ca="1" si="8"/>
        <v>267.25684721635059</v>
      </c>
      <c r="N237" s="7"/>
      <c r="O237" s="22">
        <f ca="1">IF(testdataHighLow[[#This Row],[type]]="H",testdataHighLow[[#This Row],[high]],AVERAGE(O236,O238))</f>
        <v>268.99598253265367</v>
      </c>
      <c r="P237" s="22">
        <f ca="1">IF(testdataHighLow[[#This Row],[type]]="L",testdataHighLow[[#This Row],[low]],AVERAGE(P236,P238))</f>
        <v>243.76992645630398</v>
      </c>
      <c r="T237">
        <v>236</v>
      </c>
      <c r="U237">
        <v>267.25639999999999</v>
      </c>
      <c r="V237">
        <v>268.99599999999998</v>
      </c>
      <c r="W237">
        <v>243.76730000000001</v>
      </c>
    </row>
    <row r="238" spans="1:23" x14ac:dyDescent="0.25">
      <c r="A238" s="8">
        <v>237</v>
      </c>
      <c r="B238" s="4" t="s">
        <v>7</v>
      </c>
      <c r="C238" s="5" t="str">
        <f t="shared" si="7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17">
        <v>254.43</v>
      </c>
      <c r="G238" s="17">
        <v>253</v>
      </c>
      <c r="H238" s="2">
        <v>254.42</v>
      </c>
      <c r="I238" s="1">
        <v>79901608</v>
      </c>
      <c r="J238" s="7" t="s">
        <v>13</v>
      </c>
      <c r="K238" s="7">
        <f>IF(AND(J237="UP",testdataHighLow[[#This Row],[high]]&gt;K237),testdataHighLow[[#This Row],[high]],IF(AND(J237="DN",testdataHighLow[[#This Row],[low]]&lt;K237),testdataHighLow[[#This Row],[low]],K237))</f>
        <v>255.65</v>
      </c>
      <c r="L2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-1.0365734402503445E-2</v>
      </c>
      <c r="M238" s="18">
        <f t="shared" ca="1" si="8"/>
        <v>267.52361054458498</v>
      </c>
      <c r="N238" s="7"/>
      <c r="O238" s="22">
        <f ca="1">IF(testdataHighLow[[#This Row],[type]]="H",testdataHighLow[[#This Row],[high]],AVERAGE(O237,O239))</f>
        <v>269.2100436680272</v>
      </c>
      <c r="P238" s="22">
        <f ca="1">IF(testdataHighLow[[#This Row],[type]]="L",testdataHighLow[[#This Row],[low]],AVERAGE(P237,P239))</f>
        <v>243.90468509295732</v>
      </c>
      <c r="T238">
        <v>237</v>
      </c>
      <c r="U238">
        <v>267.5231</v>
      </c>
      <c r="V238">
        <v>269.20999999999998</v>
      </c>
      <c r="W238">
        <v>243.90219999999999</v>
      </c>
    </row>
    <row r="239" spans="1:23" x14ac:dyDescent="0.25">
      <c r="A239" s="8">
        <v>238</v>
      </c>
      <c r="B239" s="4" t="s">
        <v>7</v>
      </c>
      <c r="C239" s="5" t="str">
        <f t="shared" si="7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17">
        <v>255.25</v>
      </c>
      <c r="G239" s="17">
        <v>254.39</v>
      </c>
      <c r="H239" s="2">
        <v>255.19</v>
      </c>
      <c r="I239" s="1">
        <v>86699232</v>
      </c>
      <c r="J239" s="7" t="s">
        <v>13</v>
      </c>
      <c r="K239" s="7">
        <f>IF(AND(J238="UP",testdataHighLow[[#This Row],[high]]&gt;K238),testdataHighLow[[#This Row],[high]],IF(AND(J238="DN",testdataHighLow[[#This Row],[low]]&lt;K238),testdataHighLow[[#This Row],[low]],K238))</f>
        <v>255.65</v>
      </c>
      <c r="L2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-4.9286133385488731E-3</v>
      </c>
      <c r="M239" s="18">
        <f t="shared" ca="1" si="8"/>
        <v>267.79037376893257</v>
      </c>
      <c r="N239" s="7"/>
      <c r="O239" s="22">
        <f ca="1">IF(testdataHighLow[[#This Row],[type]]="H",testdataHighLow[[#This Row],[high]],AVERAGE(O238,O240))</f>
        <v>269.42410480340078</v>
      </c>
      <c r="P239" s="22">
        <f ca="1">IF(testdataHighLow[[#This Row],[type]]="L",testdataHighLow[[#This Row],[low]],AVERAGE(P238,P240))</f>
        <v>244.03944321642581</v>
      </c>
      <c r="T239">
        <v>238</v>
      </c>
      <c r="U239">
        <v>267.78989999999999</v>
      </c>
      <c r="V239">
        <v>269.42410000000001</v>
      </c>
      <c r="W239">
        <v>244.03700000000001</v>
      </c>
    </row>
    <row r="240" spans="1:23" x14ac:dyDescent="0.25">
      <c r="A240" s="8">
        <v>239</v>
      </c>
      <c r="B240" s="4" t="s">
        <v>7</v>
      </c>
      <c r="C240" s="5" t="str">
        <f t="shared" si="7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17">
        <v>256.14999999999998</v>
      </c>
      <c r="G240" s="17">
        <v>255.22</v>
      </c>
      <c r="H240" s="2">
        <v>255.64</v>
      </c>
      <c r="I240" s="1">
        <v>88909792</v>
      </c>
      <c r="J240" s="7" t="s">
        <v>13</v>
      </c>
      <c r="K240" s="7">
        <f>IF(AND(J239="UP",testdataHighLow[[#This Row],[high]]&gt;K239),testdataHighLow[[#This Row],[high]],IF(AND(J239="DN",testdataHighLow[[#This Row],[low]]&lt;K239),testdataHighLow[[#This Row],[low]],K239))</f>
        <v>256.14999999999998</v>
      </c>
      <c r="L2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-3.6306851454225198E-3</v>
      </c>
      <c r="M240" s="18">
        <f t="shared" ca="1" si="8"/>
        <v>268.05713689252576</v>
      </c>
      <c r="N240" s="7"/>
      <c r="O240" s="22">
        <f ca="1">IF(testdataHighLow[[#This Row],[type]]="H",testdataHighLow[[#This Row],[high]],AVERAGE(O239,O241))</f>
        <v>269.63816593877436</v>
      </c>
      <c r="P240" s="22">
        <f ca="1">IF(testdataHighLow[[#This Row],[type]]="L",testdataHighLow[[#This Row],[low]],AVERAGE(P239,P241))</f>
        <v>244.17420083894146</v>
      </c>
      <c r="T240">
        <v>239</v>
      </c>
      <c r="U240">
        <v>268.05669999999998</v>
      </c>
      <c r="V240">
        <v>269.63819999999998</v>
      </c>
      <c r="W240">
        <v>244.17179999999999</v>
      </c>
    </row>
    <row r="241" spans="1:23" x14ac:dyDescent="0.25">
      <c r="A241" s="8">
        <v>240</v>
      </c>
      <c r="B241" s="4" t="s">
        <v>7</v>
      </c>
      <c r="C241" s="5" t="str">
        <f t="shared" si="7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17">
        <v>256.38</v>
      </c>
      <c r="G241" s="17">
        <v>255.51</v>
      </c>
      <c r="H241" s="2">
        <v>255.61</v>
      </c>
      <c r="I241" s="1">
        <v>107391488</v>
      </c>
      <c r="J241" s="7" t="s">
        <v>13</v>
      </c>
      <c r="K241" s="7">
        <f>IF(AND(J240="UP",testdataHighLow[[#This Row],[high]]&gt;K240),testdataHighLow[[#This Row],[high]],IF(AND(J240="DN",testdataHighLow[[#This Row],[low]]&lt;K240),testdataHighLow[[#This Row],[low]],K240))</f>
        <v>256.38</v>
      </c>
      <c r="L2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-3.3934004212497252E-3</v>
      </c>
      <c r="M241" s="18">
        <f t="shared" ca="1" si="8"/>
        <v>268.32389991851846</v>
      </c>
      <c r="N241" s="7"/>
      <c r="O241" s="22">
        <f ca="1">IF(testdataHighLow[[#This Row],[type]]="H",testdataHighLow[[#This Row],[high]],AVERAGE(O240,O242))</f>
        <v>269.852227074148</v>
      </c>
      <c r="P241" s="22">
        <f ca="1">IF(testdataHighLow[[#This Row],[type]]="L",testdataHighLow[[#This Row],[low]],AVERAGE(P240,P242))</f>
        <v>244.30895797283779</v>
      </c>
      <c r="T241">
        <v>240</v>
      </c>
      <c r="U241">
        <v>268.32350000000002</v>
      </c>
      <c r="V241">
        <v>269.85219999999998</v>
      </c>
      <c r="W241">
        <v>244.3066</v>
      </c>
    </row>
    <row r="242" spans="1:23" x14ac:dyDescent="0.25">
      <c r="A242" s="8">
        <v>241</v>
      </c>
      <c r="B242" s="4" t="s">
        <v>7</v>
      </c>
      <c r="C242" s="5" t="str">
        <f t="shared" si="7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17">
        <v>256.06</v>
      </c>
      <c r="G242" s="17">
        <v>254.51</v>
      </c>
      <c r="H242" s="2">
        <v>254.56</v>
      </c>
      <c r="I242" s="1">
        <v>105055176</v>
      </c>
      <c r="J242" s="7" t="s">
        <v>13</v>
      </c>
      <c r="K242" s="7">
        <f>IF(AND(J241="UP",testdataHighLow[[#This Row],[high]]&gt;K241),testdataHighLow[[#This Row],[high]],IF(AND(J241="DN",testdataHighLow[[#This Row],[low]]&lt;K241),testdataHighLow[[#This Row],[low]],K241))</f>
        <v>256.38</v>
      </c>
      <c r="L2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-7.2938606755597341E-3</v>
      </c>
      <c r="M242" s="18">
        <f t="shared" ca="1" si="8"/>
        <v>268.59066285008561</v>
      </c>
      <c r="N242" s="7"/>
      <c r="O242" s="22">
        <f ca="1">IF(testdataHighLow[[#This Row],[type]]="H",testdataHighLow[[#This Row],[high]],AVERAGE(O241,O243))</f>
        <v>270.0662882095217</v>
      </c>
      <c r="P242" s="22">
        <f ca="1">IF(testdataHighLow[[#This Row],[type]]="L",testdataHighLow[[#This Row],[low]],AVERAGE(P241,P243))</f>
        <v>244.44371463054713</v>
      </c>
      <c r="T242">
        <v>241</v>
      </c>
      <c r="U242">
        <v>268.59019999999998</v>
      </c>
      <c r="V242">
        <v>270.06630000000001</v>
      </c>
      <c r="W242">
        <v>244.44139999999999</v>
      </c>
    </row>
    <row r="243" spans="1:23" x14ac:dyDescent="0.25">
      <c r="A243" s="8">
        <v>242</v>
      </c>
      <c r="B243" s="4" t="s">
        <v>7</v>
      </c>
      <c r="C243" s="5" t="str">
        <f t="shared" si="7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17">
        <v>257.19</v>
      </c>
      <c r="G243" s="17">
        <v>255.6</v>
      </c>
      <c r="H243" s="2">
        <v>256.68</v>
      </c>
      <c r="I243" s="1">
        <v>150146832</v>
      </c>
      <c r="J243" s="7" t="s">
        <v>13</v>
      </c>
      <c r="K243" s="7">
        <f>IF(AND(J242="UP",testdataHighLow[[#This Row],[high]]&gt;K242),testdataHighLow[[#This Row],[high]],IF(AND(J242="DN",testdataHighLow[[#This Row],[low]]&lt;K242),testdataHighLow[[#This Row],[low]],K242))</f>
        <v>257.19</v>
      </c>
      <c r="L2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-6.1821999300128447E-3</v>
      </c>
      <c r="M243" s="18">
        <f t="shared" ca="1" si="8"/>
        <v>268.8574256904223</v>
      </c>
      <c r="N243" s="7"/>
      <c r="O243" s="22">
        <f ca="1">IF(testdataHighLow[[#This Row],[type]]="H",testdataHighLow[[#This Row],[high]],AVERAGE(O242,O244))</f>
        <v>270.2803493448954</v>
      </c>
      <c r="P243" s="22">
        <f ca="1">IF(testdataHighLow[[#This Row],[type]]="L",testdataHighLow[[#This Row],[low]],AVERAGE(P242,P244))</f>
        <v>244.57847082459824</v>
      </c>
      <c r="T243">
        <v>242</v>
      </c>
      <c r="U243">
        <v>268.85700000000003</v>
      </c>
      <c r="V243">
        <v>270.28030000000001</v>
      </c>
      <c r="W243">
        <v>244.5762</v>
      </c>
    </row>
    <row r="244" spans="1:23" x14ac:dyDescent="0.25">
      <c r="A244" s="8">
        <v>243</v>
      </c>
      <c r="B244" s="4" t="s">
        <v>7</v>
      </c>
      <c r="C244" s="5" t="str">
        <f t="shared" si="7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17">
        <v>258.7</v>
      </c>
      <c r="G244" s="17">
        <v>258.10000000000002</v>
      </c>
      <c r="H244" s="2">
        <v>258.31</v>
      </c>
      <c r="I244" s="1">
        <v>86856320</v>
      </c>
      <c r="J244" s="7" t="s">
        <v>13</v>
      </c>
      <c r="K244" s="7">
        <f>IF(AND(J243="UP",testdataHighLow[[#This Row],[high]]&gt;K243),testdataHighLow[[#This Row],[high]],IF(AND(J243="DN",testdataHighLow[[#This Row],[low]]&lt;K243),testdataHighLow[[#This Row],[low]],K243))</f>
        <v>258.7</v>
      </c>
      <c r="L2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-2.3192887514494236E-3</v>
      </c>
      <c r="M244" s="18">
        <f t="shared" ca="1" si="8"/>
        <v>269.12418844274316</v>
      </c>
      <c r="N244" s="7"/>
      <c r="O244" s="22">
        <f ca="1">IF(testdataHighLow[[#This Row],[type]]="H",testdataHighLow[[#This Row],[high]],AVERAGE(O243,O245))</f>
        <v>270.49441048026915</v>
      </c>
      <c r="P244" s="22">
        <f ca="1">IF(testdataHighLow[[#This Row],[type]]="L",testdataHighLow[[#This Row],[low]],AVERAGE(P243,P245))</f>
        <v>244.7132265676135</v>
      </c>
      <c r="T244">
        <v>243</v>
      </c>
      <c r="U244">
        <v>269.12380000000002</v>
      </c>
      <c r="V244">
        <v>270.49439999999998</v>
      </c>
      <c r="W244">
        <v>244.71109999999999</v>
      </c>
    </row>
    <row r="245" spans="1:23" x14ac:dyDescent="0.25">
      <c r="A245" s="8">
        <v>244</v>
      </c>
      <c r="B245" s="4" t="s">
        <v>7</v>
      </c>
      <c r="C245" s="5" t="str">
        <f t="shared" si="7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17">
        <v>258.63</v>
      </c>
      <c r="G245" s="17">
        <v>257.24</v>
      </c>
      <c r="H245" s="2">
        <v>257.32</v>
      </c>
      <c r="I245" s="1">
        <v>85536976</v>
      </c>
      <c r="J245" s="7" t="s">
        <v>13</v>
      </c>
      <c r="K245" s="7">
        <f>IF(AND(J244="UP",testdataHighLow[[#This Row],[high]]&gt;K244),testdataHighLow[[#This Row],[high]],IF(AND(J244="DN",testdataHighLow[[#This Row],[low]]&lt;K244),testdataHighLow[[#This Row],[low]],K244))</f>
        <v>258.7</v>
      </c>
      <c r="L2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-5.6436026285271732E-3</v>
      </c>
      <c r="M245" s="18">
        <f t="shared" ca="1" si="8"/>
        <v>269.39095111028172</v>
      </c>
      <c r="N245" s="7"/>
      <c r="O245" s="22">
        <f ca="1">IF(testdataHighLow[[#This Row],[type]]="H",testdataHighLow[[#This Row],[high]],AVERAGE(O244,O246))</f>
        <v>270.70847161564296</v>
      </c>
      <c r="P245" s="22">
        <f ca="1">IF(testdataHighLow[[#This Row],[type]]="L",testdataHighLow[[#This Row],[low]],AVERAGE(P244,P246))</f>
        <v>244.84798187230632</v>
      </c>
      <c r="T245">
        <v>244</v>
      </c>
      <c r="U245">
        <v>269.39060000000001</v>
      </c>
      <c r="V245">
        <v>270.70850000000002</v>
      </c>
      <c r="W245">
        <v>244.8459</v>
      </c>
    </row>
    <row r="246" spans="1:23" x14ac:dyDescent="0.25">
      <c r="A246" s="8">
        <v>245</v>
      </c>
      <c r="B246" s="4" t="s">
        <v>7</v>
      </c>
      <c r="C246" s="5" t="str">
        <f t="shared" si="7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17">
        <v>258.44</v>
      </c>
      <c r="G246" s="17">
        <v>256.86</v>
      </c>
      <c r="H246" s="2">
        <v>257.18</v>
      </c>
      <c r="I246" s="1">
        <v>79690000</v>
      </c>
      <c r="J246" s="7" t="s">
        <v>13</v>
      </c>
      <c r="K246" s="7">
        <f>IF(AND(J245="UP",testdataHighLow[[#This Row],[high]]&gt;K245),testdataHighLow[[#This Row],[high]],IF(AND(J245="DN",testdataHighLow[[#This Row],[low]]&lt;K245),testdataHighLow[[#This Row],[low]],K245))</f>
        <v>258.7</v>
      </c>
      <c r="L2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-7.1124855044452069E-3</v>
      </c>
      <c r="M246" s="18">
        <f t="shared" ca="1" si="8"/>
        <v>269.65771369628942</v>
      </c>
      <c r="N246" s="7"/>
      <c r="O246" s="22">
        <f ca="1">IF(testdataHighLow[[#This Row],[type]]="H",testdataHighLow[[#This Row],[high]],AVERAGE(O245,O247))</f>
        <v>270.92253275101677</v>
      </c>
      <c r="P246" s="22">
        <f ca="1">IF(testdataHighLow[[#This Row],[type]]="L",testdataHighLow[[#This Row],[low]],AVERAGE(P245,P247))</f>
        <v>244.98273675147851</v>
      </c>
      <c r="T246">
        <v>245</v>
      </c>
      <c r="U246">
        <v>269.65730000000002</v>
      </c>
      <c r="V246">
        <v>270.92250000000001</v>
      </c>
      <c r="W246">
        <v>244.98070000000001</v>
      </c>
    </row>
    <row r="247" spans="1:23" x14ac:dyDescent="0.25">
      <c r="A247" s="8">
        <v>246</v>
      </c>
      <c r="B247" s="4" t="s">
        <v>7</v>
      </c>
      <c r="C247" s="5" t="str">
        <f t="shared" si="7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17">
        <v>258.49</v>
      </c>
      <c r="G247" s="17">
        <v>257.44</v>
      </c>
      <c r="H247" s="2">
        <v>257.70999999999998</v>
      </c>
      <c r="I247" s="1">
        <v>69598728</v>
      </c>
      <c r="J247" s="7" t="s">
        <v>13</v>
      </c>
      <c r="K247" s="7">
        <f>IF(AND(J246="UP",testdataHighLow[[#This Row],[high]]&gt;K246),testdataHighLow[[#This Row],[high]],IF(AND(J246="DN",testdataHighLow[[#This Row],[low]]&lt;K246),testdataHighLow[[#This Row],[low]],K246))</f>
        <v>258.7</v>
      </c>
      <c r="L2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-4.8705063780440311E-3</v>
      </c>
      <c r="M247" s="18">
        <f t="shared" ca="1" si="8"/>
        <v>269.92447620403522</v>
      </c>
      <c r="N247" s="7"/>
      <c r="O247" s="22">
        <f ca="1">IF(testdataHighLow[[#This Row],[type]]="H",testdataHighLow[[#This Row],[high]],AVERAGE(O246,O248))</f>
        <v>271.13659388639064</v>
      </c>
      <c r="P247" s="22">
        <f ca="1">IF(testdataHighLow[[#This Row],[type]]="L",testdataHighLow[[#This Row],[low]],AVERAGE(P246,P248))</f>
        <v>245.11749121801762</v>
      </c>
      <c r="T247">
        <v>246</v>
      </c>
      <c r="U247">
        <v>269.92410000000001</v>
      </c>
      <c r="V247">
        <v>271.13659999999999</v>
      </c>
      <c r="W247">
        <v>245.1155</v>
      </c>
    </row>
    <row r="248" spans="1:23" x14ac:dyDescent="0.25">
      <c r="A248" s="8">
        <v>247</v>
      </c>
      <c r="B248" s="4" t="s">
        <v>7</v>
      </c>
      <c r="C248" s="5" t="str">
        <f t="shared" si="7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17">
        <v>257.77</v>
      </c>
      <c r="G248" s="17">
        <v>257.06</v>
      </c>
      <c r="H248" s="2">
        <v>257.64999999999998</v>
      </c>
      <c r="I248" s="1">
        <v>81734768</v>
      </c>
      <c r="J248" s="7" t="s">
        <v>13</v>
      </c>
      <c r="K248" s="7">
        <f>IF(AND(J247="UP",testdataHighLow[[#This Row],[high]]&gt;K247),testdataHighLow[[#This Row],[high]],IF(AND(J247="DN",testdataHighLow[[#This Row],[low]]&lt;K247),testdataHighLow[[#This Row],[low]],K247))</f>
        <v>258.7</v>
      </c>
      <c r="L2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-6.3393892539620657E-3</v>
      </c>
      <c r="M248" s="18">
        <f t="shared" ca="1" si="8"/>
        <v>270.19123863680454</v>
      </c>
      <c r="N248" s="7"/>
      <c r="O248" s="22">
        <f ca="1">IF(testdataHighLow[[#This Row],[type]]="H",testdataHighLow[[#This Row],[high]],AVERAGE(O247,O249))</f>
        <v>271.35065502176457</v>
      </c>
      <c r="P248" s="22">
        <f ca="1">IF(testdataHighLow[[#This Row],[type]]="L",testdataHighLow[[#This Row],[low]],AVERAGE(P247,P249))</f>
        <v>245.25224528489412</v>
      </c>
      <c r="T248">
        <v>247</v>
      </c>
      <c r="U248">
        <v>270.1909</v>
      </c>
      <c r="V248">
        <v>271.35070000000002</v>
      </c>
      <c r="W248">
        <v>245.25030000000001</v>
      </c>
    </row>
    <row r="249" spans="1:23" x14ac:dyDescent="0.25">
      <c r="A249" s="8">
        <v>248</v>
      </c>
      <c r="B249" s="4" t="s">
        <v>7</v>
      </c>
      <c r="C249" s="5" t="str">
        <f t="shared" si="7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17">
        <v>257.58</v>
      </c>
      <c r="G249" s="17">
        <v>257.04000000000002</v>
      </c>
      <c r="H249" s="2">
        <v>257.33999999999997</v>
      </c>
      <c r="I249" s="1">
        <v>46976656</v>
      </c>
      <c r="J249" s="7" t="s">
        <v>13</v>
      </c>
      <c r="K249" s="7">
        <f>IF(AND(J248="UP",testdataHighLow[[#This Row],[high]]&gt;K248),testdataHighLow[[#This Row],[high]],IF(AND(J248="DN",testdataHighLow[[#This Row],[low]]&lt;K248),testdataHighLow[[#This Row],[low]],K248))</f>
        <v>258.7</v>
      </c>
      <c r="L2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-6.4166988790103144E-3</v>
      </c>
      <c r="M249" s="18">
        <f t="shared" ca="1" si="8"/>
        <v>270.45800099789881</v>
      </c>
      <c r="N249" s="7"/>
      <c r="O249" s="22">
        <f ca="1">IF(testdataHighLow[[#This Row],[type]]="H",testdataHighLow[[#This Row],[high]],AVERAGE(O248,O250))</f>
        <v>271.56471615713849</v>
      </c>
      <c r="P249" s="22">
        <f ca="1">IF(testdataHighLow[[#This Row],[type]]="L",testdataHighLow[[#This Row],[low]],AVERAGE(P248,P250))</f>
        <v>245.38699896515888</v>
      </c>
      <c r="T249">
        <v>248</v>
      </c>
      <c r="U249">
        <v>270.45769999999999</v>
      </c>
      <c r="V249">
        <v>271.56470000000002</v>
      </c>
      <c r="W249">
        <v>245.38509999999999</v>
      </c>
    </row>
    <row r="250" spans="1:23" x14ac:dyDescent="0.25">
      <c r="A250" s="8">
        <v>249</v>
      </c>
      <c r="B250" s="4" t="s">
        <v>7</v>
      </c>
      <c r="C250" s="5" t="str">
        <f t="shared" si="7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17">
        <v>257.86</v>
      </c>
      <c r="G250" s="17">
        <v>257.16000000000003</v>
      </c>
      <c r="H250" s="2">
        <v>257.45999999999998</v>
      </c>
      <c r="I250" s="1">
        <v>59962032</v>
      </c>
      <c r="J250" s="7" t="s">
        <v>13</v>
      </c>
      <c r="K250" s="7">
        <f>IF(AND(J249="UP",testdataHighLow[[#This Row],[high]]&gt;K249),testdataHighLow[[#This Row],[high]],IF(AND(J249="DN",testdataHighLow[[#This Row],[low]]&lt;K249),testdataHighLow[[#This Row],[low]],K249))</f>
        <v>258.7</v>
      </c>
      <c r="L2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-5.9528411287203854E-3</v>
      </c>
      <c r="M250" s="18">
        <f t="shared" ca="1" si="8"/>
        <v>270.72476329063454</v>
      </c>
      <c r="N250" s="7"/>
      <c r="O250" s="22">
        <f ca="1">IF(testdataHighLow[[#This Row],[type]]="H",testdataHighLow[[#This Row],[high]],AVERAGE(O249,O251))</f>
        <v>271.77877729251247</v>
      </c>
      <c r="P250" s="22">
        <f ca="1">IF(testdataHighLow[[#This Row],[type]]="L",testdataHighLow[[#This Row],[low]],AVERAGE(P249,P251))</f>
        <v>245.52175227194033</v>
      </c>
      <c r="T250">
        <v>249</v>
      </c>
      <c r="U250">
        <v>270.72449999999998</v>
      </c>
      <c r="V250">
        <v>271.77879999999999</v>
      </c>
      <c r="W250">
        <v>245.52</v>
      </c>
    </row>
    <row r="251" spans="1:23" x14ac:dyDescent="0.25">
      <c r="A251" s="8">
        <v>250</v>
      </c>
      <c r="B251" s="4" t="s">
        <v>7</v>
      </c>
      <c r="C251" s="5" t="str">
        <f t="shared" si="7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17">
        <v>258.04000000000002</v>
      </c>
      <c r="G251" s="17">
        <v>257.58999999999997</v>
      </c>
      <c r="H251" s="2">
        <v>257.99</v>
      </c>
      <c r="I251" s="1">
        <v>46843448</v>
      </c>
      <c r="J251" s="7" t="s">
        <v>13</v>
      </c>
      <c r="K251" s="7">
        <f>IF(AND(J250="UP",testdataHighLow[[#This Row],[high]]&gt;K250),testdataHighLow[[#This Row],[high]],IF(AND(J250="DN",testdataHighLow[[#This Row],[low]]&lt;K250),testdataHighLow[[#This Row],[low]],K250))</f>
        <v>258.7</v>
      </c>
      <c r="L2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-4.2906841901817309E-3</v>
      </c>
      <c r="M251" s="18">
        <f t="shared" ca="1" si="8"/>
        <v>270.99152551834266</v>
      </c>
      <c r="N251" s="7"/>
      <c r="O251" s="22">
        <f ca="1">IF(testdataHighLow[[#This Row],[type]]="H",testdataHighLow[[#This Row],[high]],AVERAGE(O250,O252))</f>
        <v>271.99283842788651</v>
      </c>
      <c r="P251" s="22">
        <f ca="1">IF(testdataHighLow[[#This Row],[type]]="L",testdataHighLow[[#This Row],[low]],AVERAGE(P250,P252))</f>
        <v>245.65650521844165</v>
      </c>
      <c r="T251">
        <v>250</v>
      </c>
      <c r="U251">
        <v>270.99119999999999</v>
      </c>
      <c r="V251">
        <v>271.99279999999999</v>
      </c>
      <c r="W251">
        <v>245.65479999999999</v>
      </c>
    </row>
    <row r="252" spans="1:23" x14ac:dyDescent="0.25">
      <c r="A252" s="8">
        <v>251</v>
      </c>
      <c r="B252" s="4" t="s">
        <v>7</v>
      </c>
      <c r="C252" s="5" t="str">
        <f t="shared" si="7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17">
        <v>258.64999999999998</v>
      </c>
      <c r="G252" s="17">
        <v>256.81</v>
      </c>
      <c r="H252" s="2">
        <v>257.02</v>
      </c>
      <c r="I252" s="1">
        <v>99683152</v>
      </c>
      <c r="J252" s="7" t="s">
        <v>13</v>
      </c>
      <c r="K252" s="7">
        <f>IF(AND(J251="UP",testdataHighLow[[#This Row],[high]]&gt;K251),testdataHighLow[[#This Row],[high]],IF(AND(J251="DN",testdataHighLow[[#This Row],[low]]&lt;K251),testdataHighLow[[#This Row],[low]],K251))</f>
        <v>258.7</v>
      </c>
      <c r="L2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-7.3057595670660471E-3</v>
      </c>
      <c r="M252" s="18">
        <f t="shared" ca="1" si="8"/>
        <v>271.25828768436782</v>
      </c>
      <c r="N252" s="7"/>
      <c r="O252" s="22">
        <f ca="1">IF(testdataHighLow[[#This Row],[type]]="H",testdataHighLow[[#This Row],[high]],AVERAGE(O251,O253))</f>
        <v>272.20689956326055</v>
      </c>
      <c r="P252" s="22">
        <f ca="1">IF(testdataHighLow[[#This Row],[type]]="L",testdataHighLow[[#This Row],[low]],AVERAGE(P251,P253))</f>
        <v>245.79125781793817</v>
      </c>
      <c r="T252">
        <v>251</v>
      </c>
      <c r="U252">
        <v>271.25799999999998</v>
      </c>
      <c r="V252">
        <v>272.20690000000002</v>
      </c>
      <c r="W252">
        <v>245.78960000000001</v>
      </c>
    </row>
    <row r="253" spans="1:23" x14ac:dyDescent="0.25">
      <c r="A253" s="8">
        <v>252</v>
      </c>
      <c r="B253" s="4" t="s">
        <v>7</v>
      </c>
      <c r="C253" s="5" t="str">
        <f t="shared" si="7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17">
        <v>258.89999999999998</v>
      </c>
      <c r="G253" s="17">
        <v>257.54000000000002</v>
      </c>
      <c r="H253" s="2">
        <v>258.86</v>
      </c>
      <c r="I253" s="1">
        <v>89973440</v>
      </c>
      <c r="J253" s="7" t="s">
        <v>13</v>
      </c>
      <c r="K253" s="7">
        <f>IF(AND(J252="UP",testdataHighLow[[#This Row],[high]]&gt;K252),testdataHighLow[[#This Row],[high]],IF(AND(J252="DN",testdataHighLow[[#This Row],[low]]&lt;K252),testdataHighLow[[#This Row],[low]],K252))</f>
        <v>258.89999999999998</v>
      </c>
      <c r="L2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-5.2529934337580417E-3</v>
      </c>
      <c r="M253" s="18">
        <f t="shared" ca="1" si="8"/>
        <v>271.52504979206765</v>
      </c>
      <c r="N253" s="7"/>
      <c r="O253" s="22">
        <f ca="1">IF(testdataHighLow[[#This Row],[type]]="H",testdataHighLow[[#This Row],[high]],AVERAGE(O252,O254))</f>
        <v>272.42096069863464</v>
      </c>
      <c r="P253" s="22">
        <f ca="1">IF(testdataHighLow[[#This Row],[type]]="L",testdataHighLow[[#This Row],[low]],AVERAGE(P252,P254))</f>
        <v>245.92601008377454</v>
      </c>
      <c r="T253">
        <v>252</v>
      </c>
      <c r="U253">
        <v>271.52480000000003</v>
      </c>
      <c r="V253">
        <v>272.42099999999999</v>
      </c>
      <c r="W253">
        <v>245.92439999999999</v>
      </c>
    </row>
    <row r="254" spans="1:23" x14ac:dyDescent="0.25">
      <c r="A254" s="8">
        <v>253</v>
      </c>
      <c r="B254" s="4" t="s">
        <v>7</v>
      </c>
      <c r="C254" s="5" t="str">
        <f t="shared" si="7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17">
        <v>260.66000000000003</v>
      </c>
      <c r="G254" s="17">
        <v>259.04000000000002</v>
      </c>
      <c r="H254" s="2">
        <v>260.5</v>
      </c>
      <c r="I254" s="1">
        <v>93518840</v>
      </c>
      <c r="J254" s="7" t="s">
        <v>13</v>
      </c>
      <c r="K254" s="7">
        <f>IF(AND(J253="UP",testdataHighLow[[#This Row],[high]]&gt;K253),testdataHighLow[[#This Row],[high]],IF(AND(J253="DN",testdataHighLow[[#This Row],[low]]&lt;K253),testdataHighLow[[#This Row],[low]],K253))</f>
        <v>260.66000000000003</v>
      </c>
      <c r="L2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-6.2149927108110349E-3</v>
      </c>
      <c r="M254" s="18">
        <f t="shared" ca="1" si="8"/>
        <v>271.79181184481183</v>
      </c>
      <c r="N254" s="7"/>
      <c r="O254" s="22">
        <f ca="1">IF(testdataHighLow[[#This Row],[type]]="H",testdataHighLow[[#This Row],[high]],AVERAGE(O253,O255))</f>
        <v>272.6350218340088</v>
      </c>
      <c r="P254" s="22">
        <f ca="1">IF(testdataHighLow[[#This Row],[type]]="L",testdataHighLow[[#This Row],[low]],AVERAGE(P253,P255))</f>
        <v>246.06076202936183</v>
      </c>
      <c r="T254">
        <v>253</v>
      </c>
      <c r="U254">
        <v>271.79160000000002</v>
      </c>
      <c r="V254">
        <v>272.63499999999999</v>
      </c>
      <c r="W254">
        <v>246.0592</v>
      </c>
    </row>
    <row r="255" spans="1:23" x14ac:dyDescent="0.25">
      <c r="A255" s="8">
        <v>254</v>
      </c>
      <c r="B255" s="4" t="s">
        <v>7</v>
      </c>
      <c r="C255" s="5" t="str">
        <f t="shared" si="7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17">
        <v>262.12</v>
      </c>
      <c r="G255" s="17">
        <v>260.57</v>
      </c>
      <c r="H255" s="2">
        <v>261.58999999999997</v>
      </c>
      <c r="I255" s="1">
        <v>83723648</v>
      </c>
      <c r="J255" s="7" t="s">
        <v>13</v>
      </c>
      <c r="K255" s="7">
        <f>IF(AND(J254="UP",testdataHighLow[[#This Row],[high]]&gt;K254),testdataHighLow[[#This Row],[high]],IF(AND(J254="DN",testdataHighLow[[#This Row],[low]]&lt;K254),testdataHighLow[[#This Row],[low]],K254))</f>
        <v>262.12</v>
      </c>
      <c r="L2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-5.9133221425301825E-3</v>
      </c>
      <c r="M255" s="18">
        <f t="shared" ca="1" si="8"/>
        <v>272.05857384598164</v>
      </c>
      <c r="N255" s="7"/>
      <c r="O255" s="22">
        <f ca="1">IF(testdataHighLow[[#This Row],[type]]="H",testdataHighLow[[#This Row],[high]],AVERAGE(O254,O256))</f>
        <v>272.84908296938295</v>
      </c>
      <c r="P255" s="22">
        <f ca="1">IF(testdataHighLow[[#This Row],[type]]="L",testdataHighLow[[#This Row],[low]],AVERAGE(P254,P256))</f>
        <v>246.1955136681749</v>
      </c>
      <c r="T255">
        <v>254</v>
      </c>
      <c r="U255">
        <v>272.05829999999997</v>
      </c>
      <c r="V255">
        <v>272.84910000000002</v>
      </c>
      <c r="W255">
        <v>246.19399999999999</v>
      </c>
    </row>
    <row r="256" spans="1:23" x14ac:dyDescent="0.25">
      <c r="A256" s="8">
        <v>255</v>
      </c>
      <c r="B256" s="4" t="s">
        <v>7</v>
      </c>
      <c r="C256" s="5" t="str">
        <f t="shared" si="7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17">
        <v>263.47000000000003</v>
      </c>
      <c r="G256" s="17">
        <v>261.92</v>
      </c>
      <c r="H256" s="2">
        <v>263.33999999999997</v>
      </c>
      <c r="I256" s="1">
        <v>86721784</v>
      </c>
      <c r="J256" s="7" t="s">
        <v>13</v>
      </c>
      <c r="K256" s="7">
        <f>IF(AND(J255="UP",testdataHighLow[[#This Row],[high]]&gt;K255),testdataHighLow[[#This Row],[high]],IF(AND(J255="DN",testdataHighLow[[#This Row],[low]]&lt;K255),testdataHighLow[[#This Row],[low]],K255))</f>
        <v>263.47000000000003</v>
      </c>
      <c r="L2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-5.8830227350362896E-3</v>
      </c>
      <c r="M256" s="18">
        <f t="shared" ca="1" si="8"/>
        <v>272.32533579896887</v>
      </c>
      <c r="N256" s="7"/>
      <c r="O256" s="22">
        <f ca="1">IF(testdataHighLow[[#This Row],[type]]="H",testdataHighLow[[#This Row],[high]],AVERAGE(O255,O257))</f>
        <v>273.06314410475716</v>
      </c>
      <c r="P256" s="22">
        <f ca="1">IF(testdataHighLow[[#This Row],[type]]="L",testdataHighLow[[#This Row],[low]],AVERAGE(P255,P257))</f>
        <v>246.33026501374954</v>
      </c>
      <c r="T256">
        <v>255</v>
      </c>
      <c r="U256">
        <v>272.32510000000002</v>
      </c>
      <c r="V256">
        <v>273.06310000000002</v>
      </c>
      <c r="W256">
        <v>246.3289</v>
      </c>
    </row>
    <row r="257" spans="1:24" x14ac:dyDescent="0.25">
      <c r="A257" s="8">
        <v>256</v>
      </c>
      <c r="B257" s="4" t="s">
        <v>7</v>
      </c>
      <c r="C257" s="5" t="str">
        <f t="shared" si="7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17">
        <v>263.99</v>
      </c>
      <c r="G257" s="17">
        <v>262.91000000000003</v>
      </c>
      <c r="H257" s="2">
        <v>263.82</v>
      </c>
      <c r="I257" s="1">
        <v>59513708</v>
      </c>
      <c r="J257" s="7" t="s">
        <v>13</v>
      </c>
      <c r="K257" s="7">
        <f>IF(AND(J256="UP",testdataHighLow[[#This Row],[high]]&gt;K256),testdataHighLow[[#This Row],[high]],IF(AND(J256="DN",testdataHighLow[[#This Row],[low]]&lt;K256),testdataHighLow[[#This Row],[low]],K256))</f>
        <v>263.99</v>
      </c>
      <c r="L2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-4.0910640554565857E-3</v>
      </c>
      <c r="M257" s="18">
        <f t="shared" ca="1" si="8"/>
        <v>272.59209770717536</v>
      </c>
      <c r="N257" s="7"/>
      <c r="O257" s="22">
        <f ca="1">IF(testdataHighLow[[#This Row],[type]]="H",testdataHighLow[[#This Row],[high]],AVERAGE(O256,O258))</f>
        <v>273.27720524013142</v>
      </c>
      <c r="P257" s="22">
        <f ca="1">IF(testdataHighLow[[#This Row],[type]]="L",testdataHighLow[[#This Row],[low]],AVERAGE(P256,P258))</f>
        <v>246.46501607967957</v>
      </c>
      <c r="T257">
        <v>256</v>
      </c>
      <c r="U257">
        <v>272.59190000000001</v>
      </c>
      <c r="V257">
        <v>273.27719999999999</v>
      </c>
      <c r="W257">
        <v>246.46369999999999</v>
      </c>
    </row>
    <row r="258" spans="1:24" x14ac:dyDescent="0.25">
      <c r="A258" s="8">
        <v>257</v>
      </c>
      <c r="B258" s="4" t="s">
        <v>7</v>
      </c>
      <c r="C258" s="5" t="str">
        <f t="shared" ref="C258:C321" si="9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17">
        <v>265.10000000000002</v>
      </c>
      <c r="G258" s="17">
        <v>263.97000000000003</v>
      </c>
      <c r="H258" s="2">
        <v>264.42</v>
      </c>
      <c r="I258" s="1">
        <v>59445976</v>
      </c>
      <c r="J258" s="7" t="s">
        <v>13</v>
      </c>
      <c r="K258" s="7">
        <f>IF(AND(J257="UP",testdataHighLow[[#This Row],[high]]&gt;K257),testdataHighLow[[#This Row],[high]],IF(AND(J257="DN",testdataHighLow[[#This Row],[low]]&lt;K257),testdataHighLow[[#This Row],[low]],K257))</f>
        <v>265.10000000000002</v>
      </c>
      <c r="L2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-4.2625424368162778E-3</v>
      </c>
      <c r="M258" s="18">
        <f t="shared" ca="1" si="8"/>
        <v>272.85885957401206</v>
      </c>
      <c r="N258" s="7"/>
      <c r="O258" s="22">
        <f ca="1">IF(testdataHighLow[[#This Row],[type]]="H",testdataHighLow[[#This Row],[high]],AVERAGE(O257,O259))</f>
        <v>273.49126637550569</v>
      </c>
      <c r="P258" s="22">
        <f ca="1">IF(testdataHighLow[[#This Row],[type]]="L",testdataHighLow[[#This Row],[low]],AVERAGE(P257,P259))</f>
        <v>246.59976687961409</v>
      </c>
      <c r="T258">
        <v>257</v>
      </c>
      <c r="U258">
        <v>272.8587</v>
      </c>
      <c r="V258">
        <v>273.49130000000002</v>
      </c>
      <c r="W258">
        <v>246.5985</v>
      </c>
    </row>
    <row r="259" spans="1:24" x14ac:dyDescent="0.25">
      <c r="A259" s="8">
        <v>258</v>
      </c>
      <c r="B259" s="4" t="s">
        <v>7</v>
      </c>
      <c r="C259" s="5" t="str">
        <f t="shared" si="9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17">
        <v>264.3</v>
      </c>
      <c r="G259" s="17">
        <v>262.86</v>
      </c>
      <c r="H259" s="2">
        <v>264.01</v>
      </c>
      <c r="I259" s="1">
        <v>72238032</v>
      </c>
      <c r="J259" s="7" t="s">
        <v>13</v>
      </c>
      <c r="K259" s="7">
        <f>IF(AND(J258="UP",testdataHighLow[[#This Row],[high]]&gt;K258),testdataHighLow[[#This Row],[high]],IF(AND(J258="DN",testdataHighLow[[#This Row],[low]]&lt;K258),testdataHighLow[[#This Row],[low]],K258))</f>
        <v>265.10000000000002</v>
      </c>
      <c r="L2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-8.4496416446624249E-3</v>
      </c>
      <c r="M259" s="18">
        <f t="shared" ca="1" si="8"/>
        <v>273.12562140289839</v>
      </c>
      <c r="N259" s="7"/>
      <c r="O259" s="22">
        <f ca="1">IF(testdataHighLow[[#This Row],[type]]="H",testdataHighLow[[#This Row],[high]],AVERAGE(O258,O260))</f>
        <v>273.70532751088001</v>
      </c>
      <c r="P259" s="22">
        <f ca="1">IF(testdataHighLow[[#This Row],[type]]="L",testdataHighLow[[#This Row],[low]],AVERAGE(P258,P260))</f>
        <v>246.73451742725459</v>
      </c>
      <c r="T259">
        <v>258</v>
      </c>
      <c r="U259">
        <v>273.12549999999999</v>
      </c>
      <c r="V259">
        <v>273.70530000000002</v>
      </c>
      <c r="W259">
        <v>246.73330000000001</v>
      </c>
    </row>
    <row r="260" spans="1:24" x14ac:dyDescent="0.25">
      <c r="A260" s="8">
        <v>259</v>
      </c>
      <c r="B260" s="4" t="s">
        <v>7</v>
      </c>
      <c r="C260" s="5" t="str">
        <f t="shared" si="9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17">
        <v>265.94</v>
      </c>
      <c r="G260" s="17">
        <v>264.44</v>
      </c>
      <c r="H260" s="2">
        <v>265.94</v>
      </c>
      <c r="I260" s="1">
        <v>64749016</v>
      </c>
      <c r="J260" s="7" t="s">
        <v>13</v>
      </c>
      <c r="K260" s="7">
        <f>IF(AND(J259="UP",testdataHighLow[[#This Row],[high]]&gt;K259),testdataHighLow[[#This Row],[high]],IF(AND(J259="DN",testdataHighLow[[#This Row],[low]]&lt;K259),testdataHighLow[[#This Row],[low]],K259))</f>
        <v>265.94</v>
      </c>
      <c r="L2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-5.6403700082725428E-3</v>
      </c>
      <c r="M260" s="18">
        <f t="shared" ref="M260:M323" ca="1" si="10">AVERAGE(M259,M261)</f>
        <v>273.39238319726132</v>
      </c>
      <c r="N260" s="7"/>
      <c r="O260" s="22">
        <f ca="1">IF(testdataHighLow[[#This Row],[type]]="H",testdataHighLow[[#This Row],[high]],AVERAGE(O259,O261))</f>
        <v>273.91938864625439</v>
      </c>
      <c r="P260" s="22">
        <f ca="1">IF(testdataHighLow[[#This Row],[type]]="L",testdataHighLow[[#This Row],[low]],AVERAGE(P259,P261))</f>
        <v>246.86926773635207</v>
      </c>
      <c r="T260">
        <v>259</v>
      </c>
      <c r="U260">
        <v>273.3922</v>
      </c>
      <c r="V260">
        <v>273.9194</v>
      </c>
      <c r="W260">
        <v>246.8681</v>
      </c>
    </row>
    <row r="261" spans="1:24" x14ac:dyDescent="0.25">
      <c r="A261" s="8">
        <v>260</v>
      </c>
      <c r="B261" s="4" t="s">
        <v>7</v>
      </c>
      <c r="C261" s="5" t="str">
        <f t="shared" si="9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17">
        <v>267.86</v>
      </c>
      <c r="G261" s="17">
        <v>265.89999999999998</v>
      </c>
      <c r="H261" s="2">
        <v>267.67</v>
      </c>
      <c r="I261" s="1">
        <v>94293048</v>
      </c>
      <c r="J261" s="7" t="s">
        <v>13</v>
      </c>
      <c r="K261" s="7">
        <f>IF(AND(J260="UP",testdataHighLow[[#This Row],[high]]&gt;K260),testdataHighLow[[#This Row],[high]],IF(AND(J260="DN",testdataHighLow[[#This Row],[low]]&lt;K260),testdataHighLow[[#This Row],[low]],K260))</f>
        <v>267.86</v>
      </c>
      <c r="L2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-7.3172552826104541E-3</v>
      </c>
      <c r="M261" s="18">
        <f t="shared" ca="1" si="10"/>
        <v>273.65914496053483</v>
      </c>
      <c r="N261" s="7"/>
      <c r="O261" s="22">
        <f ca="1">IF(testdataHighLow[[#This Row],[type]]="H",testdataHighLow[[#This Row],[high]],AVERAGE(O260,O262))</f>
        <v>274.13344978162877</v>
      </c>
      <c r="P261" s="22">
        <f ca="1">IF(testdataHighLow[[#This Row],[type]]="L",testdataHighLow[[#This Row],[low]],AVERAGE(P260,P262))</f>
        <v>247.00401782070429</v>
      </c>
      <c r="T261">
        <v>260</v>
      </c>
      <c r="U261">
        <v>273.65899999999999</v>
      </c>
      <c r="V261">
        <v>274.13339999999999</v>
      </c>
      <c r="W261">
        <v>247.00290000000001</v>
      </c>
    </row>
    <row r="262" spans="1:24" x14ac:dyDescent="0.25">
      <c r="A262" s="8">
        <v>261</v>
      </c>
      <c r="B262" s="4" t="s">
        <v>7</v>
      </c>
      <c r="C262" s="5" t="str">
        <f t="shared" si="9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17">
        <v>269.76</v>
      </c>
      <c r="G262" s="17">
        <v>266</v>
      </c>
      <c r="H262" s="2">
        <v>266.76</v>
      </c>
      <c r="I262" s="1">
        <v>110634704</v>
      </c>
      <c r="J262" s="7" t="s">
        <v>13</v>
      </c>
      <c r="K262" s="7">
        <f>IF(AND(J261="UP",testdataHighLow[[#This Row],[high]]&gt;K261),testdataHighLow[[#This Row],[high]],IF(AND(J261="DN",testdataHighLow[[#This Row],[low]]&lt;K261),testdataHighLow[[#This Row],[low]],K261))</f>
        <v>269.76</v>
      </c>
      <c r="L2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-1.3938315539738995E-2</v>
      </c>
      <c r="M262" s="18">
        <f t="shared" ca="1" si="10"/>
        <v>273.92590669615902</v>
      </c>
      <c r="N262" s="7"/>
      <c r="O262" s="22">
        <f ca="1">IF(testdataHighLow[[#This Row],[type]]="H",testdataHighLow[[#This Row],[high]],AVERAGE(O261,O263))</f>
        <v>274.34751091700321</v>
      </c>
      <c r="P262" s="22">
        <f ca="1">IF(testdataHighLow[[#This Row],[type]]="L",testdataHighLow[[#This Row],[low]],AVERAGE(P261,P263))</f>
        <v>247.13876769415279</v>
      </c>
      <c r="T262">
        <v>261</v>
      </c>
      <c r="U262">
        <v>273.92579999999998</v>
      </c>
      <c r="V262">
        <v>274.34750000000003</v>
      </c>
      <c r="W262">
        <v>247.1378</v>
      </c>
    </row>
    <row r="263" spans="1:24" x14ac:dyDescent="0.25">
      <c r="A263" s="8">
        <v>262</v>
      </c>
      <c r="B263" s="4" t="s">
        <v>7</v>
      </c>
      <c r="C263" s="5" t="str">
        <f t="shared" si="9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17">
        <v>269.72000000000003</v>
      </c>
      <c r="G263" s="17">
        <v>266.76</v>
      </c>
      <c r="H263" s="2">
        <v>269.3</v>
      </c>
      <c r="I263" s="1">
        <v>117595008</v>
      </c>
      <c r="J263" s="7" t="s">
        <v>13</v>
      </c>
      <c r="K263" s="7">
        <f>IF(AND(J262="UP",testdataHighLow[[#This Row],[high]]&gt;K262),testdataHighLow[[#This Row],[high]],IF(AND(J262="DN",testdataHighLow[[#This Row],[low]]&lt;K262),testdataHighLow[[#This Row],[low]],K262))</f>
        <v>269.76</v>
      </c>
      <c r="L2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-1.1120996441281139E-2</v>
      </c>
      <c r="M263" s="18">
        <f t="shared" ca="1" si="10"/>
        <v>274.19266840757928</v>
      </c>
      <c r="N263" s="7"/>
      <c r="O263" s="22">
        <f ca="1">IF(testdataHighLow[[#This Row],[type]]="H",testdataHighLow[[#This Row],[high]],AVERAGE(O262,O264))</f>
        <v>274.5615720523777</v>
      </c>
      <c r="P263" s="22">
        <f ca="1">IF(testdataHighLow[[#This Row],[type]]="L",testdataHighLow[[#This Row],[low]],AVERAGE(P262,P264))</f>
        <v>247.27351737057998</v>
      </c>
      <c r="T263">
        <v>262</v>
      </c>
      <c r="U263">
        <v>274.19260000000003</v>
      </c>
      <c r="V263">
        <v>274.5616</v>
      </c>
      <c r="W263">
        <v>247.27260000000001</v>
      </c>
    </row>
    <row r="264" spans="1:24" x14ac:dyDescent="0.25">
      <c r="A264" s="8">
        <v>263</v>
      </c>
      <c r="B264" s="4" t="s">
        <v>7</v>
      </c>
      <c r="C264" s="5" t="str">
        <f t="shared" si="9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17">
        <v>269.64</v>
      </c>
      <c r="G264" s="17">
        <v>268.31</v>
      </c>
      <c r="H264" s="2">
        <v>268.85000000000002</v>
      </c>
      <c r="I264" s="1">
        <v>104584464</v>
      </c>
      <c r="J264" s="7" t="s">
        <v>13</v>
      </c>
      <c r="K264" s="7">
        <f>IF(AND(J263="UP",testdataHighLow[[#This Row],[high]]&gt;K263),testdataHighLow[[#This Row],[high]],IF(AND(J263="DN",testdataHighLow[[#This Row],[low]]&lt;K263),testdataHighLow[[#This Row],[low]],K263))</f>
        <v>269.76</v>
      </c>
      <c r="L2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-5.3751482799525088E-3</v>
      </c>
      <c r="M264" s="18">
        <f t="shared" ca="1" si="10"/>
        <v>274.4594300982456</v>
      </c>
      <c r="N264" s="7"/>
      <c r="O264" s="22">
        <f ca="1">IF(testdataHighLow[[#This Row],[type]]="H",testdataHighLow[[#This Row],[high]],AVERAGE(O263,O265))</f>
        <v>274.77563318775219</v>
      </c>
      <c r="P264" s="22">
        <f ca="1">IF(testdataHighLow[[#This Row],[type]]="L",testdataHighLow[[#This Row],[low]],AVERAGE(P263,P265))</f>
        <v>247.40826686390636</v>
      </c>
      <c r="T264">
        <v>263</v>
      </c>
      <c r="U264">
        <v>274.45929999999998</v>
      </c>
      <c r="V264">
        <v>274.7756</v>
      </c>
      <c r="W264">
        <v>247.4074</v>
      </c>
    </row>
    <row r="265" spans="1:24" x14ac:dyDescent="0.25">
      <c r="A265" s="8">
        <v>264</v>
      </c>
      <c r="B265" s="4" t="s">
        <v>7</v>
      </c>
      <c r="C265" s="5" t="str">
        <f t="shared" si="9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17">
        <v>270.07</v>
      </c>
      <c r="G265" s="17">
        <v>268.85000000000002</v>
      </c>
      <c r="H265" s="2">
        <v>270.07</v>
      </c>
      <c r="I265" s="1">
        <v>146315344</v>
      </c>
      <c r="J265" s="7" t="s">
        <v>13</v>
      </c>
      <c r="K265" s="7">
        <f>IF(AND(J264="UP",testdataHighLow[[#This Row],[high]]&gt;K264),testdataHighLow[[#This Row],[high]],IF(AND(J264="DN",testdataHighLow[[#This Row],[low]]&lt;K264),testdataHighLow[[#This Row],[low]],K264))</f>
        <v>270.07</v>
      </c>
      <c r="L2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-4.5173473543894931E-3</v>
      </c>
      <c r="M265" s="18">
        <f t="shared" ca="1" si="10"/>
        <v>274.72619177161187</v>
      </c>
      <c r="N265" s="7"/>
      <c r="O265" s="22">
        <f ca="1">IF(testdataHighLow[[#This Row],[type]]="H",testdataHighLow[[#This Row],[high]],AVERAGE(O264,O266))</f>
        <v>274.98969432312674</v>
      </c>
      <c r="P265" s="22">
        <f ca="1">IF(testdataHighLow[[#This Row],[type]]="L",testdataHighLow[[#This Row],[low]],AVERAGE(P264,P266))</f>
        <v>247.54301618808751</v>
      </c>
      <c r="T265">
        <v>264</v>
      </c>
      <c r="U265">
        <v>274.72609999999997</v>
      </c>
      <c r="V265">
        <v>274.98970000000003</v>
      </c>
      <c r="W265">
        <v>247.54220000000001</v>
      </c>
    </row>
    <row r="266" spans="1:24" x14ac:dyDescent="0.25">
      <c r="A266" s="8">
        <v>265</v>
      </c>
      <c r="B266" s="4" t="s">
        <v>7</v>
      </c>
      <c r="C266" s="5" t="str">
        <f t="shared" si="9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17">
        <v>272.27</v>
      </c>
      <c r="G266" s="17">
        <v>269.77999999999997</v>
      </c>
      <c r="H266" s="2">
        <v>272.27</v>
      </c>
      <c r="I266" s="1">
        <v>94818768</v>
      </c>
      <c r="J266" s="7" t="s">
        <v>13</v>
      </c>
      <c r="K266" s="7">
        <f>IF(AND(J265="UP",testdataHighLow[[#This Row],[high]]&gt;K265),testdataHighLow[[#This Row],[high]],IF(AND(J265="DN",testdataHighLow[[#This Row],[low]]&lt;K265),testdataHighLow[[#This Row],[low]],K265))</f>
        <v>272.27</v>
      </c>
      <c r="L2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-9.1453336761303464E-3</v>
      </c>
      <c r="M266" s="18">
        <f t="shared" ca="1" si="10"/>
        <v>274.99295343113505</v>
      </c>
      <c r="N266" s="7"/>
      <c r="O266" s="22">
        <f ca="1">IF(testdataHighLow[[#This Row],[type]]="H",testdataHighLow[[#This Row],[high]],AVERAGE(O265,O267))</f>
        <v>275.20375545850135</v>
      </c>
      <c r="P266" s="22">
        <f ca="1">IF(testdataHighLow[[#This Row],[type]]="L",testdataHighLow[[#This Row],[low]],AVERAGE(P265,P267))</f>
        <v>247.6777653571113</v>
      </c>
      <c r="T266">
        <v>265</v>
      </c>
      <c r="U266">
        <v>274.99290000000002</v>
      </c>
      <c r="V266">
        <v>275.2038</v>
      </c>
      <c r="W266">
        <v>247.67699999999999</v>
      </c>
    </row>
    <row r="267" spans="1:24" x14ac:dyDescent="0.25">
      <c r="A267" s="8">
        <v>266</v>
      </c>
      <c r="B267" s="4" t="s">
        <v>7</v>
      </c>
      <c r="C267" s="5" t="str">
        <f t="shared" si="9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17">
        <v>273.16000000000003</v>
      </c>
      <c r="G267" s="17">
        <v>271.95999999999998</v>
      </c>
      <c r="H267" s="2">
        <v>272.83999999999997</v>
      </c>
      <c r="I267" s="1">
        <v>100801672</v>
      </c>
      <c r="J267" s="7" t="s">
        <v>13</v>
      </c>
      <c r="K267" s="7">
        <f>IF(AND(J266="UP",testdataHighLow[[#This Row],[high]]&gt;K266),testdataHighLow[[#This Row],[high]],IF(AND(J266="DN",testdataHighLow[[#This Row],[low]]&lt;K266),testdataHighLow[[#This Row],[low]],K266))</f>
        <v>273.16000000000003</v>
      </c>
      <c r="L2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-4.3930297261679796E-3</v>
      </c>
      <c r="M267" s="18">
        <f t="shared" ca="1" si="10"/>
        <v>275.25971508027436</v>
      </c>
      <c r="N267" s="7"/>
      <c r="O267" s="22">
        <f ca="1">IF(testdataHighLow[[#This Row],[type]]="H",testdataHighLow[[#This Row],[high]],AVERAGE(O266,O268))</f>
        <v>275.41781659387595</v>
      </c>
      <c r="P267" s="22">
        <f ca="1">IF(testdataHighLow[[#This Row],[type]]="L",testdataHighLow[[#This Row],[low]],AVERAGE(P266,P268))</f>
        <v>247.81251438499484</v>
      </c>
      <c r="T267">
        <v>266</v>
      </c>
      <c r="U267">
        <v>275.25970000000001</v>
      </c>
      <c r="V267">
        <v>275.4178</v>
      </c>
      <c r="W267">
        <v>247.81180000000001</v>
      </c>
    </row>
    <row r="268" spans="1:24" x14ac:dyDescent="0.25">
      <c r="A268" s="8">
        <v>267</v>
      </c>
      <c r="B268" s="4" t="s">
        <v>7</v>
      </c>
      <c r="C268" s="5" t="str">
        <f t="shared" si="9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17">
        <v>274.2</v>
      </c>
      <c r="G268" s="17">
        <v>271.45</v>
      </c>
      <c r="H268" s="2">
        <v>272.74</v>
      </c>
      <c r="I268" s="1">
        <v>139977680</v>
      </c>
      <c r="J268" s="7" t="s">
        <v>13</v>
      </c>
      <c r="K268" s="7">
        <f>IF(AND(J267="UP",testdataHighLow[[#This Row],[high]]&gt;K267),testdataHighLow[[#This Row],[high]],IF(AND(J267="DN",testdataHighLow[[#This Row],[low]]&lt;K267),testdataHighLow[[#This Row],[low]],K267))</f>
        <v>274.2</v>
      </c>
      <c r="L2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-1.0029175784099198E-2</v>
      </c>
      <c r="M268" s="18">
        <f t="shared" ca="1" si="10"/>
        <v>275.5264767224906</v>
      </c>
      <c r="N268" s="7"/>
      <c r="O268" s="22">
        <f ca="1">IF(testdataHighLow[[#This Row],[type]]="H",testdataHighLow[[#This Row],[high]],AVERAGE(O267,O269))</f>
        <v>275.63187772925062</v>
      </c>
      <c r="P268" s="22">
        <f ca="1">IF(testdataHighLow[[#This Row],[type]]="L",testdataHighLow[[#This Row],[low]],AVERAGE(P267,P269))</f>
        <v>247.94726328578173</v>
      </c>
      <c r="T268">
        <v>267</v>
      </c>
      <c r="U268">
        <v>275.52640000000002</v>
      </c>
      <c r="V268">
        <v>275.63189999999997</v>
      </c>
      <c r="W268">
        <v>247.94669999999999</v>
      </c>
    </row>
    <row r="269" spans="1:24" x14ac:dyDescent="0.25">
      <c r="A269" s="8">
        <v>268</v>
      </c>
      <c r="B269" s="4" t="s">
        <v>7</v>
      </c>
      <c r="C269" s="5" t="str">
        <f t="shared" si="9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17">
        <v>273.79000000000002</v>
      </c>
      <c r="G269" s="17">
        <v>271.99</v>
      </c>
      <c r="H269" s="2">
        <v>272.85000000000002</v>
      </c>
      <c r="I269" s="1">
        <v>87825816</v>
      </c>
      <c r="J269" s="7" t="s">
        <v>13</v>
      </c>
      <c r="K269" s="7">
        <f>IF(AND(J268="UP",testdataHighLow[[#This Row],[high]]&gt;K268),testdataHighLow[[#This Row],[high]],IF(AND(J268="DN",testdataHighLow[[#This Row],[low]]&lt;K268),testdataHighLow[[#This Row],[low]],K268))</f>
        <v>274.2</v>
      </c>
      <c r="L2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-8.0598103574032812E-3</v>
      </c>
      <c r="M269" s="18">
        <f t="shared" ca="1" si="10"/>
        <v>275.7932383612453</v>
      </c>
      <c r="N269" s="7"/>
      <c r="O269" s="22">
        <f ca="1">IF(testdataHighLow[[#This Row],[type]]="H",testdataHighLow[[#This Row],[high]],AVERAGE(O268,O270))</f>
        <v>275.84593886462528</v>
      </c>
      <c r="P269" s="22">
        <f ca="1">IF(testdataHighLow[[#This Row],[type]]="L",testdataHighLow[[#This Row],[low]],AVERAGE(P268,P270))</f>
        <v>248.08201207353898</v>
      </c>
      <c r="T269">
        <v>268</v>
      </c>
      <c r="U269">
        <v>275.79320000000001</v>
      </c>
      <c r="V269">
        <v>275.84589999999997</v>
      </c>
      <c r="W269">
        <v>248.08150000000001</v>
      </c>
    </row>
    <row r="270" spans="1:24" x14ac:dyDescent="0.25">
      <c r="A270" s="8">
        <v>269</v>
      </c>
      <c r="B270" s="4" t="s">
        <v>7</v>
      </c>
      <c r="C270" s="5" t="str">
        <f t="shared" si="9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17">
        <v>276.06</v>
      </c>
      <c r="G270" s="17">
        <v>273.49</v>
      </c>
      <c r="H270" s="2">
        <v>276.01</v>
      </c>
      <c r="I270" s="1">
        <v>111868160</v>
      </c>
      <c r="J270" s="7" t="s">
        <v>15</v>
      </c>
      <c r="K270" s="7">
        <f>IF(AND(J269="UP",testdataHighLow[[#This Row],[high]]&gt;K269),testdataHighLow[[#This Row],[high]],IF(AND(J269="DN",testdataHighLow[[#This Row],[low]]&lt;K269),testdataHighLow[[#This Row],[low]],K269))</f>
        <v>276.06</v>
      </c>
      <c r="L2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270" s="21">
        <f>testdataHighLow[[#This Row],[high]]</f>
        <v>276.06</v>
      </c>
      <c r="N270" s="7" t="s">
        <v>17</v>
      </c>
      <c r="O270" s="22">
        <f>IF(testdataHighLow[[#This Row],[type]]="H",testdataHighLow[[#This Row],[high]],AVERAGE(O269,O271))</f>
        <v>276.06</v>
      </c>
      <c r="P270" s="22">
        <f ca="1">IF(testdataHighLow[[#This Row],[type]]="L",testdataHighLow[[#This Row],[low]],AVERAGE(P269,P271))</f>
        <v>248.21676076235414</v>
      </c>
      <c r="T270">
        <v>269</v>
      </c>
      <c r="U270">
        <v>276.06</v>
      </c>
      <c r="V270">
        <v>276.06</v>
      </c>
      <c r="W270">
        <v>248.21629999999999</v>
      </c>
      <c r="X270" t="s">
        <v>17</v>
      </c>
    </row>
    <row r="271" spans="1:24" x14ac:dyDescent="0.25">
      <c r="A271" s="8">
        <v>270</v>
      </c>
      <c r="B271" s="4" t="s">
        <v>7</v>
      </c>
      <c r="C271" s="5" t="str">
        <f t="shared" si="9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17">
        <v>275.87</v>
      </c>
      <c r="G271" s="17">
        <v>274.01</v>
      </c>
      <c r="H271" s="2">
        <v>274.18</v>
      </c>
      <c r="I271" s="1">
        <v>93568600</v>
      </c>
      <c r="J271" s="7" t="s">
        <v>15</v>
      </c>
      <c r="K271" s="7">
        <f>IF(AND(J270="UP",testdataHighLow[[#This Row],[high]]&gt;K270),testdataHighLow[[#This Row],[high]],IF(AND(J270="DN",testdataHighLow[[#This Row],[low]]&lt;K270),testdataHighLow[[#This Row],[low]],K270))</f>
        <v>274.01</v>
      </c>
      <c r="L2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6.7880734279771315E-3</v>
      </c>
      <c r="M271" s="18">
        <f t="shared" ca="1" si="10"/>
        <v>272.2171428571429</v>
      </c>
      <c r="N271" s="7"/>
      <c r="O271" s="22">
        <f ca="1">IF(testdataHighLow[[#This Row],[type]]="H",testdataHighLow[[#This Row],[high]],AVERAGE(O270,O272))</f>
        <v>274.34250000000009</v>
      </c>
      <c r="P271" s="22">
        <f ca="1">IF(testdataHighLow[[#This Row],[type]]="L",testdataHighLow[[#This Row],[low]],AVERAGE(P270,P272))</f>
        <v>248.35150936633244</v>
      </c>
      <c r="T271">
        <v>270</v>
      </c>
      <c r="U271">
        <v>272.21710000000002</v>
      </c>
      <c r="V271">
        <v>274.34249999999997</v>
      </c>
      <c r="W271">
        <v>248.3511</v>
      </c>
    </row>
    <row r="272" spans="1:24" x14ac:dyDescent="0.25">
      <c r="A272" s="8">
        <v>271</v>
      </c>
      <c r="B272" s="4" t="s">
        <v>7</v>
      </c>
      <c r="C272" s="5" t="str">
        <f t="shared" si="9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17">
        <v>274.24</v>
      </c>
      <c r="G272" s="17">
        <v>270.85000000000002</v>
      </c>
      <c r="H272" s="2">
        <v>271.37</v>
      </c>
      <c r="I272" s="1">
        <v>136842368</v>
      </c>
      <c r="J272" s="7" t="s">
        <v>15</v>
      </c>
      <c r="K272" s="7">
        <f>IF(AND(J271="UP",testdataHighLow[[#This Row],[high]]&gt;K271),testdataHighLow[[#This Row],[high]],IF(AND(J271="DN",testdataHighLow[[#This Row],[low]]&lt;K271),testdataHighLow[[#This Row],[low]],K271))</f>
        <v>270.85000000000002</v>
      </c>
      <c r="L2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1.2516152852132124E-2</v>
      </c>
      <c r="M272" s="18">
        <f t="shared" ca="1" si="10"/>
        <v>268.3742857142858</v>
      </c>
      <c r="N272" s="7"/>
      <c r="O272" s="22">
        <f ca="1">IF(testdataHighLow[[#This Row],[type]]="H",testdataHighLow[[#This Row],[high]],AVERAGE(O271,O273))</f>
        <v>272.62500000000017</v>
      </c>
      <c r="P272" s="22">
        <f ca="1">IF(testdataHighLow[[#This Row],[type]]="L",testdataHighLow[[#This Row],[low]],AVERAGE(P271,P273))</f>
        <v>248.48625789959377</v>
      </c>
      <c r="T272">
        <v>271</v>
      </c>
      <c r="U272">
        <v>268.37430000000001</v>
      </c>
      <c r="V272">
        <v>272.625</v>
      </c>
      <c r="W272">
        <v>248.48589999999999</v>
      </c>
    </row>
    <row r="273" spans="1:24" x14ac:dyDescent="0.25">
      <c r="A273" s="8">
        <v>272</v>
      </c>
      <c r="B273" s="4" t="s">
        <v>7</v>
      </c>
      <c r="C273" s="5" t="str">
        <f t="shared" si="9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17">
        <v>272.85000000000002</v>
      </c>
      <c r="G273" s="17">
        <v>270.33</v>
      </c>
      <c r="H273" s="2">
        <v>271.51</v>
      </c>
      <c r="I273" s="1">
        <v>123502168</v>
      </c>
      <c r="J273" s="7" t="s">
        <v>15</v>
      </c>
      <c r="K273" s="7">
        <f>IF(AND(J272="UP",testdataHighLow[[#This Row],[high]]&gt;K272),testdataHighLow[[#This Row],[high]],IF(AND(J272="DN",testdataHighLow[[#This Row],[low]]&lt;K272),testdataHighLow[[#This Row],[low]],K272))</f>
        <v>270.33</v>
      </c>
      <c r="L2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9.3219398512930079E-3</v>
      </c>
      <c r="M273" s="18">
        <f t="shared" ca="1" si="10"/>
        <v>264.53142857142871</v>
      </c>
      <c r="N273" s="7"/>
      <c r="O273" s="22">
        <f ca="1">IF(testdataHighLow[[#This Row],[type]]="H",testdataHighLow[[#This Row],[high]],AVERAGE(O272,O274))</f>
        <v>270.90750000000025</v>
      </c>
      <c r="P273" s="22">
        <f ca="1">IF(testdataHighLow[[#This Row],[type]]="L",testdataHighLow[[#This Row],[low]],AVERAGE(P272,P274))</f>
        <v>248.62100637626975</v>
      </c>
      <c r="T273">
        <v>272</v>
      </c>
      <c r="U273">
        <v>264.53140000000002</v>
      </c>
      <c r="V273">
        <v>270.90750000000003</v>
      </c>
      <c r="W273">
        <v>248.6207</v>
      </c>
    </row>
    <row r="274" spans="1:24" x14ac:dyDescent="0.25">
      <c r="A274" s="8">
        <v>273</v>
      </c>
      <c r="B274" s="4" t="s">
        <v>7</v>
      </c>
      <c r="C274" s="5" t="str">
        <f t="shared" si="9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17">
        <v>272.62</v>
      </c>
      <c r="G274" s="17">
        <v>270.33</v>
      </c>
      <c r="H274" s="2">
        <v>271.2</v>
      </c>
      <c r="I274" s="1">
        <v>93552120</v>
      </c>
      <c r="J274" s="7" t="s">
        <v>15</v>
      </c>
      <c r="K274" s="7">
        <f>IF(AND(J273="UP",testdataHighLow[[#This Row],[high]]&gt;K273),testdataHighLow[[#This Row],[high]],IF(AND(J273="DN",testdataHighLow[[#This Row],[low]]&lt;K273),testdataHighLow[[#This Row],[low]],K273))</f>
        <v>270.33</v>
      </c>
      <c r="L2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8.4711278807384337E-3</v>
      </c>
      <c r="M274" s="18">
        <f t="shared" ca="1" si="10"/>
        <v>260.68857142857155</v>
      </c>
      <c r="N274" s="7"/>
      <c r="O274" s="22">
        <f ca="1">IF(testdataHighLow[[#This Row],[type]]="H",testdataHighLow[[#This Row],[high]],AVERAGE(O273,O275))</f>
        <v>269.19000000000028</v>
      </c>
      <c r="P274" s="22">
        <f ca="1">IF(testdataHighLow[[#This Row],[type]]="L",testdataHighLow[[#This Row],[low]],AVERAGE(P273,P275))</f>
        <v>248.75575481050086</v>
      </c>
      <c r="T274">
        <v>273</v>
      </c>
      <c r="U274">
        <v>260.68860000000001</v>
      </c>
      <c r="V274">
        <v>269.19</v>
      </c>
      <c r="W274">
        <v>248.75559999999999</v>
      </c>
    </row>
    <row r="275" spans="1:24" x14ac:dyDescent="0.25">
      <c r="A275" s="8">
        <v>274</v>
      </c>
      <c r="B275" s="4" t="s">
        <v>7</v>
      </c>
      <c r="C275" s="5" t="str">
        <f t="shared" si="9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17">
        <v>269.89999999999998</v>
      </c>
      <c r="G275" s="17">
        <v>265.25</v>
      </c>
      <c r="H275" s="2">
        <v>265.29000000000002</v>
      </c>
      <c r="I275" s="1">
        <v>179804944</v>
      </c>
      <c r="J275" s="7" t="s">
        <v>15</v>
      </c>
      <c r="K275" s="7">
        <f>IF(AND(J274="UP",testdataHighLow[[#This Row],[high]]&gt;K274),testdataHighLow[[#This Row],[high]],IF(AND(J274="DN",testdataHighLow[[#This Row],[low]]&lt;K274),testdataHighLow[[#This Row],[low]],K274))</f>
        <v>265.25</v>
      </c>
      <c r="L2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1.7530631479736013E-2</v>
      </c>
      <c r="M275" s="18">
        <f t="shared" ca="1" si="10"/>
        <v>256.84571428571439</v>
      </c>
      <c r="N275" s="7"/>
      <c r="O275" s="22">
        <f ca="1">IF(testdataHighLow[[#This Row],[type]]="H",testdataHighLow[[#This Row],[high]],AVERAGE(O274,O276))</f>
        <v>267.47250000000025</v>
      </c>
      <c r="P275" s="22">
        <f ca="1">IF(testdataHighLow[[#This Row],[type]]="L",testdataHighLow[[#This Row],[low]],AVERAGE(P274,P276))</f>
        <v>248.89050321643344</v>
      </c>
      <c r="T275">
        <v>274</v>
      </c>
      <c r="U275">
        <v>256.84570000000002</v>
      </c>
      <c r="V275">
        <v>267.47250000000003</v>
      </c>
      <c r="W275">
        <v>248.8904</v>
      </c>
    </row>
    <row r="276" spans="1:24" x14ac:dyDescent="0.25">
      <c r="A276" s="8">
        <v>275</v>
      </c>
      <c r="B276" s="4" t="s">
        <v>7</v>
      </c>
      <c r="C276" s="5" t="str">
        <f t="shared" si="9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17">
        <v>265.68</v>
      </c>
      <c r="G276" s="17">
        <v>253.6</v>
      </c>
      <c r="H276" s="2">
        <v>254.2</v>
      </c>
      <c r="I276" s="1">
        <v>305963968</v>
      </c>
      <c r="J276" s="7" t="s">
        <v>15</v>
      </c>
      <c r="K276" s="7">
        <f>IF(AND(J275="UP",testdataHighLow[[#This Row],[high]]&gt;K275),testdataHighLow[[#This Row],[high]],IF(AND(J275="DN",testdataHighLow[[#This Row],[low]]&lt;K275),testdataHighLow[[#This Row],[low]],K275))</f>
        <v>253.6</v>
      </c>
      <c r="L2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4.7634069400630967E-2</v>
      </c>
      <c r="M276" s="18">
        <f t="shared" ca="1" si="10"/>
        <v>253.00285714285718</v>
      </c>
      <c r="N276" s="7"/>
      <c r="O276" s="22">
        <f ca="1">IF(testdataHighLow[[#This Row],[type]]="H",testdataHighLow[[#This Row],[high]],AVERAGE(O275,O277))</f>
        <v>265.75500000000022</v>
      </c>
      <c r="P276" s="22">
        <f ca="1">IF(testdataHighLow[[#This Row],[type]]="L",testdataHighLow[[#This Row],[low]],AVERAGE(P275,P277))</f>
        <v>249.02525160821671</v>
      </c>
      <c r="T276">
        <v>275</v>
      </c>
      <c r="U276">
        <v>253.00290000000001</v>
      </c>
      <c r="V276">
        <v>265.755</v>
      </c>
      <c r="W276">
        <v>249.02520000000001</v>
      </c>
    </row>
    <row r="277" spans="1:24" x14ac:dyDescent="0.25">
      <c r="A277" s="8">
        <v>276</v>
      </c>
      <c r="B277" s="4" t="s">
        <v>7</v>
      </c>
      <c r="C277" s="5" t="str">
        <f t="shared" si="9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17">
        <v>259.76</v>
      </c>
      <c r="G277" s="17">
        <v>249.16</v>
      </c>
      <c r="H277" s="2">
        <v>259.20999999999998</v>
      </c>
      <c r="I277" s="1">
        <v>368619296</v>
      </c>
      <c r="J277" s="7" t="s">
        <v>13</v>
      </c>
      <c r="K277" s="7">
        <f>IF(AND(J276="UP",testdataHighLow[[#This Row],[high]]&gt;K276),testdataHighLow[[#This Row],[high]],IF(AND(J276="DN",testdataHighLow[[#This Row],[low]]&lt;K276),testdataHighLow[[#This Row],[low]],K276))</f>
        <v>249.16</v>
      </c>
      <c r="L2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277" s="21">
        <f>testdataHighLow[[#This Row],[low]]</f>
        <v>249.16</v>
      </c>
      <c r="N277" s="7" t="s">
        <v>18</v>
      </c>
      <c r="O277" s="22">
        <f ca="1">IF(testdataHighLow[[#This Row],[type]]="H",testdataHighLow[[#This Row],[high]],AVERAGE(O276,O278))</f>
        <v>264.03750000000014</v>
      </c>
      <c r="P277" s="22">
        <f>IF(testdataHighLow[[#This Row],[type]]="L",testdataHighLow[[#This Row],[low]],AVERAGE(P276,P278))</f>
        <v>249.16</v>
      </c>
      <c r="T277">
        <v>276</v>
      </c>
      <c r="U277">
        <v>249.16</v>
      </c>
      <c r="V277">
        <v>264.03750000000002</v>
      </c>
      <c r="W277">
        <v>249.16</v>
      </c>
      <c r="X277" t="s">
        <v>18</v>
      </c>
    </row>
    <row r="278" spans="1:24" x14ac:dyDescent="0.25">
      <c r="A278" s="8">
        <v>277</v>
      </c>
      <c r="B278" s="4" t="s">
        <v>7</v>
      </c>
      <c r="C278" s="5" t="str">
        <f t="shared" si="9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17">
        <v>262.32</v>
      </c>
      <c r="G278" s="17">
        <v>257.70999999999998</v>
      </c>
      <c r="H278" s="2">
        <v>257.8</v>
      </c>
      <c r="I278" s="1">
        <v>173784240</v>
      </c>
      <c r="J278" s="7" t="s">
        <v>15</v>
      </c>
      <c r="K278" s="7">
        <f>IF(AND(J277="UP",testdataHighLow[[#This Row],[high]]&gt;K277),testdataHighLow[[#This Row],[high]],IF(AND(J277="DN",testdataHighLow[[#This Row],[low]]&lt;K277),testdataHighLow[[#This Row],[low]],K277))</f>
        <v>262.32</v>
      </c>
      <c r="L2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278" s="21">
        <f>testdataHighLow[[#This Row],[high]]</f>
        <v>262.32</v>
      </c>
      <c r="N278" s="7" t="s">
        <v>17</v>
      </c>
      <c r="O278" s="22">
        <f>IF(testdataHighLow[[#This Row],[type]]="H",testdataHighLow[[#This Row],[high]],AVERAGE(O277,O279))</f>
        <v>262.32</v>
      </c>
      <c r="P278" s="22">
        <f ca="1">IF(testdataHighLow[[#This Row],[type]]="L",testdataHighLow[[#This Row],[low]],AVERAGE(P277,P279))</f>
        <v>247.30333333333334</v>
      </c>
      <c r="T278">
        <v>277</v>
      </c>
      <c r="U278">
        <v>262.32</v>
      </c>
      <c r="V278">
        <v>262.32</v>
      </c>
      <c r="W278">
        <v>247.30330000000001</v>
      </c>
      <c r="X278" t="s">
        <v>17</v>
      </c>
    </row>
    <row r="279" spans="1:24" x14ac:dyDescent="0.25">
      <c r="A279" s="8">
        <v>278</v>
      </c>
      <c r="B279" s="4" t="s">
        <v>7</v>
      </c>
      <c r="C279" s="5" t="str">
        <f t="shared" si="9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17">
        <v>258.27999999999997</v>
      </c>
      <c r="G279" s="17">
        <v>248.09</v>
      </c>
      <c r="H279" s="2">
        <v>248.13</v>
      </c>
      <c r="I279" s="1">
        <v>255885040</v>
      </c>
      <c r="J279" s="7" t="s">
        <v>15</v>
      </c>
      <c r="K279" s="7">
        <f>IF(AND(J278="UP",testdataHighLow[[#This Row],[high]]&gt;K278),testdataHighLow[[#This Row],[high]],IF(AND(J278="DN",testdataHighLow[[#This Row],[low]]&lt;K278),testdataHighLow[[#This Row],[low]],K278))</f>
        <v>248.09</v>
      </c>
      <c r="L2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4.1073803861501751E-2</v>
      </c>
      <c r="M279" s="27">
        <f t="shared" si="10"/>
        <v>252.95499999999998</v>
      </c>
      <c r="N279" s="28"/>
      <c r="O279" s="29">
        <f ca="1">IF(testdataHighLow[[#This Row],[type]]="H",testdataHighLow[[#This Row],[high]],AVERAGE(O278,O280))</f>
        <v>262.80538461538447</v>
      </c>
      <c r="P279" s="29">
        <f ca="1">IF(testdataHighLow[[#This Row],[type]]="L",testdataHighLow[[#This Row],[low]],AVERAGE(P278,P280))</f>
        <v>245.44666666666666</v>
      </c>
      <c r="T279">
        <v>278</v>
      </c>
      <c r="U279">
        <v>252.95500000000001</v>
      </c>
      <c r="V279">
        <v>262.80540000000002</v>
      </c>
      <c r="W279">
        <v>245.44669999999999</v>
      </c>
    </row>
    <row r="280" spans="1:24" x14ac:dyDescent="0.25">
      <c r="A280" s="8">
        <v>279</v>
      </c>
      <c r="B280" s="4" t="s">
        <v>7</v>
      </c>
      <c r="C280" s="5" t="str">
        <f t="shared" si="9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17">
        <v>253.89</v>
      </c>
      <c r="G280" s="17">
        <v>243.59</v>
      </c>
      <c r="H280" s="2">
        <v>251.86</v>
      </c>
      <c r="I280" s="1">
        <v>294421856</v>
      </c>
      <c r="J280" s="7" t="s">
        <v>13</v>
      </c>
      <c r="K280" s="7">
        <f>IF(AND(J279="UP",testdataHighLow[[#This Row],[high]]&gt;K279),testdataHighLow[[#This Row],[high]],IF(AND(J279="DN",testdataHighLow[[#This Row],[low]]&lt;K279),testdataHighLow[[#This Row],[low]],K279))</f>
        <v>243.59</v>
      </c>
      <c r="L2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280" s="21">
        <f>testdataHighLow[[#This Row],[low]]</f>
        <v>243.59</v>
      </c>
      <c r="N280" s="7" t="s">
        <v>18</v>
      </c>
      <c r="O280" s="22">
        <f ca="1">IF(testdataHighLow[[#This Row],[type]]="H",testdataHighLow[[#This Row],[high]],AVERAGE(O279,O281))</f>
        <v>263.29076923076889</v>
      </c>
      <c r="P280" s="22">
        <f>IF(testdataHighLow[[#This Row],[type]]="L",testdataHighLow[[#This Row],[low]],AVERAGE(P279,P281))</f>
        <v>243.59</v>
      </c>
      <c r="T280">
        <v>279</v>
      </c>
      <c r="U280">
        <v>243.59</v>
      </c>
      <c r="V280">
        <v>263.29079999999999</v>
      </c>
      <c r="W280">
        <v>243.59</v>
      </c>
      <c r="X280" t="s">
        <v>18</v>
      </c>
    </row>
    <row r="281" spans="1:24" x14ac:dyDescent="0.25">
      <c r="A281" s="8">
        <v>280</v>
      </c>
      <c r="B281" s="4" t="s">
        <v>7</v>
      </c>
      <c r="C281" s="5" t="str">
        <f t="shared" si="9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17">
        <v>257.16000000000003</v>
      </c>
      <c r="G281" s="17">
        <v>252.02</v>
      </c>
      <c r="H281" s="2">
        <v>255.56</v>
      </c>
      <c r="I281" s="1">
        <v>149239040</v>
      </c>
      <c r="J281" s="7" t="s">
        <v>13</v>
      </c>
      <c r="K281" s="7">
        <f>IF(AND(J280="UP",testdataHighLow[[#This Row],[high]]&gt;K280),testdataHighLow[[#This Row],[high]],IF(AND(J280="DN",testdataHighLow[[#This Row],[low]]&lt;K280),testdataHighLow[[#This Row],[low]],K280))</f>
        <v>257.16000000000003</v>
      </c>
      <c r="L2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-1.9987556385129935E-2</v>
      </c>
      <c r="M281" s="18">
        <f t="shared" ca="1" si="10"/>
        <v>245.86636363636376</v>
      </c>
      <c r="N281" s="7"/>
      <c r="O281" s="22">
        <f ca="1">IF(testdataHighLow[[#This Row],[type]]="H",testdataHighLow[[#This Row],[high]],AVERAGE(O280,O282))</f>
        <v>263.77615384615336</v>
      </c>
      <c r="P281" s="22">
        <f ca="1">IF(testdataHighLow[[#This Row],[type]]="L",testdataHighLow[[#This Row],[low]],AVERAGE(P280,P282))</f>
        <v>244.40857142857135</v>
      </c>
      <c r="T281">
        <v>280</v>
      </c>
      <c r="U281">
        <v>245.8664</v>
      </c>
      <c r="V281">
        <v>263.77620000000002</v>
      </c>
      <c r="W281">
        <v>244.40860000000001</v>
      </c>
    </row>
    <row r="282" spans="1:24" x14ac:dyDescent="0.25">
      <c r="A282" s="8">
        <v>281</v>
      </c>
      <c r="B282" s="4" t="s">
        <v>7</v>
      </c>
      <c r="C282" s="5" t="str">
        <f t="shared" si="9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17">
        <v>256.79000000000002</v>
      </c>
      <c r="G282" s="17">
        <v>253.6</v>
      </c>
      <c r="H282" s="2">
        <v>256.19</v>
      </c>
      <c r="I282" s="1">
        <v>84333360</v>
      </c>
      <c r="J282" s="7" t="s">
        <v>13</v>
      </c>
      <c r="K282" s="7">
        <f>IF(AND(J281="UP",testdataHighLow[[#This Row],[high]]&gt;K281),testdataHighLow[[#This Row],[high]],IF(AND(J281="DN",testdataHighLow[[#This Row],[low]]&lt;K281),testdataHighLow[[#This Row],[low]],K281))</f>
        <v>257.16000000000003</v>
      </c>
      <c r="L2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-1.3843521543008361E-2</v>
      </c>
      <c r="M282" s="18">
        <f t="shared" ca="1" si="10"/>
        <v>248.14272727272748</v>
      </c>
      <c r="N282" s="7"/>
      <c r="O282" s="22">
        <f ca="1">IF(testdataHighLow[[#This Row],[type]]="H",testdataHighLow[[#This Row],[high]],AVERAGE(O281,O283))</f>
        <v>264.26153846153784</v>
      </c>
      <c r="P282" s="22">
        <f ca="1">IF(testdataHighLow[[#This Row],[type]]="L",testdataHighLow[[#This Row],[low]],AVERAGE(P281,P283))</f>
        <v>245.2271428571427</v>
      </c>
      <c r="T282">
        <v>281</v>
      </c>
      <c r="U282">
        <v>248.14269999999999</v>
      </c>
      <c r="V282">
        <v>264.26150000000001</v>
      </c>
      <c r="W282">
        <v>245.22710000000001</v>
      </c>
    </row>
    <row r="283" spans="1:24" x14ac:dyDescent="0.25">
      <c r="A283" s="8">
        <v>282</v>
      </c>
      <c r="B283" s="4" t="s">
        <v>7</v>
      </c>
      <c r="C283" s="5" t="str">
        <f t="shared" si="9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17">
        <v>260.04000000000002</v>
      </c>
      <c r="G283" s="17">
        <v>254.55</v>
      </c>
      <c r="H283" s="2">
        <v>259.64999999999998</v>
      </c>
      <c r="I283" s="1">
        <v>125358160</v>
      </c>
      <c r="J283" s="7" t="s">
        <v>13</v>
      </c>
      <c r="K283" s="7">
        <f>IF(AND(J282="UP",testdataHighLow[[#This Row],[high]]&gt;K282),testdataHighLow[[#This Row],[high]],IF(AND(J282="DN",testdataHighLow[[#This Row],[low]]&lt;K282),testdataHighLow[[#This Row],[low]],K282))</f>
        <v>260.04000000000002</v>
      </c>
      <c r="L2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-2.111213659437013E-2</v>
      </c>
      <c r="M283" s="18">
        <f t="shared" ca="1" si="10"/>
        <v>250.41909090909121</v>
      </c>
      <c r="N283" s="7"/>
      <c r="O283" s="22">
        <f ca="1">IF(testdataHighLow[[#This Row],[type]]="H",testdataHighLow[[#This Row],[high]],AVERAGE(O282,O284))</f>
        <v>264.74692307692237</v>
      </c>
      <c r="P283" s="22">
        <f ca="1">IF(testdataHighLow[[#This Row],[type]]="L",testdataHighLow[[#This Row],[low]],AVERAGE(P282,P284))</f>
        <v>246.04571428571404</v>
      </c>
      <c r="T283">
        <v>282</v>
      </c>
      <c r="U283">
        <v>250.41909999999999</v>
      </c>
      <c r="V283">
        <v>264.74689999999998</v>
      </c>
      <c r="W283">
        <v>246.04570000000001</v>
      </c>
    </row>
    <row r="284" spans="1:24" x14ac:dyDescent="0.25">
      <c r="A284" s="8">
        <v>283</v>
      </c>
      <c r="B284" s="4" t="s">
        <v>7</v>
      </c>
      <c r="C284" s="5" t="str">
        <f t="shared" si="9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17">
        <v>262.97000000000003</v>
      </c>
      <c r="G284" s="17">
        <v>258.86</v>
      </c>
      <c r="H284" s="2">
        <v>262.95999999999998</v>
      </c>
      <c r="I284" s="1">
        <v>115457688</v>
      </c>
      <c r="J284" s="7" t="s">
        <v>13</v>
      </c>
      <c r="K284" s="7">
        <f>IF(AND(J283="UP",testdataHighLow[[#This Row],[high]]&gt;K283),testdataHighLow[[#This Row],[high]],IF(AND(J283="DN",testdataHighLow[[#This Row],[low]]&lt;K283),testdataHighLow[[#This Row],[low]],K283))</f>
        <v>262.97000000000003</v>
      </c>
      <c r="L2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-1.5629159219682904E-2</v>
      </c>
      <c r="M284" s="18">
        <f t="shared" ca="1" si="10"/>
        <v>252.69545454545491</v>
      </c>
      <c r="N284" s="7"/>
      <c r="O284" s="22">
        <f ca="1">IF(testdataHighLow[[#This Row],[type]]="H",testdataHighLow[[#This Row],[high]],AVERAGE(O283,O285))</f>
        <v>265.23230769230696</v>
      </c>
      <c r="P284" s="22">
        <f ca="1">IF(testdataHighLow[[#This Row],[type]]="L",testdataHighLow[[#This Row],[low]],AVERAGE(P283,P285))</f>
        <v>246.86428571428542</v>
      </c>
      <c r="T284">
        <v>283</v>
      </c>
      <c r="U284">
        <v>252.69550000000001</v>
      </c>
      <c r="V284">
        <v>265.23230000000001</v>
      </c>
      <c r="W284">
        <v>246.86429999999999</v>
      </c>
    </row>
    <row r="285" spans="1:24" x14ac:dyDescent="0.25">
      <c r="A285" s="8">
        <v>284</v>
      </c>
      <c r="B285" s="4" t="s">
        <v>7</v>
      </c>
      <c r="C285" s="5" t="str">
        <f t="shared" si="9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17">
        <v>265.17</v>
      </c>
      <c r="G285" s="17">
        <v>262.23</v>
      </c>
      <c r="H285" s="2">
        <v>263.04000000000002</v>
      </c>
      <c r="I285" s="1">
        <v>166561968</v>
      </c>
      <c r="J285" s="7" t="s">
        <v>13</v>
      </c>
      <c r="K285" s="7">
        <f>IF(AND(J284="UP",testdataHighLow[[#This Row],[high]]&gt;K284),testdataHighLow[[#This Row],[high]],IF(AND(J284="DN",testdataHighLow[[#This Row],[low]]&lt;K284),testdataHighLow[[#This Row],[low]],K284))</f>
        <v>265.17</v>
      </c>
      <c r="L2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-1.108722706188482E-2</v>
      </c>
      <c r="M285" s="18">
        <f t="shared" ca="1" si="10"/>
        <v>254.97181818181861</v>
      </c>
      <c r="N285" s="7"/>
      <c r="O285" s="22">
        <f ca="1">IF(testdataHighLow[[#This Row],[type]]="H",testdataHighLow[[#This Row],[high]],AVERAGE(O284,O286))</f>
        <v>265.71769230769155</v>
      </c>
      <c r="P285" s="22">
        <f ca="1">IF(testdataHighLow[[#This Row],[type]]="L",testdataHighLow[[#This Row],[low]],AVERAGE(P284,P286))</f>
        <v>247.68285714285679</v>
      </c>
      <c r="T285">
        <v>284</v>
      </c>
      <c r="U285">
        <v>254.9718</v>
      </c>
      <c r="V285">
        <v>265.71769999999998</v>
      </c>
      <c r="W285">
        <v>247.68289999999999</v>
      </c>
    </row>
    <row r="286" spans="1:24" x14ac:dyDescent="0.25">
      <c r="A286" s="8">
        <v>285</v>
      </c>
      <c r="B286" s="4" t="s">
        <v>7</v>
      </c>
      <c r="C286" s="5" t="str">
        <f t="shared" si="9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17">
        <v>263.58</v>
      </c>
      <c r="G286" s="17">
        <v>260.52999999999997</v>
      </c>
      <c r="H286" s="2">
        <v>261.39</v>
      </c>
      <c r="I286" s="1">
        <v>89676400</v>
      </c>
      <c r="J286" s="7" t="s">
        <v>13</v>
      </c>
      <c r="K286" s="7">
        <f>IF(AND(J285="UP",testdataHighLow[[#This Row],[high]]&gt;K285),testdataHighLow[[#This Row],[high]],IF(AND(J285="DN",testdataHighLow[[#This Row],[low]]&lt;K285),testdataHighLow[[#This Row],[low]],K285))</f>
        <v>265.17</v>
      </c>
      <c r="L2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-1.7498208696308189E-2</v>
      </c>
      <c r="M286" s="18">
        <f t="shared" ca="1" si="10"/>
        <v>257.24818181818227</v>
      </c>
      <c r="N286" s="7"/>
      <c r="O286" s="22">
        <f ca="1">IF(testdataHighLow[[#This Row],[type]]="H",testdataHighLow[[#This Row],[high]],AVERAGE(O285,O287))</f>
        <v>266.2030769230762</v>
      </c>
      <c r="P286" s="22">
        <f ca="1">IF(testdataHighLow[[#This Row],[type]]="L",testdataHighLow[[#This Row],[low]],AVERAGE(P285,P287))</f>
        <v>248.50142857142819</v>
      </c>
      <c r="T286">
        <v>285</v>
      </c>
      <c r="U286">
        <v>257.2482</v>
      </c>
      <c r="V286">
        <v>266.20310000000001</v>
      </c>
      <c r="W286">
        <v>248.50139999999999</v>
      </c>
    </row>
    <row r="287" spans="1:24" x14ac:dyDescent="0.25">
      <c r="A287" s="8">
        <v>286</v>
      </c>
      <c r="B287" s="4" t="s">
        <v>7</v>
      </c>
      <c r="C287" s="5" t="str">
        <f t="shared" si="9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17">
        <v>264.58999999999997</v>
      </c>
      <c r="G287" s="17">
        <v>259.99</v>
      </c>
      <c r="H287" s="2">
        <v>260.08999999999997</v>
      </c>
      <c r="I287" s="1">
        <v>102669592</v>
      </c>
      <c r="J287" s="7" t="s">
        <v>13</v>
      </c>
      <c r="K287" s="7">
        <f>IF(AND(J286="UP",testdataHighLow[[#This Row],[high]]&gt;K286),testdataHighLow[[#This Row],[high]],IF(AND(J286="DN",testdataHighLow[[#This Row],[low]]&lt;K286),testdataHighLow[[#This Row],[low]],K286))</f>
        <v>265.17</v>
      </c>
      <c r="L2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-1.9534638156654245E-2</v>
      </c>
      <c r="M287" s="18">
        <f t="shared" ca="1" si="10"/>
        <v>259.52454545454589</v>
      </c>
      <c r="N287" s="7"/>
      <c r="O287" s="22">
        <f ca="1">IF(testdataHighLow[[#This Row],[type]]="H",testdataHighLow[[#This Row],[high]],AVERAGE(O286,O288))</f>
        <v>266.6884615384609</v>
      </c>
      <c r="P287" s="22">
        <f ca="1">IF(testdataHighLow[[#This Row],[type]]="L",testdataHighLow[[#This Row],[low]],AVERAGE(P286,P288))</f>
        <v>249.3199999999996</v>
      </c>
      <c r="T287">
        <v>286</v>
      </c>
      <c r="U287">
        <v>259.52449999999999</v>
      </c>
      <c r="V287">
        <v>266.68849999999998</v>
      </c>
      <c r="W287">
        <v>249.32</v>
      </c>
    </row>
    <row r="288" spans="1:24" x14ac:dyDescent="0.25">
      <c r="A288" s="8">
        <v>287</v>
      </c>
      <c r="B288" s="4" t="s">
        <v>7</v>
      </c>
      <c r="C288" s="5" t="str">
        <f t="shared" si="9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17">
        <v>262.98</v>
      </c>
      <c r="G288" s="17">
        <v>259.7</v>
      </c>
      <c r="H288" s="2">
        <v>260.43</v>
      </c>
      <c r="I288" s="1">
        <v>114742312</v>
      </c>
      <c r="J288" s="7" t="s">
        <v>13</v>
      </c>
      <c r="K288" s="7">
        <f>IF(AND(J287="UP",testdataHighLow[[#This Row],[high]]&gt;K287),testdataHighLow[[#This Row],[high]],IF(AND(J287="DN",testdataHighLow[[#This Row],[low]]&lt;K287),testdataHighLow[[#This Row],[low]],K287))</f>
        <v>265.17</v>
      </c>
      <c r="L2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-2.0628276200173577E-2</v>
      </c>
      <c r="M288" s="18">
        <f t="shared" ca="1" si="10"/>
        <v>261.80090909090944</v>
      </c>
      <c r="N288" s="7"/>
      <c r="O288" s="22">
        <f ca="1">IF(testdataHighLow[[#This Row],[type]]="H",testdataHighLow[[#This Row],[high]],AVERAGE(O287,O289))</f>
        <v>267.1738461538456</v>
      </c>
      <c r="P288" s="22">
        <f ca="1">IF(testdataHighLow[[#This Row],[type]]="L",testdataHighLow[[#This Row],[low]],AVERAGE(P287,P289))</f>
        <v>250.13857142857103</v>
      </c>
      <c r="T288">
        <v>287</v>
      </c>
      <c r="U288">
        <v>261.80090000000001</v>
      </c>
      <c r="V288">
        <v>267.17380000000003</v>
      </c>
      <c r="W288">
        <v>250.1386</v>
      </c>
    </row>
    <row r="289" spans="1:24" x14ac:dyDescent="0.25">
      <c r="A289" s="8">
        <v>288</v>
      </c>
      <c r="B289" s="4" t="s">
        <v>7</v>
      </c>
      <c r="C289" s="5" t="str">
        <f t="shared" si="9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17">
        <v>264.58</v>
      </c>
      <c r="G289" s="17">
        <v>261.25</v>
      </c>
      <c r="H289" s="2">
        <v>264.58</v>
      </c>
      <c r="I289" s="1">
        <v>96318072</v>
      </c>
      <c r="J289" s="7" t="s">
        <v>13</v>
      </c>
      <c r="K289" s="7">
        <f>IF(AND(J288="UP",testdataHighLow[[#This Row],[high]]&gt;K288),testdataHighLow[[#This Row],[high]],IF(AND(J288="DN",testdataHighLow[[#This Row],[low]]&lt;K288),testdataHighLow[[#This Row],[low]],K288))</f>
        <v>265.17</v>
      </c>
      <c r="L2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-1.4782969415846498E-2</v>
      </c>
      <c r="M289" s="18">
        <f t="shared" ca="1" si="10"/>
        <v>264.077272727273</v>
      </c>
      <c r="N289" s="7"/>
      <c r="O289" s="22">
        <f ca="1">IF(testdataHighLow[[#This Row],[type]]="H",testdataHighLow[[#This Row],[high]],AVERAGE(O288,O290))</f>
        <v>267.65923076923036</v>
      </c>
      <c r="P289" s="22">
        <f ca="1">IF(testdataHighLow[[#This Row],[type]]="L",testdataHighLow[[#This Row],[low]],AVERAGE(P288,P290))</f>
        <v>250.95714285714249</v>
      </c>
      <c r="T289">
        <v>288</v>
      </c>
      <c r="U289">
        <v>264.07729999999998</v>
      </c>
      <c r="V289">
        <v>267.6592</v>
      </c>
      <c r="W289">
        <v>250.9571</v>
      </c>
    </row>
    <row r="290" spans="1:24" x14ac:dyDescent="0.25">
      <c r="A290" s="8">
        <v>289</v>
      </c>
      <c r="B290" s="4" t="s">
        <v>7</v>
      </c>
      <c r="C290" s="5" t="str">
        <f t="shared" si="9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17">
        <v>267.76</v>
      </c>
      <c r="G290" s="17">
        <v>265.11</v>
      </c>
      <c r="H290" s="2">
        <v>267.64999999999998</v>
      </c>
      <c r="I290" s="1">
        <v>89802808</v>
      </c>
      <c r="J290" s="7" t="s">
        <v>13</v>
      </c>
      <c r="K290" s="7">
        <f>IF(AND(J289="UP",testdataHighLow[[#This Row],[high]]&gt;K289),testdataHighLow[[#This Row],[high]],IF(AND(J289="DN",testdataHighLow[[#This Row],[low]]&lt;K289),testdataHighLow[[#This Row],[low]],K289))</f>
        <v>267.76</v>
      </c>
      <c r="L2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-9.8969226172691115E-3</v>
      </c>
      <c r="M290" s="18">
        <f t="shared" ca="1" si="10"/>
        <v>266.3536363636365</v>
      </c>
      <c r="N290" s="7"/>
      <c r="O290" s="22">
        <f ca="1">IF(testdataHighLow[[#This Row],[type]]="H",testdataHighLow[[#This Row],[high]],AVERAGE(O289,O291))</f>
        <v>268.14461538461518</v>
      </c>
      <c r="P290" s="22">
        <f ca="1">IF(testdataHighLow[[#This Row],[type]]="L",testdataHighLow[[#This Row],[low]],AVERAGE(P289,P291))</f>
        <v>251.77571428571395</v>
      </c>
      <c r="T290">
        <v>289</v>
      </c>
      <c r="U290">
        <v>266.35359999999997</v>
      </c>
      <c r="V290">
        <v>268.14460000000003</v>
      </c>
      <c r="W290">
        <v>251.7757</v>
      </c>
    </row>
    <row r="291" spans="1:24" x14ac:dyDescent="0.25">
      <c r="A291" s="8">
        <v>290</v>
      </c>
      <c r="B291" s="4" t="s">
        <v>7</v>
      </c>
      <c r="C291" s="5" t="str">
        <f t="shared" si="9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17">
        <v>268.63</v>
      </c>
      <c r="G291" s="17">
        <v>264.24</v>
      </c>
      <c r="H291" s="2">
        <v>264.31</v>
      </c>
      <c r="I291" s="1">
        <v>102893264</v>
      </c>
      <c r="J291" s="7" t="s">
        <v>15</v>
      </c>
      <c r="K291" s="7">
        <f>IF(AND(J290="UP",testdataHighLow[[#This Row],[high]]&gt;K290),testdataHighLow[[#This Row],[high]],IF(AND(J290="DN",testdataHighLow[[#This Row],[low]]&lt;K290),testdataHighLow[[#This Row],[low]],K290))</f>
        <v>268.63</v>
      </c>
      <c r="L2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291" s="21">
        <f>testdataHighLow[[#This Row],[high]]</f>
        <v>268.63</v>
      </c>
      <c r="N291" s="7" t="s">
        <v>17</v>
      </c>
      <c r="O291" s="22">
        <f>IF(testdataHighLow[[#This Row],[type]]="H",testdataHighLow[[#This Row],[high]],AVERAGE(O290,O292))</f>
        <v>268.63</v>
      </c>
      <c r="P291" s="22">
        <f ca="1">IF(testdataHighLow[[#This Row],[type]]="L",testdataHighLow[[#This Row],[low]],AVERAGE(P290,P292))</f>
        <v>252.59428571428543</v>
      </c>
      <c r="T291">
        <v>290</v>
      </c>
      <c r="U291">
        <v>268.63</v>
      </c>
      <c r="V291">
        <v>268.63</v>
      </c>
      <c r="W291">
        <v>252.5943</v>
      </c>
      <c r="X291" t="s">
        <v>17</v>
      </c>
    </row>
    <row r="292" spans="1:24" x14ac:dyDescent="0.25">
      <c r="A292" s="8">
        <v>291</v>
      </c>
      <c r="B292" s="4" t="s">
        <v>7</v>
      </c>
      <c r="C292" s="5" t="str">
        <f t="shared" si="9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17">
        <v>266.01</v>
      </c>
      <c r="G292" s="17">
        <v>261.29000000000002</v>
      </c>
      <c r="H292" s="2">
        <v>261.63</v>
      </c>
      <c r="I292" s="1">
        <v>126575120</v>
      </c>
      <c r="J292" s="7" t="s">
        <v>15</v>
      </c>
      <c r="K292" s="7">
        <f>IF(AND(J291="UP",testdataHighLow[[#This Row],[high]]&gt;K291),testdataHighLow[[#This Row],[high]],IF(AND(J291="DN",testdataHighLow[[#This Row],[low]]&lt;K291),testdataHighLow[[#This Row],[low]],K291))</f>
        <v>261.29000000000002</v>
      </c>
      <c r="L2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1.8064219832370047E-2</v>
      </c>
      <c r="M292" s="18">
        <f t="shared" ca="1" si="10"/>
        <v>264.10333333333335</v>
      </c>
      <c r="N292" s="7"/>
      <c r="O292" s="22">
        <f ca="1">IF(testdataHighLow[[#This Row],[type]]="H",testdataHighLow[[#This Row],[high]],AVERAGE(O291,O293))</f>
        <v>268.77399999999989</v>
      </c>
      <c r="P292" s="22">
        <f ca="1">IF(testdataHighLow[[#This Row],[type]]="L",testdataHighLow[[#This Row],[low]],AVERAGE(P291,P293))</f>
        <v>253.41285714285695</v>
      </c>
      <c r="T292">
        <v>291</v>
      </c>
      <c r="U292">
        <v>264.10329999999999</v>
      </c>
      <c r="V292">
        <v>268.774</v>
      </c>
      <c r="W292">
        <v>253.41290000000001</v>
      </c>
    </row>
    <row r="293" spans="1:24" x14ac:dyDescent="0.25">
      <c r="A293" s="8">
        <v>292</v>
      </c>
      <c r="B293" s="4" t="s">
        <v>7</v>
      </c>
      <c r="C293" s="5" t="str">
        <f t="shared" si="9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17">
        <v>263.10000000000002</v>
      </c>
      <c r="G293" s="17">
        <v>256.19</v>
      </c>
      <c r="H293" s="2">
        <v>257.83</v>
      </c>
      <c r="I293" s="1">
        <v>183626128</v>
      </c>
      <c r="J293" s="7" t="s">
        <v>15</v>
      </c>
      <c r="K293" s="7">
        <f>IF(AND(J292="UP",testdataHighLow[[#This Row],[high]]&gt;K292),testdataHighLow[[#This Row],[high]],IF(AND(J292="DN",testdataHighLow[[#This Row],[low]]&lt;K292),testdataHighLow[[#This Row],[low]],K292))</f>
        <v>256.19</v>
      </c>
      <c r="L2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2.6972169093251199E-2</v>
      </c>
      <c r="M293" s="18">
        <f t="shared" ca="1" si="10"/>
        <v>259.57666666666671</v>
      </c>
      <c r="N293" s="7"/>
      <c r="O293" s="22">
        <f ca="1">IF(testdataHighLow[[#This Row],[type]]="H",testdataHighLow[[#This Row],[high]],AVERAGE(O292,O294))</f>
        <v>268.91799999999978</v>
      </c>
      <c r="P293" s="22">
        <f ca="1">IF(testdataHighLow[[#This Row],[type]]="L",testdataHighLow[[#This Row],[low]],AVERAGE(P292,P294))</f>
        <v>254.23142857142847</v>
      </c>
      <c r="T293">
        <v>292</v>
      </c>
      <c r="U293">
        <v>259.57670000000002</v>
      </c>
      <c r="V293">
        <v>268.91800000000001</v>
      </c>
      <c r="W293">
        <v>254.23140000000001</v>
      </c>
    </row>
    <row r="294" spans="1:24" x14ac:dyDescent="0.25">
      <c r="A294" s="8">
        <v>293</v>
      </c>
      <c r="B294" s="4" t="s">
        <v>7</v>
      </c>
      <c r="C294" s="5" t="str">
        <f t="shared" si="9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17">
        <v>259.77</v>
      </c>
      <c r="G294" s="17">
        <v>255.05</v>
      </c>
      <c r="H294" s="2">
        <v>259.16000000000003</v>
      </c>
      <c r="I294" s="1">
        <v>144408144</v>
      </c>
      <c r="J294" s="7" t="s">
        <v>13</v>
      </c>
      <c r="K294" s="7">
        <f>IF(AND(J293="UP",testdataHighLow[[#This Row],[high]]&gt;K293),testdataHighLow[[#This Row],[high]],IF(AND(J293="DN",testdataHighLow[[#This Row],[low]]&lt;K293),testdataHighLow[[#This Row],[low]],K293))</f>
        <v>255.05</v>
      </c>
      <c r="L2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294" s="21">
        <f>testdataHighLow[[#This Row],[low]]</f>
        <v>255.05</v>
      </c>
      <c r="N294" s="7" t="s">
        <v>18</v>
      </c>
      <c r="O294" s="22">
        <f ca="1">IF(testdataHighLow[[#This Row],[type]]="H",testdataHighLow[[#This Row],[high]],AVERAGE(O293,O295))</f>
        <v>269.06199999999967</v>
      </c>
      <c r="P294" s="22">
        <f>IF(testdataHighLow[[#This Row],[type]]="L",testdataHighLow[[#This Row],[low]],AVERAGE(P293,P295))</f>
        <v>255.05</v>
      </c>
      <c r="T294">
        <v>293</v>
      </c>
      <c r="U294">
        <v>255.05</v>
      </c>
      <c r="V294">
        <v>269.06200000000001</v>
      </c>
      <c r="W294">
        <v>255.05</v>
      </c>
      <c r="X294" t="s">
        <v>18</v>
      </c>
    </row>
    <row r="295" spans="1:24" x14ac:dyDescent="0.25">
      <c r="A295" s="8">
        <v>294</v>
      </c>
      <c r="B295" s="4" t="s">
        <v>7</v>
      </c>
      <c r="C295" s="5" t="str">
        <f t="shared" si="9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17">
        <v>262.83</v>
      </c>
      <c r="G295" s="17">
        <v>257.74</v>
      </c>
      <c r="H295" s="2">
        <v>262.14999999999998</v>
      </c>
      <c r="I295" s="1">
        <v>101032888</v>
      </c>
      <c r="J295" s="7" t="s">
        <v>13</v>
      </c>
      <c r="K295" s="7">
        <f>IF(AND(J294="UP",testdataHighLow[[#This Row],[high]]&gt;K294),testdataHighLow[[#This Row],[high]],IF(AND(J294="DN",testdataHighLow[[#This Row],[low]]&lt;K294),testdataHighLow[[#This Row],[low]],K294))</f>
        <v>262.83</v>
      </c>
      <c r="L2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-1.9366130198226895E-2</v>
      </c>
      <c r="M295" s="18">
        <f t="shared" ca="1" si="10"/>
        <v>257.19571428571442</v>
      </c>
      <c r="N295" s="7"/>
      <c r="O295" s="22">
        <f ca="1">IF(testdataHighLow[[#This Row],[type]]="H",testdataHighLow[[#This Row],[high]],AVERAGE(O294,O296))</f>
        <v>269.20599999999962</v>
      </c>
      <c r="P295" s="22">
        <f ca="1">IF(testdataHighLow[[#This Row],[type]]="L",testdataHighLow[[#This Row],[low]],AVERAGE(P294,P296))</f>
        <v>254.66799999999989</v>
      </c>
      <c r="T295">
        <v>294</v>
      </c>
      <c r="U295">
        <v>257.19569999999999</v>
      </c>
      <c r="V295">
        <v>269.20600000000002</v>
      </c>
      <c r="W295">
        <v>254.66800000000001</v>
      </c>
    </row>
    <row r="296" spans="1:24" x14ac:dyDescent="0.25">
      <c r="A296" s="8">
        <v>295</v>
      </c>
      <c r="B296" s="4" t="s">
        <v>7</v>
      </c>
      <c r="C296" s="5" t="str">
        <f t="shared" si="9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17">
        <v>263.31</v>
      </c>
      <c r="G296" s="17">
        <v>261.18</v>
      </c>
      <c r="H296" s="2">
        <v>262.82</v>
      </c>
      <c r="I296" s="1">
        <v>82245904</v>
      </c>
      <c r="J296" s="7" t="s">
        <v>13</v>
      </c>
      <c r="K296" s="7">
        <f>IF(AND(J295="UP",testdataHighLow[[#This Row],[high]]&gt;K295),testdataHighLow[[#This Row],[high]],IF(AND(J295="DN",testdataHighLow[[#This Row],[low]]&lt;K295),testdataHighLow[[#This Row],[low]],K295))</f>
        <v>263.31</v>
      </c>
      <c r="L2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-8.0893243705138264E-3</v>
      </c>
      <c r="M296" s="18">
        <f t="shared" ca="1" si="10"/>
        <v>259.34142857142876</v>
      </c>
      <c r="N296" s="7"/>
      <c r="O296" s="22">
        <f ca="1">IF(testdataHighLow[[#This Row],[type]]="H",testdataHighLow[[#This Row],[high]],AVERAGE(O295,O297))</f>
        <v>269.34999999999957</v>
      </c>
      <c r="P296" s="22">
        <f ca="1">IF(testdataHighLow[[#This Row],[type]]="L",testdataHighLow[[#This Row],[low]],AVERAGE(P295,P297))</f>
        <v>254.2859999999998</v>
      </c>
      <c r="T296">
        <v>295</v>
      </c>
      <c r="U296">
        <v>259.34140000000002</v>
      </c>
      <c r="V296">
        <v>269.35000000000002</v>
      </c>
      <c r="W296">
        <v>254.286</v>
      </c>
    </row>
    <row r="297" spans="1:24" x14ac:dyDescent="0.25">
      <c r="A297" s="8">
        <v>296</v>
      </c>
      <c r="B297" s="4" t="s">
        <v>7</v>
      </c>
      <c r="C297" s="5" t="str">
        <f t="shared" si="9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17">
        <v>263.11</v>
      </c>
      <c r="G297" s="17">
        <v>260.24</v>
      </c>
      <c r="H297" s="2">
        <v>262.72000000000003</v>
      </c>
      <c r="I297" s="1">
        <v>90396808</v>
      </c>
      <c r="J297" s="7" t="s">
        <v>13</v>
      </c>
      <c r="K297" s="7">
        <f>IF(AND(J296="UP",testdataHighLow[[#This Row],[high]]&gt;K296),testdataHighLow[[#This Row],[high]],IF(AND(J296="DN",testdataHighLow[[#This Row],[low]]&lt;K296),testdataHighLow[[#This Row],[low]],K296))</f>
        <v>263.31</v>
      </c>
      <c r="L2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-1.1659260947172508E-2</v>
      </c>
      <c r="M297" s="18">
        <f t="shared" ca="1" si="10"/>
        <v>261.48714285714306</v>
      </c>
      <c r="N297" s="7"/>
      <c r="O297" s="22">
        <f ca="1">IF(testdataHighLow[[#This Row],[type]]="H",testdataHighLow[[#This Row],[high]],AVERAGE(O296,O298))</f>
        <v>269.49399999999957</v>
      </c>
      <c r="P297" s="22">
        <f ca="1">IF(testdataHighLow[[#This Row],[type]]="L",testdataHighLow[[#This Row],[low]],AVERAGE(P296,P298))</f>
        <v>253.90399999999971</v>
      </c>
      <c r="T297">
        <v>296</v>
      </c>
      <c r="U297">
        <v>261.4871</v>
      </c>
      <c r="V297">
        <v>269.49400000000003</v>
      </c>
      <c r="W297">
        <v>253.904</v>
      </c>
    </row>
    <row r="298" spans="1:24" x14ac:dyDescent="0.25">
      <c r="A298" s="8">
        <v>297</v>
      </c>
      <c r="B298" s="4" t="s">
        <v>7</v>
      </c>
      <c r="C298" s="5" t="str">
        <f t="shared" si="9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17">
        <v>264.13</v>
      </c>
      <c r="G298" s="17">
        <v>262.37</v>
      </c>
      <c r="H298" s="2">
        <v>263.99</v>
      </c>
      <c r="I298" s="1">
        <v>69462520</v>
      </c>
      <c r="J298" s="7" t="s">
        <v>13</v>
      </c>
      <c r="K298" s="7">
        <f>IF(AND(J297="UP",testdataHighLow[[#This Row],[high]]&gt;K297),testdataHighLow[[#This Row],[high]],IF(AND(J297="DN",testdataHighLow[[#This Row],[low]]&lt;K297),testdataHighLow[[#This Row],[low]],K297))</f>
        <v>264.13</v>
      </c>
      <c r="L2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-6.6633854541324001E-3</v>
      </c>
      <c r="M298" s="18">
        <f t="shared" ca="1" si="10"/>
        <v>263.63285714285735</v>
      </c>
      <c r="N298" s="7"/>
      <c r="O298" s="22">
        <f ca="1">IF(testdataHighLow[[#This Row],[type]]="H",testdataHighLow[[#This Row],[high]],AVERAGE(O297,O299))</f>
        <v>269.63799999999964</v>
      </c>
      <c r="P298" s="22">
        <f ca="1">IF(testdataHighLow[[#This Row],[type]]="L",testdataHighLow[[#This Row],[low]],AVERAGE(P297,P299))</f>
        <v>253.52199999999965</v>
      </c>
      <c r="T298">
        <v>297</v>
      </c>
      <c r="U298">
        <v>263.63290000000001</v>
      </c>
      <c r="V298">
        <v>269.63799999999998</v>
      </c>
      <c r="W298">
        <v>253.52199999999999</v>
      </c>
    </row>
    <row r="299" spans="1:24" x14ac:dyDescent="0.25">
      <c r="A299" s="8">
        <v>298</v>
      </c>
      <c r="B299" s="4" t="s">
        <v>7</v>
      </c>
      <c r="C299" s="5" t="str">
        <f t="shared" si="9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17">
        <v>268.58999999999997</v>
      </c>
      <c r="G299" s="17">
        <v>265.19</v>
      </c>
      <c r="H299" s="2">
        <v>268.58999999999997</v>
      </c>
      <c r="I299" s="1">
        <v>117975584</v>
      </c>
      <c r="J299" s="7" t="s">
        <v>13</v>
      </c>
      <c r="K299" s="7">
        <f>IF(AND(J298="UP",testdataHighLow[[#This Row],[high]]&gt;K298),testdataHighLow[[#This Row],[high]],IF(AND(J298="DN",testdataHighLow[[#This Row],[low]]&lt;K298),testdataHighLow[[#This Row],[low]],K298))</f>
        <v>268.58999999999997</v>
      </c>
      <c r="L2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-1.2658699132506711E-2</v>
      </c>
      <c r="M299" s="18">
        <f t="shared" ca="1" si="10"/>
        <v>265.77857142857158</v>
      </c>
      <c r="N299" s="7"/>
      <c r="O299" s="22">
        <f ca="1">IF(testdataHighLow[[#This Row],[type]]="H",testdataHighLow[[#This Row],[high]],AVERAGE(O298,O300))</f>
        <v>269.7819999999997</v>
      </c>
      <c r="P299" s="22">
        <f ca="1">IF(testdataHighLow[[#This Row],[type]]="L",testdataHighLow[[#This Row],[low]],AVERAGE(P298,P300))</f>
        <v>253.13999999999959</v>
      </c>
      <c r="T299">
        <v>298</v>
      </c>
      <c r="U299">
        <v>265.77859999999998</v>
      </c>
      <c r="V299">
        <v>269.78199999999998</v>
      </c>
      <c r="W299">
        <v>253.14</v>
      </c>
    </row>
    <row r="300" spans="1:24" x14ac:dyDescent="0.25">
      <c r="A300" s="8">
        <v>299</v>
      </c>
      <c r="B300" s="4" t="s">
        <v>7</v>
      </c>
      <c r="C300" s="5" t="str">
        <f t="shared" si="9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17">
        <v>269.58999999999997</v>
      </c>
      <c r="G300" s="17">
        <v>267.83</v>
      </c>
      <c r="H300" s="2">
        <v>268.25</v>
      </c>
      <c r="I300" s="1">
        <v>74678496</v>
      </c>
      <c r="J300" s="7" t="s">
        <v>13</v>
      </c>
      <c r="K300" s="7">
        <f>IF(AND(J299="UP",testdataHighLow[[#This Row],[high]]&gt;K299),testdataHighLow[[#This Row],[high]],IF(AND(J299="DN",testdataHighLow[[#This Row],[low]]&lt;K299),testdataHighLow[[#This Row],[low]],K299))</f>
        <v>269.58999999999997</v>
      </c>
      <c r="L3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-6.5284320635038062E-3</v>
      </c>
      <c r="M300" s="18">
        <f t="shared" ca="1" si="10"/>
        <v>267.92428571428582</v>
      </c>
      <c r="N300" s="7"/>
      <c r="O300" s="22">
        <f ca="1">IF(testdataHighLow[[#This Row],[type]]="H",testdataHighLow[[#This Row],[high]],AVERAGE(O299,O301))</f>
        <v>269.92599999999982</v>
      </c>
      <c r="P300" s="22">
        <f ca="1">IF(testdataHighLow[[#This Row],[type]]="L",testdataHighLow[[#This Row],[low]],AVERAGE(P299,P301))</f>
        <v>252.75799999999956</v>
      </c>
      <c r="T300">
        <v>299</v>
      </c>
      <c r="U300">
        <v>267.92430000000002</v>
      </c>
      <c r="V300">
        <v>269.92599999999999</v>
      </c>
      <c r="W300">
        <v>252.75800000000001</v>
      </c>
    </row>
    <row r="301" spans="1:24" x14ac:dyDescent="0.25">
      <c r="A301" s="8">
        <v>300</v>
      </c>
      <c r="B301" s="4" t="s">
        <v>7</v>
      </c>
      <c r="C301" s="5" t="str">
        <f t="shared" si="9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17">
        <v>270.07</v>
      </c>
      <c r="G301" s="17">
        <v>265.85000000000002</v>
      </c>
      <c r="H301" s="2">
        <v>266.52</v>
      </c>
      <c r="I301" s="1">
        <v>95490048</v>
      </c>
      <c r="J301" s="7" t="s">
        <v>15</v>
      </c>
      <c r="K301" s="7">
        <f>IF(AND(J300="UP",testdataHighLow[[#This Row],[high]]&gt;K300),testdataHighLow[[#This Row],[high]],IF(AND(J300="DN",testdataHighLow[[#This Row],[low]]&lt;K300),testdataHighLow[[#This Row],[low]],K300))</f>
        <v>270.07</v>
      </c>
      <c r="L3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01" s="21">
        <f>testdataHighLow[[#This Row],[high]]</f>
        <v>270.07</v>
      </c>
      <c r="N301" s="7" t="s">
        <v>17</v>
      </c>
      <c r="O301" s="22">
        <f>IF(testdataHighLow[[#This Row],[type]]="H",testdataHighLow[[#This Row],[high]],AVERAGE(O300,O302))</f>
        <v>270.07</v>
      </c>
      <c r="P301" s="22">
        <f ca="1">IF(testdataHighLow[[#This Row],[type]]="L",testdataHighLow[[#This Row],[low]],AVERAGE(P300,P302))</f>
        <v>252.37599999999952</v>
      </c>
      <c r="T301">
        <v>300</v>
      </c>
      <c r="U301">
        <v>270.07</v>
      </c>
      <c r="V301">
        <v>270.07</v>
      </c>
      <c r="W301">
        <v>252.376</v>
      </c>
      <c r="X301" t="s">
        <v>17</v>
      </c>
    </row>
    <row r="302" spans="1:24" x14ac:dyDescent="0.25">
      <c r="A302" s="8">
        <v>301</v>
      </c>
      <c r="B302" s="4" t="s">
        <v>7</v>
      </c>
      <c r="C302" s="5" t="str">
        <f t="shared" si="9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17">
        <v>267.77</v>
      </c>
      <c r="G302" s="17">
        <v>264.54000000000002</v>
      </c>
      <c r="H302" s="2">
        <v>265.14999999999998</v>
      </c>
      <c r="I302" s="1">
        <v>109949368</v>
      </c>
      <c r="J302" s="7" t="s">
        <v>15</v>
      </c>
      <c r="K302" s="7">
        <f>IF(AND(J301="UP",testdataHighLow[[#This Row],[high]]&gt;K301),testdataHighLow[[#This Row],[high]],IF(AND(J301="DN",testdataHighLow[[#This Row],[low]]&lt;K301),testdataHighLow[[#This Row],[low]],K301))</f>
        <v>264.54000000000002</v>
      </c>
      <c r="L3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1.2209873743101085E-2</v>
      </c>
      <c r="M302" s="18">
        <f t="shared" ca="1" si="10"/>
        <v>267.47625000000005</v>
      </c>
      <c r="N302" s="7"/>
      <c r="O302" s="22">
        <f ca="1">IF(testdataHighLow[[#This Row],[type]]="H",testdataHighLow[[#This Row],[high]],AVERAGE(O301,O303))</f>
        <v>268.85900000000015</v>
      </c>
      <c r="P302" s="22">
        <f ca="1">IF(testdataHighLow[[#This Row],[type]]="L",testdataHighLow[[#This Row],[low]],AVERAGE(P301,P303))</f>
        <v>251.99399999999952</v>
      </c>
      <c r="T302">
        <v>301</v>
      </c>
      <c r="U302">
        <v>267.47629999999998</v>
      </c>
      <c r="V302">
        <v>268.85899999999998</v>
      </c>
      <c r="W302">
        <v>251.994</v>
      </c>
    </row>
    <row r="303" spans="1:24" x14ac:dyDescent="0.25">
      <c r="A303" s="8">
        <v>302</v>
      </c>
      <c r="B303" s="4" t="s">
        <v>7</v>
      </c>
      <c r="C303" s="5" t="str">
        <f t="shared" si="9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17">
        <v>266.41000000000003</v>
      </c>
      <c r="G303" s="17">
        <v>264.31</v>
      </c>
      <c r="H303" s="2">
        <v>264.86</v>
      </c>
      <c r="I303" s="1">
        <v>86627344</v>
      </c>
      <c r="J303" s="7" t="s">
        <v>15</v>
      </c>
      <c r="K303" s="7">
        <f>IF(AND(J302="UP",testdataHighLow[[#This Row],[high]]&gt;K302),testdataHighLow[[#This Row],[high]],IF(AND(J302="DN",testdataHighLow[[#This Row],[low]]&lt;K302),testdataHighLow[[#This Row],[low]],K302))</f>
        <v>264.31</v>
      </c>
      <c r="L3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7.9452158450305423E-3</v>
      </c>
      <c r="M303" s="18">
        <f t="shared" ca="1" si="10"/>
        <v>264.88250000000011</v>
      </c>
      <c r="N303" s="7"/>
      <c r="O303" s="22">
        <f ca="1">IF(testdataHighLow[[#This Row],[type]]="H",testdataHighLow[[#This Row],[high]],AVERAGE(O302,O304))</f>
        <v>267.64800000000025</v>
      </c>
      <c r="P303" s="22">
        <f ca="1">IF(testdataHighLow[[#This Row],[type]]="L",testdataHighLow[[#This Row],[low]],AVERAGE(P302,P304))</f>
        <v>251.61199999999954</v>
      </c>
      <c r="T303">
        <v>302</v>
      </c>
      <c r="U303">
        <v>264.88249999999999</v>
      </c>
      <c r="V303">
        <v>267.64800000000002</v>
      </c>
      <c r="W303">
        <v>251.61199999999999</v>
      </c>
    </row>
    <row r="304" spans="1:24" x14ac:dyDescent="0.25">
      <c r="A304" s="8">
        <v>303</v>
      </c>
      <c r="B304" s="4" t="s">
        <v>7</v>
      </c>
      <c r="C304" s="5" t="str">
        <f t="shared" si="9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17">
        <v>266.3</v>
      </c>
      <c r="G304" s="17">
        <v>265.08999999999997</v>
      </c>
      <c r="H304" s="2">
        <v>265.14999999999998</v>
      </c>
      <c r="I304" s="1">
        <v>103769888</v>
      </c>
      <c r="J304" s="7" t="s">
        <v>15</v>
      </c>
      <c r="K304" s="7">
        <f>IF(AND(J303="UP",testdataHighLow[[#This Row],[high]]&gt;K303),testdataHighLow[[#This Row],[high]],IF(AND(J303="DN",testdataHighLow[[#This Row],[low]]&lt;K303),testdataHighLow[[#This Row],[low]],K303))</f>
        <v>264.31</v>
      </c>
      <c r="L3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7.529037872195562E-3</v>
      </c>
      <c r="M304" s="18">
        <f t="shared" ca="1" si="10"/>
        <v>262.28875000000016</v>
      </c>
      <c r="N304" s="7"/>
      <c r="O304" s="22">
        <f ca="1">IF(testdataHighLow[[#This Row],[type]]="H",testdataHighLow[[#This Row],[high]],AVERAGE(O303,O305))</f>
        <v>266.43700000000035</v>
      </c>
      <c r="P304" s="22">
        <f ca="1">IF(testdataHighLow[[#This Row],[type]]="L",testdataHighLow[[#This Row],[low]],AVERAGE(P303,P305))</f>
        <v>251.22999999999956</v>
      </c>
      <c r="T304">
        <v>303</v>
      </c>
      <c r="U304">
        <v>262.28879999999998</v>
      </c>
      <c r="V304">
        <v>266.43700000000001</v>
      </c>
      <c r="W304">
        <v>251.23</v>
      </c>
    </row>
    <row r="305" spans="1:24" x14ac:dyDescent="0.25">
      <c r="A305" s="8">
        <v>304</v>
      </c>
      <c r="B305" s="4" t="s">
        <v>7</v>
      </c>
      <c r="C305" s="5" t="str">
        <f t="shared" si="9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17">
        <v>265.33999999999997</v>
      </c>
      <c r="G305" s="17">
        <v>259.75</v>
      </c>
      <c r="H305" s="2">
        <v>261.56</v>
      </c>
      <c r="I305" s="1">
        <v>112937344</v>
      </c>
      <c r="J305" s="7" t="s">
        <v>15</v>
      </c>
      <c r="K305" s="7">
        <f>IF(AND(J304="UP",testdataHighLow[[#This Row],[high]]&gt;K304),testdataHighLow[[#This Row],[high]],IF(AND(J304="DN",testdataHighLow[[#This Row],[low]]&lt;K304),testdataHighLow[[#This Row],[low]],K304))</f>
        <v>259.75</v>
      </c>
      <c r="L3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2.1520692974013378E-2</v>
      </c>
      <c r="M305" s="18">
        <f t="shared" ca="1" si="10"/>
        <v>259.69500000000016</v>
      </c>
      <c r="N305" s="7"/>
      <c r="O305" s="22">
        <f ca="1">IF(testdataHighLow[[#This Row],[type]]="H",testdataHighLow[[#This Row],[high]],AVERAGE(O304,O306))</f>
        <v>265.2260000000004</v>
      </c>
      <c r="P305" s="22">
        <f ca="1">IF(testdataHighLow[[#This Row],[type]]="L",testdataHighLow[[#This Row],[low]],AVERAGE(P304,P306))</f>
        <v>250.84799999999962</v>
      </c>
      <c r="T305">
        <v>304</v>
      </c>
      <c r="U305">
        <v>259.69499999999999</v>
      </c>
      <c r="V305">
        <v>265.226</v>
      </c>
      <c r="W305">
        <v>250.84800000000001</v>
      </c>
    </row>
    <row r="306" spans="1:24" x14ac:dyDescent="0.25">
      <c r="A306" s="8">
        <v>305</v>
      </c>
      <c r="B306" s="4" t="s">
        <v>7</v>
      </c>
      <c r="C306" s="5" t="str">
        <f t="shared" si="9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17">
        <v>262.7</v>
      </c>
      <c r="G306" s="17">
        <v>261.26</v>
      </c>
      <c r="H306" s="2">
        <v>262</v>
      </c>
      <c r="I306" s="1">
        <v>61797672</v>
      </c>
      <c r="J306" s="7" t="s">
        <v>15</v>
      </c>
      <c r="K306" s="7">
        <f>IF(AND(J305="UP",testdataHighLow[[#This Row],[high]]&gt;K305),testdataHighLow[[#This Row],[high]],IF(AND(J305="DN",testdataHighLow[[#This Row],[low]]&lt;K305),testdataHighLow[[#This Row],[low]],K305))</f>
        <v>259.75</v>
      </c>
      <c r="L3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1.1357074109720842E-2</v>
      </c>
      <c r="M306" s="18">
        <f t="shared" ca="1" si="10"/>
        <v>257.10125000000016</v>
      </c>
      <c r="N306" s="7"/>
      <c r="O306" s="22">
        <f ca="1">IF(testdataHighLow[[#This Row],[type]]="H",testdataHighLow[[#This Row],[high]],AVERAGE(O305,O307))</f>
        <v>264.01500000000044</v>
      </c>
      <c r="P306" s="22">
        <f ca="1">IF(testdataHighLow[[#This Row],[type]]="L",testdataHighLow[[#This Row],[low]],AVERAGE(P305,P307))</f>
        <v>250.4659999999997</v>
      </c>
      <c r="T306">
        <v>305</v>
      </c>
      <c r="U306">
        <v>257.10129999999998</v>
      </c>
      <c r="V306">
        <v>264.01499999999999</v>
      </c>
      <c r="W306">
        <v>250.46600000000001</v>
      </c>
    </row>
    <row r="307" spans="1:24" x14ac:dyDescent="0.25">
      <c r="A307" s="8">
        <v>306</v>
      </c>
      <c r="B307" s="4" t="s">
        <v>7</v>
      </c>
      <c r="C307" s="5" t="str">
        <f t="shared" si="9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17">
        <v>264.25</v>
      </c>
      <c r="G307" s="17">
        <v>261.27</v>
      </c>
      <c r="H307" s="2">
        <v>261.5</v>
      </c>
      <c r="I307" s="1">
        <v>81397104</v>
      </c>
      <c r="J307" s="7" t="s">
        <v>15</v>
      </c>
      <c r="K307" s="7">
        <f>IF(AND(J306="UP",testdataHighLow[[#This Row],[high]]&gt;K306),testdataHighLow[[#This Row],[high]],IF(AND(J306="DN",testdataHighLow[[#This Row],[low]]&lt;K306),testdataHighLow[[#This Row],[low]],K306))</f>
        <v>259.75</v>
      </c>
      <c r="L3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1.7324350336862367E-2</v>
      </c>
      <c r="M307" s="18">
        <f t="shared" ca="1" si="10"/>
        <v>254.50750000000011</v>
      </c>
      <c r="N307" s="7"/>
      <c r="O307" s="22">
        <f ca="1">IF(testdataHighLow[[#This Row],[type]]="H",testdataHighLow[[#This Row],[high]],AVERAGE(O306,O308))</f>
        <v>262.80400000000043</v>
      </c>
      <c r="P307" s="22">
        <f ca="1">IF(testdataHighLow[[#This Row],[type]]="L",testdataHighLow[[#This Row],[low]],AVERAGE(P306,P308))</f>
        <v>250.08399999999978</v>
      </c>
      <c r="T307">
        <v>306</v>
      </c>
      <c r="U307">
        <v>254.50749999999999</v>
      </c>
      <c r="V307">
        <v>262.80399999999997</v>
      </c>
      <c r="W307">
        <v>250.084</v>
      </c>
    </row>
    <row r="308" spans="1:24" x14ac:dyDescent="0.25">
      <c r="A308" s="8">
        <v>307</v>
      </c>
      <c r="B308" s="4" t="s">
        <v>7</v>
      </c>
      <c r="C308" s="5" t="str">
        <f t="shared" si="9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17">
        <v>259.99</v>
      </c>
      <c r="G308" s="17">
        <v>254.66</v>
      </c>
      <c r="H308" s="2">
        <v>254.96</v>
      </c>
      <c r="I308" s="1">
        <v>153866192</v>
      </c>
      <c r="J308" s="7" t="s">
        <v>15</v>
      </c>
      <c r="K308" s="7">
        <f>IF(AND(J307="UP",testdataHighLow[[#This Row],[high]]&gt;K307),testdataHighLow[[#This Row],[high]],IF(AND(J307="DN",testdataHighLow[[#This Row],[low]]&lt;K307),testdataHighLow[[#This Row],[low]],K307))</f>
        <v>254.66</v>
      </c>
      <c r="L3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2.0929867274012456E-2</v>
      </c>
      <c r="M308" s="18">
        <f t="shared" ca="1" si="10"/>
        <v>251.91375000000005</v>
      </c>
      <c r="N308" s="7"/>
      <c r="O308" s="22">
        <f ca="1">IF(testdataHighLow[[#This Row],[type]]="H",testdataHighLow[[#This Row],[high]],AVERAGE(O307,O309))</f>
        <v>261.59300000000036</v>
      </c>
      <c r="P308" s="22">
        <f ca="1">IF(testdataHighLow[[#This Row],[type]]="L",testdataHighLow[[#This Row],[low]],AVERAGE(P307,P309))</f>
        <v>249.70199999999988</v>
      </c>
      <c r="T308">
        <v>307</v>
      </c>
      <c r="U308">
        <v>251.91380000000001</v>
      </c>
      <c r="V308">
        <v>261.59300000000002</v>
      </c>
      <c r="W308">
        <v>249.702</v>
      </c>
    </row>
    <row r="309" spans="1:24" x14ac:dyDescent="0.25">
      <c r="A309" s="8">
        <v>308</v>
      </c>
      <c r="B309" s="4" t="s">
        <v>7</v>
      </c>
      <c r="C309" s="5" t="str">
        <f t="shared" si="9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17">
        <v>256.27</v>
      </c>
      <c r="G309" s="17">
        <v>249.32</v>
      </c>
      <c r="H309" s="2">
        <v>249.53</v>
      </c>
      <c r="I309" s="1">
        <v>189801520</v>
      </c>
      <c r="J309" s="7" t="s">
        <v>13</v>
      </c>
      <c r="K309" s="7">
        <f>IF(AND(J308="UP",testdataHighLow[[#This Row],[high]]&gt;K308),testdataHighLow[[#This Row],[high]],IF(AND(J308="DN",testdataHighLow[[#This Row],[low]]&lt;K308),testdataHighLow[[#This Row],[low]],K308))</f>
        <v>249.32</v>
      </c>
      <c r="L3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09" s="21">
        <f>testdataHighLow[[#This Row],[low]]</f>
        <v>249.32</v>
      </c>
      <c r="N309" s="7" t="s">
        <v>18</v>
      </c>
      <c r="O309" s="22">
        <f ca="1">IF(testdataHighLow[[#This Row],[type]]="H",testdataHighLow[[#This Row],[high]],AVERAGE(O308,O310))</f>
        <v>260.38200000000029</v>
      </c>
      <c r="P309" s="22">
        <f>IF(testdataHighLow[[#This Row],[type]]="L",testdataHighLow[[#This Row],[low]],AVERAGE(P308,P310))</f>
        <v>249.32</v>
      </c>
      <c r="T309">
        <v>308</v>
      </c>
      <c r="U309">
        <v>249.32</v>
      </c>
      <c r="V309">
        <v>260.38200000000001</v>
      </c>
      <c r="W309">
        <v>249.32</v>
      </c>
      <c r="X309" t="s">
        <v>18</v>
      </c>
    </row>
    <row r="310" spans="1:24" x14ac:dyDescent="0.25">
      <c r="A310" s="8">
        <v>309</v>
      </c>
      <c r="B310" s="4" t="s">
        <v>7</v>
      </c>
      <c r="C310" s="5" t="str">
        <f t="shared" si="9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17">
        <v>256.67</v>
      </c>
      <c r="G310" s="17">
        <v>250.84</v>
      </c>
      <c r="H310" s="2">
        <v>256.36</v>
      </c>
      <c r="I310" s="1">
        <v>146803168</v>
      </c>
      <c r="J310" s="7" t="s">
        <v>13</v>
      </c>
      <c r="K310" s="7">
        <f>IF(AND(J309="UP",testdataHighLow[[#This Row],[high]]&gt;K309),testdataHighLow[[#This Row],[high]],IF(AND(J309="DN",testdataHighLow[[#This Row],[low]]&lt;K309),testdataHighLow[[#This Row],[low]],K309))</f>
        <v>256.67</v>
      </c>
      <c r="L3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-2.2713990727393198E-2</v>
      </c>
      <c r="M310" s="18">
        <f t="shared" si="10"/>
        <v>253.64</v>
      </c>
      <c r="N310" s="7"/>
      <c r="O310" s="22">
        <f ca="1">IF(testdataHighLow[[#This Row],[type]]="H",testdataHighLow[[#This Row],[high]],AVERAGE(O309,O311))</f>
        <v>259.17100000000016</v>
      </c>
      <c r="P310" s="22">
        <f ca="1">IF(testdataHighLow[[#This Row],[type]]="L",testdataHighLow[[#This Row],[low]],AVERAGE(P309,P311))</f>
        <v>248.70799999999997</v>
      </c>
      <c r="T310">
        <v>309</v>
      </c>
      <c r="U310">
        <v>253.64</v>
      </c>
      <c r="V310">
        <v>259.17099999999999</v>
      </c>
      <c r="W310">
        <v>248.708</v>
      </c>
    </row>
    <row r="311" spans="1:24" x14ac:dyDescent="0.25">
      <c r="A311" s="8">
        <v>310</v>
      </c>
      <c r="B311" s="4" t="s">
        <v>7</v>
      </c>
      <c r="C311" s="5" t="str">
        <f t="shared" si="9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17">
        <v>257.95999999999998</v>
      </c>
      <c r="G311" s="17">
        <v>250.29</v>
      </c>
      <c r="H311" s="2">
        <v>252</v>
      </c>
      <c r="I311" s="1">
        <v>134378272</v>
      </c>
      <c r="J311" s="7" t="s">
        <v>15</v>
      </c>
      <c r="K311" s="7">
        <f>IF(AND(J310="UP",testdataHighLow[[#This Row],[high]]&gt;K310),testdataHighLow[[#This Row],[high]],IF(AND(J310="DN",testdataHighLow[[#This Row],[low]]&lt;K310),testdataHighLow[[#This Row],[low]],K310))</f>
        <v>257.95999999999998</v>
      </c>
      <c r="L3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11" s="21">
        <f>testdataHighLow[[#This Row],[high]]</f>
        <v>257.95999999999998</v>
      </c>
      <c r="N311" s="7" t="s">
        <v>17</v>
      </c>
      <c r="O311" s="22">
        <f>IF(testdataHighLow[[#This Row],[type]]="H",testdataHighLow[[#This Row],[high]],AVERAGE(O310,O312))</f>
        <v>257.95999999999998</v>
      </c>
      <c r="P311" s="22">
        <f ca="1">IF(testdataHighLow[[#This Row],[type]]="L",testdataHighLow[[#This Row],[low]],AVERAGE(P310,P312))</f>
        <v>248.09599999999995</v>
      </c>
      <c r="T311">
        <v>310</v>
      </c>
      <c r="U311">
        <v>257.95999999999998</v>
      </c>
      <c r="V311">
        <v>257.95999999999998</v>
      </c>
      <c r="W311">
        <v>248.096</v>
      </c>
      <c r="X311" t="s">
        <v>17</v>
      </c>
    </row>
    <row r="312" spans="1:24" x14ac:dyDescent="0.25">
      <c r="A312" s="8">
        <v>311</v>
      </c>
      <c r="B312" s="4" t="s">
        <v>7</v>
      </c>
      <c r="C312" s="5" t="str">
        <f t="shared" si="9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17">
        <v>253.97</v>
      </c>
      <c r="G312" s="17">
        <v>250.04</v>
      </c>
      <c r="H312" s="2">
        <v>251.25</v>
      </c>
      <c r="I312" s="1">
        <v>151452896</v>
      </c>
      <c r="J312" s="7" t="s">
        <v>15</v>
      </c>
      <c r="K312" s="7">
        <f>IF(AND(J311="UP",testdataHighLow[[#This Row],[high]]&gt;K311),testdataHighLow[[#This Row],[high]],IF(AND(J311="DN",testdataHighLow[[#This Row],[low]]&lt;K311),testdataHighLow[[#This Row],[low]],K311))</f>
        <v>250.04</v>
      </c>
      <c r="L3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1.571748520236765E-2</v>
      </c>
      <c r="M312" s="18">
        <f t="shared" ca="1" si="10"/>
        <v>254.06</v>
      </c>
      <c r="N312" s="7"/>
      <c r="O312" s="22">
        <f ca="1">IF(testdataHighLow[[#This Row],[type]]="H",testdataHighLow[[#This Row],[high]],AVERAGE(O311,O313))</f>
        <v>257.94000000000005</v>
      </c>
      <c r="P312" s="22">
        <f ca="1">IF(testdataHighLow[[#This Row],[type]]="L",testdataHighLow[[#This Row],[low]],AVERAGE(P311,P313))</f>
        <v>247.48399999999995</v>
      </c>
      <c r="T312">
        <v>311</v>
      </c>
      <c r="U312">
        <v>254.06</v>
      </c>
      <c r="V312">
        <v>257.94</v>
      </c>
      <c r="W312">
        <v>247.48400000000001</v>
      </c>
    </row>
    <row r="313" spans="1:24" x14ac:dyDescent="0.25">
      <c r="A313" s="8">
        <v>312</v>
      </c>
      <c r="B313" s="4" t="s">
        <v>7</v>
      </c>
      <c r="C313" s="5" t="str">
        <f t="shared" si="9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17">
        <v>256.5</v>
      </c>
      <c r="G313" s="17">
        <v>251.26</v>
      </c>
      <c r="H313" s="2">
        <v>254.46</v>
      </c>
      <c r="I313" s="1">
        <v>128487112</v>
      </c>
      <c r="J313" s="7" t="s">
        <v>15</v>
      </c>
      <c r="K313" s="7">
        <f>IF(AND(J312="UP",testdataHighLow[[#This Row],[high]]&gt;K312),testdataHighLow[[#This Row],[high]],IF(AND(J312="DN",testdataHighLow[[#This Row],[low]]&lt;K312),testdataHighLow[[#This Row],[low]],K312))</f>
        <v>250.04</v>
      </c>
      <c r="L3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2.5835866261398208E-2</v>
      </c>
      <c r="M313" s="18">
        <f t="shared" ca="1" si="10"/>
        <v>250.16</v>
      </c>
      <c r="N313" s="7"/>
      <c r="O313" s="22">
        <f ca="1">IF(testdataHighLow[[#This Row],[type]]="H",testdataHighLow[[#This Row],[high]],AVERAGE(O312,O314))</f>
        <v>257.92000000000007</v>
      </c>
      <c r="P313" s="22">
        <f ca="1">IF(testdataHighLow[[#This Row],[type]]="L",testdataHighLow[[#This Row],[low]],AVERAGE(P312,P314))</f>
        <v>246.87199999999996</v>
      </c>
      <c r="T313">
        <v>312</v>
      </c>
      <c r="U313">
        <v>250.16</v>
      </c>
      <c r="V313">
        <v>257.92</v>
      </c>
      <c r="W313">
        <v>246.87200000000001</v>
      </c>
    </row>
    <row r="314" spans="1:24" x14ac:dyDescent="0.25">
      <c r="A314" s="8">
        <v>313</v>
      </c>
      <c r="B314" s="4" t="s">
        <v>7</v>
      </c>
      <c r="C314" s="5" t="str">
        <f t="shared" si="9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17">
        <v>254.44</v>
      </c>
      <c r="G314" s="17">
        <v>246.26</v>
      </c>
      <c r="H314" s="2">
        <v>248.97</v>
      </c>
      <c r="I314" s="1">
        <v>192647056</v>
      </c>
      <c r="J314" s="7" t="s">
        <v>13</v>
      </c>
      <c r="K314" s="7">
        <f>IF(AND(J313="UP",testdataHighLow[[#This Row],[high]]&gt;K313),testdataHighLow[[#This Row],[high]],IF(AND(J313="DN",testdataHighLow[[#This Row],[low]]&lt;K313),testdataHighLow[[#This Row],[low]],K313))</f>
        <v>246.26</v>
      </c>
      <c r="L3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14" s="21">
        <f>testdataHighLow[[#This Row],[low]]</f>
        <v>246.26</v>
      </c>
      <c r="N314" s="7" t="s">
        <v>18</v>
      </c>
      <c r="O314" s="22">
        <f ca="1">IF(testdataHighLow[[#This Row],[type]]="H",testdataHighLow[[#This Row],[high]],AVERAGE(O313,O315))</f>
        <v>257.90000000000009</v>
      </c>
      <c r="P314" s="22">
        <f>IF(testdataHighLow[[#This Row],[type]]="L",testdataHighLow[[#This Row],[low]],AVERAGE(P313,P315))</f>
        <v>246.26</v>
      </c>
      <c r="T314">
        <v>313</v>
      </c>
      <c r="U314">
        <v>246.26</v>
      </c>
      <c r="V314">
        <v>257.89999999999998</v>
      </c>
      <c r="W314">
        <v>246.26</v>
      </c>
      <c r="X314" t="s">
        <v>18</v>
      </c>
    </row>
    <row r="315" spans="1:24" x14ac:dyDescent="0.25">
      <c r="A315" s="8">
        <v>314</v>
      </c>
      <c r="B315" s="4" t="s">
        <v>7</v>
      </c>
      <c r="C315" s="5" t="str">
        <f t="shared" si="9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17">
        <v>252.68</v>
      </c>
      <c r="G315" s="17">
        <v>248.36</v>
      </c>
      <c r="H315" s="2">
        <v>252.16</v>
      </c>
      <c r="I315" s="1">
        <v>124052768</v>
      </c>
      <c r="J315" s="7" t="s">
        <v>13</v>
      </c>
      <c r="K315" s="7">
        <f>IF(AND(J314="UP",testdataHighLow[[#This Row],[high]]&gt;K314),testdataHighLow[[#This Row],[high]],IF(AND(J314="DN",testdataHighLow[[#This Row],[low]]&lt;K314),testdataHighLow[[#This Row],[low]],K314))</f>
        <v>252.68</v>
      </c>
      <c r="L3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-1.7096723128067093E-2</v>
      </c>
      <c r="M315" s="18">
        <f t="shared" ca="1" si="10"/>
        <v>250.12</v>
      </c>
      <c r="N315" s="7"/>
      <c r="O315" s="22">
        <f ca="1">IF(testdataHighLow[[#This Row],[type]]="H",testdataHighLow[[#This Row],[high]],AVERAGE(O314,O316))</f>
        <v>257.88000000000005</v>
      </c>
      <c r="P315" s="22">
        <f ca="1">IF(testdataHighLow[[#This Row],[type]]="L",testdataHighLow[[#This Row],[low]],AVERAGE(P314,P316))</f>
        <v>247.06499999999997</v>
      </c>
      <c r="T315">
        <v>314</v>
      </c>
      <c r="U315">
        <v>250.12</v>
      </c>
      <c r="V315">
        <v>257.88</v>
      </c>
      <c r="W315">
        <v>247.065</v>
      </c>
    </row>
    <row r="316" spans="1:24" x14ac:dyDescent="0.25">
      <c r="A316" s="8">
        <v>315</v>
      </c>
      <c r="B316" s="4" t="s">
        <v>7</v>
      </c>
      <c r="C316" s="5" t="str">
        <f t="shared" si="9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17">
        <v>255.63</v>
      </c>
      <c r="G316" s="17">
        <v>248.13</v>
      </c>
      <c r="H316" s="2">
        <v>254.86</v>
      </c>
      <c r="I316" s="1">
        <v>127939576</v>
      </c>
      <c r="J316" s="7" t="s">
        <v>13</v>
      </c>
      <c r="K316" s="7">
        <f>IF(AND(J315="UP",testdataHighLow[[#This Row],[high]]&gt;K315),testdataHighLow[[#This Row],[high]],IF(AND(J315="DN",testdataHighLow[[#This Row],[low]]&lt;K315),testdataHighLow[[#This Row],[low]],K315))</f>
        <v>255.63</v>
      </c>
      <c r="L3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-2.9339279427297266E-2</v>
      </c>
      <c r="M316" s="18">
        <f t="shared" ca="1" si="10"/>
        <v>253.98</v>
      </c>
      <c r="N316" s="7"/>
      <c r="O316" s="22">
        <f ca="1">IF(testdataHighLow[[#This Row],[type]]="H",testdataHighLow[[#This Row],[high]],AVERAGE(O315,O317))</f>
        <v>257.86</v>
      </c>
      <c r="P316" s="22">
        <f ca="1">IF(testdataHighLow[[#This Row],[type]]="L",testdataHighLow[[#This Row],[low]],AVERAGE(P315,P317))</f>
        <v>247.86999999999995</v>
      </c>
      <c r="T316">
        <v>315</v>
      </c>
      <c r="U316">
        <v>253.98</v>
      </c>
      <c r="V316">
        <v>257.86</v>
      </c>
      <c r="W316">
        <v>247.87</v>
      </c>
    </row>
    <row r="317" spans="1:24" x14ac:dyDescent="0.25">
      <c r="A317" s="8">
        <v>316</v>
      </c>
      <c r="B317" s="4" t="s">
        <v>7</v>
      </c>
      <c r="C317" s="5" t="str">
        <f t="shared" si="9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17">
        <v>257.83999999999997</v>
      </c>
      <c r="G317" s="17">
        <v>255.59</v>
      </c>
      <c r="H317" s="2">
        <v>256.87</v>
      </c>
      <c r="I317" s="1">
        <v>85474776</v>
      </c>
      <c r="J317" s="7" t="s">
        <v>15</v>
      </c>
      <c r="K317" s="7">
        <f>IF(AND(J316="UP",testdataHighLow[[#This Row],[high]]&gt;K316),testdataHighLow[[#This Row],[high]],IF(AND(J316="DN",testdataHighLow[[#This Row],[low]]&lt;K316),testdataHighLow[[#This Row],[low]],K316))</f>
        <v>257.83999999999997</v>
      </c>
      <c r="L3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17" s="21">
        <f>testdataHighLow[[#This Row],[high]]</f>
        <v>257.83999999999997</v>
      </c>
      <c r="N317" s="7" t="s">
        <v>17</v>
      </c>
      <c r="O317" s="22">
        <f>IF(testdataHighLow[[#This Row],[type]]="H",testdataHighLow[[#This Row],[high]],AVERAGE(O316,O318))</f>
        <v>257.83999999999997</v>
      </c>
      <c r="P317" s="22">
        <f ca="1">IF(testdataHighLow[[#This Row],[type]]="L",testdataHighLow[[#This Row],[low]],AVERAGE(P316,P318))</f>
        <v>248.67499999999995</v>
      </c>
      <c r="T317">
        <v>316</v>
      </c>
      <c r="U317">
        <v>257.83999999999997</v>
      </c>
      <c r="V317">
        <v>257.83999999999997</v>
      </c>
      <c r="W317">
        <v>248.67500000000001</v>
      </c>
      <c r="X317" t="s">
        <v>17</v>
      </c>
    </row>
    <row r="318" spans="1:24" x14ac:dyDescent="0.25">
      <c r="A318" s="8">
        <v>317</v>
      </c>
      <c r="B318" s="4" t="s">
        <v>7</v>
      </c>
      <c r="C318" s="5" t="str">
        <f t="shared" si="9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17">
        <v>256.36</v>
      </c>
      <c r="G318" s="17">
        <v>249.48</v>
      </c>
      <c r="H318" s="2">
        <v>251.14</v>
      </c>
      <c r="I318" s="1">
        <v>185650928</v>
      </c>
      <c r="J318" s="7" t="s">
        <v>13</v>
      </c>
      <c r="K318" s="7">
        <f>IF(AND(J317="UP",testdataHighLow[[#This Row],[high]]&gt;K317),testdataHighLow[[#This Row],[high]],IF(AND(J317="DN",testdataHighLow[[#This Row],[low]]&lt;K317),testdataHighLow[[#This Row],[low]],K317))</f>
        <v>249.48</v>
      </c>
      <c r="L3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18" s="27">
        <f>testdataHighLow[[#This Row],[low]]</f>
        <v>249.48</v>
      </c>
      <c r="N318" s="28" t="s">
        <v>18</v>
      </c>
      <c r="O318" s="29">
        <f ca="1">IF(testdataHighLow[[#This Row],[type]]="H",testdataHighLow[[#This Row],[high]],AVERAGE(O317,O319))</f>
        <v>258.3399999999998</v>
      </c>
      <c r="P318" s="29">
        <f>IF(testdataHighLow[[#This Row],[type]]="L",testdataHighLow[[#This Row],[low]],AVERAGE(P317,P319))</f>
        <v>249.48</v>
      </c>
      <c r="T318">
        <v>317</v>
      </c>
      <c r="U318">
        <v>249.48</v>
      </c>
      <c r="V318">
        <v>258.33999999999997</v>
      </c>
      <c r="W318">
        <v>249.48</v>
      </c>
      <c r="X318" t="s">
        <v>18</v>
      </c>
    </row>
    <row r="319" spans="1:24" x14ac:dyDescent="0.25">
      <c r="A319" s="8">
        <v>318</v>
      </c>
      <c r="B319" s="4" t="s">
        <v>7</v>
      </c>
      <c r="C319" s="5" t="str">
        <f t="shared" si="9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17">
        <v>256.10000000000002</v>
      </c>
      <c r="G319" s="17">
        <v>251.35</v>
      </c>
      <c r="H319" s="2">
        <v>252.38</v>
      </c>
      <c r="I319" s="1">
        <v>109043264</v>
      </c>
      <c r="J319" s="7" t="s">
        <v>13</v>
      </c>
      <c r="K319" s="7">
        <f>IF(AND(J318="UP",testdataHighLow[[#This Row],[high]]&gt;K318),testdataHighLow[[#This Row],[high]],IF(AND(J318="DN",testdataHighLow[[#This Row],[low]]&lt;K318),testdataHighLow[[#This Row],[low]],K318))</f>
        <v>256.10000000000002</v>
      </c>
      <c r="L3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-1.8547442405310536E-2</v>
      </c>
      <c r="M319" s="18">
        <f t="shared" ca="1" si="10"/>
        <v>251.08750000000003</v>
      </c>
      <c r="N319" s="7"/>
      <c r="O319" s="22">
        <f ca="1">IF(testdataHighLow[[#This Row],[type]]="H",testdataHighLow[[#This Row],[high]],AVERAGE(O318,O320))</f>
        <v>258.83999999999969</v>
      </c>
      <c r="P319" s="22">
        <f ca="1">IF(testdataHighLow[[#This Row],[type]]="L",testdataHighLow[[#This Row],[low]],AVERAGE(P318,P320))</f>
        <v>249.53368421052613</v>
      </c>
      <c r="T319">
        <v>318</v>
      </c>
      <c r="U319">
        <v>251.08750000000001</v>
      </c>
      <c r="V319">
        <v>258.83999999999997</v>
      </c>
      <c r="W319">
        <v>249.53370000000001</v>
      </c>
    </row>
    <row r="320" spans="1:24" x14ac:dyDescent="0.25">
      <c r="A320" s="8">
        <v>319</v>
      </c>
      <c r="B320" s="4" t="s">
        <v>7</v>
      </c>
      <c r="C320" s="5" t="str">
        <f t="shared" si="9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17">
        <v>257.26</v>
      </c>
      <c r="G320" s="17">
        <v>254.3</v>
      </c>
      <c r="H320" s="2">
        <v>256.39999999999998</v>
      </c>
      <c r="I320" s="1">
        <v>109178536</v>
      </c>
      <c r="J320" s="7" t="s">
        <v>13</v>
      </c>
      <c r="K320" s="7">
        <f>IF(AND(J319="UP",testdataHighLow[[#This Row],[high]]&gt;K319),testdataHighLow[[#This Row],[high]],IF(AND(J319="DN",testdataHighLow[[#This Row],[low]]&lt;K319),testdataHighLow[[#This Row],[low]],K319))</f>
        <v>257.26</v>
      </c>
      <c r="L3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-1.1505869548316798E-2</v>
      </c>
      <c r="M320" s="18">
        <f t="shared" ca="1" si="10"/>
        <v>252.69500000000008</v>
      </c>
      <c r="N320" s="7"/>
      <c r="O320" s="22">
        <f ca="1">IF(testdataHighLow[[#This Row],[type]]="H",testdataHighLow[[#This Row],[high]],AVERAGE(O319,O321))</f>
        <v>259.33999999999963</v>
      </c>
      <c r="P320" s="22">
        <f ca="1">IF(testdataHighLow[[#This Row],[type]]="L",testdataHighLow[[#This Row],[low]],AVERAGE(P319,P321))</f>
        <v>249.5873684210523</v>
      </c>
      <c r="T320">
        <v>319</v>
      </c>
      <c r="U320">
        <v>252.69499999999999</v>
      </c>
      <c r="V320">
        <v>259.33999999999997</v>
      </c>
      <c r="W320">
        <v>249.5874</v>
      </c>
    </row>
    <row r="321" spans="1:24" x14ac:dyDescent="0.25">
      <c r="A321" s="8">
        <v>320</v>
      </c>
      <c r="B321" s="4" t="s">
        <v>7</v>
      </c>
      <c r="C321" s="5" t="str">
        <f t="shared" si="9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17">
        <v>256.87</v>
      </c>
      <c r="G321" s="17">
        <v>254.69</v>
      </c>
      <c r="H321" s="2">
        <v>255.05</v>
      </c>
      <c r="I321" s="1">
        <v>94252208</v>
      </c>
      <c r="J321" s="7" t="s">
        <v>13</v>
      </c>
      <c r="K321" s="7">
        <f>IF(AND(J320="UP",testdataHighLow[[#This Row],[high]]&gt;K320),testdataHighLow[[#This Row],[high]],IF(AND(J320="DN",testdataHighLow[[#This Row],[low]]&lt;K320),testdataHighLow[[#This Row],[low]],K320))</f>
        <v>257.26</v>
      </c>
      <c r="L3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-9.9898934929642906E-3</v>
      </c>
      <c r="M321" s="18">
        <f t="shared" ca="1" si="10"/>
        <v>254.30250000000012</v>
      </c>
      <c r="N321" s="7"/>
      <c r="O321" s="22">
        <f ca="1">IF(testdataHighLow[[#This Row],[type]]="H",testdataHighLow[[#This Row],[high]],AVERAGE(O320,O322))</f>
        <v>259.83999999999958</v>
      </c>
      <c r="P321" s="22">
        <f ca="1">IF(testdataHighLow[[#This Row],[type]]="L",testdataHighLow[[#This Row],[low]],AVERAGE(P320,P322))</f>
        <v>249.6410526315785</v>
      </c>
      <c r="T321">
        <v>320</v>
      </c>
      <c r="U321">
        <v>254.30250000000001</v>
      </c>
      <c r="V321">
        <v>259.83999999999997</v>
      </c>
      <c r="W321">
        <v>249.64109999999999</v>
      </c>
    </row>
    <row r="322" spans="1:24" x14ac:dyDescent="0.25">
      <c r="A322" s="8">
        <v>321</v>
      </c>
      <c r="B322" s="4" t="s">
        <v>7</v>
      </c>
      <c r="C322" s="5" t="str">
        <f t="shared" ref="C322:C385" si="11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17">
        <v>258.18</v>
      </c>
      <c r="G322" s="17">
        <v>256.31</v>
      </c>
      <c r="H322" s="2">
        <v>257.14999999999998</v>
      </c>
      <c r="I322" s="1">
        <v>71242736</v>
      </c>
      <c r="J322" s="7" t="s">
        <v>13</v>
      </c>
      <c r="K322" s="7">
        <f>IF(AND(J321="UP",testdataHighLow[[#This Row],[high]]&gt;K321),testdataHighLow[[#This Row],[high]],IF(AND(J321="DN",testdataHighLow[[#This Row],[low]]&lt;K321),testdataHighLow[[#This Row],[low]],K321))</f>
        <v>258.18</v>
      </c>
      <c r="L3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-7.2430087535827895E-3</v>
      </c>
      <c r="M322" s="18">
        <f t="shared" ca="1" si="10"/>
        <v>255.91000000000014</v>
      </c>
      <c r="N322" s="7"/>
      <c r="O322" s="22">
        <f ca="1">IF(testdataHighLow[[#This Row],[type]]="H",testdataHighLow[[#This Row],[high]],AVERAGE(O321,O323))</f>
        <v>260.33999999999958</v>
      </c>
      <c r="P322" s="22">
        <f ca="1">IF(testdataHighLow[[#This Row],[type]]="L",testdataHighLow[[#This Row],[low]],AVERAGE(P321,P323))</f>
        <v>249.6947368421047</v>
      </c>
      <c r="T322">
        <v>321</v>
      </c>
      <c r="U322">
        <v>255.91</v>
      </c>
      <c r="V322">
        <v>260.33999999999997</v>
      </c>
      <c r="W322">
        <v>249.69470000000001</v>
      </c>
    </row>
    <row r="323" spans="1:24" x14ac:dyDescent="0.25">
      <c r="A323" s="8">
        <v>322</v>
      </c>
      <c r="B323" s="4" t="s">
        <v>7</v>
      </c>
      <c r="C323" s="5" t="str">
        <f t="shared" si="11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17">
        <v>258.70999999999998</v>
      </c>
      <c r="G323" s="17">
        <v>255.29</v>
      </c>
      <c r="H323" s="2">
        <v>256.39999999999998</v>
      </c>
      <c r="I323" s="1">
        <v>87984192</v>
      </c>
      <c r="J323" s="7" t="s">
        <v>13</v>
      </c>
      <c r="K323" s="7">
        <f>IF(AND(J322="UP",testdataHighLow[[#This Row],[high]]&gt;K322),testdataHighLow[[#This Row],[high]],IF(AND(J322="DN",testdataHighLow[[#This Row],[low]]&lt;K322),testdataHighLow[[#This Row],[low]],K322))</f>
        <v>258.70999999999998</v>
      </c>
      <c r="L3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-1.321943488848513E-2</v>
      </c>
      <c r="M323" s="18">
        <f t="shared" ca="1" si="10"/>
        <v>257.51750000000015</v>
      </c>
      <c r="N323" s="7"/>
      <c r="O323" s="22">
        <f ca="1">IF(testdataHighLow[[#This Row],[type]]="H",testdataHighLow[[#This Row],[high]],AVERAGE(O322,O324))</f>
        <v>260.83999999999963</v>
      </c>
      <c r="P323" s="22">
        <f ca="1">IF(testdataHighLow[[#This Row],[type]]="L",testdataHighLow[[#This Row],[low]],AVERAGE(P322,P324))</f>
        <v>249.74842105263093</v>
      </c>
      <c r="T323">
        <v>322</v>
      </c>
      <c r="U323">
        <v>257.51749999999998</v>
      </c>
      <c r="V323">
        <v>260.83999999999997</v>
      </c>
      <c r="W323">
        <v>249.7484</v>
      </c>
    </row>
    <row r="324" spans="1:24" x14ac:dyDescent="0.25">
      <c r="A324" s="8">
        <v>323</v>
      </c>
      <c r="B324" s="4" t="s">
        <v>7</v>
      </c>
      <c r="C324" s="5" t="str">
        <f t="shared" si="11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17">
        <v>259.33999999999997</v>
      </c>
      <c r="G324" s="17">
        <v>257.29000000000002</v>
      </c>
      <c r="H324" s="2">
        <v>258.5</v>
      </c>
      <c r="I324" s="1">
        <v>65570252</v>
      </c>
      <c r="J324" s="7" t="s">
        <v>13</v>
      </c>
      <c r="K324" s="7">
        <f>IF(AND(J323="UP",testdataHighLow[[#This Row],[high]]&gt;K323),testdataHighLow[[#This Row],[high]],IF(AND(J323="DN",testdataHighLow[[#This Row],[low]]&lt;K323),testdataHighLow[[#This Row],[low]],K323))</f>
        <v>259.33999999999997</v>
      </c>
      <c r="L3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-7.9046811135958777E-3</v>
      </c>
      <c r="M324" s="18">
        <f t="shared" ref="M324:M387" ca="1" si="12">AVERAGE(M323,M325)</f>
        <v>259.12500000000011</v>
      </c>
      <c r="N324" s="7"/>
      <c r="O324" s="22">
        <f ca="1">IF(testdataHighLow[[#This Row],[type]]="H",testdataHighLow[[#This Row],[high]],AVERAGE(O323,O325))</f>
        <v>261.33999999999969</v>
      </c>
      <c r="P324" s="22">
        <f ca="1">IF(testdataHighLow[[#This Row],[type]]="L",testdataHighLow[[#This Row],[low]],AVERAGE(P323,P325))</f>
        <v>249.80210526315719</v>
      </c>
      <c r="T324">
        <v>323</v>
      </c>
      <c r="U324">
        <v>259.125</v>
      </c>
      <c r="V324">
        <v>261.33999999999997</v>
      </c>
      <c r="W324">
        <v>249.8021</v>
      </c>
    </row>
    <row r="325" spans="1:24" x14ac:dyDescent="0.25">
      <c r="A325" s="8">
        <v>324</v>
      </c>
      <c r="B325" s="4" t="s">
        <v>7</v>
      </c>
      <c r="C325" s="5" t="str">
        <f t="shared" si="11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17">
        <v>261.93</v>
      </c>
      <c r="G325" s="17">
        <v>259.88</v>
      </c>
      <c r="H325" s="2">
        <v>261.27</v>
      </c>
      <c r="I325" s="1">
        <v>66890592</v>
      </c>
      <c r="J325" s="7" t="s">
        <v>13</v>
      </c>
      <c r="K325" s="7">
        <f>IF(AND(J324="UP",testdataHighLow[[#This Row],[high]]&gt;K324),testdataHighLow[[#This Row],[high]],IF(AND(J324="DN",testdataHighLow[[#This Row],[low]]&lt;K324),testdataHighLow[[#This Row],[low]],K324))</f>
        <v>261.93</v>
      </c>
      <c r="L3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-7.8265185354866231E-3</v>
      </c>
      <c r="M325" s="18">
        <f t="shared" ca="1" si="12"/>
        <v>260.73250000000007</v>
      </c>
      <c r="N325" s="7"/>
      <c r="O325" s="22">
        <f ca="1">IF(testdataHighLow[[#This Row],[type]]="H",testdataHighLow[[#This Row],[high]],AVERAGE(O324,O326))</f>
        <v>261.8399999999998</v>
      </c>
      <c r="P325" s="22">
        <f ca="1">IF(testdataHighLow[[#This Row],[type]]="L",testdataHighLow[[#This Row],[low]],AVERAGE(P324,P326))</f>
        <v>249.85578947368344</v>
      </c>
      <c r="T325">
        <v>324</v>
      </c>
      <c r="U325">
        <v>260.73250000000002</v>
      </c>
      <c r="V325">
        <v>261.83999999999997</v>
      </c>
      <c r="W325">
        <v>249.85579999999999</v>
      </c>
    </row>
    <row r="326" spans="1:24" x14ac:dyDescent="0.25">
      <c r="A326" s="8">
        <v>325</v>
      </c>
      <c r="B326" s="4" t="s">
        <v>7</v>
      </c>
      <c r="C326" s="5" t="str">
        <f t="shared" si="11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17">
        <v>262.33999999999997</v>
      </c>
      <c r="G326" s="17">
        <v>260.95999999999998</v>
      </c>
      <c r="H326" s="2">
        <v>261.45999999999998</v>
      </c>
      <c r="I326" s="1">
        <v>59260488</v>
      </c>
      <c r="J326" s="7" t="s">
        <v>15</v>
      </c>
      <c r="K326" s="7">
        <f>IF(AND(J325="UP",testdataHighLow[[#This Row],[high]]&gt;K325),testdataHighLow[[#This Row],[high]],IF(AND(J325="DN",testdataHighLow[[#This Row],[low]]&lt;K325),testdataHighLow[[#This Row],[low]],K325))</f>
        <v>262.33999999999997</v>
      </c>
      <c r="L3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26" s="21">
        <f>testdataHighLow[[#This Row],[high]]</f>
        <v>262.33999999999997</v>
      </c>
      <c r="N326" s="7" t="s">
        <v>17</v>
      </c>
      <c r="O326" s="22">
        <f>IF(testdataHighLow[[#This Row],[type]]="H",testdataHighLow[[#This Row],[high]],AVERAGE(O325,O327))</f>
        <v>262.33999999999997</v>
      </c>
      <c r="P326" s="22">
        <f ca="1">IF(testdataHighLow[[#This Row],[type]]="L",testdataHighLow[[#This Row],[low]],AVERAGE(P325,P327))</f>
        <v>249.90947368420973</v>
      </c>
      <c r="T326">
        <v>325</v>
      </c>
      <c r="U326">
        <v>262.33999999999997</v>
      </c>
      <c r="V326">
        <v>262.33999999999997</v>
      </c>
      <c r="W326">
        <v>249.90950000000001</v>
      </c>
      <c r="X326" t="s">
        <v>17</v>
      </c>
    </row>
    <row r="327" spans="1:24" x14ac:dyDescent="0.25">
      <c r="A327" s="8">
        <v>326</v>
      </c>
      <c r="B327" s="4" t="s">
        <v>7</v>
      </c>
      <c r="C327" s="5" t="str">
        <f t="shared" si="11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17">
        <v>260.97000000000003</v>
      </c>
      <c r="G327" s="17">
        <v>258.88</v>
      </c>
      <c r="H327" s="2">
        <v>260.01</v>
      </c>
      <c r="I327" s="1">
        <v>80307456</v>
      </c>
      <c r="J327" s="7" t="s">
        <v>15</v>
      </c>
      <c r="K327" s="7">
        <f>IF(AND(J326="UP",testdataHighLow[[#This Row],[high]]&gt;K326),testdataHighLow[[#This Row],[high]],IF(AND(J326="DN",testdataHighLow[[#This Row],[low]]&lt;K326),testdataHighLow[[#This Row],[low]],K326))</f>
        <v>258.88</v>
      </c>
      <c r="L3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8.0732385661311488E-3</v>
      </c>
      <c r="M327" s="18">
        <f t="shared" ca="1" si="12"/>
        <v>261.26363636363646</v>
      </c>
      <c r="N327" s="7"/>
      <c r="O327" s="22">
        <f ca="1">IF(testdataHighLow[[#This Row],[type]]="H",testdataHighLow[[#This Row],[high]],AVERAGE(O326,O328))</f>
        <v>262.54282051281984</v>
      </c>
      <c r="P327" s="22">
        <f ca="1">IF(testdataHighLow[[#This Row],[type]]="L",testdataHighLow[[#This Row],[low]],AVERAGE(P326,P328))</f>
        <v>249.96315789473604</v>
      </c>
      <c r="T327">
        <v>326</v>
      </c>
      <c r="U327">
        <v>261.2636</v>
      </c>
      <c r="V327">
        <v>262.5428</v>
      </c>
      <c r="W327">
        <v>249.9632</v>
      </c>
    </row>
    <row r="328" spans="1:24" x14ac:dyDescent="0.25">
      <c r="A328" s="8">
        <v>327</v>
      </c>
      <c r="B328" s="4" t="s">
        <v>7</v>
      </c>
      <c r="C328" s="5" t="str">
        <f t="shared" si="11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17">
        <v>260.18</v>
      </c>
      <c r="G328" s="17">
        <v>256.83999999999997</v>
      </c>
      <c r="H328" s="2">
        <v>257.81</v>
      </c>
      <c r="I328" s="1">
        <v>103366016</v>
      </c>
      <c r="J328" s="7" t="s">
        <v>15</v>
      </c>
      <c r="K328" s="7">
        <f>IF(AND(J327="UP",testdataHighLow[[#This Row],[high]]&gt;K327),testdataHighLow[[#This Row],[high]],IF(AND(J327="DN",testdataHighLow[[#This Row],[low]]&lt;K327),testdataHighLow[[#This Row],[low]],K327))</f>
        <v>256.83999999999997</v>
      </c>
      <c r="L3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1.3004204952499735E-2</v>
      </c>
      <c r="M328" s="18">
        <f t="shared" ca="1" si="12"/>
        <v>260.1872727272729</v>
      </c>
      <c r="N328" s="7"/>
      <c r="O328" s="22">
        <f ca="1">IF(testdataHighLow[[#This Row],[type]]="H",testdataHighLow[[#This Row],[high]],AVERAGE(O327,O329))</f>
        <v>262.74564102563971</v>
      </c>
      <c r="P328" s="22">
        <f ca="1">IF(testdataHighLow[[#This Row],[type]]="L",testdataHighLow[[#This Row],[low]],AVERAGE(P327,P329))</f>
        <v>250.01684210526236</v>
      </c>
      <c r="T328">
        <v>327</v>
      </c>
      <c r="U328">
        <v>260.18729999999999</v>
      </c>
      <c r="V328">
        <v>262.74560000000002</v>
      </c>
      <c r="W328">
        <v>250.01679999999999</v>
      </c>
    </row>
    <row r="329" spans="1:24" x14ac:dyDescent="0.25">
      <c r="A329" s="8">
        <v>328</v>
      </c>
      <c r="B329" s="4" t="s">
        <v>7</v>
      </c>
      <c r="C329" s="5" t="str">
        <f t="shared" si="11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17">
        <v>259.04000000000002</v>
      </c>
      <c r="G329" s="17">
        <v>256.58999999999997</v>
      </c>
      <c r="H329" s="2">
        <v>257.77</v>
      </c>
      <c r="I329" s="1">
        <v>67796416</v>
      </c>
      <c r="J329" s="7" t="s">
        <v>15</v>
      </c>
      <c r="K329" s="7">
        <f>IF(AND(J328="UP",testdataHighLow[[#This Row],[high]]&gt;K328),testdataHighLow[[#This Row],[high]],IF(AND(J328="DN",testdataHighLow[[#This Row],[low]]&lt;K328),testdataHighLow[[#This Row],[low]],K328))</f>
        <v>256.58999999999997</v>
      </c>
      <c r="L3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9.5483066370476086E-3</v>
      </c>
      <c r="M329" s="18">
        <f t="shared" ca="1" si="12"/>
        <v>259.11090909090933</v>
      </c>
      <c r="N329" s="7"/>
      <c r="O329" s="22">
        <f ca="1">IF(testdataHighLow[[#This Row],[type]]="H",testdataHighLow[[#This Row],[high]],AVERAGE(O328,O330))</f>
        <v>262.94846153845958</v>
      </c>
      <c r="P329" s="22">
        <f ca="1">IF(testdataHighLow[[#This Row],[type]]="L",testdataHighLow[[#This Row],[low]],AVERAGE(P328,P330))</f>
        <v>250.0705263157887</v>
      </c>
      <c r="T329">
        <v>328</v>
      </c>
      <c r="U329">
        <v>259.11090000000002</v>
      </c>
      <c r="V329">
        <v>262.94850000000002</v>
      </c>
      <c r="W329">
        <v>250.07050000000001</v>
      </c>
    </row>
    <row r="330" spans="1:24" x14ac:dyDescent="0.25">
      <c r="A330" s="8">
        <v>329</v>
      </c>
      <c r="B330" s="4" t="s">
        <v>7</v>
      </c>
      <c r="C330" s="5" t="str">
        <f t="shared" si="11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17">
        <v>259.13</v>
      </c>
      <c r="G330" s="17">
        <v>252.65</v>
      </c>
      <c r="H330" s="2">
        <v>254.3</v>
      </c>
      <c r="I330" s="1">
        <v>116739904</v>
      </c>
      <c r="J330" s="7" t="s">
        <v>15</v>
      </c>
      <c r="K330" s="7">
        <f>IF(AND(J329="UP",testdataHighLow[[#This Row],[high]]&gt;K329),testdataHighLow[[#This Row],[high]],IF(AND(J329="DN",testdataHighLow[[#This Row],[low]]&lt;K329),testdataHighLow[[#This Row],[low]],K329))</f>
        <v>252.65</v>
      </c>
      <c r="L3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2.564812982386697E-2</v>
      </c>
      <c r="M330" s="18">
        <f t="shared" ca="1" si="12"/>
        <v>258.03454545454576</v>
      </c>
      <c r="N330" s="7"/>
      <c r="O330" s="22">
        <f ca="1">IF(testdataHighLow[[#This Row],[type]]="H",testdataHighLow[[#This Row],[high]],AVERAGE(O329,O331))</f>
        <v>263.15128205127951</v>
      </c>
      <c r="P330" s="22">
        <f ca="1">IF(testdataHighLow[[#This Row],[type]]="L",testdataHighLow[[#This Row],[low]],AVERAGE(P329,P331))</f>
        <v>250.12421052631507</v>
      </c>
      <c r="T330">
        <v>329</v>
      </c>
      <c r="U330">
        <v>258.03449999999998</v>
      </c>
      <c r="V330">
        <v>263.15129999999999</v>
      </c>
      <c r="W330">
        <v>250.1242</v>
      </c>
    </row>
    <row r="331" spans="1:24" x14ac:dyDescent="0.25">
      <c r="A331" s="8">
        <v>330</v>
      </c>
      <c r="B331" s="4" t="s">
        <v>7</v>
      </c>
      <c r="C331" s="5" t="str">
        <f t="shared" si="11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17">
        <v>255.41</v>
      </c>
      <c r="G331" s="17">
        <v>252.24</v>
      </c>
      <c r="H331" s="2">
        <v>254.93</v>
      </c>
      <c r="I331" s="1">
        <v>107386584</v>
      </c>
      <c r="J331" s="7" t="s">
        <v>15</v>
      </c>
      <c r="K331" s="7">
        <f>IF(AND(J330="UP",testdataHighLow[[#This Row],[high]]&gt;K330),testdataHighLow[[#This Row],[high]],IF(AND(J330="DN",testdataHighLow[[#This Row],[low]]&lt;K330),testdataHighLow[[#This Row],[low]],K330))</f>
        <v>252.24</v>
      </c>
      <c r="L3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1.2567396130669154E-2</v>
      </c>
      <c r="M331" s="18">
        <f t="shared" ca="1" si="12"/>
        <v>256.95818181818214</v>
      </c>
      <c r="N331" s="7"/>
      <c r="O331" s="22">
        <f ca="1">IF(testdataHighLow[[#This Row],[type]]="H",testdataHighLow[[#This Row],[high]],AVERAGE(O330,O332))</f>
        <v>263.35410256409949</v>
      </c>
      <c r="P331" s="22">
        <f ca="1">IF(testdataHighLow[[#This Row],[type]]="L",testdataHighLow[[#This Row],[low]],AVERAGE(P330,P332))</f>
        <v>250.17789473684144</v>
      </c>
      <c r="T331">
        <v>330</v>
      </c>
      <c r="U331">
        <v>256.95819999999998</v>
      </c>
      <c r="V331">
        <v>263.35410000000002</v>
      </c>
      <c r="W331">
        <v>250.17789999999999</v>
      </c>
    </row>
    <row r="332" spans="1:24" x14ac:dyDescent="0.25">
      <c r="A332" s="8">
        <v>331</v>
      </c>
      <c r="B332" s="4" t="s">
        <v>7</v>
      </c>
      <c r="C332" s="5" t="str">
        <f t="shared" si="11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17">
        <v>258.42</v>
      </c>
      <c r="G332" s="17">
        <v>255.56</v>
      </c>
      <c r="H332" s="2">
        <v>257.52</v>
      </c>
      <c r="I332" s="1">
        <v>70044640</v>
      </c>
      <c r="J332" s="7" t="s">
        <v>15</v>
      </c>
      <c r="K332" s="7">
        <f>IF(AND(J331="UP",testdataHighLow[[#This Row],[high]]&gt;K331),testdataHighLow[[#This Row],[high]],IF(AND(J331="DN",testdataHighLow[[#This Row],[low]]&lt;K331),testdataHighLow[[#This Row],[low]],K331))</f>
        <v>252.24</v>
      </c>
      <c r="L3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2.4500475737392984E-2</v>
      </c>
      <c r="M332" s="18">
        <f t="shared" ca="1" si="12"/>
        <v>255.88181818181849</v>
      </c>
      <c r="N332" s="7"/>
      <c r="O332" s="22">
        <f ca="1">IF(testdataHighLow[[#This Row],[type]]="H",testdataHighLow[[#This Row],[high]],AVERAGE(O331,O333))</f>
        <v>263.55692307691947</v>
      </c>
      <c r="P332" s="22">
        <f ca="1">IF(testdataHighLow[[#This Row],[type]]="L",testdataHighLow[[#This Row],[low]],AVERAGE(P331,P333))</f>
        <v>250.23157894736784</v>
      </c>
      <c r="T332">
        <v>331</v>
      </c>
      <c r="U332">
        <v>255.8818</v>
      </c>
      <c r="V332">
        <v>263.55689999999998</v>
      </c>
      <c r="W332">
        <v>250.23159999999999</v>
      </c>
    </row>
    <row r="333" spans="1:24" x14ac:dyDescent="0.25">
      <c r="A333" s="8">
        <v>332</v>
      </c>
      <c r="B333" s="4" t="s">
        <v>7</v>
      </c>
      <c r="C333" s="5" t="str">
        <f t="shared" si="11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17">
        <v>258.51</v>
      </c>
      <c r="G333" s="17">
        <v>256.73</v>
      </c>
      <c r="H333" s="2">
        <v>257.76</v>
      </c>
      <c r="I333" s="1">
        <v>59001736</v>
      </c>
      <c r="J333" s="7" t="s">
        <v>15</v>
      </c>
      <c r="K333" s="7">
        <f>IF(AND(J332="UP",testdataHighLow[[#This Row],[high]]&gt;K332),testdataHighLow[[#This Row],[high]],IF(AND(J332="DN",testdataHighLow[[#This Row],[low]]&lt;K332),testdataHighLow[[#This Row],[low]],K332))</f>
        <v>252.24</v>
      </c>
      <c r="L3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2.4857278782112201E-2</v>
      </c>
      <c r="M333" s="18">
        <f t="shared" ca="1" si="12"/>
        <v>254.80545454545484</v>
      </c>
      <c r="N333" s="7"/>
      <c r="O333" s="22">
        <f ca="1">IF(testdataHighLow[[#This Row],[type]]="H",testdataHighLow[[#This Row],[high]],AVERAGE(O332,O334))</f>
        <v>263.75974358973951</v>
      </c>
      <c r="P333" s="22">
        <f ca="1">IF(testdataHighLow[[#This Row],[type]]="L",testdataHighLow[[#This Row],[low]],AVERAGE(P332,P334))</f>
        <v>250.28526315789424</v>
      </c>
      <c r="T333">
        <v>332</v>
      </c>
      <c r="U333">
        <v>254.80549999999999</v>
      </c>
      <c r="V333">
        <v>263.75970000000001</v>
      </c>
      <c r="W333">
        <v>250.28530000000001</v>
      </c>
    </row>
    <row r="334" spans="1:24" x14ac:dyDescent="0.25">
      <c r="A334" s="8">
        <v>333</v>
      </c>
      <c r="B334" s="4" t="s">
        <v>7</v>
      </c>
      <c r="C334" s="5" t="str">
        <f t="shared" si="11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17">
        <v>259.04000000000002</v>
      </c>
      <c r="G334" s="17">
        <v>255.7</v>
      </c>
      <c r="H334" s="2">
        <v>255.78</v>
      </c>
      <c r="I334" s="1">
        <v>84988424</v>
      </c>
      <c r="J334" s="7" t="s">
        <v>15</v>
      </c>
      <c r="K334" s="7">
        <f>IF(AND(J333="UP",testdataHighLow[[#This Row],[high]]&gt;K333),testdataHighLow[[#This Row],[high]],IF(AND(J333="DN",testdataHighLow[[#This Row],[low]]&lt;K333),testdataHighLow[[#This Row],[low]],K333))</f>
        <v>252.24</v>
      </c>
      <c r="L3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2.6958452267681617E-2</v>
      </c>
      <c r="M334" s="18">
        <f t="shared" ca="1" si="12"/>
        <v>253.72909090909116</v>
      </c>
      <c r="N334" s="7"/>
      <c r="O334" s="22">
        <f ca="1">IF(testdataHighLow[[#This Row],[type]]="H",testdataHighLow[[#This Row],[high]],AVERAGE(O333,O335))</f>
        <v>263.96256410255961</v>
      </c>
      <c r="P334" s="22">
        <f ca="1">IF(testdataHighLow[[#This Row],[type]]="L",testdataHighLow[[#This Row],[low]],AVERAGE(P333,P335))</f>
        <v>250.33894736842066</v>
      </c>
      <c r="T334">
        <v>333</v>
      </c>
      <c r="U334">
        <v>253.72909999999999</v>
      </c>
      <c r="V334">
        <v>263.96260000000001</v>
      </c>
      <c r="W334">
        <v>250.3389</v>
      </c>
    </row>
    <row r="335" spans="1:24" x14ac:dyDescent="0.25">
      <c r="A335" s="8">
        <v>334</v>
      </c>
      <c r="B335" s="4" t="s">
        <v>7</v>
      </c>
      <c r="C335" s="5" t="str">
        <f t="shared" si="11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17">
        <v>256.35000000000002</v>
      </c>
      <c r="G335" s="17">
        <v>253.46</v>
      </c>
      <c r="H335" s="2">
        <v>256.23</v>
      </c>
      <c r="I335" s="1">
        <v>76737024</v>
      </c>
      <c r="J335" s="7" t="s">
        <v>15</v>
      </c>
      <c r="K335" s="7">
        <f>IF(AND(J334="UP",testdataHighLow[[#This Row],[high]]&gt;K334),testdataHighLow[[#This Row],[high]],IF(AND(J334="DN",testdataHighLow[[#This Row],[low]]&lt;K334),testdataHighLow[[#This Row],[low]],K334))</f>
        <v>252.24</v>
      </c>
      <c r="L3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1.6294005708848768E-2</v>
      </c>
      <c r="M335" s="18">
        <f t="shared" ca="1" si="12"/>
        <v>252.65272727272745</v>
      </c>
      <c r="N335" s="7"/>
      <c r="O335" s="22">
        <f ca="1">IF(testdataHighLow[[#This Row],[type]]="H",testdataHighLow[[#This Row],[high]],AVERAGE(O334,O336))</f>
        <v>264.16538461537971</v>
      </c>
      <c r="P335" s="22">
        <f ca="1">IF(testdataHighLow[[#This Row],[type]]="L",testdataHighLow[[#This Row],[low]],AVERAGE(P334,P336))</f>
        <v>250.39263157894709</v>
      </c>
      <c r="T335">
        <v>334</v>
      </c>
      <c r="U335">
        <v>252.65270000000001</v>
      </c>
      <c r="V335">
        <v>264.16539999999998</v>
      </c>
      <c r="W335">
        <v>250.39259999999999</v>
      </c>
    </row>
    <row r="336" spans="1:24" x14ac:dyDescent="0.25">
      <c r="A336" s="8">
        <v>335</v>
      </c>
      <c r="B336" s="4" t="s">
        <v>7</v>
      </c>
      <c r="C336" s="5" t="str">
        <f t="shared" si="11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17">
        <v>256.91000000000003</v>
      </c>
      <c r="G336" s="17">
        <v>254.08</v>
      </c>
      <c r="H336" s="2">
        <v>254.51</v>
      </c>
      <c r="I336" s="1">
        <v>89317992</v>
      </c>
      <c r="J336" s="7" t="s">
        <v>15</v>
      </c>
      <c r="K336" s="7">
        <f>IF(AND(J335="UP",testdataHighLow[[#This Row],[high]]&gt;K335),testdataHighLow[[#This Row],[high]],IF(AND(J335="DN",testdataHighLow[[#This Row],[low]]&lt;K335),testdataHighLow[[#This Row],[low]],K335))</f>
        <v>252.24</v>
      </c>
      <c r="L3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1.8514113542657848E-2</v>
      </c>
      <c r="M336" s="18">
        <f t="shared" ca="1" si="12"/>
        <v>251.57636363636374</v>
      </c>
      <c r="N336" s="7"/>
      <c r="O336" s="22">
        <f ca="1">IF(testdataHighLow[[#This Row],[type]]="H",testdataHighLow[[#This Row],[high]],AVERAGE(O335,O337))</f>
        <v>264.36820512819986</v>
      </c>
      <c r="P336" s="22">
        <f ca="1">IF(testdataHighLow[[#This Row],[type]]="L",testdataHighLow[[#This Row],[low]],AVERAGE(P335,P337))</f>
        <v>250.44631578947354</v>
      </c>
      <c r="T336">
        <v>335</v>
      </c>
      <c r="U336">
        <v>251.57640000000001</v>
      </c>
      <c r="V336">
        <v>264.3682</v>
      </c>
      <c r="W336">
        <v>250.44630000000001</v>
      </c>
    </row>
    <row r="337" spans="1:24" x14ac:dyDescent="0.25">
      <c r="A337" s="8">
        <v>336</v>
      </c>
      <c r="B337" s="4" t="s">
        <v>7</v>
      </c>
      <c r="C337" s="5" t="str">
        <f t="shared" si="11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17">
        <v>254.66</v>
      </c>
      <c r="G337" s="17">
        <v>250.5</v>
      </c>
      <c r="H337" s="2">
        <v>253.95</v>
      </c>
      <c r="I337" s="1">
        <v>140965808</v>
      </c>
      <c r="J337" s="7" t="s">
        <v>13</v>
      </c>
      <c r="K337" s="7">
        <f>IF(AND(J336="UP",testdataHighLow[[#This Row],[high]]&gt;K336),testdataHighLow[[#This Row],[high]],IF(AND(J336="DN",testdataHighLow[[#This Row],[low]]&lt;K336),testdataHighLow[[#This Row],[low]],K336))</f>
        <v>250.5</v>
      </c>
      <c r="L3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37" s="21">
        <f>testdataHighLow[[#This Row],[low]]</f>
        <v>250.5</v>
      </c>
      <c r="N337" s="7" t="s">
        <v>18</v>
      </c>
      <c r="O337" s="22">
        <f ca="1">IF(testdataHighLow[[#This Row],[type]]="H",testdataHighLow[[#This Row],[high]],AVERAGE(O336,O338))</f>
        <v>264.57102564102007</v>
      </c>
      <c r="P337" s="22">
        <f>IF(testdataHighLow[[#This Row],[type]]="L",testdataHighLow[[#This Row],[low]],AVERAGE(P336,P338))</f>
        <v>250.5</v>
      </c>
      <c r="T337">
        <v>336</v>
      </c>
      <c r="U337">
        <v>250.5</v>
      </c>
      <c r="V337">
        <v>264.57100000000003</v>
      </c>
      <c r="W337">
        <v>250.5</v>
      </c>
      <c r="X337" t="s">
        <v>18</v>
      </c>
    </row>
    <row r="338" spans="1:24" x14ac:dyDescent="0.25">
      <c r="A338" s="8">
        <v>337</v>
      </c>
      <c r="B338" s="4" t="s">
        <v>7</v>
      </c>
      <c r="C338" s="5" t="str">
        <f t="shared" si="11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17">
        <v>257.98</v>
      </c>
      <c r="G338" s="17">
        <v>252.53</v>
      </c>
      <c r="H338" s="2">
        <v>257.24</v>
      </c>
      <c r="I338" s="1">
        <v>94336840</v>
      </c>
      <c r="J338" s="7" t="s">
        <v>13</v>
      </c>
      <c r="K338" s="7">
        <f>IF(AND(J337="UP",testdataHighLow[[#This Row],[high]]&gt;K337),testdataHighLow[[#This Row],[high]],IF(AND(J337="DN",testdataHighLow[[#This Row],[low]]&lt;K337),testdataHighLow[[#This Row],[low]],K337))</f>
        <v>257.98</v>
      </c>
      <c r="L3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-2.1125668656485064E-2</v>
      </c>
      <c r="M338" s="18">
        <f t="shared" ca="1" si="12"/>
        <v>251.20535714285751</v>
      </c>
      <c r="N338" s="7"/>
      <c r="O338" s="22">
        <f ca="1">IF(testdataHighLow[[#This Row],[type]]="H",testdataHighLow[[#This Row],[high]],AVERAGE(O337,O339))</f>
        <v>264.77384615384028</v>
      </c>
      <c r="P338" s="22">
        <f ca="1">IF(testdataHighLow[[#This Row],[type]]="L",testdataHighLow[[#This Row],[low]],AVERAGE(P337,P339))</f>
        <v>250.76384615384575</v>
      </c>
      <c r="T338">
        <v>337</v>
      </c>
      <c r="U338">
        <v>251.2054</v>
      </c>
      <c r="V338">
        <v>264.77379999999999</v>
      </c>
      <c r="W338">
        <v>250.7638</v>
      </c>
    </row>
    <row r="339" spans="1:24" x14ac:dyDescent="0.25">
      <c r="A339" s="8">
        <v>338</v>
      </c>
      <c r="B339" s="4" t="s">
        <v>7</v>
      </c>
      <c r="C339" s="5" t="str">
        <f t="shared" si="11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17">
        <v>259.17</v>
      </c>
      <c r="G339" s="17">
        <v>257.32</v>
      </c>
      <c r="H339" s="2">
        <v>258.11</v>
      </c>
      <c r="I339" s="1">
        <v>57193284</v>
      </c>
      <c r="J339" s="7" t="s">
        <v>13</v>
      </c>
      <c r="K339" s="7">
        <f>IF(AND(J338="UP",testdataHighLow[[#This Row],[high]]&gt;K338),testdataHighLow[[#This Row],[high]],IF(AND(J338="DN",testdataHighLow[[#This Row],[low]]&lt;K338),testdataHighLow[[#This Row],[low]],K338))</f>
        <v>259.17</v>
      </c>
      <c r="L3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-7.1381718563106175E-3</v>
      </c>
      <c r="M339" s="18">
        <f t="shared" ca="1" si="12"/>
        <v>251.91071428571502</v>
      </c>
      <c r="N339" s="7"/>
      <c r="O339" s="22">
        <f ca="1">IF(testdataHighLow[[#This Row],[type]]="H",testdataHighLow[[#This Row],[high]],AVERAGE(O338,O340))</f>
        <v>264.97666666666055</v>
      </c>
      <c r="P339" s="22">
        <f ca="1">IF(testdataHighLow[[#This Row],[type]]="L",testdataHighLow[[#This Row],[low]],AVERAGE(P338,P340))</f>
        <v>251.0276923076915</v>
      </c>
      <c r="T339">
        <v>338</v>
      </c>
      <c r="U339">
        <v>251.91069999999999</v>
      </c>
      <c r="V339">
        <v>264.97669999999999</v>
      </c>
      <c r="W339">
        <v>251.02770000000001</v>
      </c>
    </row>
    <row r="340" spans="1:24" x14ac:dyDescent="0.25">
      <c r="A340" s="8">
        <v>339</v>
      </c>
      <c r="B340" s="4" t="s">
        <v>7</v>
      </c>
      <c r="C340" s="5" t="str">
        <f t="shared" si="11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17">
        <v>258.5</v>
      </c>
      <c r="G340" s="17">
        <v>256.39999999999998</v>
      </c>
      <c r="H340" s="2">
        <v>258.11</v>
      </c>
      <c r="I340" s="1">
        <v>69804000</v>
      </c>
      <c r="J340" s="7" t="s">
        <v>13</v>
      </c>
      <c r="K340" s="7">
        <f>IF(AND(J339="UP",testdataHighLow[[#This Row],[high]]&gt;K339),testdataHighLow[[#This Row],[high]],IF(AND(J339="DN",testdataHighLow[[#This Row],[low]]&lt;K339),testdataHighLow[[#This Row],[low]],K339))</f>
        <v>259.17</v>
      </c>
      <c r="L3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-1.0687965428097536E-2</v>
      </c>
      <c r="M340" s="18">
        <f t="shared" ca="1" si="12"/>
        <v>252.6160714285725</v>
      </c>
      <c r="N340" s="7"/>
      <c r="O340" s="22">
        <f ca="1">IF(testdataHighLow[[#This Row],[type]]="H",testdataHighLow[[#This Row],[high]],AVERAGE(O339,O341))</f>
        <v>265.17948717948087</v>
      </c>
      <c r="P340" s="22">
        <f ca="1">IF(testdataHighLow[[#This Row],[type]]="L",testdataHighLow[[#This Row],[low]],AVERAGE(P339,P341))</f>
        <v>251.29153846153727</v>
      </c>
      <c r="T340">
        <v>339</v>
      </c>
      <c r="U340">
        <v>252.61609999999999</v>
      </c>
      <c r="V340">
        <v>265.17950000000002</v>
      </c>
      <c r="W340">
        <v>251.29150000000001</v>
      </c>
    </row>
    <row r="341" spans="1:24" x14ac:dyDescent="0.25">
      <c r="A341" s="8">
        <v>340</v>
      </c>
      <c r="B341" s="4" t="s">
        <v>7</v>
      </c>
      <c r="C341" s="5" t="str">
        <f t="shared" si="11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17">
        <v>260.95</v>
      </c>
      <c r="G341" s="17">
        <v>258.27</v>
      </c>
      <c r="H341" s="2">
        <v>260.60000000000002</v>
      </c>
      <c r="I341" s="1">
        <v>61703432</v>
      </c>
      <c r="J341" s="7" t="s">
        <v>13</v>
      </c>
      <c r="K341" s="7">
        <f>IF(AND(J340="UP",testdataHighLow[[#This Row],[high]]&gt;K340),testdataHighLow[[#This Row],[high]],IF(AND(J340="DN",testdataHighLow[[#This Row],[low]]&lt;K340),testdataHighLow[[#This Row],[low]],K340))</f>
        <v>260.95</v>
      </c>
      <c r="L3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-1.027016669860129E-2</v>
      </c>
      <c r="M341" s="18">
        <f t="shared" ca="1" si="12"/>
        <v>253.32142857142998</v>
      </c>
      <c r="N341" s="7"/>
      <c r="O341" s="22">
        <f ca="1">IF(testdataHighLow[[#This Row],[type]]="H",testdataHighLow[[#This Row],[high]],AVERAGE(O340,O342))</f>
        <v>265.3823076923012</v>
      </c>
      <c r="P341" s="22">
        <f ca="1">IF(testdataHighLow[[#This Row],[type]]="L",testdataHighLow[[#This Row],[low]],AVERAGE(P340,P342))</f>
        <v>251.55538461538305</v>
      </c>
      <c r="T341">
        <v>340</v>
      </c>
      <c r="U341">
        <v>253.32140000000001</v>
      </c>
      <c r="V341">
        <v>265.38229999999999</v>
      </c>
      <c r="W341">
        <v>251.55539999999999</v>
      </c>
    </row>
    <row r="342" spans="1:24" x14ac:dyDescent="0.25">
      <c r="A342" s="8">
        <v>341</v>
      </c>
      <c r="B342" s="4" t="s">
        <v>7</v>
      </c>
      <c r="C342" s="5" t="str">
        <f t="shared" si="11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17">
        <v>263.39999999999998</v>
      </c>
      <c r="G342" s="17">
        <v>261.3</v>
      </c>
      <c r="H342" s="2">
        <v>263.04000000000002</v>
      </c>
      <c r="I342" s="1">
        <v>74524544</v>
      </c>
      <c r="J342" s="7" t="s">
        <v>13</v>
      </c>
      <c r="K342" s="7">
        <f>IF(AND(J341="UP",testdataHighLow[[#This Row],[high]]&gt;K341),testdataHighLow[[#This Row],[high]],IF(AND(J341="DN",testdataHighLow[[#This Row],[low]]&lt;K341),testdataHighLow[[#This Row],[low]],K341))</f>
        <v>263.39999999999998</v>
      </c>
      <c r="L3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-7.9726651480636519E-3</v>
      </c>
      <c r="M342" s="18">
        <f t="shared" ca="1" si="12"/>
        <v>254.02678571428743</v>
      </c>
      <c r="N342" s="7"/>
      <c r="O342" s="22">
        <f ca="1">IF(testdataHighLow[[#This Row],[type]]="H",testdataHighLow[[#This Row],[high]],AVERAGE(O341,O343))</f>
        <v>265.58512820512158</v>
      </c>
      <c r="P342" s="22">
        <f ca="1">IF(testdataHighLow[[#This Row],[type]]="L",testdataHighLow[[#This Row],[low]],AVERAGE(P341,P343))</f>
        <v>251.81923076922885</v>
      </c>
      <c r="T342">
        <v>341</v>
      </c>
      <c r="U342">
        <v>254.02680000000001</v>
      </c>
      <c r="V342">
        <v>265.58510000000001</v>
      </c>
      <c r="W342">
        <v>251.8192</v>
      </c>
    </row>
    <row r="343" spans="1:24" x14ac:dyDescent="0.25">
      <c r="A343" s="8">
        <v>342</v>
      </c>
      <c r="B343" s="4" t="s">
        <v>7</v>
      </c>
      <c r="C343" s="5" t="str">
        <f t="shared" si="11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17">
        <v>264.13</v>
      </c>
      <c r="G343" s="17">
        <v>262.61</v>
      </c>
      <c r="H343" s="2">
        <v>263.83999999999997</v>
      </c>
      <c r="I343" s="1">
        <v>61915812</v>
      </c>
      <c r="J343" s="7" t="s">
        <v>13</v>
      </c>
      <c r="K343" s="7">
        <f>IF(AND(J342="UP",testdataHighLow[[#This Row],[high]]&gt;K342),testdataHighLow[[#This Row],[high]],IF(AND(J342="DN",testdataHighLow[[#This Row],[low]]&lt;K342),testdataHighLow[[#This Row],[low]],K342))</f>
        <v>264.13</v>
      </c>
      <c r="L3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-5.7547419831143068E-3</v>
      </c>
      <c r="M343" s="18">
        <f t="shared" ca="1" si="12"/>
        <v>254.73214285714485</v>
      </c>
      <c r="N343" s="7"/>
      <c r="O343" s="22">
        <f ca="1">IF(testdataHighLow[[#This Row],[type]]="H",testdataHighLow[[#This Row],[high]],AVERAGE(O342,O344))</f>
        <v>265.78794871794202</v>
      </c>
      <c r="P343" s="22">
        <f ca="1">IF(testdataHighLow[[#This Row],[type]]="L",testdataHighLow[[#This Row],[low]],AVERAGE(P342,P344))</f>
        <v>252.08307692307466</v>
      </c>
      <c r="T343">
        <v>342</v>
      </c>
      <c r="U343">
        <v>254.7321</v>
      </c>
      <c r="V343">
        <v>265.78789999999998</v>
      </c>
      <c r="W343">
        <v>252.0831</v>
      </c>
    </row>
    <row r="344" spans="1:24" x14ac:dyDescent="0.25">
      <c r="A344" s="8">
        <v>343</v>
      </c>
      <c r="B344" s="4" t="s">
        <v>7</v>
      </c>
      <c r="C344" s="5" t="str">
        <f t="shared" si="11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17">
        <v>265.02999999999997</v>
      </c>
      <c r="G344" s="17">
        <v>263.37</v>
      </c>
      <c r="H344" s="2">
        <v>263.97000000000003</v>
      </c>
      <c r="I344" s="1">
        <v>56661420</v>
      </c>
      <c r="J344" s="7" t="s">
        <v>13</v>
      </c>
      <c r="K344" s="7">
        <f>IF(AND(J343="UP",testdataHighLow[[#This Row],[high]]&gt;K343),testdataHighLow[[#This Row],[high]],IF(AND(J343="DN",testdataHighLow[[#This Row],[low]]&lt;K343),testdataHighLow[[#This Row],[low]],K343))</f>
        <v>265.02999999999997</v>
      </c>
      <c r="L3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-6.2634418745046534E-3</v>
      </c>
      <c r="M344" s="18">
        <f t="shared" ca="1" si="12"/>
        <v>255.43750000000227</v>
      </c>
      <c r="N344" s="7"/>
      <c r="O344" s="22">
        <f ca="1">IF(testdataHighLow[[#This Row],[type]]="H",testdataHighLow[[#This Row],[high]],AVERAGE(O343,O345))</f>
        <v>265.99076923076245</v>
      </c>
      <c r="P344" s="22">
        <f ca="1">IF(testdataHighLow[[#This Row],[type]]="L",testdataHighLow[[#This Row],[low]],AVERAGE(P343,P345))</f>
        <v>252.34692307692049</v>
      </c>
      <c r="T344">
        <v>343</v>
      </c>
      <c r="U344">
        <v>255.4375</v>
      </c>
      <c r="V344">
        <v>265.99079999999998</v>
      </c>
      <c r="W344">
        <v>252.34690000000001</v>
      </c>
    </row>
    <row r="345" spans="1:24" x14ac:dyDescent="0.25">
      <c r="A345" s="8">
        <v>344</v>
      </c>
      <c r="B345" s="4" t="s">
        <v>7</v>
      </c>
      <c r="C345" s="5" t="str">
        <f t="shared" si="11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17">
        <v>262.64</v>
      </c>
      <c r="G345" s="17">
        <v>261.11</v>
      </c>
      <c r="H345" s="2">
        <v>262.14999999999998</v>
      </c>
      <c r="I345" s="1">
        <v>90007968</v>
      </c>
      <c r="J345" s="7" t="s">
        <v>13</v>
      </c>
      <c r="K345" s="7">
        <f>IF(AND(J344="UP",testdataHighLow[[#This Row],[high]]&gt;K344),testdataHighLow[[#This Row],[high]],IF(AND(J344="DN",testdataHighLow[[#This Row],[low]]&lt;K344),testdataHighLow[[#This Row],[low]],K344))</f>
        <v>265.02999999999997</v>
      </c>
      <c r="L3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-1.4790778402444853E-2</v>
      </c>
      <c r="M345" s="18">
        <f t="shared" ca="1" si="12"/>
        <v>256.14285714285967</v>
      </c>
      <c r="N345" s="7"/>
      <c r="O345" s="22">
        <f ca="1">IF(testdataHighLow[[#This Row],[type]]="H",testdataHighLow[[#This Row],[high]],AVERAGE(O344,O346))</f>
        <v>266.19358974358295</v>
      </c>
      <c r="P345" s="22">
        <f ca="1">IF(testdataHighLow[[#This Row],[type]]="L",testdataHighLow[[#This Row],[low]],AVERAGE(P344,P346))</f>
        <v>252.61076923076632</v>
      </c>
      <c r="T345">
        <v>344</v>
      </c>
      <c r="U345">
        <v>256.1429</v>
      </c>
      <c r="V345">
        <v>266.1936</v>
      </c>
      <c r="W345">
        <v>252.61080000000001</v>
      </c>
    </row>
    <row r="346" spans="1:24" x14ac:dyDescent="0.25">
      <c r="A346" s="8">
        <v>345</v>
      </c>
      <c r="B346" s="4" t="s">
        <v>7</v>
      </c>
      <c r="C346" s="5" t="str">
        <f t="shared" si="11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17">
        <v>263.75</v>
      </c>
      <c r="G346" s="17">
        <v>262.16000000000003</v>
      </c>
      <c r="H346" s="2">
        <v>263.25</v>
      </c>
      <c r="I346" s="1">
        <v>55784492</v>
      </c>
      <c r="J346" s="7" t="s">
        <v>13</v>
      </c>
      <c r="K346" s="7">
        <f>IF(AND(J345="UP",testdataHighLow[[#This Row],[high]]&gt;K345),testdataHighLow[[#This Row],[high]],IF(AND(J345="DN",testdataHighLow[[#This Row],[low]]&lt;K345),testdataHighLow[[#This Row],[low]],K345))</f>
        <v>265.02999999999997</v>
      </c>
      <c r="L3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-1.0828962758932754E-2</v>
      </c>
      <c r="M346" s="18">
        <f t="shared" ca="1" si="12"/>
        <v>256.84821428571706</v>
      </c>
      <c r="N346" s="7"/>
      <c r="O346" s="22">
        <f ca="1">IF(testdataHighLow[[#This Row],[type]]="H",testdataHighLow[[#This Row],[high]],AVERAGE(O345,O347))</f>
        <v>266.39641025640344</v>
      </c>
      <c r="P346" s="22">
        <f ca="1">IF(testdataHighLow[[#This Row],[type]]="L",testdataHighLow[[#This Row],[low]],AVERAGE(P345,P347))</f>
        <v>252.87461538461218</v>
      </c>
      <c r="T346">
        <v>345</v>
      </c>
      <c r="U346">
        <v>256.84820000000002</v>
      </c>
      <c r="V346">
        <v>266.39640000000003</v>
      </c>
      <c r="W346">
        <v>252.87459999999999</v>
      </c>
    </row>
    <row r="347" spans="1:24" x14ac:dyDescent="0.25">
      <c r="A347" s="8">
        <v>346</v>
      </c>
      <c r="B347" s="4" t="s">
        <v>7</v>
      </c>
      <c r="C347" s="5" t="str">
        <f t="shared" si="11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17">
        <v>264.20999999999998</v>
      </c>
      <c r="G347" s="17">
        <v>262.18</v>
      </c>
      <c r="H347" s="2">
        <v>263.02999999999997</v>
      </c>
      <c r="I347" s="1">
        <v>58466824</v>
      </c>
      <c r="J347" s="7" t="s">
        <v>13</v>
      </c>
      <c r="K347" s="7">
        <f>IF(AND(J346="UP",testdataHighLow[[#This Row],[high]]&gt;K346),testdataHighLow[[#This Row],[high]],IF(AND(J346="DN",testdataHighLow[[#This Row],[low]]&lt;K346),testdataHighLow[[#This Row],[low]],K346))</f>
        <v>265.02999999999997</v>
      </c>
      <c r="L3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-1.0753499603818308E-2</v>
      </c>
      <c r="M347" s="18">
        <f t="shared" ca="1" si="12"/>
        <v>257.5535714285744</v>
      </c>
      <c r="N347" s="7"/>
      <c r="O347" s="22">
        <f ca="1">IF(testdataHighLow[[#This Row],[type]]="H",testdataHighLow[[#This Row],[high]],AVERAGE(O346,O348))</f>
        <v>266.59923076922399</v>
      </c>
      <c r="P347" s="22">
        <f ca="1">IF(testdataHighLow[[#This Row],[type]]="L",testdataHighLow[[#This Row],[low]],AVERAGE(P346,P348))</f>
        <v>253.13846153845807</v>
      </c>
      <c r="T347">
        <v>346</v>
      </c>
      <c r="U347">
        <v>257.55360000000002</v>
      </c>
      <c r="V347">
        <v>266.5992</v>
      </c>
      <c r="W347">
        <v>253.13849999999999</v>
      </c>
    </row>
    <row r="348" spans="1:24" x14ac:dyDescent="0.25">
      <c r="A348" s="8">
        <v>347</v>
      </c>
      <c r="B348" s="4" t="s">
        <v>7</v>
      </c>
      <c r="C348" s="5" t="str">
        <f t="shared" si="11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17">
        <v>263.05</v>
      </c>
      <c r="G348" s="17">
        <v>261.98</v>
      </c>
      <c r="H348" s="2">
        <v>262.37</v>
      </c>
      <c r="I348" s="1">
        <v>66565792</v>
      </c>
      <c r="J348" s="7" t="s">
        <v>13</v>
      </c>
      <c r="K348" s="7">
        <f>IF(AND(J347="UP",testdataHighLow[[#This Row],[high]]&gt;K347),testdataHighLow[[#This Row],[high]],IF(AND(J347="DN",testdataHighLow[[#This Row],[low]]&lt;K347),testdataHighLow[[#This Row],[low]],K347))</f>
        <v>265.02999999999997</v>
      </c>
      <c r="L3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-1.1508131154963418E-2</v>
      </c>
      <c r="M348" s="18">
        <f t="shared" ca="1" si="12"/>
        <v>258.25892857143168</v>
      </c>
      <c r="N348" s="7"/>
      <c r="O348" s="22">
        <f ca="1">IF(testdataHighLow[[#This Row],[type]]="H",testdataHighLow[[#This Row],[high]],AVERAGE(O347,O349))</f>
        <v>266.80205128204454</v>
      </c>
      <c r="P348" s="22">
        <f ca="1">IF(testdataHighLow[[#This Row],[type]]="L",testdataHighLow[[#This Row],[low]],AVERAGE(P347,P349))</f>
        <v>253.40230769230396</v>
      </c>
      <c r="T348">
        <v>347</v>
      </c>
      <c r="U348">
        <v>258.25889999999998</v>
      </c>
      <c r="V348">
        <v>266.8021</v>
      </c>
      <c r="W348">
        <v>253.4023</v>
      </c>
    </row>
    <row r="349" spans="1:24" x14ac:dyDescent="0.25">
      <c r="A349" s="8">
        <v>348</v>
      </c>
      <c r="B349" s="4" t="s">
        <v>7</v>
      </c>
      <c r="C349" s="5" t="str">
        <f t="shared" si="11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17">
        <v>264.93</v>
      </c>
      <c r="G349" s="17">
        <v>262.39</v>
      </c>
      <c r="H349" s="2">
        <v>264.33999999999997</v>
      </c>
      <c r="I349" s="1">
        <v>60007156</v>
      </c>
      <c r="J349" s="7" t="s">
        <v>13</v>
      </c>
      <c r="K349" s="7">
        <f>IF(AND(J348="UP",testdataHighLow[[#This Row],[high]]&gt;K348),testdataHighLow[[#This Row],[high]],IF(AND(J348="DN",testdataHighLow[[#This Row],[low]]&lt;K348),testdataHighLow[[#This Row],[low]],K348))</f>
        <v>265.02999999999997</v>
      </c>
      <c r="L3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-9.961136475115975E-3</v>
      </c>
      <c r="M349" s="18">
        <f t="shared" ca="1" si="12"/>
        <v>258.96428571428896</v>
      </c>
      <c r="N349" s="7"/>
      <c r="O349" s="22">
        <f ca="1">IF(testdataHighLow[[#This Row],[type]]="H",testdataHighLow[[#This Row],[high]],AVERAGE(O348,O350))</f>
        <v>267.00487179486515</v>
      </c>
      <c r="P349" s="22">
        <f ca="1">IF(testdataHighLow[[#This Row],[type]]="L",testdataHighLow[[#This Row],[low]],AVERAGE(P348,P350))</f>
        <v>253.66615384614988</v>
      </c>
      <c r="T349">
        <v>348</v>
      </c>
      <c r="U349">
        <v>258.96429999999998</v>
      </c>
      <c r="V349">
        <v>267.00490000000002</v>
      </c>
      <c r="W349">
        <v>253.6662</v>
      </c>
    </row>
    <row r="350" spans="1:24" x14ac:dyDescent="0.25">
      <c r="A350" s="8">
        <v>349</v>
      </c>
      <c r="B350" s="4" t="s">
        <v>7</v>
      </c>
      <c r="C350" s="5" t="str">
        <f t="shared" si="11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17">
        <v>265.2</v>
      </c>
      <c r="G350" s="17">
        <v>263.25</v>
      </c>
      <c r="H350" s="2">
        <v>263.61</v>
      </c>
      <c r="I350" s="1">
        <v>54774884</v>
      </c>
      <c r="J350" s="7" t="s">
        <v>13</v>
      </c>
      <c r="K350" s="7">
        <f>IF(AND(J349="UP",testdataHighLow[[#This Row],[high]]&gt;K349),testdataHighLow[[#This Row],[high]],IF(AND(J349="DN",testdataHighLow[[#This Row],[low]]&lt;K349),testdataHighLow[[#This Row],[low]],K349))</f>
        <v>265.2</v>
      </c>
      <c r="L3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-7.3529411764705456E-3</v>
      </c>
      <c r="M350" s="18">
        <f t="shared" ca="1" si="12"/>
        <v>259.66964285714619</v>
      </c>
      <c r="N350" s="7"/>
      <c r="O350" s="22">
        <f ca="1">IF(testdataHighLow[[#This Row],[type]]="H",testdataHighLow[[#This Row],[high]],AVERAGE(O349,O351))</f>
        <v>267.20769230768582</v>
      </c>
      <c r="P350" s="22">
        <f ca="1">IF(testdataHighLow[[#This Row],[type]]="L",testdataHighLow[[#This Row],[low]],AVERAGE(P349,P351))</f>
        <v>253.92999999999583</v>
      </c>
      <c r="T350">
        <v>349</v>
      </c>
      <c r="U350">
        <v>259.6696</v>
      </c>
      <c r="V350">
        <v>267.20769999999999</v>
      </c>
      <c r="W350">
        <v>253.93</v>
      </c>
    </row>
    <row r="351" spans="1:24" x14ac:dyDescent="0.25">
      <c r="A351" s="8">
        <v>350</v>
      </c>
      <c r="B351" s="4" t="s">
        <v>7</v>
      </c>
      <c r="C351" s="5" t="str">
        <f t="shared" si="11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17">
        <v>264.36</v>
      </c>
      <c r="G351" s="17">
        <v>262.04000000000002</v>
      </c>
      <c r="H351" s="2">
        <v>264.33</v>
      </c>
      <c r="I351" s="1">
        <v>66903156</v>
      </c>
      <c r="J351" s="7" t="s">
        <v>13</v>
      </c>
      <c r="K351" s="7">
        <f>IF(AND(J350="UP",testdataHighLow[[#This Row],[high]]&gt;K350),testdataHighLow[[#This Row],[high]],IF(AND(J350="DN",testdataHighLow[[#This Row],[low]]&lt;K350),testdataHighLow[[#This Row],[low]],K350))</f>
        <v>265.2</v>
      </c>
      <c r="L3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-1.1915535444947091E-2</v>
      </c>
      <c r="M351" s="18">
        <f t="shared" ca="1" si="12"/>
        <v>260.37500000000335</v>
      </c>
      <c r="N351" s="7"/>
      <c r="O351" s="22">
        <f ca="1">IF(testdataHighLow[[#This Row],[type]]="H",testdataHighLow[[#This Row],[high]],AVERAGE(O350,O352))</f>
        <v>267.41051282050648</v>
      </c>
      <c r="P351" s="22">
        <f ca="1">IF(testdataHighLow[[#This Row],[type]]="L",testdataHighLow[[#This Row],[low]],AVERAGE(P350,P352))</f>
        <v>254.19384615384178</v>
      </c>
      <c r="T351">
        <v>350</v>
      </c>
      <c r="U351">
        <v>260.375</v>
      </c>
      <c r="V351">
        <v>267.41050000000001</v>
      </c>
      <c r="W351">
        <v>254.19380000000001</v>
      </c>
    </row>
    <row r="352" spans="1:24" x14ac:dyDescent="0.25">
      <c r="A352" s="8">
        <v>351</v>
      </c>
      <c r="B352" s="4" t="s">
        <v>7</v>
      </c>
      <c r="C352" s="5" t="str">
        <f t="shared" si="11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17">
        <v>264.2</v>
      </c>
      <c r="G352" s="17">
        <v>261.83999999999997</v>
      </c>
      <c r="H352" s="2">
        <v>263.79000000000002</v>
      </c>
      <c r="I352" s="1">
        <v>78640328</v>
      </c>
      <c r="J352" s="7" t="s">
        <v>13</v>
      </c>
      <c r="K352" s="7">
        <f>IF(AND(J351="UP",testdataHighLow[[#This Row],[high]]&gt;K351),testdataHighLow[[#This Row],[high]],IF(AND(J351="DN",testdataHighLow[[#This Row],[low]]&lt;K351),testdataHighLow[[#This Row],[low]],K351))</f>
        <v>265.2</v>
      </c>
      <c r="L3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-1.2669683257918604E-2</v>
      </c>
      <c r="M352" s="18">
        <f t="shared" ca="1" si="12"/>
        <v>261.08035714286052</v>
      </c>
      <c r="N352" s="7"/>
      <c r="O352" s="22">
        <f ca="1">IF(testdataHighLow[[#This Row],[type]]="H",testdataHighLow[[#This Row],[high]],AVERAGE(O351,O353))</f>
        <v>267.6133333333272</v>
      </c>
      <c r="P352" s="22">
        <f ca="1">IF(testdataHighLow[[#This Row],[type]]="L",testdataHighLow[[#This Row],[low]],AVERAGE(P351,P353))</f>
        <v>254.45769230768775</v>
      </c>
      <c r="T352">
        <v>351</v>
      </c>
      <c r="U352">
        <v>261.0804</v>
      </c>
      <c r="V352">
        <v>267.61329999999998</v>
      </c>
      <c r="W352">
        <v>254.45769999999999</v>
      </c>
    </row>
    <row r="353" spans="1:24" x14ac:dyDescent="0.25">
      <c r="A353" s="8">
        <v>352</v>
      </c>
      <c r="B353" s="4" t="s">
        <v>7</v>
      </c>
      <c r="C353" s="5" t="str">
        <f t="shared" si="11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17">
        <v>263.85000000000002</v>
      </c>
      <c r="G353" s="17">
        <v>262.61</v>
      </c>
      <c r="H353" s="2">
        <v>263.16000000000003</v>
      </c>
      <c r="I353" s="1">
        <v>58299660</v>
      </c>
      <c r="J353" s="7" t="s">
        <v>13</v>
      </c>
      <c r="K353" s="7">
        <f>IF(AND(J352="UP",testdataHighLow[[#This Row],[high]]&gt;K352),testdataHighLow[[#This Row],[high]],IF(AND(J352="DN",testdataHighLow[[#This Row],[low]]&lt;K352),testdataHighLow[[#This Row],[low]],K352))</f>
        <v>265.2</v>
      </c>
      <c r="L3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-9.7662141779787902E-3</v>
      </c>
      <c r="M353" s="18">
        <f t="shared" ca="1" si="12"/>
        <v>261.78571428571763</v>
      </c>
      <c r="N353" s="7"/>
      <c r="O353" s="22">
        <f ca="1">IF(testdataHighLow[[#This Row],[type]]="H",testdataHighLow[[#This Row],[high]],AVERAGE(O352,O354))</f>
        <v>267.81615384614798</v>
      </c>
      <c r="P353" s="22">
        <f ca="1">IF(testdataHighLow[[#This Row],[type]]="L",testdataHighLow[[#This Row],[low]],AVERAGE(P352,P354))</f>
        <v>254.72153846153375</v>
      </c>
      <c r="T353">
        <v>352</v>
      </c>
      <c r="U353">
        <v>261.78570000000002</v>
      </c>
      <c r="V353">
        <v>267.81619999999998</v>
      </c>
      <c r="W353">
        <v>254.72149999999999</v>
      </c>
    </row>
    <row r="354" spans="1:24" x14ac:dyDescent="0.25">
      <c r="A354" s="8">
        <v>353</v>
      </c>
      <c r="B354" s="4" t="s">
        <v>7</v>
      </c>
      <c r="C354" s="5" t="str">
        <f t="shared" si="11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17">
        <v>262.22000000000003</v>
      </c>
      <c r="G354" s="17">
        <v>258.92</v>
      </c>
      <c r="H354" s="2">
        <v>260.14</v>
      </c>
      <c r="I354" s="1">
        <v>119866288</v>
      </c>
      <c r="J354" s="7" t="s">
        <v>13</v>
      </c>
      <c r="K354" s="7">
        <f>IF(AND(J353="UP",testdataHighLow[[#This Row],[high]]&gt;K353),testdataHighLow[[#This Row],[high]],IF(AND(J353="DN",testdataHighLow[[#This Row],[low]]&lt;K353),testdataHighLow[[#This Row],[low]],K353))</f>
        <v>265.2</v>
      </c>
      <c r="L3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-2.3680241327300049E-2</v>
      </c>
      <c r="M354" s="18">
        <f t="shared" ca="1" si="12"/>
        <v>262.49107142857468</v>
      </c>
      <c r="N354" s="7"/>
      <c r="O354" s="22">
        <f ca="1">IF(testdataHighLow[[#This Row],[type]]="H",testdataHighLow[[#This Row],[high]],AVERAGE(O353,O355))</f>
        <v>268.01897435896876</v>
      </c>
      <c r="P354" s="22">
        <f ca="1">IF(testdataHighLow[[#This Row],[type]]="L",testdataHighLow[[#This Row],[low]],AVERAGE(P353,P355))</f>
        <v>254.98538461537976</v>
      </c>
      <c r="T354">
        <v>353</v>
      </c>
      <c r="U354">
        <v>262.49110000000002</v>
      </c>
      <c r="V354">
        <v>268.01900000000001</v>
      </c>
      <c r="W354">
        <v>254.9854</v>
      </c>
    </row>
    <row r="355" spans="1:24" x14ac:dyDescent="0.25">
      <c r="A355" s="8">
        <v>354</v>
      </c>
      <c r="B355" s="4" t="s">
        <v>7</v>
      </c>
      <c r="C355" s="5" t="str">
        <f t="shared" si="11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17">
        <v>264.08999999999997</v>
      </c>
      <c r="G355" s="17">
        <v>261.49</v>
      </c>
      <c r="H355" s="2">
        <v>263.61</v>
      </c>
      <c r="I355" s="1">
        <v>72057608</v>
      </c>
      <c r="J355" s="7" t="s">
        <v>13</v>
      </c>
      <c r="K355" s="7">
        <f>IF(AND(J354="UP",testdataHighLow[[#This Row],[high]]&gt;K354),testdataHighLow[[#This Row],[high]],IF(AND(J354="DN",testdataHighLow[[#This Row],[low]]&lt;K354),testdataHighLow[[#This Row],[low]],K354))</f>
        <v>265.2</v>
      </c>
      <c r="L3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-1.3989441930618325E-2</v>
      </c>
      <c r="M355" s="18">
        <f t="shared" ca="1" si="12"/>
        <v>263.19642857143174</v>
      </c>
      <c r="N355" s="7"/>
      <c r="O355" s="22">
        <f ca="1">IF(testdataHighLow[[#This Row],[type]]="H",testdataHighLow[[#This Row],[high]],AVERAGE(O354,O356))</f>
        <v>268.2217948717896</v>
      </c>
      <c r="P355" s="22">
        <f ca="1">IF(testdataHighLow[[#This Row],[type]]="L",testdataHighLow[[#This Row],[low]],AVERAGE(P354,P356))</f>
        <v>255.24923076922579</v>
      </c>
      <c r="T355">
        <v>354</v>
      </c>
      <c r="U355">
        <v>263.19639999999998</v>
      </c>
      <c r="V355">
        <v>268.22179999999997</v>
      </c>
      <c r="W355">
        <v>255.2492</v>
      </c>
    </row>
    <row r="356" spans="1:24" x14ac:dyDescent="0.25">
      <c r="A356" s="8">
        <v>355</v>
      </c>
      <c r="B356" s="4" t="s">
        <v>7</v>
      </c>
      <c r="C356" s="5" t="str">
        <f t="shared" si="11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17">
        <v>263.49</v>
      </c>
      <c r="G356" s="17">
        <v>261.33</v>
      </c>
      <c r="H356" s="2">
        <v>261.99</v>
      </c>
      <c r="I356" s="1">
        <v>96713160</v>
      </c>
      <c r="J356" s="7" t="s">
        <v>13</v>
      </c>
      <c r="K356" s="7">
        <f>IF(AND(J355="UP",testdataHighLow[[#This Row],[high]]&gt;K355),testdataHighLow[[#This Row],[high]],IF(AND(J355="DN",testdataHighLow[[#This Row],[low]]&lt;K355),testdataHighLow[[#This Row],[low]],K355))</f>
        <v>265.2</v>
      </c>
      <c r="L3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-1.4592760180995493E-2</v>
      </c>
      <c r="M356" s="18">
        <f t="shared" ca="1" si="12"/>
        <v>263.90178571428874</v>
      </c>
      <c r="N356" s="7"/>
      <c r="O356" s="22">
        <f ca="1">IF(testdataHighLow[[#This Row],[type]]="H",testdataHighLow[[#This Row],[high]],AVERAGE(O355,O357))</f>
        <v>268.42461538461049</v>
      </c>
      <c r="P356" s="22">
        <f ca="1">IF(testdataHighLow[[#This Row],[type]]="L",testdataHighLow[[#This Row],[low]],AVERAGE(P355,P357))</f>
        <v>255.51307692307185</v>
      </c>
      <c r="T356">
        <v>355</v>
      </c>
      <c r="U356">
        <v>263.90179999999998</v>
      </c>
      <c r="V356">
        <v>268.4246</v>
      </c>
      <c r="W356">
        <v>255.51310000000001</v>
      </c>
    </row>
    <row r="357" spans="1:24" x14ac:dyDescent="0.25">
      <c r="A357" s="8">
        <v>356</v>
      </c>
      <c r="B357" s="4" t="s">
        <v>7</v>
      </c>
      <c r="C357" s="5" t="str">
        <f t="shared" si="11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17">
        <v>264.89999999999998</v>
      </c>
      <c r="G357" s="17">
        <v>263.33999999999997</v>
      </c>
      <c r="H357" s="2">
        <v>264.57</v>
      </c>
      <c r="I357" s="1">
        <v>73691520</v>
      </c>
      <c r="J357" s="7" t="s">
        <v>13</v>
      </c>
      <c r="K357" s="7">
        <f>IF(AND(J356="UP",testdataHighLow[[#This Row],[high]]&gt;K356),testdataHighLow[[#This Row],[high]],IF(AND(J356="DN",testdataHighLow[[#This Row],[low]]&lt;K356),testdataHighLow[[#This Row],[low]],K356))</f>
        <v>265.2</v>
      </c>
      <c r="L3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-7.0135746606335356E-3</v>
      </c>
      <c r="M357" s="18">
        <f t="shared" ca="1" si="12"/>
        <v>264.60714285714567</v>
      </c>
      <c r="N357" s="7"/>
      <c r="O357" s="22">
        <f ca="1">IF(testdataHighLow[[#This Row],[type]]="H",testdataHighLow[[#This Row],[high]],AVERAGE(O356,O358))</f>
        <v>268.62743589743138</v>
      </c>
      <c r="P357" s="22">
        <f ca="1">IF(testdataHighLow[[#This Row],[type]]="L",testdataHighLow[[#This Row],[low]],AVERAGE(P356,P358))</f>
        <v>255.77692307691791</v>
      </c>
      <c r="T357">
        <v>356</v>
      </c>
      <c r="U357">
        <v>264.6071</v>
      </c>
      <c r="V357">
        <v>268.62740000000002</v>
      </c>
      <c r="W357">
        <v>255.77690000000001</v>
      </c>
    </row>
    <row r="358" spans="1:24" x14ac:dyDescent="0.25">
      <c r="A358" s="8">
        <v>357</v>
      </c>
      <c r="B358" s="4" t="s">
        <v>7</v>
      </c>
      <c r="C358" s="5" t="str">
        <f t="shared" si="11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17">
        <v>266.10000000000002</v>
      </c>
      <c r="G358" s="17">
        <v>265.2</v>
      </c>
      <c r="H358" s="2">
        <v>265.82</v>
      </c>
      <c r="I358" s="1">
        <v>46934832</v>
      </c>
      <c r="J358" s="7" t="s">
        <v>13</v>
      </c>
      <c r="K358" s="7">
        <f>IF(AND(J357="UP",testdataHighLow[[#This Row],[high]]&gt;K357),testdataHighLow[[#This Row],[high]],IF(AND(J357="DN",testdataHighLow[[#This Row],[low]]&lt;K357),testdataHighLow[[#This Row],[low]],K357))</f>
        <v>266.10000000000002</v>
      </c>
      <c r="L3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-3.3821871476889666E-3</v>
      </c>
      <c r="M358" s="18">
        <f t="shared" ca="1" si="12"/>
        <v>265.31250000000261</v>
      </c>
      <c r="N358" s="7"/>
      <c r="O358" s="22">
        <f ca="1">IF(testdataHighLow[[#This Row],[type]]="H",testdataHighLow[[#This Row],[high]],AVERAGE(O357,O359))</f>
        <v>268.83025641025233</v>
      </c>
      <c r="P358" s="22">
        <f ca="1">IF(testdataHighLow[[#This Row],[type]]="L",testdataHighLow[[#This Row],[low]],AVERAGE(P357,P359))</f>
        <v>256.040769230764</v>
      </c>
      <c r="T358">
        <v>357</v>
      </c>
      <c r="U358">
        <v>265.3125</v>
      </c>
      <c r="V358">
        <v>268.83030000000002</v>
      </c>
      <c r="W358">
        <v>256.04079999999999</v>
      </c>
    </row>
    <row r="359" spans="1:24" x14ac:dyDescent="0.25">
      <c r="A359" s="8">
        <v>358</v>
      </c>
      <c r="B359" s="4" t="s">
        <v>7</v>
      </c>
      <c r="C359" s="5" t="str">
        <f t="shared" si="11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17">
        <v>266.43</v>
      </c>
      <c r="G359" s="17">
        <v>265.13</v>
      </c>
      <c r="H359" s="2">
        <v>266.02</v>
      </c>
      <c r="I359" s="1">
        <v>52881036</v>
      </c>
      <c r="J359" s="7" t="s">
        <v>13</v>
      </c>
      <c r="K359" s="7">
        <f>IF(AND(J358="UP",testdataHighLow[[#This Row],[high]]&gt;K358),testdataHighLow[[#This Row],[high]],IF(AND(J358="DN",testdataHighLow[[#This Row],[low]]&lt;K358),testdataHighLow[[#This Row],[low]],K358))</f>
        <v>266.43</v>
      </c>
      <c r="L3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-4.8793304057351324E-3</v>
      </c>
      <c r="M359" s="18">
        <f t="shared" ca="1" si="12"/>
        <v>266.0178571428595</v>
      </c>
      <c r="N359" s="7"/>
      <c r="O359" s="22">
        <f ca="1">IF(testdataHighLow[[#This Row],[type]]="H",testdataHighLow[[#This Row],[high]],AVERAGE(O358,O360))</f>
        <v>269.03307692307334</v>
      </c>
      <c r="P359" s="22">
        <f ca="1">IF(testdataHighLow[[#This Row],[type]]="L",testdataHighLow[[#This Row],[low]],AVERAGE(P358,P360))</f>
        <v>256.30461538461014</v>
      </c>
      <c r="T359">
        <v>358</v>
      </c>
      <c r="U359">
        <v>266.0179</v>
      </c>
      <c r="V359">
        <v>269.03309999999999</v>
      </c>
      <c r="W359">
        <v>256.30459999999999</v>
      </c>
    </row>
    <row r="360" spans="1:24" x14ac:dyDescent="0.25">
      <c r="A360" s="8">
        <v>359</v>
      </c>
      <c r="B360" s="4" t="s">
        <v>7</v>
      </c>
      <c r="C360" s="5" t="str">
        <f t="shared" si="11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17">
        <v>268.36</v>
      </c>
      <c r="G360" s="17">
        <v>266.01</v>
      </c>
      <c r="H360" s="2">
        <v>268.24</v>
      </c>
      <c r="I360" s="1">
        <v>64874192</v>
      </c>
      <c r="J360" s="7" t="s">
        <v>13</v>
      </c>
      <c r="K360" s="7">
        <f>IF(AND(J359="UP",testdataHighLow[[#This Row],[high]]&gt;K359),testdataHighLow[[#This Row],[high]],IF(AND(J359="DN",testdataHighLow[[#This Row],[low]]&lt;K359),testdataHighLow[[#This Row],[low]],K359))</f>
        <v>268.36</v>
      </c>
      <c r="L3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-8.7568937248473037E-3</v>
      </c>
      <c r="M360" s="18">
        <f t="shared" ca="1" si="12"/>
        <v>266.72321428571632</v>
      </c>
      <c r="N360" s="7"/>
      <c r="O360" s="22">
        <f ca="1">IF(testdataHighLow[[#This Row],[type]]="H",testdataHighLow[[#This Row],[high]],AVERAGE(O359,O361))</f>
        <v>269.23589743589434</v>
      </c>
      <c r="P360" s="22">
        <f ca="1">IF(testdataHighLow[[#This Row],[type]]="L",testdataHighLow[[#This Row],[low]],AVERAGE(P359,P361))</f>
        <v>256.56846153845629</v>
      </c>
      <c r="T360">
        <v>359</v>
      </c>
      <c r="U360">
        <v>266.72320000000002</v>
      </c>
      <c r="V360">
        <v>269.23590000000002</v>
      </c>
      <c r="W360">
        <v>256.56849999999997</v>
      </c>
    </row>
    <row r="361" spans="1:24" x14ac:dyDescent="0.25">
      <c r="A361" s="8">
        <v>360</v>
      </c>
      <c r="B361" s="4" t="s">
        <v>7</v>
      </c>
      <c r="C361" s="5" t="str">
        <f t="shared" si="11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17">
        <v>269.08999999999997</v>
      </c>
      <c r="G361" s="17">
        <v>267.22000000000003</v>
      </c>
      <c r="H361" s="2">
        <v>268.20999999999998</v>
      </c>
      <c r="I361" s="1">
        <v>75460928</v>
      </c>
      <c r="J361" s="7" t="s">
        <v>13</v>
      </c>
      <c r="K361" s="7">
        <f>IF(AND(J360="UP",testdataHighLow[[#This Row],[high]]&gt;K360),testdataHighLow[[#This Row],[high]],IF(AND(J360="DN",testdataHighLow[[#This Row],[low]]&lt;K360),testdataHighLow[[#This Row],[low]],K360))</f>
        <v>269.08999999999997</v>
      </c>
      <c r="L3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-6.9493478018504886E-3</v>
      </c>
      <c r="M361" s="18">
        <f t="shared" ca="1" si="12"/>
        <v>267.42857142857315</v>
      </c>
      <c r="N361" s="7"/>
      <c r="O361" s="22">
        <f ca="1">IF(testdataHighLow[[#This Row],[type]]="H",testdataHighLow[[#This Row],[high]],AVERAGE(O360,O362))</f>
        <v>269.43871794871541</v>
      </c>
      <c r="P361" s="22">
        <f ca="1">IF(testdataHighLow[[#This Row],[type]]="L",testdataHighLow[[#This Row],[low]],AVERAGE(P360,P362))</f>
        <v>256.83230769230249</v>
      </c>
      <c r="T361">
        <v>360</v>
      </c>
      <c r="U361">
        <v>267.42860000000002</v>
      </c>
      <c r="V361">
        <v>269.43869999999998</v>
      </c>
      <c r="W361">
        <v>256.83229999999998</v>
      </c>
    </row>
    <row r="362" spans="1:24" x14ac:dyDescent="0.25">
      <c r="A362" s="8">
        <v>361</v>
      </c>
      <c r="B362" s="4" t="s">
        <v>7</v>
      </c>
      <c r="C362" s="5" t="str">
        <f t="shared" si="11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17">
        <v>269.06</v>
      </c>
      <c r="G362" s="17">
        <v>267.52999999999997</v>
      </c>
      <c r="H362" s="2">
        <v>269</v>
      </c>
      <c r="I362" s="1">
        <v>74602920</v>
      </c>
      <c r="J362" s="7" t="s">
        <v>13</v>
      </c>
      <c r="K362" s="7">
        <f>IF(AND(J361="UP",testdataHighLow[[#This Row],[high]]&gt;K361),testdataHighLow[[#This Row],[high]],IF(AND(J361="DN",testdataHighLow[[#This Row],[low]]&lt;K361),testdataHighLow[[#This Row],[low]],K361))</f>
        <v>269.08999999999997</v>
      </c>
      <c r="L3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-5.7973168828273159E-3</v>
      </c>
      <c r="M362" s="18">
        <f t="shared" ca="1" si="12"/>
        <v>268.13392857142992</v>
      </c>
      <c r="N362" s="7"/>
      <c r="O362" s="22">
        <f ca="1">IF(testdataHighLow[[#This Row],[type]]="H",testdataHighLow[[#This Row],[high]],AVERAGE(O361,O363))</f>
        <v>269.64153846153653</v>
      </c>
      <c r="P362" s="22">
        <f ca="1">IF(testdataHighLow[[#This Row],[type]]="L",testdataHighLow[[#This Row],[low]],AVERAGE(P361,P363))</f>
        <v>257.09615384614875</v>
      </c>
      <c r="T362">
        <v>361</v>
      </c>
      <c r="U362">
        <v>268.13389999999998</v>
      </c>
      <c r="V362">
        <v>269.64150000000001</v>
      </c>
      <c r="W362">
        <v>257.09620000000001</v>
      </c>
    </row>
    <row r="363" spans="1:24" x14ac:dyDescent="0.25">
      <c r="A363" s="8">
        <v>362</v>
      </c>
      <c r="B363" s="4" t="s">
        <v>7</v>
      </c>
      <c r="C363" s="5" t="str">
        <f t="shared" si="11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17">
        <v>270.14999999999998</v>
      </c>
      <c r="G363" s="17">
        <v>269.12</v>
      </c>
      <c r="H363" s="2">
        <v>269.36</v>
      </c>
      <c r="I363" s="1">
        <v>60903392</v>
      </c>
      <c r="J363" s="7" t="s">
        <v>13</v>
      </c>
      <c r="K363" s="7">
        <f>IF(AND(J362="UP",testdataHighLow[[#This Row],[high]]&gt;K362),testdataHighLow[[#This Row],[high]],IF(AND(J362="DN",testdataHighLow[[#This Row],[low]]&lt;K362),testdataHighLow[[#This Row],[low]],K362))</f>
        <v>270.14999999999998</v>
      </c>
      <c r="L3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-3.8126966500091532E-3</v>
      </c>
      <c r="M363" s="18">
        <f t="shared" ca="1" si="12"/>
        <v>268.83928571428663</v>
      </c>
      <c r="N363" s="7"/>
      <c r="O363" s="22">
        <f ca="1">IF(testdataHighLow[[#This Row],[type]]="H",testdataHighLow[[#This Row],[high]],AVERAGE(O362,O364))</f>
        <v>269.84435897435765</v>
      </c>
      <c r="P363" s="22">
        <f ca="1">IF(testdataHighLow[[#This Row],[type]]="L",testdataHighLow[[#This Row],[low]],AVERAGE(P362,P364))</f>
        <v>257.35999999999501</v>
      </c>
      <c r="T363">
        <v>362</v>
      </c>
      <c r="U363">
        <v>268.83929999999998</v>
      </c>
      <c r="V363">
        <v>269.84440000000001</v>
      </c>
      <c r="W363">
        <v>257.36</v>
      </c>
    </row>
    <row r="364" spans="1:24" x14ac:dyDescent="0.25">
      <c r="A364" s="8">
        <v>363</v>
      </c>
      <c r="B364" s="4" t="s">
        <v>7</v>
      </c>
      <c r="C364" s="5" t="str">
        <f t="shared" si="11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17">
        <v>270.11</v>
      </c>
      <c r="G364" s="17">
        <v>269</v>
      </c>
      <c r="H364" s="2">
        <v>269.70999999999998</v>
      </c>
      <c r="I364" s="1">
        <v>74798688</v>
      </c>
      <c r="J364" s="7" t="s">
        <v>13</v>
      </c>
      <c r="K364" s="7">
        <f>IF(AND(J363="UP",testdataHighLow[[#This Row],[high]]&gt;K363),testdataHighLow[[#This Row],[high]],IF(AND(J363="DN",testdataHighLow[[#This Row],[low]]&lt;K363),testdataHighLow[[#This Row],[low]],K363))</f>
        <v>270.14999999999998</v>
      </c>
      <c r="L3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-4.2568943179714137E-3</v>
      </c>
      <c r="M364" s="18">
        <f t="shared" ca="1" si="12"/>
        <v>269.54464285714334</v>
      </c>
      <c r="N364" s="7"/>
      <c r="O364" s="22">
        <f ca="1">IF(testdataHighLow[[#This Row],[type]]="H",testdataHighLow[[#This Row],[high]],AVERAGE(O363,O365))</f>
        <v>270.04717948717882</v>
      </c>
      <c r="P364" s="22">
        <f ca="1">IF(testdataHighLow[[#This Row],[type]]="L",testdataHighLow[[#This Row],[low]],AVERAGE(P363,P365))</f>
        <v>257.62384615384133</v>
      </c>
      <c r="T364">
        <v>363</v>
      </c>
      <c r="U364">
        <v>269.5446</v>
      </c>
      <c r="V364">
        <v>270.04719999999998</v>
      </c>
      <c r="W364">
        <v>257.62380000000002</v>
      </c>
    </row>
    <row r="365" spans="1:24" x14ac:dyDescent="0.25">
      <c r="A365" s="8">
        <v>364</v>
      </c>
      <c r="B365" s="4" t="s">
        <v>7</v>
      </c>
      <c r="C365" s="5" t="str">
        <f t="shared" si="11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17">
        <v>270.25</v>
      </c>
      <c r="G365" s="17">
        <v>268.63</v>
      </c>
      <c r="H365" s="2">
        <v>268.85000000000002</v>
      </c>
      <c r="I365" s="1">
        <v>81770464</v>
      </c>
      <c r="J365" s="7" t="s">
        <v>15</v>
      </c>
      <c r="K365" s="7">
        <f>IF(AND(J364="UP",testdataHighLow[[#This Row],[high]]&gt;K364),testdataHighLow[[#This Row],[high]],IF(AND(J364="DN",testdataHighLow[[#This Row],[low]]&lt;K364),testdataHighLow[[#This Row],[low]],K364))</f>
        <v>270.25</v>
      </c>
      <c r="L3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65" s="21">
        <f>testdataHighLow[[#This Row],[high]]</f>
        <v>270.25</v>
      </c>
      <c r="N365" s="7" t="s">
        <v>17</v>
      </c>
      <c r="O365" s="22">
        <f>IF(testdataHighLow[[#This Row],[type]]="H",testdataHighLow[[#This Row],[high]],AVERAGE(O364,O366))</f>
        <v>270.25</v>
      </c>
      <c r="P365" s="22">
        <f ca="1">IF(testdataHighLow[[#This Row],[type]]="L",testdataHighLow[[#This Row],[low]],AVERAGE(P364,P366))</f>
        <v>257.8876923076877</v>
      </c>
      <c r="T365">
        <v>364</v>
      </c>
      <c r="U365">
        <v>270.25</v>
      </c>
      <c r="V365">
        <v>270.25</v>
      </c>
      <c r="W365">
        <v>257.8877</v>
      </c>
      <c r="X365" t="s">
        <v>17</v>
      </c>
    </row>
    <row r="366" spans="1:24" x14ac:dyDescent="0.25">
      <c r="A366" s="8">
        <v>365</v>
      </c>
      <c r="B366" s="4" t="s">
        <v>7</v>
      </c>
      <c r="C366" s="5" t="str">
        <f t="shared" si="11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17">
        <v>270.11</v>
      </c>
      <c r="G366" s="17">
        <v>268.88</v>
      </c>
      <c r="H366" s="2">
        <v>269.52999999999997</v>
      </c>
      <c r="I366" s="1">
        <v>79730104</v>
      </c>
      <c r="J366" s="7" t="s">
        <v>15</v>
      </c>
      <c r="K366" s="7">
        <f>IF(AND(J365="UP",testdataHighLow[[#This Row],[high]]&gt;K365),testdataHighLow[[#This Row],[high]],IF(AND(J365="DN",testdataHighLow[[#This Row],[low]]&lt;K365),testdataHighLow[[#This Row],[low]],K365))</f>
        <v>268.88</v>
      </c>
      <c r="L3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4.5745313894674884E-3</v>
      </c>
      <c r="M366" s="18">
        <f t="shared" ca="1" si="12"/>
        <v>269.39000000000016</v>
      </c>
      <c r="N366" s="7"/>
      <c r="O366" s="22">
        <f ca="1">IF(testdataHighLow[[#This Row],[type]]="H",testdataHighLow[[#This Row],[high]],AVERAGE(O365,O367))</f>
        <v>270.47642857142728</v>
      </c>
      <c r="P366" s="22">
        <f ca="1">IF(testdataHighLow[[#This Row],[type]]="L",testdataHighLow[[#This Row],[low]],AVERAGE(P365,P367))</f>
        <v>258.15153846153407</v>
      </c>
      <c r="T366">
        <v>365</v>
      </c>
      <c r="U366">
        <v>269.39</v>
      </c>
      <c r="V366">
        <v>270.47640000000001</v>
      </c>
      <c r="W366">
        <v>258.1515</v>
      </c>
    </row>
    <row r="367" spans="1:24" x14ac:dyDescent="0.25">
      <c r="A367" s="8">
        <v>366</v>
      </c>
      <c r="B367" s="4" t="s">
        <v>7</v>
      </c>
      <c r="C367" s="5" t="str">
        <f t="shared" si="11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17">
        <v>269.55</v>
      </c>
      <c r="G367" s="17">
        <v>267.45</v>
      </c>
      <c r="H367" s="2">
        <v>269.18</v>
      </c>
      <c r="I367" s="1">
        <v>123585600</v>
      </c>
      <c r="J367" s="7" t="s">
        <v>15</v>
      </c>
      <c r="K367" s="7">
        <f>IF(AND(J366="UP",testdataHighLow[[#This Row],[high]]&gt;K366),testdataHighLow[[#This Row],[high]],IF(AND(J366="DN",testdataHighLow[[#This Row],[low]]&lt;K366),testdataHighLow[[#This Row],[low]],K366))</f>
        <v>267.45</v>
      </c>
      <c r="L3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7.8519349411105728E-3</v>
      </c>
      <c r="M367" s="18">
        <f t="shared" ca="1" si="12"/>
        <v>268.53000000000031</v>
      </c>
      <c r="N367" s="7"/>
      <c r="O367" s="22">
        <f ca="1">IF(testdataHighLow[[#This Row],[type]]="H",testdataHighLow[[#This Row],[high]],AVERAGE(O366,O368))</f>
        <v>270.70285714285461</v>
      </c>
      <c r="P367" s="22">
        <f ca="1">IF(testdataHighLow[[#This Row],[type]]="L",testdataHighLow[[#This Row],[low]],AVERAGE(P366,P368))</f>
        <v>258.4153846153805</v>
      </c>
      <c r="T367">
        <v>366</v>
      </c>
      <c r="U367">
        <v>268.52999999999997</v>
      </c>
      <c r="V367">
        <v>270.7029</v>
      </c>
      <c r="W367">
        <v>258.41539999999998</v>
      </c>
    </row>
    <row r="368" spans="1:24" x14ac:dyDescent="0.25">
      <c r="A368" s="8">
        <v>367</v>
      </c>
      <c r="B368" s="4" t="s">
        <v>7</v>
      </c>
      <c r="C368" s="5" t="str">
        <f t="shared" si="11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17">
        <v>268.77</v>
      </c>
      <c r="G368" s="17">
        <v>267.07</v>
      </c>
      <c r="H368" s="2">
        <v>268.63</v>
      </c>
      <c r="I368" s="1">
        <v>54479888</v>
      </c>
      <c r="J368" s="7" t="s">
        <v>15</v>
      </c>
      <c r="K368" s="7">
        <f>IF(AND(J367="UP",testdataHighLow[[#This Row],[high]]&gt;K367),testdataHighLow[[#This Row],[high]],IF(AND(J367="DN",testdataHighLow[[#This Row],[low]]&lt;K367),testdataHighLow[[#This Row],[low]],K367))</f>
        <v>267.07</v>
      </c>
      <c r="L3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6.3653723742838533E-3</v>
      </c>
      <c r="M368" s="18">
        <f t="shared" ca="1" si="12"/>
        <v>267.67000000000041</v>
      </c>
      <c r="N368" s="7"/>
      <c r="O368" s="22">
        <f ca="1">IF(testdataHighLow[[#This Row],[type]]="H",testdataHighLow[[#This Row],[high]],AVERAGE(O367,O369))</f>
        <v>270.92928571428195</v>
      </c>
      <c r="P368" s="22">
        <f ca="1">IF(testdataHighLow[[#This Row],[type]]="L",testdataHighLow[[#This Row],[low]],AVERAGE(P367,P369))</f>
        <v>258.67923076922699</v>
      </c>
      <c r="T368">
        <v>367</v>
      </c>
      <c r="U368">
        <v>267.67</v>
      </c>
      <c r="V368">
        <v>270.92930000000001</v>
      </c>
      <c r="W368">
        <v>258.67919999999998</v>
      </c>
    </row>
    <row r="369" spans="1:24" x14ac:dyDescent="0.25">
      <c r="A369" s="8">
        <v>368</v>
      </c>
      <c r="B369" s="4" t="s">
        <v>7</v>
      </c>
      <c r="C369" s="5" t="str">
        <f t="shared" si="11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17">
        <v>267.83999999999997</v>
      </c>
      <c r="G369" s="17">
        <v>265.69</v>
      </c>
      <c r="H369" s="2">
        <v>267.60000000000002</v>
      </c>
      <c r="I369" s="1">
        <v>100410976</v>
      </c>
      <c r="J369" s="7" t="s">
        <v>15</v>
      </c>
      <c r="K369" s="7">
        <f>IF(AND(J368="UP",testdataHighLow[[#This Row],[high]]&gt;K368),testdataHighLow[[#This Row],[high]],IF(AND(J368="DN",testdataHighLow[[#This Row],[low]]&lt;K368),testdataHighLow[[#This Row],[low]],K368))</f>
        <v>265.69</v>
      </c>
      <c r="L3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8.0921374534230761E-3</v>
      </c>
      <c r="M369" s="18">
        <f t="shared" ca="1" si="12"/>
        <v>266.81000000000046</v>
      </c>
      <c r="N369" s="7"/>
      <c r="O369" s="22">
        <f ca="1">IF(testdataHighLow[[#This Row],[type]]="H",testdataHighLow[[#This Row],[high]],AVERAGE(O368,O370))</f>
        <v>271.15571428570934</v>
      </c>
      <c r="P369" s="22">
        <f ca="1">IF(testdataHighLow[[#This Row],[type]]="L",testdataHighLow[[#This Row],[low]],AVERAGE(P368,P370))</f>
        <v>258.94307692307348</v>
      </c>
      <c r="T369">
        <v>368</v>
      </c>
      <c r="U369">
        <v>266.81</v>
      </c>
      <c r="V369">
        <v>271.15570000000002</v>
      </c>
      <c r="W369">
        <v>258.94310000000002</v>
      </c>
    </row>
    <row r="370" spans="1:24" x14ac:dyDescent="0.25">
      <c r="A370" s="8">
        <v>369</v>
      </c>
      <c r="B370" s="4" t="s">
        <v>7</v>
      </c>
      <c r="C370" s="5" t="str">
        <f t="shared" si="11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17">
        <v>268.77999999999997</v>
      </c>
      <c r="G370" s="17">
        <v>267.69</v>
      </c>
      <c r="H370" s="2">
        <v>268.06</v>
      </c>
      <c r="I370" s="1">
        <v>55373416</v>
      </c>
      <c r="J370" s="7" t="s">
        <v>15</v>
      </c>
      <c r="K370" s="7">
        <f>IF(AND(J369="UP",testdataHighLow[[#This Row],[high]]&gt;K369),testdataHighLow[[#This Row],[high]],IF(AND(J369="DN",testdataHighLow[[#This Row],[low]]&lt;K369),testdataHighLow[[#This Row],[low]],K369))</f>
        <v>265.69</v>
      </c>
      <c r="L3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1.1630095223756916E-2</v>
      </c>
      <c r="M370" s="18">
        <f t="shared" ca="1" si="12"/>
        <v>265.9500000000005</v>
      </c>
      <c r="N370" s="7"/>
      <c r="O370" s="22">
        <f ca="1">IF(testdataHighLow[[#This Row],[type]]="H",testdataHighLow[[#This Row],[high]],AVERAGE(O369,O371))</f>
        <v>271.38214285713678</v>
      </c>
      <c r="P370" s="22">
        <f ca="1">IF(testdataHighLow[[#This Row],[type]]="L",testdataHighLow[[#This Row],[low]],AVERAGE(P369,P371))</f>
        <v>259.20692307692002</v>
      </c>
      <c r="T370">
        <v>369</v>
      </c>
      <c r="U370">
        <v>265.95</v>
      </c>
      <c r="V370">
        <v>271.38209999999998</v>
      </c>
      <c r="W370">
        <v>259.20690000000002</v>
      </c>
    </row>
    <row r="371" spans="1:24" x14ac:dyDescent="0.25">
      <c r="A371" s="8">
        <v>370</v>
      </c>
      <c r="B371" s="4" t="s">
        <v>7</v>
      </c>
      <c r="C371" s="5" t="str">
        <f t="shared" si="11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17">
        <v>268.07</v>
      </c>
      <c r="G371" s="17">
        <v>265.83</v>
      </c>
      <c r="H371" s="2">
        <v>266.38</v>
      </c>
      <c r="I371" s="1">
        <v>73159376</v>
      </c>
      <c r="J371" s="7" t="s">
        <v>15</v>
      </c>
      <c r="K371" s="7">
        <f>IF(AND(J370="UP",testdataHighLow[[#This Row],[high]]&gt;K370),testdataHighLow[[#This Row],[high]],IF(AND(J370="DN",testdataHighLow[[#This Row],[low]]&lt;K370),testdataHighLow[[#This Row],[low]],K370))</f>
        <v>265.69</v>
      </c>
      <c r="L3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8.9578079716963206E-3</v>
      </c>
      <c r="M371" s="18">
        <f t="shared" ca="1" si="12"/>
        <v>265.09000000000049</v>
      </c>
      <c r="N371" s="7"/>
      <c r="O371" s="22">
        <f ca="1">IF(testdataHighLow[[#This Row],[type]]="H",testdataHighLow[[#This Row],[high]],AVERAGE(O370,O372))</f>
        <v>271.60857142856423</v>
      </c>
      <c r="P371" s="22">
        <f ca="1">IF(testdataHighLow[[#This Row],[type]]="L",testdataHighLow[[#This Row],[low]],AVERAGE(P370,P372))</f>
        <v>259.47076923076662</v>
      </c>
      <c r="T371">
        <v>370</v>
      </c>
      <c r="U371">
        <v>265.08999999999997</v>
      </c>
      <c r="V371">
        <v>271.60860000000002</v>
      </c>
      <c r="W371">
        <v>259.4708</v>
      </c>
    </row>
    <row r="372" spans="1:24" x14ac:dyDescent="0.25">
      <c r="A372" s="8">
        <v>371</v>
      </c>
      <c r="B372" s="4" t="s">
        <v>7</v>
      </c>
      <c r="C372" s="5" t="str">
        <f t="shared" si="11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17">
        <v>267.88</v>
      </c>
      <c r="G372" s="17">
        <v>266.62</v>
      </c>
      <c r="H372" s="2">
        <v>266.86</v>
      </c>
      <c r="I372" s="1">
        <v>58283384</v>
      </c>
      <c r="J372" s="7" t="s">
        <v>15</v>
      </c>
      <c r="K372" s="7">
        <f>IF(AND(J371="UP",testdataHighLow[[#This Row],[high]]&gt;K371),testdataHighLow[[#This Row],[high]],IF(AND(J371="DN",testdataHighLow[[#This Row],[low]]&lt;K371),testdataHighLow[[#This Row],[low]],K371))</f>
        <v>265.69</v>
      </c>
      <c r="L3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8.2426888479054453E-3</v>
      </c>
      <c r="M372" s="18">
        <f t="shared" ca="1" si="12"/>
        <v>264.23000000000047</v>
      </c>
      <c r="N372" s="7"/>
      <c r="O372" s="22">
        <f ca="1">IF(testdataHighLow[[#This Row],[type]]="H",testdataHighLow[[#This Row],[high]],AVERAGE(O371,O373))</f>
        <v>271.83499999999174</v>
      </c>
      <c r="P372" s="22">
        <f ca="1">IF(testdataHighLow[[#This Row],[type]]="L",testdataHighLow[[#This Row],[low]],AVERAGE(P371,P373))</f>
        <v>259.73461538461322</v>
      </c>
      <c r="T372">
        <v>371</v>
      </c>
      <c r="U372">
        <v>264.23</v>
      </c>
      <c r="V372">
        <v>271.83499999999998</v>
      </c>
      <c r="W372">
        <v>259.7346</v>
      </c>
    </row>
    <row r="373" spans="1:24" x14ac:dyDescent="0.25">
      <c r="A373" s="8">
        <v>372</v>
      </c>
      <c r="B373" s="4" t="s">
        <v>7</v>
      </c>
      <c r="C373" s="5" t="str">
        <f t="shared" si="11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17">
        <v>265.77</v>
      </c>
      <c r="G373" s="17">
        <v>261.38</v>
      </c>
      <c r="H373" s="2">
        <v>263.23</v>
      </c>
      <c r="I373" s="1">
        <v>141924096</v>
      </c>
      <c r="J373" s="7" t="s">
        <v>15</v>
      </c>
      <c r="K373" s="7">
        <f>IF(AND(J372="UP",testdataHighLow[[#This Row],[high]]&gt;K372),testdataHighLow[[#This Row],[high]],IF(AND(J372="DN",testdataHighLow[[#This Row],[low]]&lt;K372),testdataHighLow[[#This Row],[low]],K372))</f>
        <v>261.38</v>
      </c>
      <c r="L3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1.6795470196648506E-2</v>
      </c>
      <c r="M373" s="18">
        <f t="shared" ca="1" si="12"/>
        <v>263.3700000000004</v>
      </c>
      <c r="N373" s="7"/>
      <c r="O373" s="22">
        <f ca="1">IF(testdataHighLow[[#This Row],[type]]="H",testdataHighLow[[#This Row],[high]],AVERAGE(O372,O374))</f>
        <v>272.0614285714193</v>
      </c>
      <c r="P373" s="22">
        <f ca="1">IF(testdataHighLow[[#This Row],[type]]="L",testdataHighLow[[#This Row],[low]],AVERAGE(P372,P374))</f>
        <v>259.99846153845988</v>
      </c>
      <c r="T373">
        <v>372</v>
      </c>
      <c r="U373">
        <v>263.37</v>
      </c>
      <c r="V373">
        <v>272.06139999999999</v>
      </c>
      <c r="W373">
        <v>259.99849999999998</v>
      </c>
    </row>
    <row r="374" spans="1:24" x14ac:dyDescent="0.25">
      <c r="A374" s="8">
        <v>373</v>
      </c>
      <c r="B374" s="4" t="s">
        <v>7</v>
      </c>
      <c r="C374" s="5" t="str">
        <f t="shared" si="11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17">
        <v>264.74</v>
      </c>
      <c r="G374" s="17">
        <v>263.02</v>
      </c>
      <c r="H374" s="2">
        <v>263.81</v>
      </c>
      <c r="I374" s="1">
        <v>70710976</v>
      </c>
      <c r="J374" s="7" t="s">
        <v>15</v>
      </c>
      <c r="K374" s="7">
        <f>IF(AND(J373="UP",testdataHighLow[[#This Row],[high]]&gt;K373),testdataHighLow[[#This Row],[high]],IF(AND(J373="DN",testdataHighLow[[#This Row],[low]]&lt;K373),testdataHighLow[[#This Row],[low]],K373))</f>
        <v>261.38</v>
      </c>
      <c r="L3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1.2854847348687786E-2</v>
      </c>
      <c r="M374" s="18">
        <f t="shared" ca="1" si="12"/>
        <v>262.51000000000033</v>
      </c>
      <c r="N374" s="7"/>
      <c r="O374" s="22">
        <f ca="1">IF(testdataHighLow[[#This Row],[type]]="H",testdataHighLow[[#This Row],[high]],AVERAGE(O373,O375))</f>
        <v>272.28785714284686</v>
      </c>
      <c r="P374" s="22">
        <f ca="1">IF(testdataHighLow[[#This Row],[type]]="L",testdataHighLow[[#This Row],[low]],AVERAGE(P373,P375))</f>
        <v>260.26230769230659</v>
      </c>
      <c r="T374">
        <v>373</v>
      </c>
      <c r="U374">
        <v>262.51</v>
      </c>
      <c r="V374">
        <v>272.28789999999998</v>
      </c>
      <c r="W374">
        <v>260.26229999999998</v>
      </c>
    </row>
    <row r="375" spans="1:24" x14ac:dyDescent="0.25">
      <c r="A375" s="8">
        <v>374</v>
      </c>
      <c r="B375" s="4" t="s">
        <v>7</v>
      </c>
      <c r="C375" s="5" t="str">
        <f t="shared" si="11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17">
        <v>266.01</v>
      </c>
      <c r="G375" s="17">
        <v>261.45999999999998</v>
      </c>
      <c r="H375" s="2">
        <v>261.63</v>
      </c>
      <c r="I375" s="1">
        <v>108213904</v>
      </c>
      <c r="J375" s="7" t="s">
        <v>15</v>
      </c>
      <c r="K375" s="7">
        <f>IF(AND(J374="UP",testdataHighLow[[#This Row],[high]]&gt;K374),testdataHighLow[[#This Row],[high]],IF(AND(J374="DN",testdataHighLow[[#This Row],[low]]&lt;K374),testdataHighLow[[#This Row],[low]],K374))</f>
        <v>261.38</v>
      </c>
      <c r="L3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1.7713673578697665E-2</v>
      </c>
      <c r="M375" s="18">
        <f t="shared" ca="1" si="12"/>
        <v>261.6500000000002</v>
      </c>
      <c r="N375" s="7"/>
      <c r="O375" s="22">
        <f ca="1">IF(testdataHighLow[[#This Row],[type]]="H",testdataHighLow[[#This Row],[high]],AVERAGE(O374,O376))</f>
        <v>272.51428571427448</v>
      </c>
      <c r="P375" s="22">
        <f ca="1">IF(testdataHighLow[[#This Row],[type]]="L",testdataHighLow[[#This Row],[low]],AVERAGE(P374,P376))</f>
        <v>260.52615384615331</v>
      </c>
      <c r="T375">
        <v>374</v>
      </c>
      <c r="U375">
        <v>261.64999999999998</v>
      </c>
      <c r="V375">
        <v>272.51429999999999</v>
      </c>
      <c r="W375">
        <v>260.52620000000002</v>
      </c>
    </row>
    <row r="376" spans="1:24" x14ac:dyDescent="0.25">
      <c r="A376" s="8">
        <v>375</v>
      </c>
      <c r="B376" s="4" t="s">
        <v>7</v>
      </c>
      <c r="C376" s="5" t="str">
        <f t="shared" si="11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17">
        <v>263.95999999999998</v>
      </c>
      <c r="G376" s="17">
        <v>260.79000000000002</v>
      </c>
      <c r="H376" s="2">
        <v>263.12</v>
      </c>
      <c r="I376" s="1">
        <v>78913504</v>
      </c>
      <c r="J376" s="7" t="s">
        <v>13</v>
      </c>
      <c r="K376" s="7">
        <f>IF(AND(J375="UP",testdataHighLow[[#This Row],[high]]&gt;K375),testdataHighLow[[#This Row],[high]],IF(AND(J375="DN",testdataHighLow[[#This Row],[low]]&lt;K375),testdataHighLow[[#This Row],[low]],K375))</f>
        <v>260.79000000000002</v>
      </c>
      <c r="L3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376" s="21">
        <f>testdataHighLow[[#This Row],[low]]</f>
        <v>260.79000000000002</v>
      </c>
      <c r="N376" s="7" t="s">
        <v>18</v>
      </c>
      <c r="O376" s="22">
        <f ca="1">IF(testdataHighLow[[#This Row],[type]]="H",testdataHighLow[[#This Row],[high]],AVERAGE(O375,O377))</f>
        <v>272.74071428570215</v>
      </c>
      <c r="P376" s="22">
        <f>IF(testdataHighLow[[#This Row],[type]]="L",testdataHighLow[[#This Row],[low]],AVERAGE(P375,P377))</f>
        <v>260.79000000000002</v>
      </c>
      <c r="T376">
        <v>375</v>
      </c>
      <c r="U376">
        <v>260.79000000000002</v>
      </c>
      <c r="V376">
        <v>272.7407</v>
      </c>
      <c r="W376">
        <v>260.79000000000002</v>
      </c>
      <c r="X376" t="s">
        <v>18</v>
      </c>
    </row>
    <row r="377" spans="1:24" x14ac:dyDescent="0.25">
      <c r="A377" s="8">
        <v>376</v>
      </c>
      <c r="B377" s="4" t="s">
        <v>7</v>
      </c>
      <c r="C377" s="5" t="str">
        <f t="shared" si="11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17">
        <v>265.81</v>
      </c>
      <c r="G377" s="17">
        <v>263.37</v>
      </c>
      <c r="H377" s="2">
        <v>263.5</v>
      </c>
      <c r="I377" s="1">
        <v>100473760</v>
      </c>
      <c r="J377" s="7" t="s">
        <v>13</v>
      </c>
      <c r="K377" s="7">
        <f>IF(AND(J376="UP",testdataHighLow[[#This Row],[high]]&gt;K376),testdataHighLow[[#This Row],[high]],IF(AND(J376="DN",testdataHighLow[[#This Row],[low]]&lt;K376),testdataHighLow[[#This Row],[low]],K376))</f>
        <v>265.81</v>
      </c>
      <c r="L3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-9.1794891087618891E-3</v>
      </c>
      <c r="M377" s="18">
        <f t="shared" ca="1" si="12"/>
        <v>261.21898305084858</v>
      </c>
      <c r="N377" s="7"/>
      <c r="O377" s="22">
        <f ca="1">IF(testdataHighLow[[#This Row],[type]]="H",testdataHighLow[[#This Row],[high]],AVERAGE(O376,O378))</f>
        <v>272.96714285712983</v>
      </c>
      <c r="P377" s="22">
        <f ca="1">IF(testdataHighLow[[#This Row],[type]]="L",testdataHighLow[[#This Row],[low]],AVERAGE(P376,P378))</f>
        <v>260.83123287671106</v>
      </c>
      <c r="T377">
        <v>376</v>
      </c>
      <c r="U377">
        <v>261.21899999999999</v>
      </c>
      <c r="V377">
        <v>272.96710000000002</v>
      </c>
      <c r="W377">
        <v>260.83120000000002</v>
      </c>
    </row>
    <row r="378" spans="1:24" x14ac:dyDescent="0.25">
      <c r="A378" s="8">
        <v>377</v>
      </c>
      <c r="B378" s="4" t="s">
        <v>7</v>
      </c>
      <c r="C378" s="5" t="str">
        <f t="shared" si="11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17">
        <v>264.24</v>
      </c>
      <c r="G378" s="17">
        <v>261.52</v>
      </c>
      <c r="H378" s="2">
        <v>264.06</v>
      </c>
      <c r="I378" s="1">
        <v>65431128</v>
      </c>
      <c r="J378" s="7" t="s">
        <v>13</v>
      </c>
      <c r="K378" s="7">
        <f>IF(AND(J377="UP",testdataHighLow[[#This Row],[high]]&gt;K377),testdataHighLow[[#This Row],[high]],IF(AND(J377="DN",testdataHighLow[[#This Row],[low]]&lt;K377),testdataHighLow[[#This Row],[low]],K377))</f>
        <v>265.81</v>
      </c>
      <c r="L3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-1.6139347654339643E-2</v>
      </c>
      <c r="M378" s="18">
        <f t="shared" ca="1" si="12"/>
        <v>261.64796610169708</v>
      </c>
      <c r="N378" s="7"/>
      <c r="O378" s="22">
        <f ca="1">IF(testdataHighLow[[#This Row],[type]]="H",testdataHighLow[[#This Row],[high]],AVERAGE(O377,O379))</f>
        <v>273.19357142855756</v>
      </c>
      <c r="P378" s="22">
        <f ca="1">IF(testdataHighLow[[#This Row],[type]]="L",testdataHighLow[[#This Row],[low]],AVERAGE(P377,P379))</f>
        <v>260.87246575342209</v>
      </c>
      <c r="T378">
        <v>377</v>
      </c>
      <c r="U378">
        <v>261.64800000000002</v>
      </c>
      <c r="V378">
        <v>273.1936</v>
      </c>
      <c r="W378">
        <v>260.8725</v>
      </c>
    </row>
    <row r="379" spans="1:24" x14ac:dyDescent="0.25">
      <c r="A379" s="8">
        <v>378</v>
      </c>
      <c r="B379" s="4" t="s">
        <v>7</v>
      </c>
      <c r="C379" s="5" t="str">
        <f t="shared" si="11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17">
        <v>265.14999999999998</v>
      </c>
      <c r="G379" s="17">
        <v>262.67</v>
      </c>
      <c r="H379" s="2">
        <v>263.13</v>
      </c>
      <c r="I379" s="1">
        <v>43432576</v>
      </c>
      <c r="J379" s="7" t="s">
        <v>13</v>
      </c>
      <c r="K379" s="7">
        <f>IF(AND(J378="UP",testdataHighLow[[#This Row],[high]]&gt;K378),testdataHighLow[[#This Row],[high]],IF(AND(J378="DN",testdataHighLow[[#This Row],[low]]&lt;K378),testdataHighLow[[#This Row],[low]],K378))</f>
        <v>265.81</v>
      </c>
      <c r="L3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-1.1812949098980422E-2</v>
      </c>
      <c r="M379" s="18">
        <f t="shared" ca="1" si="12"/>
        <v>262.07694915254552</v>
      </c>
      <c r="N379" s="7"/>
      <c r="O379" s="22">
        <f ca="1">IF(testdataHighLow[[#This Row],[type]]="H",testdataHighLow[[#This Row],[high]],AVERAGE(O378,O380))</f>
        <v>273.41999999998535</v>
      </c>
      <c r="P379" s="22">
        <f ca="1">IF(testdataHighLow[[#This Row],[type]]="L",testdataHighLow[[#This Row],[low]],AVERAGE(P378,P380))</f>
        <v>260.91369863013313</v>
      </c>
      <c r="T379">
        <v>378</v>
      </c>
      <c r="U379">
        <v>262.07690000000002</v>
      </c>
      <c r="V379">
        <v>273.42</v>
      </c>
      <c r="W379">
        <v>260.91370000000001</v>
      </c>
    </row>
    <row r="380" spans="1:24" x14ac:dyDescent="0.25">
      <c r="A380" s="8">
        <v>379</v>
      </c>
      <c r="B380" s="4" t="s">
        <v>7</v>
      </c>
      <c r="C380" s="5" t="str">
        <f t="shared" si="11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17">
        <v>265.35000000000002</v>
      </c>
      <c r="G380" s="17">
        <v>263.19</v>
      </c>
      <c r="H380" s="2">
        <v>265.27999999999997</v>
      </c>
      <c r="I380" s="1">
        <v>58606568</v>
      </c>
      <c r="J380" s="7" t="s">
        <v>13</v>
      </c>
      <c r="K380" s="7">
        <f>IF(AND(J379="UP",testdataHighLow[[#This Row],[high]]&gt;K379),testdataHighLow[[#This Row],[high]],IF(AND(J379="DN",testdataHighLow[[#This Row],[low]]&lt;K379),testdataHighLow[[#This Row],[low]],K379))</f>
        <v>265.81</v>
      </c>
      <c r="L3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-9.8566645348181197E-3</v>
      </c>
      <c r="M380" s="18">
        <f t="shared" ca="1" si="12"/>
        <v>262.50593220339397</v>
      </c>
      <c r="N380" s="7"/>
      <c r="O380" s="22">
        <f ca="1">IF(testdataHighLow[[#This Row],[type]]="H",testdataHighLow[[#This Row],[high]],AVERAGE(O379,O381))</f>
        <v>273.64642857141314</v>
      </c>
      <c r="P380" s="22">
        <f ca="1">IF(testdataHighLow[[#This Row],[type]]="L",testdataHighLow[[#This Row],[low]],AVERAGE(P379,P381))</f>
        <v>260.95493150684422</v>
      </c>
      <c r="T380">
        <v>379</v>
      </c>
      <c r="U380">
        <v>262.5059</v>
      </c>
      <c r="V380">
        <v>273.64640000000003</v>
      </c>
      <c r="W380">
        <v>260.95490000000001</v>
      </c>
    </row>
    <row r="381" spans="1:24" x14ac:dyDescent="0.25">
      <c r="A381" s="8">
        <v>380</v>
      </c>
      <c r="B381" s="4" t="s">
        <v>7</v>
      </c>
      <c r="C381" s="5" t="str">
        <f t="shared" si="11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17">
        <v>267.93</v>
      </c>
      <c r="G381" s="17">
        <v>264.89</v>
      </c>
      <c r="H381" s="2">
        <v>267.52</v>
      </c>
      <c r="I381" s="1">
        <v>68456816</v>
      </c>
      <c r="J381" s="7" t="s">
        <v>13</v>
      </c>
      <c r="K381" s="7">
        <f>IF(AND(J380="UP",testdataHighLow[[#This Row],[high]]&gt;K380),testdataHighLow[[#This Row],[high]],IF(AND(J380="DN",testdataHighLow[[#This Row],[low]]&lt;K380),testdataHighLow[[#This Row],[low]],K380))</f>
        <v>267.93</v>
      </c>
      <c r="L3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-1.1346247154107493E-2</v>
      </c>
      <c r="M381" s="18">
        <f t="shared" ca="1" si="12"/>
        <v>262.93491525424236</v>
      </c>
      <c r="N381" s="7"/>
      <c r="O381" s="22">
        <f ca="1">IF(testdataHighLow[[#This Row],[type]]="H",testdataHighLow[[#This Row],[high]],AVERAGE(O380,O382))</f>
        <v>273.87285714284099</v>
      </c>
      <c r="P381" s="22">
        <f ca="1">IF(testdataHighLow[[#This Row],[type]]="L",testdataHighLow[[#This Row],[low]],AVERAGE(P380,P382))</f>
        <v>260.99616438355537</v>
      </c>
      <c r="T381">
        <v>380</v>
      </c>
      <c r="U381">
        <v>262.93490000000003</v>
      </c>
      <c r="V381">
        <v>273.87290000000002</v>
      </c>
      <c r="W381">
        <v>260.99619999999999</v>
      </c>
    </row>
    <row r="382" spans="1:24" x14ac:dyDescent="0.25">
      <c r="A382" s="8">
        <v>381</v>
      </c>
      <c r="B382" s="4" t="s">
        <v>7</v>
      </c>
      <c r="C382" s="5" t="str">
        <f t="shared" si="11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17">
        <v>269.99</v>
      </c>
      <c r="G382" s="17">
        <v>268.57</v>
      </c>
      <c r="H382" s="2">
        <v>269.93</v>
      </c>
      <c r="I382" s="1">
        <v>52042820</v>
      </c>
      <c r="J382" s="7" t="s">
        <v>13</v>
      </c>
      <c r="K382" s="7">
        <f>IF(AND(J381="UP",testdataHighLow[[#This Row],[high]]&gt;K381),testdataHighLow[[#This Row],[high]],IF(AND(J381="DN",testdataHighLow[[#This Row],[low]]&lt;K381),testdataHighLow[[#This Row],[low]],K381))</f>
        <v>269.99</v>
      </c>
      <c r="L3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-5.2594540538539051E-3</v>
      </c>
      <c r="M382" s="18">
        <f t="shared" ca="1" si="12"/>
        <v>263.36389830509069</v>
      </c>
      <c r="N382" s="7"/>
      <c r="O382" s="22">
        <f ca="1">IF(testdataHighLow[[#This Row],[type]]="H",testdataHighLow[[#This Row],[high]],AVERAGE(O381,O383))</f>
        <v>274.09928571426889</v>
      </c>
      <c r="P382" s="22">
        <f ca="1">IF(testdataHighLow[[#This Row],[type]]="L",testdataHighLow[[#This Row],[low]],AVERAGE(P381,P383))</f>
        <v>261.03739726026652</v>
      </c>
      <c r="T382">
        <v>381</v>
      </c>
      <c r="U382">
        <v>263.3639</v>
      </c>
      <c r="V382">
        <v>274.09930000000003</v>
      </c>
      <c r="W382">
        <v>261.03739999999999</v>
      </c>
    </row>
    <row r="383" spans="1:24" x14ac:dyDescent="0.25">
      <c r="A383" s="8">
        <v>382</v>
      </c>
      <c r="B383" s="4" t="s">
        <v>7</v>
      </c>
      <c r="C383" s="5" t="str">
        <f t="shared" si="11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17">
        <v>271.01</v>
      </c>
      <c r="G383" s="17">
        <v>270.11</v>
      </c>
      <c r="H383" s="2">
        <v>270.89999999999998</v>
      </c>
      <c r="I383" s="1">
        <v>53501064</v>
      </c>
      <c r="J383" s="7" t="s">
        <v>13</v>
      </c>
      <c r="K383" s="7">
        <f>IF(AND(J382="UP",testdataHighLow[[#This Row],[high]]&gt;K382),testdataHighLow[[#This Row],[high]],IF(AND(J382="DN",testdataHighLow[[#This Row],[low]]&lt;K382),testdataHighLow[[#This Row],[low]],K382))</f>
        <v>271.01</v>
      </c>
      <c r="L3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-3.3209106675029603E-3</v>
      </c>
      <c r="M383" s="18">
        <f t="shared" ca="1" si="12"/>
        <v>263.79288135593902</v>
      </c>
      <c r="N383" s="7"/>
      <c r="O383" s="22">
        <f ca="1">IF(testdataHighLow[[#This Row],[type]]="H",testdataHighLow[[#This Row],[high]],AVERAGE(O382,O384))</f>
        <v>274.32571428569679</v>
      </c>
      <c r="P383" s="22">
        <f ca="1">IF(testdataHighLow[[#This Row],[type]]="L",testdataHighLow[[#This Row],[low]],AVERAGE(P382,P384))</f>
        <v>261.07863013697772</v>
      </c>
      <c r="T383">
        <v>382</v>
      </c>
      <c r="U383">
        <v>263.79289999999997</v>
      </c>
      <c r="V383">
        <v>274.32569999999998</v>
      </c>
      <c r="W383">
        <v>261.07859999999999</v>
      </c>
    </row>
    <row r="384" spans="1:24" x14ac:dyDescent="0.25">
      <c r="A384" s="8">
        <v>383</v>
      </c>
      <c r="B384" s="4" t="s">
        <v>7</v>
      </c>
      <c r="C384" s="5" t="str">
        <f t="shared" si="11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17">
        <v>270.07</v>
      </c>
      <c r="G384" s="17">
        <v>268.58999999999997</v>
      </c>
      <c r="H384" s="2">
        <v>268.92</v>
      </c>
      <c r="I384" s="1">
        <v>79329656</v>
      </c>
      <c r="J384" s="7" t="s">
        <v>13</v>
      </c>
      <c r="K384" s="7">
        <f>IF(AND(J383="UP",testdataHighLow[[#This Row],[high]]&gt;K383),testdataHighLow[[#This Row],[high]],IF(AND(J383="DN",testdataHighLow[[#This Row],[low]]&lt;K383),testdataHighLow[[#This Row],[low]],K383))</f>
        <v>271.01</v>
      </c>
      <c r="L3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-8.9295597948415781E-3</v>
      </c>
      <c r="M384" s="18">
        <f t="shared" ca="1" si="12"/>
        <v>264.22186440678729</v>
      </c>
      <c r="N384" s="7"/>
      <c r="O384" s="22">
        <f ca="1">IF(testdataHighLow[[#This Row],[type]]="H",testdataHighLow[[#This Row],[high]],AVERAGE(O383,O385))</f>
        <v>274.55214285712475</v>
      </c>
      <c r="P384" s="22">
        <f ca="1">IF(testdataHighLow[[#This Row],[type]]="L",testdataHighLow[[#This Row],[low]],AVERAGE(P383,P385))</f>
        <v>261.11986301368898</v>
      </c>
      <c r="T384">
        <v>383</v>
      </c>
      <c r="U384">
        <v>264.22190000000001</v>
      </c>
      <c r="V384">
        <v>274.5521</v>
      </c>
      <c r="W384">
        <v>261.11989999999997</v>
      </c>
    </row>
    <row r="385" spans="1:23" x14ac:dyDescent="0.25">
      <c r="A385" s="8">
        <v>384</v>
      </c>
      <c r="B385" s="4" t="s">
        <v>7</v>
      </c>
      <c r="C385" s="5" t="str">
        <f t="shared" si="11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17">
        <v>271.42</v>
      </c>
      <c r="G385" s="17">
        <v>269.64</v>
      </c>
      <c r="H385" s="2">
        <v>271.36</v>
      </c>
      <c r="I385" s="1">
        <v>61899772</v>
      </c>
      <c r="J385" s="7" t="s">
        <v>13</v>
      </c>
      <c r="K385" s="7">
        <f>IF(AND(J384="UP",testdataHighLow[[#This Row],[high]]&gt;K384),testdataHighLow[[#This Row],[high]],IF(AND(J384="DN",testdataHighLow[[#This Row],[low]]&lt;K384),testdataHighLow[[#This Row],[low]],K384))</f>
        <v>271.42</v>
      </c>
      <c r="L3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-6.5581018347948914E-3</v>
      </c>
      <c r="M385" s="18">
        <f t="shared" ca="1" si="12"/>
        <v>264.65084745763551</v>
      </c>
      <c r="N385" s="7"/>
      <c r="O385" s="22">
        <f ca="1">IF(testdataHighLow[[#This Row],[type]]="H",testdataHighLow[[#This Row],[high]],AVERAGE(O384,O386))</f>
        <v>274.77857142855277</v>
      </c>
      <c r="P385" s="22">
        <f ca="1">IF(testdataHighLow[[#This Row],[type]]="L",testdataHighLow[[#This Row],[low]],AVERAGE(P384,P386))</f>
        <v>261.16109589040025</v>
      </c>
      <c r="T385">
        <v>384</v>
      </c>
      <c r="U385">
        <v>264.6508</v>
      </c>
      <c r="V385">
        <v>274.77859999999998</v>
      </c>
      <c r="W385">
        <v>261.16109999999998</v>
      </c>
    </row>
    <row r="386" spans="1:23" x14ac:dyDescent="0.25">
      <c r="A386" s="8">
        <v>385</v>
      </c>
      <c r="B386" s="4" t="s">
        <v>7</v>
      </c>
      <c r="C386" s="5" t="str">
        <f t="shared" ref="C386:C449" si="13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17">
        <v>271.89999999999998</v>
      </c>
      <c r="G386" s="17">
        <v>270.67</v>
      </c>
      <c r="H386" s="2">
        <v>271.57</v>
      </c>
      <c r="I386" s="1">
        <v>49659024</v>
      </c>
      <c r="J386" s="7" t="s">
        <v>13</v>
      </c>
      <c r="K386" s="7">
        <f>IF(AND(J385="UP",testdataHighLow[[#This Row],[high]]&gt;K385),testdataHighLow[[#This Row],[high]],IF(AND(J385="DN",testdataHighLow[[#This Row],[low]]&lt;K385),testdataHighLow[[#This Row],[low]],K385))</f>
        <v>271.89999999999998</v>
      </c>
      <c r="L3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-4.5237219566015502E-3</v>
      </c>
      <c r="M386" s="18">
        <f t="shared" ca="1" si="12"/>
        <v>265.07983050848372</v>
      </c>
      <c r="N386" s="7"/>
      <c r="O386" s="22">
        <f ca="1">IF(testdataHighLow[[#This Row],[type]]="H",testdataHighLow[[#This Row],[high]],AVERAGE(O385,O387))</f>
        <v>275.00499999998078</v>
      </c>
      <c r="P386" s="22">
        <f ca="1">IF(testdataHighLow[[#This Row],[type]]="L",testdataHighLow[[#This Row],[low]],AVERAGE(P385,P387))</f>
        <v>261.20232876711157</v>
      </c>
      <c r="T386">
        <v>385</v>
      </c>
      <c r="U386">
        <v>265.07979999999998</v>
      </c>
      <c r="V386">
        <v>275.005</v>
      </c>
      <c r="W386">
        <v>261.20229999999998</v>
      </c>
    </row>
    <row r="387" spans="1:23" x14ac:dyDescent="0.25">
      <c r="A387" s="8">
        <v>386</v>
      </c>
      <c r="B387" s="4" t="s">
        <v>7</v>
      </c>
      <c r="C387" s="5" t="str">
        <f t="shared" si="13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17">
        <v>271.77999999999997</v>
      </c>
      <c r="G387" s="17">
        <v>270.83999999999997</v>
      </c>
      <c r="H387" s="2">
        <v>271.33</v>
      </c>
      <c r="I387" s="1">
        <v>49624096</v>
      </c>
      <c r="J387" s="7" t="s">
        <v>13</v>
      </c>
      <c r="K387" s="7">
        <f>IF(AND(J386="UP",testdataHighLow[[#This Row],[high]]&gt;K386),testdataHighLow[[#This Row],[high]],IF(AND(J386="DN",testdataHighLow[[#This Row],[low]]&lt;K386),testdataHighLow[[#This Row],[low]],K386))</f>
        <v>271.89999999999998</v>
      </c>
      <c r="L3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-3.8984920926811413E-3</v>
      </c>
      <c r="M387" s="18">
        <f t="shared" ca="1" si="12"/>
        <v>265.50881355933188</v>
      </c>
      <c r="N387" s="7"/>
      <c r="O387" s="22">
        <f ca="1">IF(testdataHighLow[[#This Row],[type]]="H",testdataHighLow[[#This Row],[high]],AVERAGE(O386,O388))</f>
        <v>275.23142857140886</v>
      </c>
      <c r="P387" s="22">
        <f ca="1">IF(testdataHighLow[[#This Row],[type]]="L",testdataHighLow[[#This Row],[low]],AVERAGE(P386,P388))</f>
        <v>261.24356164382294</v>
      </c>
      <c r="T387">
        <v>386</v>
      </c>
      <c r="U387">
        <v>265.50880000000001</v>
      </c>
      <c r="V387">
        <v>275.23140000000001</v>
      </c>
      <c r="W387">
        <v>261.24360000000001</v>
      </c>
    </row>
    <row r="388" spans="1:23" x14ac:dyDescent="0.25">
      <c r="A388" s="8">
        <v>387</v>
      </c>
      <c r="B388" s="4" t="s">
        <v>7</v>
      </c>
      <c r="C388" s="5" t="str">
        <f t="shared" si="13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17">
        <v>272.85000000000002</v>
      </c>
      <c r="G388" s="17">
        <v>270.43</v>
      </c>
      <c r="H388" s="2">
        <v>272.43</v>
      </c>
      <c r="I388" s="1">
        <v>53860032</v>
      </c>
      <c r="J388" s="7" t="s">
        <v>13</v>
      </c>
      <c r="K388" s="7">
        <f>IF(AND(J387="UP",testdataHighLow[[#This Row],[high]]&gt;K387),testdataHighLow[[#This Row],[high]],IF(AND(J387="DN",testdataHighLow[[#This Row],[low]]&lt;K387),testdataHighLow[[#This Row],[low]],K387))</f>
        <v>272.85000000000002</v>
      </c>
      <c r="L3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-8.8693421293751726E-3</v>
      </c>
      <c r="M388" s="18">
        <f t="shared" ref="M388:M451" ca="1" si="14">AVERAGE(M387,M389)</f>
        <v>265.93779661017999</v>
      </c>
      <c r="N388" s="7"/>
      <c r="O388" s="22">
        <f ca="1">IF(testdataHighLow[[#This Row],[type]]="H",testdataHighLow[[#This Row],[high]],AVERAGE(O387,O389))</f>
        <v>275.45785714283699</v>
      </c>
      <c r="P388" s="22">
        <f ca="1">IF(testdataHighLow[[#This Row],[type]]="L",testdataHighLow[[#This Row],[low]],AVERAGE(P387,P389))</f>
        <v>261.28479452053432</v>
      </c>
      <c r="T388">
        <v>387</v>
      </c>
      <c r="U388">
        <v>265.93779999999998</v>
      </c>
      <c r="V388">
        <v>275.4579</v>
      </c>
      <c r="W388">
        <v>261.28480000000002</v>
      </c>
    </row>
    <row r="389" spans="1:23" x14ac:dyDescent="0.25">
      <c r="A389" s="8">
        <v>388</v>
      </c>
      <c r="B389" s="4" t="s">
        <v>7</v>
      </c>
      <c r="C389" s="5" t="str">
        <f t="shared" si="13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17">
        <v>273.12</v>
      </c>
      <c r="G389" s="17">
        <v>272.02999999999997</v>
      </c>
      <c r="H389" s="2">
        <v>273</v>
      </c>
      <c r="I389" s="1">
        <v>45910016</v>
      </c>
      <c r="J389" s="7" t="s">
        <v>13</v>
      </c>
      <c r="K389" s="7">
        <f>IF(AND(J388="UP",testdataHighLow[[#This Row],[high]]&gt;K388),testdataHighLow[[#This Row],[high]],IF(AND(J388="DN",testdataHighLow[[#This Row],[low]]&lt;K388),testdataHighLow[[#This Row],[low]],K388))</f>
        <v>273.12</v>
      </c>
      <c r="L3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-3.9909197422379611E-3</v>
      </c>
      <c r="M389" s="18">
        <f t="shared" ca="1" si="14"/>
        <v>266.36677966102809</v>
      </c>
      <c r="N389" s="7"/>
      <c r="O389" s="22">
        <f ca="1">IF(testdataHighLow[[#This Row],[type]]="H",testdataHighLow[[#This Row],[high]],AVERAGE(O388,O390))</f>
        <v>275.68428571426512</v>
      </c>
      <c r="P389" s="22">
        <f ca="1">IF(testdataHighLow[[#This Row],[type]]="L",testdataHighLow[[#This Row],[low]],AVERAGE(P388,P390))</f>
        <v>261.32602739724575</v>
      </c>
      <c r="T389">
        <v>388</v>
      </c>
      <c r="U389">
        <v>266.36680000000001</v>
      </c>
      <c r="V389">
        <v>275.68430000000001</v>
      </c>
      <c r="W389">
        <v>261.32600000000002</v>
      </c>
    </row>
    <row r="390" spans="1:23" x14ac:dyDescent="0.25">
      <c r="A390" s="8">
        <v>389</v>
      </c>
      <c r="B390" s="4" t="s">
        <v>7</v>
      </c>
      <c r="C390" s="5" t="str">
        <f t="shared" si="13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17">
        <v>272.69</v>
      </c>
      <c r="G390" s="17">
        <v>271.45</v>
      </c>
      <c r="H390" s="2">
        <v>271.97000000000003</v>
      </c>
      <c r="I390" s="1">
        <v>63225212</v>
      </c>
      <c r="J390" s="7" t="s">
        <v>13</v>
      </c>
      <c r="K390" s="7">
        <f>IF(AND(J389="UP",testdataHighLow[[#This Row],[high]]&gt;K389),testdataHighLow[[#This Row],[high]],IF(AND(J389="DN",testdataHighLow[[#This Row],[low]]&lt;K389),testdataHighLow[[#This Row],[low]],K389))</f>
        <v>273.12</v>
      </c>
      <c r="L3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-6.1145284124195075E-3</v>
      </c>
      <c r="M390" s="18">
        <f t="shared" ca="1" si="14"/>
        <v>266.79576271187614</v>
      </c>
      <c r="N390" s="7"/>
      <c r="O390" s="22">
        <f ca="1">IF(testdataHighLow[[#This Row],[type]]="H",testdataHighLow[[#This Row],[high]],AVERAGE(O389,O391))</f>
        <v>275.9107142856933</v>
      </c>
      <c r="P390" s="22">
        <f ca="1">IF(testdataHighLow[[#This Row],[type]]="L",testdataHighLow[[#This Row],[low]],AVERAGE(P389,P391))</f>
        <v>261.36726027395724</v>
      </c>
      <c r="T390">
        <v>389</v>
      </c>
      <c r="U390">
        <v>266.79579999999999</v>
      </c>
      <c r="V390">
        <v>275.91070000000002</v>
      </c>
      <c r="W390">
        <v>261.3673</v>
      </c>
    </row>
    <row r="391" spans="1:23" x14ac:dyDescent="0.25">
      <c r="A391" s="8">
        <v>390</v>
      </c>
      <c r="B391" s="4" t="s">
        <v>7</v>
      </c>
      <c r="C391" s="5" t="str">
        <f t="shared" si="13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17">
        <v>272.44</v>
      </c>
      <c r="G391" s="17">
        <v>271.48</v>
      </c>
      <c r="H391" s="2">
        <v>271.66000000000003</v>
      </c>
      <c r="I391" s="1">
        <v>84804656</v>
      </c>
      <c r="J391" s="7" t="s">
        <v>13</v>
      </c>
      <c r="K391" s="7">
        <f>IF(AND(J390="UP",testdataHighLow[[#This Row],[high]]&gt;K390),testdataHighLow[[#This Row],[high]],IF(AND(J390="DN",testdataHighLow[[#This Row],[low]]&lt;K390),testdataHighLow[[#This Row],[low]],K390))</f>
        <v>273.12</v>
      </c>
      <c r="L3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-6.004686584651385E-3</v>
      </c>
      <c r="M391" s="18">
        <f t="shared" ca="1" si="14"/>
        <v>267.22474576272413</v>
      </c>
      <c r="N391" s="7"/>
      <c r="O391" s="22">
        <f ca="1">IF(testdataHighLow[[#This Row],[type]]="H",testdataHighLow[[#This Row],[high]],AVERAGE(O390,O392))</f>
        <v>276.13714285712155</v>
      </c>
      <c r="P391" s="22">
        <f ca="1">IF(testdataHighLow[[#This Row],[type]]="L",testdataHighLow[[#This Row],[low]],AVERAGE(P390,P392))</f>
        <v>261.40849315066873</v>
      </c>
      <c r="T391">
        <v>390</v>
      </c>
      <c r="U391">
        <v>267.22469999999998</v>
      </c>
      <c r="V391">
        <v>276.13709999999998</v>
      </c>
      <c r="W391">
        <v>261.4085</v>
      </c>
    </row>
    <row r="392" spans="1:23" x14ac:dyDescent="0.25">
      <c r="A392" s="8">
        <v>391</v>
      </c>
      <c r="B392" s="4" t="s">
        <v>7</v>
      </c>
      <c r="C392" s="5" t="str">
        <f t="shared" si="13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17">
        <v>272.39</v>
      </c>
      <c r="G392" s="17">
        <v>271.06</v>
      </c>
      <c r="H392" s="2">
        <v>272.16000000000003</v>
      </c>
      <c r="I392" s="1">
        <v>48436568</v>
      </c>
      <c r="J392" s="7" t="s">
        <v>13</v>
      </c>
      <c r="K392" s="7">
        <f>IF(AND(J391="UP",testdataHighLow[[#This Row],[high]]&gt;K391),testdataHighLow[[#This Row],[high]],IF(AND(J391="DN",testdataHighLow[[#This Row],[low]]&lt;K391),testdataHighLow[[#This Row],[low]],K391))</f>
        <v>273.12</v>
      </c>
      <c r="L3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-7.5424721734036401E-3</v>
      </c>
      <c r="M392" s="18">
        <f t="shared" ca="1" si="14"/>
        <v>267.65372881357212</v>
      </c>
      <c r="N392" s="7"/>
      <c r="O392" s="22">
        <f ca="1">IF(testdataHighLow[[#This Row],[type]]="H",testdataHighLow[[#This Row],[high]],AVERAGE(O391,O393))</f>
        <v>276.36357142854979</v>
      </c>
      <c r="P392" s="22">
        <f ca="1">IF(testdataHighLow[[#This Row],[type]]="L",testdataHighLow[[#This Row],[low]],AVERAGE(P391,P393))</f>
        <v>261.44972602738028</v>
      </c>
      <c r="T392">
        <v>391</v>
      </c>
      <c r="U392">
        <v>267.65370000000001</v>
      </c>
      <c r="V392">
        <v>276.36360000000002</v>
      </c>
      <c r="W392">
        <v>261.44970000000001</v>
      </c>
    </row>
    <row r="393" spans="1:23" x14ac:dyDescent="0.25">
      <c r="A393" s="8">
        <v>392</v>
      </c>
      <c r="B393" s="4" t="s">
        <v>7</v>
      </c>
      <c r="C393" s="5" t="str">
        <f t="shared" si="13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17">
        <v>274.45999999999998</v>
      </c>
      <c r="G393" s="17">
        <v>272.58</v>
      </c>
      <c r="H393" s="2">
        <v>273.52999999999997</v>
      </c>
      <c r="I393" s="1">
        <v>70035320</v>
      </c>
      <c r="J393" s="7" t="s">
        <v>13</v>
      </c>
      <c r="K393" s="7">
        <f>IF(AND(J392="UP",testdataHighLow[[#This Row],[high]]&gt;K392),testdataHighLow[[#This Row],[high]],IF(AND(J392="DN",testdataHighLow[[#This Row],[low]]&lt;K392),testdataHighLow[[#This Row],[low]],K392))</f>
        <v>274.45999999999998</v>
      </c>
      <c r="L3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-6.8498141805727452E-3</v>
      </c>
      <c r="M393" s="18">
        <f t="shared" ca="1" si="14"/>
        <v>268.08271186442005</v>
      </c>
      <c r="N393" s="7"/>
      <c r="O393" s="22">
        <f ca="1">IF(testdataHighLow[[#This Row],[type]]="H",testdataHighLow[[#This Row],[high]],AVERAGE(O392,O394))</f>
        <v>276.58999999997809</v>
      </c>
      <c r="P393" s="22">
        <f ca="1">IF(testdataHighLow[[#This Row],[type]]="L",testdataHighLow[[#This Row],[low]],AVERAGE(P392,P394))</f>
        <v>261.49095890409188</v>
      </c>
      <c r="T393">
        <v>392</v>
      </c>
      <c r="U393">
        <v>268.08269999999999</v>
      </c>
      <c r="V393">
        <v>276.58999999999997</v>
      </c>
      <c r="W393">
        <v>261.49099999999999</v>
      </c>
    </row>
    <row r="394" spans="1:23" x14ac:dyDescent="0.25">
      <c r="A394" s="8">
        <v>393</v>
      </c>
      <c r="B394" s="4" t="s">
        <v>7</v>
      </c>
      <c r="C394" s="5" t="str">
        <f t="shared" si="13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17">
        <v>276.22000000000003</v>
      </c>
      <c r="G394" s="17">
        <v>273.20999999999998</v>
      </c>
      <c r="H394" s="2">
        <v>275.87</v>
      </c>
      <c r="I394" s="1">
        <v>81211824</v>
      </c>
      <c r="J394" s="7" t="s">
        <v>13</v>
      </c>
      <c r="K394" s="7">
        <f>IF(AND(J393="UP",testdataHighLow[[#This Row],[high]]&gt;K393),testdataHighLow[[#This Row],[high]],IF(AND(J393="DN",testdataHighLow[[#This Row],[low]]&lt;K393),testdataHighLow[[#This Row],[low]],K393))</f>
        <v>276.22000000000003</v>
      </c>
      <c r="L3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-1.0897110998479644E-2</v>
      </c>
      <c r="M394" s="18">
        <f t="shared" ca="1" si="14"/>
        <v>268.51169491526792</v>
      </c>
      <c r="N394" s="7"/>
      <c r="O394" s="22">
        <f ca="1">IF(testdataHighLow[[#This Row],[type]]="H",testdataHighLow[[#This Row],[high]],AVERAGE(O393,O395))</f>
        <v>276.81642857140645</v>
      </c>
      <c r="P394" s="22">
        <f ca="1">IF(testdataHighLow[[#This Row],[type]]="L",testdataHighLow[[#This Row],[low]],AVERAGE(P393,P395))</f>
        <v>261.53219178080349</v>
      </c>
      <c r="T394">
        <v>393</v>
      </c>
      <c r="U394">
        <v>268.51170000000002</v>
      </c>
      <c r="V394">
        <v>276.81639999999999</v>
      </c>
      <c r="W394">
        <v>261.53219999999999</v>
      </c>
    </row>
    <row r="395" spans="1:23" x14ac:dyDescent="0.25">
      <c r="A395" s="8">
        <v>394</v>
      </c>
      <c r="B395" s="4" t="s">
        <v>7</v>
      </c>
      <c r="C395" s="5" t="str">
        <f t="shared" si="13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17">
        <v>275.95999999999998</v>
      </c>
      <c r="G395" s="17">
        <v>274.97000000000003</v>
      </c>
      <c r="H395" s="2">
        <v>275.20999999999998</v>
      </c>
      <c r="I395" s="1">
        <v>59629476</v>
      </c>
      <c r="J395" s="7" t="s">
        <v>13</v>
      </c>
      <c r="K395" s="7">
        <f>IF(AND(J394="UP",testdataHighLow[[#This Row],[high]]&gt;K394),testdataHighLow[[#This Row],[high]],IF(AND(J394="DN",testdataHighLow[[#This Row],[low]]&lt;K394),testdataHighLow[[#This Row],[low]],K394))</f>
        <v>276.22000000000003</v>
      </c>
      <c r="L3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-4.5253783216276872E-3</v>
      </c>
      <c r="M395" s="18">
        <f t="shared" ca="1" si="14"/>
        <v>268.9406779661158</v>
      </c>
      <c r="N395" s="7"/>
      <c r="O395" s="22">
        <f ca="1">IF(testdataHighLow[[#This Row],[type]]="H",testdataHighLow[[#This Row],[high]],AVERAGE(O394,O396))</f>
        <v>277.04285714283481</v>
      </c>
      <c r="P395" s="22">
        <f ca="1">IF(testdataHighLow[[#This Row],[type]]="L",testdataHighLow[[#This Row],[low]],AVERAGE(P394,P396))</f>
        <v>261.57342465751515</v>
      </c>
      <c r="T395">
        <v>394</v>
      </c>
      <c r="U395">
        <v>268.94069999999999</v>
      </c>
      <c r="V395">
        <v>277.04289999999997</v>
      </c>
      <c r="W395">
        <v>261.57339999999999</v>
      </c>
    </row>
    <row r="396" spans="1:23" x14ac:dyDescent="0.25">
      <c r="A396" s="8">
        <v>395</v>
      </c>
      <c r="B396" s="4" t="s">
        <v>7</v>
      </c>
      <c r="C396" s="5" t="str">
        <f t="shared" si="13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17">
        <v>275.68</v>
      </c>
      <c r="G396" s="17">
        <v>272.33999999999997</v>
      </c>
      <c r="H396" s="2">
        <v>273.35000000000002</v>
      </c>
      <c r="I396" s="1">
        <v>79050080</v>
      </c>
      <c r="J396" s="7" t="s">
        <v>13</v>
      </c>
      <c r="K396" s="7">
        <f>IF(AND(J395="UP",testdataHighLow[[#This Row],[high]]&gt;K395),testdataHighLow[[#This Row],[high]],IF(AND(J395="DN",testdataHighLow[[#This Row],[low]]&lt;K395),testdataHighLow[[#This Row],[low]],K395))</f>
        <v>276.22000000000003</v>
      </c>
      <c r="L3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M396" s="18">
        <f t="shared" ca="1" si="14"/>
        <v>269.36966101696362</v>
      </c>
      <c r="N396" s="7"/>
      <c r="O396" s="22">
        <f ca="1">IF(testdataHighLow[[#This Row],[type]]="H",testdataHighLow[[#This Row],[high]],AVERAGE(O395,O397))</f>
        <v>277.26928571426322</v>
      </c>
      <c r="P396" s="22">
        <f ca="1">IF(testdataHighLow[[#This Row],[type]]="L",testdataHighLow[[#This Row],[low]],AVERAGE(P395,P397))</f>
        <v>261.61465753422686</v>
      </c>
      <c r="T396">
        <v>395</v>
      </c>
      <c r="U396">
        <v>269.36970000000002</v>
      </c>
      <c r="V396">
        <v>277.26929999999999</v>
      </c>
      <c r="W396">
        <v>261.61470000000003</v>
      </c>
    </row>
    <row r="397" spans="1:23" x14ac:dyDescent="0.25">
      <c r="A397" s="8">
        <v>396</v>
      </c>
      <c r="B397" s="4" t="s">
        <v>7</v>
      </c>
      <c r="C397" s="5" t="str">
        <f t="shared" si="13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17">
        <v>273.61</v>
      </c>
      <c r="G397" s="17">
        <v>271.35000000000002</v>
      </c>
      <c r="H397" s="2">
        <v>271.92</v>
      </c>
      <c r="I397" s="1">
        <v>65624404</v>
      </c>
      <c r="J397" s="7" t="s">
        <v>13</v>
      </c>
      <c r="K397" s="7">
        <f>IF(AND(J396="UP",testdataHighLow[[#This Row],[high]]&gt;K396),testdataHighLow[[#This Row],[high]],IF(AND(J396="DN",testdataHighLow[[#This Row],[low]]&lt;K396),testdataHighLow[[#This Row],[low]],K396))</f>
        <v>276.22000000000003</v>
      </c>
      <c r="L3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-1.7630873941061487E-2</v>
      </c>
      <c r="M397" s="18">
        <f t="shared" ca="1" si="14"/>
        <v>269.79864406781138</v>
      </c>
      <c r="N397" s="7"/>
      <c r="O397" s="22">
        <f ca="1">IF(testdataHighLow[[#This Row],[type]]="H",testdataHighLow[[#This Row],[high]],AVERAGE(O396,O398))</f>
        <v>277.49571428569169</v>
      </c>
      <c r="P397" s="22">
        <f ca="1">IF(testdataHighLow[[#This Row],[type]]="L",testdataHighLow[[#This Row],[low]],AVERAGE(P396,P398))</f>
        <v>261.65589041093858</v>
      </c>
      <c r="T397">
        <v>396</v>
      </c>
      <c r="U397">
        <v>269.79860000000002</v>
      </c>
      <c r="V397">
        <v>277.4957</v>
      </c>
      <c r="W397">
        <v>261.65589999999997</v>
      </c>
    </row>
    <row r="398" spans="1:23" x14ac:dyDescent="0.25">
      <c r="A398" s="8">
        <v>397</v>
      </c>
      <c r="B398" s="4" t="s">
        <v>7</v>
      </c>
      <c r="C398" s="5" t="str">
        <f t="shared" si="13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17">
        <v>273.93</v>
      </c>
      <c r="G398" s="17">
        <v>272.33999999999997</v>
      </c>
      <c r="H398" s="2">
        <v>273.26</v>
      </c>
      <c r="I398" s="1">
        <v>70594928</v>
      </c>
      <c r="J398" s="7" t="s">
        <v>13</v>
      </c>
      <c r="K398" s="7">
        <f>IF(AND(J397="UP",testdataHighLow[[#This Row],[high]]&gt;K397),testdataHighLow[[#This Row],[high]],IF(AND(J397="DN",testdataHighLow[[#This Row],[low]]&lt;K397),testdataHighLow[[#This Row],[low]],K397))</f>
        <v>276.22000000000003</v>
      </c>
      <c r="L3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M398" s="18">
        <f t="shared" ca="1" si="14"/>
        <v>270.22762711865914</v>
      </c>
      <c r="N398" s="7"/>
      <c r="O398" s="22">
        <f ca="1">IF(testdataHighLow[[#This Row],[type]]="H",testdataHighLow[[#This Row],[high]],AVERAGE(O397,O399))</f>
        <v>277.72214285712016</v>
      </c>
      <c r="P398" s="22">
        <f ca="1">IF(testdataHighLow[[#This Row],[type]]="L",testdataHighLow[[#This Row],[low]],AVERAGE(P397,P399))</f>
        <v>261.69712328765036</v>
      </c>
      <c r="T398">
        <v>397</v>
      </c>
      <c r="U398">
        <v>270.2276</v>
      </c>
      <c r="V398">
        <v>277.72210000000001</v>
      </c>
      <c r="W398">
        <v>261.69709999999998</v>
      </c>
    </row>
    <row r="399" spans="1:23" x14ac:dyDescent="0.25">
      <c r="A399" s="8">
        <v>398</v>
      </c>
      <c r="B399" s="4" t="s">
        <v>7</v>
      </c>
      <c r="C399" s="5" t="str">
        <f t="shared" si="13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17">
        <v>274.04000000000002</v>
      </c>
      <c r="G399" s="17">
        <v>272.10000000000002</v>
      </c>
      <c r="H399" s="2">
        <v>272.81</v>
      </c>
      <c r="I399" s="1">
        <v>55443260</v>
      </c>
      <c r="J399" s="7" t="s">
        <v>13</v>
      </c>
      <c r="K399" s="7">
        <f>IF(AND(J398="UP",testdataHighLow[[#This Row],[high]]&gt;K398),testdataHighLow[[#This Row],[high]],IF(AND(J398="DN",testdataHighLow[[#This Row],[low]]&lt;K398),testdataHighLow[[#This Row],[low]],K398))</f>
        <v>276.22000000000003</v>
      </c>
      <c r="L3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-1.4915646948084876E-2</v>
      </c>
      <c r="M399" s="18">
        <f t="shared" ca="1" si="14"/>
        <v>270.65661016950685</v>
      </c>
      <c r="N399" s="7"/>
      <c r="O399" s="22">
        <f ca="1">IF(testdataHighLow[[#This Row],[type]]="H",testdataHighLow[[#This Row],[high]],AVERAGE(O398,O400))</f>
        <v>277.94857142854869</v>
      </c>
      <c r="P399" s="22">
        <f ca="1">IF(testdataHighLow[[#This Row],[type]]="L",testdataHighLow[[#This Row],[low]],AVERAGE(P398,P400))</f>
        <v>261.73835616436219</v>
      </c>
      <c r="T399">
        <v>398</v>
      </c>
      <c r="U399">
        <v>270.65660000000003</v>
      </c>
      <c r="V399">
        <v>277.9486</v>
      </c>
      <c r="W399">
        <v>261.73840000000001</v>
      </c>
    </row>
    <row r="400" spans="1:23" x14ac:dyDescent="0.25">
      <c r="A400" s="8">
        <v>399</v>
      </c>
      <c r="B400" s="4" t="s">
        <v>7</v>
      </c>
      <c r="C400" s="5" t="str">
        <f t="shared" si="13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17">
        <v>274.48</v>
      </c>
      <c r="G400" s="17">
        <v>271.14999999999998</v>
      </c>
      <c r="H400" s="2">
        <v>274.29000000000002</v>
      </c>
      <c r="I400" s="1">
        <v>65298924</v>
      </c>
      <c r="J400" s="7" t="s">
        <v>13</v>
      </c>
      <c r="K400" s="7">
        <f>IF(AND(J399="UP",testdataHighLow[[#This Row],[high]]&gt;K399),testdataHighLow[[#This Row],[high]],IF(AND(J399="DN",testdataHighLow[[#This Row],[low]]&lt;K399),testdataHighLow[[#This Row],[low]],K399))</f>
        <v>276.22000000000003</v>
      </c>
      <c r="L4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-1.8354934472522084E-2</v>
      </c>
      <c r="M400" s="18">
        <f t="shared" ca="1" si="14"/>
        <v>271.0855932203545</v>
      </c>
      <c r="N400" s="7"/>
      <c r="O400" s="22">
        <f ca="1">IF(testdataHighLow[[#This Row],[type]]="H",testdataHighLow[[#This Row],[high]],AVERAGE(O399,O401))</f>
        <v>278.17499999997727</v>
      </c>
      <c r="P400" s="22">
        <f ca="1">IF(testdataHighLow[[#This Row],[type]]="L",testdataHighLow[[#This Row],[low]],AVERAGE(P399,P401))</f>
        <v>261.77958904107402</v>
      </c>
      <c r="T400">
        <v>399</v>
      </c>
      <c r="U400">
        <v>271.0856</v>
      </c>
      <c r="V400">
        <v>278.17500000000001</v>
      </c>
      <c r="W400">
        <v>261.77960000000002</v>
      </c>
    </row>
    <row r="401" spans="1:23" x14ac:dyDescent="0.25">
      <c r="A401" s="8">
        <v>400</v>
      </c>
      <c r="B401" s="4" t="s">
        <v>7</v>
      </c>
      <c r="C401" s="5" t="str">
        <f t="shared" si="13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17">
        <v>275.52</v>
      </c>
      <c r="G401" s="17">
        <v>274.23</v>
      </c>
      <c r="H401" s="2">
        <v>275.47000000000003</v>
      </c>
      <c r="I401" s="1">
        <v>55527740</v>
      </c>
      <c r="J401" s="7" t="s">
        <v>13</v>
      </c>
      <c r="K401" s="7">
        <f>IF(AND(J400="UP",testdataHighLow[[#This Row],[high]]&gt;K400),testdataHighLow[[#This Row],[high]],IF(AND(J400="DN",testdataHighLow[[#This Row],[low]]&lt;K400),testdataHighLow[[#This Row],[low]],K400))</f>
        <v>276.22000000000003</v>
      </c>
      <c r="L4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-7.2044022880313119E-3</v>
      </c>
      <c r="M401" s="18">
        <f t="shared" ca="1" si="14"/>
        <v>271.51457627120215</v>
      </c>
      <c r="N401" s="7"/>
      <c r="O401" s="22">
        <f ca="1">IF(testdataHighLow[[#This Row],[type]]="H",testdataHighLow[[#This Row],[high]],AVERAGE(O400,O402))</f>
        <v>278.40142857140586</v>
      </c>
      <c r="P401" s="22">
        <f ca="1">IF(testdataHighLow[[#This Row],[type]]="L",testdataHighLow[[#This Row],[low]],AVERAGE(P400,P402))</f>
        <v>261.82082191778591</v>
      </c>
      <c r="T401">
        <v>400</v>
      </c>
      <c r="U401">
        <v>271.51459999999997</v>
      </c>
      <c r="V401">
        <v>278.40140000000002</v>
      </c>
      <c r="W401">
        <v>261.82080000000002</v>
      </c>
    </row>
    <row r="402" spans="1:23" x14ac:dyDescent="0.25">
      <c r="A402" s="8">
        <v>401</v>
      </c>
      <c r="B402" s="4" t="s">
        <v>7</v>
      </c>
      <c r="C402" s="5" t="str">
        <f t="shared" si="13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17">
        <v>276.82</v>
      </c>
      <c r="G402" s="17">
        <v>275.08</v>
      </c>
      <c r="H402" s="2">
        <v>276.48</v>
      </c>
      <c r="I402" s="1">
        <v>40564136</v>
      </c>
      <c r="J402" s="7" t="s">
        <v>13</v>
      </c>
      <c r="K402" s="7">
        <f>IF(AND(J401="UP",testdataHighLow[[#This Row],[high]]&gt;K401),testdataHighLow[[#This Row],[high]],IF(AND(J401="DN",testdataHighLow[[#This Row],[low]]&lt;K401),testdataHighLow[[#This Row],[low]],K401))</f>
        <v>276.82</v>
      </c>
      <c r="L4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-6.2856730005057771E-3</v>
      </c>
      <c r="M402" s="18">
        <f t="shared" ca="1" si="14"/>
        <v>271.94355932204974</v>
      </c>
      <c r="N402" s="7"/>
      <c r="O402" s="22">
        <f ca="1">IF(testdataHighLow[[#This Row],[type]]="H",testdataHighLow[[#This Row],[high]],AVERAGE(O401,O403))</f>
        <v>278.6278571428345</v>
      </c>
      <c r="P402" s="22">
        <f ca="1">IF(testdataHighLow[[#This Row],[type]]="L",testdataHighLow[[#This Row],[low]],AVERAGE(P401,P403))</f>
        <v>261.86205479449785</v>
      </c>
      <c r="T402">
        <v>401</v>
      </c>
      <c r="U402">
        <v>271.9436</v>
      </c>
      <c r="V402">
        <v>278.62790000000001</v>
      </c>
      <c r="W402">
        <v>261.8621</v>
      </c>
    </row>
    <row r="403" spans="1:23" x14ac:dyDescent="0.25">
      <c r="A403" s="8">
        <v>402</v>
      </c>
      <c r="B403" s="4" t="s">
        <v>7</v>
      </c>
      <c r="C403" s="5" t="str">
        <f t="shared" si="13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17">
        <v>277.81</v>
      </c>
      <c r="G403" s="17">
        <v>277.06</v>
      </c>
      <c r="H403" s="2">
        <v>277.39</v>
      </c>
      <c r="I403" s="1">
        <v>44471960</v>
      </c>
      <c r="J403" s="7" t="s">
        <v>13</v>
      </c>
      <c r="K403" s="7">
        <f>IF(AND(J402="UP",testdataHighLow[[#This Row],[high]]&gt;K402),testdataHighLow[[#This Row],[high]],IF(AND(J402="DN",testdataHighLow[[#This Row],[low]]&lt;K402),testdataHighLow[[#This Row],[low]],K402))</f>
        <v>277.81</v>
      </c>
      <c r="L4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-2.6996868363269861E-3</v>
      </c>
      <c r="M403" s="18">
        <f t="shared" ca="1" si="14"/>
        <v>272.37254237289727</v>
      </c>
      <c r="N403" s="7"/>
      <c r="O403" s="22">
        <f ca="1">IF(testdataHighLow[[#This Row],[type]]="H",testdataHighLow[[#This Row],[high]],AVERAGE(O402,O404))</f>
        <v>278.8542857142632</v>
      </c>
      <c r="P403" s="22">
        <f ca="1">IF(testdataHighLow[[#This Row],[type]]="L",testdataHighLow[[#This Row],[low]],AVERAGE(P402,P404))</f>
        <v>261.9032876712098</v>
      </c>
      <c r="T403">
        <v>402</v>
      </c>
      <c r="U403">
        <v>272.3725</v>
      </c>
      <c r="V403">
        <v>278.85430000000002</v>
      </c>
      <c r="W403">
        <v>261.9033</v>
      </c>
    </row>
    <row r="404" spans="1:23" x14ac:dyDescent="0.25">
      <c r="A404" s="8">
        <v>403</v>
      </c>
      <c r="B404" s="4" t="s">
        <v>7</v>
      </c>
      <c r="C404" s="5" t="str">
        <f t="shared" si="13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17">
        <v>277.70999999999998</v>
      </c>
      <c r="G404" s="17">
        <v>276.77</v>
      </c>
      <c r="H404" s="2">
        <v>277.27</v>
      </c>
      <c r="I404" s="1">
        <v>43357916</v>
      </c>
      <c r="J404" s="7" t="s">
        <v>13</v>
      </c>
      <c r="K404" s="7">
        <f>IF(AND(J403="UP",testdataHighLow[[#This Row],[high]]&gt;K403),testdataHighLow[[#This Row],[high]],IF(AND(J403="DN",testdataHighLow[[#This Row],[low]]&lt;K403),testdataHighLow[[#This Row],[low]],K403))</f>
        <v>277.81</v>
      </c>
      <c r="L4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-3.7435657463734942E-3</v>
      </c>
      <c r="M404" s="18">
        <f t="shared" ca="1" si="14"/>
        <v>272.80152542374481</v>
      </c>
      <c r="N404" s="7"/>
      <c r="O404" s="22">
        <f ca="1">IF(testdataHighLow[[#This Row],[type]]="H",testdataHighLow[[#This Row],[high]],AVERAGE(O403,O405))</f>
        <v>279.0807142856919</v>
      </c>
      <c r="P404" s="22">
        <f ca="1">IF(testdataHighLow[[#This Row],[type]]="L",testdataHighLow[[#This Row],[low]],AVERAGE(P403,P405))</f>
        <v>261.9445205479218</v>
      </c>
      <c r="T404">
        <v>403</v>
      </c>
      <c r="U404">
        <v>272.80149999999998</v>
      </c>
      <c r="V404">
        <v>279.08069999999998</v>
      </c>
      <c r="W404">
        <v>261.94450000000001</v>
      </c>
    </row>
    <row r="405" spans="1:23" x14ac:dyDescent="0.25">
      <c r="A405" s="8">
        <v>404</v>
      </c>
      <c r="B405" s="4" t="s">
        <v>7</v>
      </c>
      <c r="C405" s="5" t="str">
        <f t="shared" si="13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17">
        <v>277.77</v>
      </c>
      <c r="G405" s="17">
        <v>276.74</v>
      </c>
      <c r="H405" s="2">
        <v>276.89999999999998</v>
      </c>
      <c r="I405" s="1">
        <v>36771464</v>
      </c>
      <c r="J405" s="7" t="s">
        <v>13</v>
      </c>
      <c r="K405" s="7">
        <f>IF(AND(J404="UP",testdataHighLow[[#This Row],[high]]&gt;K404),testdataHighLow[[#This Row],[high]],IF(AND(J404="DN",testdataHighLow[[#This Row],[low]]&lt;K404),testdataHighLow[[#This Row],[low]],K404))</f>
        <v>277.81</v>
      </c>
      <c r="L4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-3.8515532198264753E-3</v>
      </c>
      <c r="M405" s="18">
        <f t="shared" ca="1" si="14"/>
        <v>273.23050847459228</v>
      </c>
      <c r="N405" s="7"/>
      <c r="O405" s="22">
        <f ca="1">IF(testdataHighLow[[#This Row],[type]]="H",testdataHighLow[[#This Row],[high]],AVERAGE(O404,O406))</f>
        <v>279.30714285712065</v>
      </c>
      <c r="P405" s="22">
        <f ca="1">IF(testdataHighLow[[#This Row],[type]]="L",testdataHighLow[[#This Row],[low]],AVERAGE(P404,P406))</f>
        <v>261.98575342463386</v>
      </c>
      <c r="T405">
        <v>404</v>
      </c>
      <c r="U405">
        <v>273.23050000000001</v>
      </c>
      <c r="V405">
        <v>279.30709999999999</v>
      </c>
      <c r="W405">
        <v>261.98579999999998</v>
      </c>
    </row>
    <row r="406" spans="1:23" x14ac:dyDescent="0.25">
      <c r="A406" s="8">
        <v>405</v>
      </c>
      <c r="B406" s="4" t="s">
        <v>7</v>
      </c>
      <c r="C406" s="5" t="str">
        <f t="shared" si="13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17">
        <v>275.91000000000003</v>
      </c>
      <c r="G406" s="17">
        <v>274.26</v>
      </c>
      <c r="H406" s="2">
        <v>275.04000000000002</v>
      </c>
      <c r="I406" s="1">
        <v>79351592</v>
      </c>
      <c r="J406" s="7" t="s">
        <v>13</v>
      </c>
      <c r="K406" s="7">
        <f>IF(AND(J405="UP",testdataHighLow[[#This Row],[high]]&gt;K405),testdataHighLow[[#This Row],[high]],IF(AND(J405="DN",testdataHighLow[[#This Row],[low]]&lt;K405),testdataHighLow[[#This Row],[low]],K405))</f>
        <v>277.81</v>
      </c>
      <c r="L4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-1.2778517691947775E-2</v>
      </c>
      <c r="M406" s="18">
        <f t="shared" ca="1" si="14"/>
        <v>273.65949152543971</v>
      </c>
      <c r="N406" s="7"/>
      <c r="O406" s="22">
        <f ca="1">IF(testdataHighLow[[#This Row],[type]]="H",testdataHighLow[[#This Row],[high]],AVERAGE(O405,O407))</f>
        <v>279.53357142854946</v>
      </c>
      <c r="P406" s="22">
        <f ca="1">IF(testdataHighLow[[#This Row],[type]]="L",testdataHighLow[[#This Row],[low]],AVERAGE(P405,P407))</f>
        <v>262.02698630134591</v>
      </c>
      <c r="T406">
        <v>405</v>
      </c>
      <c r="U406">
        <v>273.65949999999998</v>
      </c>
      <c r="V406">
        <v>279.53359999999998</v>
      </c>
      <c r="W406">
        <v>262.02699999999999</v>
      </c>
    </row>
    <row r="407" spans="1:23" x14ac:dyDescent="0.25">
      <c r="A407" s="8">
        <v>406</v>
      </c>
      <c r="B407" s="4" t="s">
        <v>7</v>
      </c>
      <c r="C407" s="5" t="str">
        <f t="shared" si="13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17">
        <v>276.01</v>
      </c>
      <c r="G407" s="17">
        <v>273.69</v>
      </c>
      <c r="H407" s="2">
        <v>274.01</v>
      </c>
      <c r="I407" s="1">
        <v>67673568</v>
      </c>
      <c r="J407" s="7" t="s">
        <v>13</v>
      </c>
      <c r="K407" s="7">
        <f>IF(AND(J406="UP",testdataHighLow[[#This Row],[high]]&gt;K406),testdataHighLow[[#This Row],[high]],IF(AND(J406="DN",testdataHighLow[[#This Row],[low]]&lt;K406),testdataHighLow[[#This Row],[low]],K406))</f>
        <v>277.81</v>
      </c>
      <c r="L4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-1.483027968755626E-2</v>
      </c>
      <c r="M407" s="18">
        <f t="shared" ca="1" si="14"/>
        <v>274.08847457628713</v>
      </c>
      <c r="N407" s="7"/>
      <c r="O407" s="22">
        <f ca="1">IF(testdataHighLow[[#This Row],[type]]="H",testdataHighLow[[#This Row],[high]],AVERAGE(O406,O408))</f>
        <v>279.75999999997828</v>
      </c>
      <c r="P407" s="22">
        <f ca="1">IF(testdataHighLow[[#This Row],[type]]="L",testdataHighLow[[#This Row],[low]],AVERAGE(P406,P408))</f>
        <v>262.06821917805803</v>
      </c>
      <c r="T407">
        <v>406</v>
      </c>
      <c r="U407">
        <v>274.08850000000001</v>
      </c>
      <c r="V407">
        <v>279.76</v>
      </c>
      <c r="W407">
        <v>262.06819999999999</v>
      </c>
    </row>
    <row r="408" spans="1:23" x14ac:dyDescent="0.25">
      <c r="A408" s="8">
        <v>407</v>
      </c>
      <c r="B408" s="4" t="s">
        <v>7</v>
      </c>
      <c r="C408" s="5" t="str">
        <f t="shared" si="13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17">
        <v>276.02</v>
      </c>
      <c r="G408" s="17">
        <v>274.38</v>
      </c>
      <c r="H408" s="2">
        <v>275.76</v>
      </c>
      <c r="I408" s="1">
        <v>45136396</v>
      </c>
      <c r="J408" s="7" t="s">
        <v>13</v>
      </c>
      <c r="K408" s="7">
        <f>IF(AND(J407="UP",testdataHighLow[[#This Row],[high]]&gt;K407),testdataHighLow[[#This Row],[high]],IF(AND(J407="DN",testdataHighLow[[#This Row],[low]]&lt;K407),testdataHighLow[[#This Row],[low]],K407))</f>
        <v>277.81</v>
      </c>
      <c r="L4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-1.2346567798135441E-2</v>
      </c>
      <c r="M408" s="18">
        <f t="shared" ca="1" si="14"/>
        <v>274.51745762713449</v>
      </c>
      <c r="N408" s="7"/>
      <c r="O408" s="22">
        <f ca="1">IF(testdataHighLow[[#This Row],[type]]="H",testdataHighLow[[#This Row],[high]],AVERAGE(O407,O409))</f>
        <v>279.98642857140715</v>
      </c>
      <c r="P408" s="22">
        <f ca="1">IF(testdataHighLow[[#This Row],[type]]="L",testdataHighLow[[#This Row],[low]],AVERAGE(P407,P409))</f>
        <v>262.1094520547702</v>
      </c>
      <c r="T408">
        <v>407</v>
      </c>
      <c r="U408">
        <v>274.51749999999998</v>
      </c>
      <c r="V408">
        <v>279.9864</v>
      </c>
      <c r="W408">
        <v>262.10950000000003</v>
      </c>
    </row>
    <row r="409" spans="1:23" x14ac:dyDescent="0.25">
      <c r="A409" s="8">
        <v>408</v>
      </c>
      <c r="B409" s="4" t="s">
        <v>7</v>
      </c>
      <c r="C409" s="5" t="str">
        <f t="shared" si="13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17">
        <v>274.44</v>
      </c>
      <c r="G409" s="17">
        <v>272.13</v>
      </c>
      <c r="H409" s="2">
        <v>273.7</v>
      </c>
      <c r="I409" s="1">
        <v>105964064</v>
      </c>
      <c r="J409" s="7" t="s">
        <v>13</v>
      </c>
      <c r="K409" s="7">
        <f>IF(AND(J408="UP",testdataHighLow[[#This Row],[high]]&gt;K408),testdataHighLow[[#This Row],[high]],IF(AND(J408="DN",testdataHighLow[[#This Row],[low]]&lt;K408),testdataHighLow[[#This Row],[low]],K408))</f>
        <v>277.81</v>
      </c>
      <c r="L4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-2.0445628307116399E-2</v>
      </c>
      <c r="M409" s="18">
        <f t="shared" ca="1" si="14"/>
        <v>274.94644067798185</v>
      </c>
      <c r="N409" s="7"/>
      <c r="O409" s="22">
        <f ca="1">IF(testdataHighLow[[#This Row],[type]]="H",testdataHighLow[[#This Row],[high]],AVERAGE(O408,O410))</f>
        <v>280.21285714283607</v>
      </c>
      <c r="P409" s="22">
        <f ca="1">IF(testdataHighLow[[#This Row],[type]]="L",testdataHighLow[[#This Row],[low]],AVERAGE(P408,P410))</f>
        <v>262.15068493148237</v>
      </c>
      <c r="T409">
        <v>408</v>
      </c>
      <c r="U409">
        <v>274.94639999999998</v>
      </c>
      <c r="V409">
        <v>280.21289999999999</v>
      </c>
      <c r="W409">
        <v>262.15069999999997</v>
      </c>
    </row>
    <row r="410" spans="1:23" x14ac:dyDescent="0.25">
      <c r="A410" s="8">
        <v>409</v>
      </c>
      <c r="B410" s="4" t="s">
        <v>7</v>
      </c>
      <c r="C410" s="5" t="str">
        <f t="shared" si="13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17">
        <v>276.87</v>
      </c>
      <c r="G410" s="17">
        <v>275.23</v>
      </c>
      <c r="H410" s="2">
        <v>275.91000000000003</v>
      </c>
      <c r="I410" s="1">
        <v>72033608</v>
      </c>
      <c r="J410" s="7" t="s">
        <v>13</v>
      </c>
      <c r="K410" s="7">
        <f>IF(AND(J409="UP",testdataHighLow[[#This Row],[high]]&gt;K409),testdataHighLow[[#This Row],[high]],IF(AND(J409="DN",testdataHighLow[[#This Row],[low]]&lt;K409),testdataHighLow[[#This Row],[low]],K409))</f>
        <v>277.81</v>
      </c>
      <c r="L4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-9.2869227169647753E-3</v>
      </c>
      <c r="M410" s="18">
        <f t="shared" ca="1" si="14"/>
        <v>275.37542372882916</v>
      </c>
      <c r="N410" s="7"/>
      <c r="O410" s="22">
        <f ca="1">IF(testdataHighLow[[#This Row],[type]]="H",testdataHighLow[[#This Row],[high]],AVERAGE(O409,O411))</f>
        <v>280.439285714265</v>
      </c>
      <c r="P410" s="22">
        <f ca="1">IF(testdataHighLow[[#This Row],[type]]="L",testdataHighLow[[#This Row],[low]],AVERAGE(P409,P411))</f>
        <v>262.1919178081946</v>
      </c>
      <c r="T410">
        <v>409</v>
      </c>
      <c r="U410">
        <v>275.37540000000001</v>
      </c>
      <c r="V410">
        <v>280.4393</v>
      </c>
      <c r="W410">
        <v>262.19189999999998</v>
      </c>
    </row>
    <row r="411" spans="1:23" x14ac:dyDescent="0.25">
      <c r="A411" s="8">
        <v>410</v>
      </c>
      <c r="B411" s="4" t="s">
        <v>7</v>
      </c>
      <c r="C411" s="5" t="str">
        <f t="shared" si="13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17">
        <v>277.37</v>
      </c>
      <c r="G411" s="17">
        <v>275.24</v>
      </c>
      <c r="H411" s="2">
        <v>276.89</v>
      </c>
      <c r="I411" s="1">
        <v>67555760</v>
      </c>
      <c r="J411" s="7" t="s">
        <v>13</v>
      </c>
      <c r="K411" s="7">
        <f>IF(AND(J410="UP",testdataHighLow[[#This Row],[high]]&gt;K410),testdataHighLow[[#This Row],[high]],IF(AND(J410="DN",testdataHighLow[[#This Row],[low]]&lt;K410),testdataHighLow[[#This Row],[low]],K410))</f>
        <v>277.81</v>
      </c>
      <c r="L4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-9.2509268924804468E-3</v>
      </c>
      <c r="M411" s="18">
        <f t="shared" ca="1" si="14"/>
        <v>275.80440677967647</v>
      </c>
      <c r="N411" s="7"/>
      <c r="O411" s="22">
        <f ca="1">IF(testdataHighLow[[#This Row],[type]]="H",testdataHighLow[[#This Row],[high]],AVERAGE(O410,O412))</f>
        <v>280.66571428569398</v>
      </c>
      <c r="P411" s="22">
        <f ca="1">IF(testdataHighLow[[#This Row],[type]]="L",testdataHighLow[[#This Row],[low]],AVERAGE(P410,P412))</f>
        <v>262.23315068490689</v>
      </c>
      <c r="T411">
        <v>410</v>
      </c>
      <c r="U411">
        <v>275.80439999999999</v>
      </c>
      <c r="V411">
        <v>280.66570000000002</v>
      </c>
      <c r="W411">
        <v>262.23320000000001</v>
      </c>
    </row>
    <row r="412" spans="1:23" x14ac:dyDescent="0.25">
      <c r="A412" s="8">
        <v>411</v>
      </c>
      <c r="B412" s="4" t="s">
        <v>7</v>
      </c>
      <c r="C412" s="5" t="str">
        <f t="shared" si="13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17">
        <v>277.77</v>
      </c>
      <c r="G412" s="17">
        <v>276.89</v>
      </c>
      <c r="H412" s="2">
        <v>277.48</v>
      </c>
      <c r="I412" s="1">
        <v>40982744</v>
      </c>
      <c r="J412" s="7" t="s">
        <v>13</v>
      </c>
      <c r="K412" s="7">
        <f>IF(AND(J411="UP",testdataHighLow[[#This Row],[high]]&gt;K411),testdataHighLow[[#This Row],[high]],IF(AND(J411="DN",testdataHighLow[[#This Row],[low]]&lt;K411),testdataHighLow[[#This Row],[low]],K411))</f>
        <v>277.81</v>
      </c>
      <c r="L4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-3.3116158525611601E-3</v>
      </c>
      <c r="M412" s="18">
        <f t="shared" ca="1" si="14"/>
        <v>276.23338983052372</v>
      </c>
      <c r="N412" s="7"/>
      <c r="O412" s="22">
        <f ca="1">IF(testdataHighLow[[#This Row],[type]]="H",testdataHighLow[[#This Row],[high]],AVERAGE(O411,O413))</f>
        <v>280.89214285712296</v>
      </c>
      <c r="P412" s="22">
        <f ca="1">IF(testdataHighLow[[#This Row],[type]]="L",testdataHighLow[[#This Row],[low]],AVERAGE(P411,P413))</f>
        <v>262.27438356161917</v>
      </c>
      <c r="T412">
        <v>411</v>
      </c>
      <c r="U412">
        <v>276.23340000000002</v>
      </c>
      <c r="V412">
        <v>280.89210000000003</v>
      </c>
      <c r="W412">
        <v>262.27440000000001</v>
      </c>
    </row>
    <row r="413" spans="1:23" x14ac:dyDescent="0.25">
      <c r="A413" s="8">
        <v>412</v>
      </c>
      <c r="B413" s="4" t="s">
        <v>7</v>
      </c>
      <c r="C413" s="5" t="str">
        <f t="shared" si="13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17">
        <v>279.07</v>
      </c>
      <c r="G413" s="17">
        <v>277.52</v>
      </c>
      <c r="H413" s="2">
        <v>278.13</v>
      </c>
      <c r="I413" s="1">
        <v>69258080</v>
      </c>
      <c r="J413" s="7" t="s">
        <v>13</v>
      </c>
      <c r="K413" s="7">
        <f>IF(AND(J412="UP",testdataHighLow[[#This Row],[high]]&gt;K412),testdataHighLow[[#This Row],[high]],IF(AND(J412="DN",testdataHighLow[[#This Row],[low]]&lt;K412),testdataHighLow[[#This Row],[low]],K412))</f>
        <v>279.07</v>
      </c>
      <c r="L4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-5.5541620381983426E-3</v>
      </c>
      <c r="M413" s="18">
        <f t="shared" ca="1" si="14"/>
        <v>276.66237288137091</v>
      </c>
      <c r="N413" s="7"/>
      <c r="O413" s="22">
        <f ca="1">IF(testdataHighLow[[#This Row],[type]]="H",testdataHighLow[[#This Row],[high]],AVERAGE(O412,O414))</f>
        <v>281.118571428552</v>
      </c>
      <c r="P413" s="22">
        <f ca="1">IF(testdataHighLow[[#This Row],[type]]="L",testdataHighLow[[#This Row],[low]],AVERAGE(P412,P414))</f>
        <v>262.31561643833152</v>
      </c>
      <c r="T413">
        <v>412</v>
      </c>
      <c r="U413">
        <v>276.66239999999999</v>
      </c>
      <c r="V413">
        <v>281.11860000000001</v>
      </c>
      <c r="W413">
        <v>262.31560000000002</v>
      </c>
    </row>
    <row r="414" spans="1:23" x14ac:dyDescent="0.25">
      <c r="A414" s="8">
        <v>413</v>
      </c>
      <c r="B414" s="4" t="s">
        <v>7</v>
      </c>
      <c r="C414" s="5" t="str">
        <f t="shared" si="13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17">
        <v>278.54000000000002</v>
      </c>
      <c r="G414" s="17">
        <v>277.39</v>
      </c>
      <c r="H414" s="2">
        <v>277.95999999999998</v>
      </c>
      <c r="I414" s="1">
        <v>46321688</v>
      </c>
      <c r="J414" s="7" t="s">
        <v>13</v>
      </c>
      <c r="K414" s="7">
        <f>IF(AND(J413="UP",testdataHighLow[[#This Row],[high]]&gt;K413),testdataHighLow[[#This Row],[high]],IF(AND(J413="DN",testdataHighLow[[#This Row],[low]]&lt;K413),testdataHighLow[[#This Row],[low]],K413))</f>
        <v>279.07</v>
      </c>
      <c r="L4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-6.0199949833375389E-3</v>
      </c>
      <c r="M414" s="18">
        <f t="shared" ca="1" si="14"/>
        <v>277.09135593221811</v>
      </c>
      <c r="N414" s="7"/>
      <c r="O414" s="22">
        <f ca="1">IF(testdataHighLow[[#This Row],[type]]="H",testdataHighLow[[#This Row],[high]],AVERAGE(O413,O415))</f>
        <v>281.34499999998104</v>
      </c>
      <c r="P414" s="22">
        <f ca="1">IF(testdataHighLow[[#This Row],[type]]="L",testdataHighLow[[#This Row],[low]],AVERAGE(P413,P415))</f>
        <v>262.35684931504392</v>
      </c>
      <c r="T414">
        <v>413</v>
      </c>
      <c r="U414">
        <v>277.09140000000002</v>
      </c>
      <c r="V414">
        <v>281.34500000000003</v>
      </c>
      <c r="W414">
        <v>262.35680000000002</v>
      </c>
    </row>
    <row r="415" spans="1:23" x14ac:dyDescent="0.25">
      <c r="A415" s="8">
        <v>414</v>
      </c>
      <c r="B415" s="4" t="s">
        <v>7</v>
      </c>
      <c r="C415" s="5" t="str">
        <f t="shared" si="13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17">
        <v>278.70999999999998</v>
      </c>
      <c r="G415" s="17">
        <v>277.24</v>
      </c>
      <c r="H415" s="2">
        <v>277.58999999999997</v>
      </c>
      <c r="I415" s="1">
        <v>50657548</v>
      </c>
      <c r="J415" s="7" t="s">
        <v>13</v>
      </c>
      <c r="K415" s="7">
        <f>IF(AND(J414="UP",testdataHighLow[[#This Row],[high]]&gt;K414),testdataHighLow[[#This Row],[high]],IF(AND(J414="DN",testdataHighLow[[#This Row],[low]]&lt;K414),testdataHighLow[[#This Row],[low]],K414))</f>
        <v>279.07</v>
      </c>
      <c r="L4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-6.5574945354211637E-3</v>
      </c>
      <c r="M415" s="18">
        <f t="shared" ca="1" si="14"/>
        <v>277.52033898306524</v>
      </c>
      <c r="N415" s="7"/>
      <c r="O415" s="22">
        <f ca="1">IF(testdataHighLow[[#This Row],[type]]="H",testdataHighLow[[#This Row],[high]],AVERAGE(O414,O416))</f>
        <v>281.57142857141014</v>
      </c>
      <c r="P415" s="22">
        <f ca="1">IF(testdataHighLow[[#This Row],[type]]="L",testdataHighLow[[#This Row],[low]],AVERAGE(P414,P416))</f>
        <v>262.39808219175632</v>
      </c>
      <c r="T415">
        <v>414</v>
      </c>
      <c r="U415">
        <v>277.52030000000002</v>
      </c>
      <c r="V415">
        <v>281.57139999999998</v>
      </c>
      <c r="W415">
        <v>262.3981</v>
      </c>
    </row>
    <row r="416" spans="1:23" x14ac:dyDescent="0.25">
      <c r="A416" s="8">
        <v>415</v>
      </c>
      <c r="B416" s="4" t="s">
        <v>7</v>
      </c>
      <c r="C416" s="5" t="str">
        <f t="shared" si="13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17">
        <v>279.42</v>
      </c>
      <c r="G416" s="17">
        <v>278.17</v>
      </c>
      <c r="H416" s="2">
        <v>279.27</v>
      </c>
      <c r="I416" s="1">
        <v>59184624</v>
      </c>
      <c r="J416" s="7" t="s">
        <v>13</v>
      </c>
      <c r="K416" s="7">
        <f>IF(AND(J415="UP",testdataHighLow[[#This Row],[high]]&gt;K415),testdataHighLow[[#This Row],[high]],IF(AND(J415="DN",testdataHighLow[[#This Row],[low]]&lt;K415),testdataHighLow[[#This Row],[low]],K415))</f>
        <v>279.42</v>
      </c>
      <c r="L4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-4.4735523584568029E-3</v>
      </c>
      <c r="M416" s="18">
        <f t="shared" ca="1" si="14"/>
        <v>277.94932203391232</v>
      </c>
      <c r="N416" s="7"/>
      <c r="O416" s="22">
        <f ca="1">IF(testdataHighLow[[#This Row],[type]]="H",testdataHighLow[[#This Row],[high]],AVERAGE(O415,O417))</f>
        <v>281.79785714283929</v>
      </c>
      <c r="P416" s="22">
        <f ca="1">IF(testdataHighLow[[#This Row],[type]]="L",testdataHighLow[[#This Row],[low]],AVERAGE(P415,P417))</f>
        <v>262.43931506846877</v>
      </c>
      <c r="T416">
        <v>415</v>
      </c>
      <c r="U416">
        <v>277.94929999999999</v>
      </c>
      <c r="V416">
        <v>281.79790000000003</v>
      </c>
      <c r="W416">
        <v>262.4393</v>
      </c>
    </row>
    <row r="417" spans="1:23" x14ac:dyDescent="0.25">
      <c r="A417" s="8">
        <v>416</v>
      </c>
      <c r="B417" s="4" t="s">
        <v>7</v>
      </c>
      <c r="C417" s="5" t="str">
        <f t="shared" si="13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17">
        <v>281.58999999999997</v>
      </c>
      <c r="G417" s="17">
        <v>280.39999999999998</v>
      </c>
      <c r="H417" s="2">
        <v>281.47000000000003</v>
      </c>
      <c r="I417" s="1">
        <v>58757348</v>
      </c>
      <c r="J417" s="7" t="s">
        <v>13</v>
      </c>
      <c r="K417" s="7">
        <f>IF(AND(J416="UP",testdataHighLow[[#This Row],[high]]&gt;K416),testdataHighLow[[#This Row],[high]],IF(AND(J416="DN",testdataHighLow[[#This Row],[low]]&lt;K416),testdataHighLow[[#This Row],[low]],K416))</f>
        <v>281.58999999999997</v>
      </c>
      <c r="L4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-4.2260023438332253E-3</v>
      </c>
      <c r="M417" s="18">
        <f t="shared" ca="1" si="14"/>
        <v>278.3783050847594</v>
      </c>
      <c r="N417" s="7"/>
      <c r="O417" s="22">
        <f ca="1">IF(testdataHighLow[[#This Row],[type]]="H",testdataHighLow[[#This Row],[high]],AVERAGE(O416,O418))</f>
        <v>282.02428571426844</v>
      </c>
      <c r="P417" s="22">
        <f ca="1">IF(testdataHighLow[[#This Row],[type]]="L",testdataHighLow[[#This Row],[low]],AVERAGE(P416,P418))</f>
        <v>262.48054794518129</v>
      </c>
      <c r="T417">
        <v>416</v>
      </c>
      <c r="U417">
        <v>278.37830000000002</v>
      </c>
      <c r="V417">
        <v>282.02429999999998</v>
      </c>
      <c r="W417">
        <v>262.48050000000001</v>
      </c>
    </row>
    <row r="418" spans="1:23" x14ac:dyDescent="0.25">
      <c r="A418" s="8">
        <v>417</v>
      </c>
      <c r="B418" s="4" t="s">
        <v>7</v>
      </c>
      <c r="C418" s="5" t="str">
        <f t="shared" si="13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17">
        <v>282.08999999999997</v>
      </c>
      <c r="G418" s="17">
        <v>281.10000000000002</v>
      </c>
      <c r="H418" s="2">
        <v>281.61</v>
      </c>
      <c r="I418" s="1">
        <v>48329404</v>
      </c>
      <c r="J418" s="7" t="s">
        <v>13</v>
      </c>
      <c r="K418" s="7">
        <f>IF(AND(J417="UP",testdataHighLow[[#This Row],[high]]&gt;K417),testdataHighLow[[#This Row],[high]],IF(AND(J417="DN",testdataHighLow[[#This Row],[low]]&lt;K417),testdataHighLow[[#This Row],[low]],K417))</f>
        <v>282.08999999999997</v>
      </c>
      <c r="L4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-3.5095182388597693E-3</v>
      </c>
      <c r="M418" s="18">
        <f t="shared" ca="1" si="14"/>
        <v>278.80728813560643</v>
      </c>
      <c r="N418" s="7"/>
      <c r="O418" s="22">
        <f ca="1">IF(testdataHighLow[[#This Row],[type]]="H",testdataHighLow[[#This Row],[high]],AVERAGE(O417,O419))</f>
        <v>282.25071428569765</v>
      </c>
      <c r="P418" s="22">
        <f ca="1">IF(testdataHighLow[[#This Row],[type]]="L",testdataHighLow[[#This Row],[low]],AVERAGE(P417,P419))</f>
        <v>262.5217808218938</v>
      </c>
      <c r="T418">
        <v>417</v>
      </c>
      <c r="U418">
        <v>278.8073</v>
      </c>
      <c r="V418">
        <v>282.25069999999999</v>
      </c>
      <c r="W418">
        <v>262.52179999999998</v>
      </c>
    </row>
    <row r="419" spans="1:23" x14ac:dyDescent="0.25">
      <c r="A419" s="8">
        <v>418</v>
      </c>
      <c r="B419" s="4" t="s">
        <v>7</v>
      </c>
      <c r="C419" s="5" t="str">
        <f t="shared" si="13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17">
        <v>283.37</v>
      </c>
      <c r="G419" s="17">
        <v>281.57</v>
      </c>
      <c r="H419" s="2">
        <v>283.12</v>
      </c>
      <c r="I419" s="1">
        <v>63300776</v>
      </c>
      <c r="J419" s="7" t="s">
        <v>13</v>
      </c>
      <c r="K419" s="7">
        <f>IF(AND(J418="UP",testdataHighLow[[#This Row],[high]]&gt;K418),testdataHighLow[[#This Row],[high]],IF(AND(J418="DN",testdataHighLow[[#This Row],[low]]&lt;K418),testdataHighLow[[#This Row],[low]],K418))</f>
        <v>283.37</v>
      </c>
      <c r="L4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-6.3521191375234196E-3</v>
      </c>
      <c r="M419" s="18">
        <f t="shared" ca="1" si="14"/>
        <v>279.23627118645339</v>
      </c>
      <c r="N419" s="7"/>
      <c r="O419" s="22">
        <f ca="1">IF(testdataHighLow[[#This Row],[type]]="H",testdataHighLow[[#This Row],[high]],AVERAGE(O418,O420))</f>
        <v>282.47714285712692</v>
      </c>
      <c r="P419" s="22">
        <f ca="1">IF(testdataHighLow[[#This Row],[type]]="L",testdataHighLow[[#This Row],[low]],AVERAGE(P418,P420))</f>
        <v>262.56301369860637</v>
      </c>
      <c r="T419">
        <v>418</v>
      </c>
      <c r="U419">
        <v>279.23630000000003</v>
      </c>
      <c r="V419">
        <v>282.47710000000001</v>
      </c>
      <c r="W419">
        <v>262.56299999999999</v>
      </c>
    </row>
    <row r="420" spans="1:23" x14ac:dyDescent="0.25">
      <c r="A420" s="8">
        <v>419</v>
      </c>
      <c r="B420" s="4" t="s">
        <v>7</v>
      </c>
      <c r="C420" s="5" t="str">
        <f t="shared" si="13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17">
        <v>283</v>
      </c>
      <c r="G420" s="17">
        <v>281.32</v>
      </c>
      <c r="H420" s="2">
        <v>281.98</v>
      </c>
      <c r="I420" s="1">
        <v>63037208</v>
      </c>
      <c r="J420" s="7" t="s">
        <v>13</v>
      </c>
      <c r="K420" s="7">
        <f>IF(AND(J419="UP",testdataHighLow[[#This Row],[high]]&gt;K419),testdataHighLow[[#This Row],[high]],IF(AND(J419="DN",testdataHighLow[[#This Row],[low]]&lt;K419),testdataHighLow[[#This Row],[low]],K419))</f>
        <v>283.37</v>
      </c>
      <c r="L4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-7.2343579066238891E-3</v>
      </c>
      <c r="M420" s="18">
        <f t="shared" ca="1" si="14"/>
        <v>279.66525423730036</v>
      </c>
      <c r="N420" s="7"/>
      <c r="O420" s="22">
        <f ca="1">IF(testdataHighLow[[#This Row],[type]]="H",testdataHighLow[[#This Row],[high]],AVERAGE(O419,O421))</f>
        <v>282.70357142855619</v>
      </c>
      <c r="P420" s="22">
        <f ca="1">IF(testdataHighLow[[#This Row],[type]]="L",testdataHighLow[[#This Row],[low]],AVERAGE(P419,P421))</f>
        <v>262.604246575319</v>
      </c>
      <c r="T420">
        <v>419</v>
      </c>
      <c r="U420">
        <v>279.6653</v>
      </c>
      <c r="V420">
        <v>282.70359999999999</v>
      </c>
      <c r="W420">
        <v>262.60419999999999</v>
      </c>
    </row>
    <row r="421" spans="1:23" x14ac:dyDescent="0.25">
      <c r="A421" s="8">
        <v>420</v>
      </c>
      <c r="B421" s="4" t="s">
        <v>7</v>
      </c>
      <c r="C421" s="5" t="str">
        <f t="shared" si="13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17">
        <v>282.47000000000003</v>
      </c>
      <c r="G421" s="17">
        <v>280.99</v>
      </c>
      <c r="H421" s="2">
        <v>281.98</v>
      </c>
      <c r="I421" s="1">
        <v>68093544</v>
      </c>
      <c r="J421" s="7" t="s">
        <v>13</v>
      </c>
      <c r="K421" s="7">
        <f>IF(AND(J420="UP",testdataHighLow[[#This Row],[high]]&gt;K420),testdataHighLow[[#This Row],[high]],IF(AND(J420="DN",testdataHighLow[[#This Row],[low]]&lt;K420),testdataHighLow[[#This Row],[low]],K420))</f>
        <v>283.37</v>
      </c>
      <c r="L4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-8.3989130818364517E-3</v>
      </c>
      <c r="M421" s="18">
        <f t="shared" ca="1" si="14"/>
        <v>280.09423728814727</v>
      </c>
      <c r="N421" s="7"/>
      <c r="O421" s="22">
        <f ca="1">IF(testdataHighLow[[#This Row],[type]]="H",testdataHighLow[[#This Row],[high]],AVERAGE(O420,O422))</f>
        <v>282.92999999998551</v>
      </c>
      <c r="P421" s="22">
        <f ca="1">IF(testdataHighLow[[#This Row],[type]]="L",testdataHighLow[[#This Row],[low]],AVERAGE(P420,P422))</f>
        <v>262.64547945203162</v>
      </c>
      <c r="T421">
        <v>420</v>
      </c>
      <c r="U421">
        <v>280.0942</v>
      </c>
      <c r="V421">
        <v>282.93</v>
      </c>
      <c r="W421">
        <v>262.64550000000003</v>
      </c>
    </row>
    <row r="422" spans="1:23" x14ac:dyDescent="0.25">
      <c r="A422" s="8">
        <v>421</v>
      </c>
      <c r="B422" s="4" t="s">
        <v>7</v>
      </c>
      <c r="C422" s="5" t="str">
        <f t="shared" si="13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17">
        <v>281.89</v>
      </c>
      <c r="G422" s="17">
        <v>280.39999999999998</v>
      </c>
      <c r="H422" s="2">
        <v>281.5</v>
      </c>
      <c r="I422" s="1">
        <v>59294748</v>
      </c>
      <c r="J422" s="7" t="s">
        <v>13</v>
      </c>
      <c r="K422" s="7">
        <f>IF(AND(J421="UP",testdataHighLow[[#This Row],[high]]&gt;K421),testdataHighLow[[#This Row],[high]],IF(AND(J421="DN",testdataHighLow[[#This Row],[low]]&lt;K421),testdataHighLow[[#This Row],[low]],K421))</f>
        <v>283.37</v>
      </c>
      <c r="L4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-1.0480996576913672E-2</v>
      </c>
      <c r="M422" s="18">
        <f t="shared" ca="1" si="14"/>
        <v>280.52322033899412</v>
      </c>
      <c r="N422" s="7"/>
      <c r="O422" s="22">
        <f ca="1">IF(testdataHighLow[[#This Row],[type]]="H",testdataHighLow[[#This Row],[high]],AVERAGE(O421,O423))</f>
        <v>283.15642857141489</v>
      </c>
      <c r="P422" s="22">
        <f ca="1">IF(testdataHighLow[[#This Row],[type]]="L",testdataHighLow[[#This Row],[low]],AVERAGE(P421,P423))</f>
        <v>262.68671232874431</v>
      </c>
      <c r="T422">
        <v>421</v>
      </c>
      <c r="U422">
        <v>280.52319999999997</v>
      </c>
      <c r="V422">
        <v>283.15640000000002</v>
      </c>
      <c r="W422">
        <v>262.68669999999997</v>
      </c>
    </row>
    <row r="423" spans="1:23" x14ac:dyDescent="0.25">
      <c r="A423" s="8">
        <v>422</v>
      </c>
      <c r="B423" s="4" t="s">
        <v>7</v>
      </c>
      <c r="C423" s="5" t="str">
        <f t="shared" si="13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17">
        <v>281.33</v>
      </c>
      <c r="G423" s="17">
        <v>279.63</v>
      </c>
      <c r="H423" s="2">
        <v>280.74</v>
      </c>
      <c r="I423" s="1">
        <v>74591480</v>
      </c>
      <c r="J423" s="7" t="s">
        <v>13</v>
      </c>
      <c r="K423" s="7">
        <f>IF(AND(J422="UP",testdataHighLow[[#This Row],[high]]&gt;K422),testdataHighLow[[#This Row],[high]],IF(AND(J422="DN",testdataHighLow[[#This Row],[low]]&lt;K422),testdataHighLow[[#This Row],[low]],K422))</f>
        <v>283.37</v>
      </c>
      <c r="L4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-1.3198291985743054E-2</v>
      </c>
      <c r="M423" s="18">
        <f t="shared" ca="1" si="14"/>
        <v>280.95220338984097</v>
      </c>
      <c r="N423" s="7"/>
      <c r="O423" s="22">
        <f ca="1">IF(testdataHighLow[[#This Row],[type]]="H",testdataHighLow[[#This Row],[high]],AVERAGE(O422,O424))</f>
        <v>283.38285714284427</v>
      </c>
      <c r="P423" s="22">
        <f ca="1">IF(testdataHighLow[[#This Row],[type]]="L",testdataHighLow[[#This Row],[low]],AVERAGE(P422,P424))</f>
        <v>262.72794520545699</v>
      </c>
      <c r="T423">
        <v>422</v>
      </c>
      <c r="U423">
        <v>280.9522</v>
      </c>
      <c r="V423">
        <v>283.38290000000001</v>
      </c>
      <c r="W423">
        <v>262.72789999999998</v>
      </c>
    </row>
    <row r="424" spans="1:23" x14ac:dyDescent="0.25">
      <c r="A424" s="8">
        <v>423</v>
      </c>
      <c r="B424" s="4" t="s">
        <v>7</v>
      </c>
      <c r="C424" s="5" t="str">
        <f t="shared" si="13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17">
        <v>281.19</v>
      </c>
      <c r="G424" s="17">
        <v>278.77</v>
      </c>
      <c r="H424" s="2">
        <v>279.89999999999998</v>
      </c>
      <c r="I424" s="1">
        <v>67855744</v>
      </c>
      <c r="J424" s="7" t="s">
        <v>13</v>
      </c>
      <c r="K424" s="7">
        <f>IF(AND(J423="UP",testdataHighLow[[#This Row],[high]]&gt;K423),testdataHighLow[[#This Row],[high]],IF(AND(J423="DN",testdataHighLow[[#This Row],[low]]&lt;K423),testdataHighLow[[#This Row],[low]],K423))</f>
        <v>283.37</v>
      </c>
      <c r="L4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-1.6233193351448717E-2</v>
      </c>
      <c r="M424" s="18">
        <f t="shared" ca="1" si="14"/>
        <v>281.38118644068777</v>
      </c>
      <c r="N424" s="7"/>
      <c r="O424" s="22">
        <f ca="1">IF(testdataHighLow[[#This Row],[type]]="H",testdataHighLow[[#This Row],[high]],AVERAGE(O423,O425))</f>
        <v>283.60928571427371</v>
      </c>
      <c r="P424" s="22">
        <f ca="1">IF(testdataHighLow[[#This Row],[type]]="L",testdataHighLow[[#This Row],[low]],AVERAGE(P423,P425))</f>
        <v>262.76917808216973</v>
      </c>
      <c r="T424">
        <v>423</v>
      </c>
      <c r="U424">
        <v>281.38119999999998</v>
      </c>
      <c r="V424">
        <v>283.60930000000002</v>
      </c>
      <c r="W424">
        <v>262.76920000000001</v>
      </c>
    </row>
    <row r="425" spans="1:23" x14ac:dyDescent="0.25">
      <c r="A425" s="8">
        <v>424</v>
      </c>
      <c r="B425" s="4" t="s">
        <v>7</v>
      </c>
      <c r="C425" s="5" t="str">
        <f t="shared" si="13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17">
        <v>280.42</v>
      </c>
      <c r="G425" s="17">
        <v>278.49</v>
      </c>
      <c r="H425" s="2">
        <v>279.35000000000002</v>
      </c>
      <c r="I425" s="1">
        <v>75695528</v>
      </c>
      <c r="J425" s="7" t="s">
        <v>13</v>
      </c>
      <c r="K425" s="7">
        <f>IF(AND(J424="UP",testdataHighLow[[#This Row],[high]]&gt;K424),testdataHighLow[[#This Row],[high]],IF(AND(J424="DN",testdataHighLow[[#This Row],[low]]&lt;K424),testdataHighLow[[#This Row],[low]],K424))</f>
        <v>283.37</v>
      </c>
      <c r="L4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-1.7221300772841147E-2</v>
      </c>
      <c r="M425" s="18">
        <f t="shared" ca="1" si="14"/>
        <v>281.81016949153451</v>
      </c>
      <c r="N425" s="7"/>
      <c r="O425" s="22">
        <f ca="1">IF(testdataHighLow[[#This Row],[type]]="H",testdataHighLow[[#This Row],[high]],AVERAGE(O424,O426))</f>
        <v>283.8357142857032</v>
      </c>
      <c r="P425" s="22">
        <f ca="1">IF(testdataHighLow[[#This Row],[type]]="L",testdataHighLow[[#This Row],[low]],AVERAGE(P424,P426))</f>
        <v>262.81041095888247</v>
      </c>
      <c r="T425">
        <v>424</v>
      </c>
      <c r="U425">
        <v>281.81020000000001</v>
      </c>
      <c r="V425">
        <v>283.83569999999997</v>
      </c>
      <c r="W425">
        <v>262.81040000000002</v>
      </c>
    </row>
    <row r="426" spans="1:23" x14ac:dyDescent="0.25">
      <c r="A426" s="8">
        <v>425</v>
      </c>
      <c r="B426" s="4" t="s">
        <v>7</v>
      </c>
      <c r="C426" s="5" t="str">
        <f t="shared" si="13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17">
        <v>280.75</v>
      </c>
      <c r="G426" s="17">
        <v>279.62</v>
      </c>
      <c r="H426" s="2">
        <v>279.83999999999997</v>
      </c>
      <c r="I426" s="1">
        <v>51693300</v>
      </c>
      <c r="J426" s="7" t="s">
        <v>13</v>
      </c>
      <c r="K426" s="7">
        <f>IF(AND(J425="UP",testdataHighLow[[#This Row],[high]]&gt;K425),testdataHighLow[[#This Row],[high]],IF(AND(J425="DN",testdataHighLow[[#This Row],[low]]&lt;K425),testdataHighLow[[#This Row],[low]],K425))</f>
        <v>283.37</v>
      </c>
      <c r="L4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-1.323358153650704E-2</v>
      </c>
      <c r="M426" s="18">
        <f t="shared" ca="1" si="14"/>
        <v>282.23915254238125</v>
      </c>
      <c r="N426" s="7"/>
      <c r="O426" s="22">
        <f ca="1">IF(testdataHighLow[[#This Row],[type]]="H",testdataHighLow[[#This Row],[high]],AVERAGE(O425,O427))</f>
        <v>284.0621428571327</v>
      </c>
      <c r="P426" s="22">
        <f ca="1">IF(testdataHighLow[[#This Row],[type]]="L",testdataHighLow[[#This Row],[low]],AVERAGE(P425,P427))</f>
        <v>262.85164383559527</v>
      </c>
      <c r="T426">
        <v>425</v>
      </c>
      <c r="U426">
        <v>282.23919999999998</v>
      </c>
      <c r="V426">
        <v>284.06209999999999</v>
      </c>
      <c r="W426">
        <v>262.85160000000002</v>
      </c>
    </row>
    <row r="427" spans="1:23" x14ac:dyDescent="0.25">
      <c r="A427" s="8">
        <v>426</v>
      </c>
      <c r="B427" s="4" t="s">
        <v>7</v>
      </c>
      <c r="C427" s="5" t="str">
        <f t="shared" si="13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17">
        <v>281.25</v>
      </c>
      <c r="G427" s="17">
        <v>278.75</v>
      </c>
      <c r="H427" s="2">
        <v>280.76</v>
      </c>
      <c r="I427" s="1">
        <v>52022324</v>
      </c>
      <c r="J427" s="7" t="s">
        <v>13</v>
      </c>
      <c r="K427" s="7">
        <f>IF(AND(J426="UP",testdataHighLow[[#This Row],[high]]&gt;K426),testdataHighLow[[#This Row],[high]],IF(AND(J426="DN",testdataHighLow[[#This Row],[low]]&lt;K426),testdataHighLow[[#This Row],[low]],K426))</f>
        <v>283.37</v>
      </c>
      <c r="L4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-1.6303772452976689E-2</v>
      </c>
      <c r="M427" s="18">
        <f t="shared" ca="1" si="14"/>
        <v>282.66813559322793</v>
      </c>
      <c r="N427" s="7"/>
      <c r="O427" s="22">
        <f ca="1">IF(testdataHighLow[[#This Row],[type]]="H",testdataHighLow[[#This Row],[high]],AVERAGE(O426,O428))</f>
        <v>284.28857142856225</v>
      </c>
      <c r="P427" s="22">
        <f ca="1">IF(testdataHighLow[[#This Row],[type]]="L",testdataHighLow[[#This Row],[low]],AVERAGE(P426,P428))</f>
        <v>262.89287671230812</v>
      </c>
      <c r="T427">
        <v>426</v>
      </c>
      <c r="U427">
        <v>282.66809999999998</v>
      </c>
      <c r="V427">
        <v>284.28859999999997</v>
      </c>
      <c r="W427">
        <v>262.8929</v>
      </c>
    </row>
    <row r="428" spans="1:23" x14ac:dyDescent="0.25">
      <c r="A428" s="8">
        <v>427</v>
      </c>
      <c r="B428" s="4" t="s">
        <v>7</v>
      </c>
      <c r="C428" s="5" t="str">
        <f t="shared" si="13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17">
        <v>281.49</v>
      </c>
      <c r="G428" s="17">
        <v>279.95999999999998</v>
      </c>
      <c r="H428" s="2">
        <v>280.83</v>
      </c>
      <c r="I428" s="1">
        <v>61576576</v>
      </c>
      <c r="J428" s="7" t="s">
        <v>13</v>
      </c>
      <c r="K428" s="7">
        <f>IF(AND(J427="UP",testdataHighLow[[#This Row],[high]]&gt;K427),testdataHighLow[[#This Row],[high]],IF(AND(J427="DN",testdataHighLow[[#This Row],[low]]&lt;K427),testdataHighLow[[#This Row],[low]],K427))</f>
        <v>283.37</v>
      </c>
      <c r="L4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-1.203373681053049E-2</v>
      </c>
      <c r="M428" s="18">
        <f t="shared" ca="1" si="14"/>
        <v>283.09711864407456</v>
      </c>
      <c r="N428" s="7"/>
      <c r="O428" s="22">
        <f ca="1">IF(testdataHighLow[[#This Row],[type]]="H",testdataHighLow[[#This Row],[high]],AVERAGE(O427,O429))</f>
        <v>284.51499999999186</v>
      </c>
      <c r="P428" s="22">
        <f ca="1">IF(testdataHighLow[[#This Row],[type]]="L",testdataHighLow[[#This Row],[low]],AVERAGE(P427,P429))</f>
        <v>262.93410958902098</v>
      </c>
      <c r="T428">
        <v>427</v>
      </c>
      <c r="U428">
        <v>283.09710000000001</v>
      </c>
      <c r="V428">
        <v>284.51499999999999</v>
      </c>
      <c r="W428">
        <v>262.9341</v>
      </c>
    </row>
    <row r="429" spans="1:23" x14ac:dyDescent="0.25">
      <c r="A429" s="8">
        <v>428</v>
      </c>
      <c r="B429" s="4" t="s">
        <v>7</v>
      </c>
      <c r="C429" s="5" t="str">
        <f t="shared" si="13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17">
        <v>282.69</v>
      </c>
      <c r="G429" s="17">
        <v>281.68</v>
      </c>
      <c r="H429" s="2">
        <v>282.49</v>
      </c>
      <c r="I429" s="1">
        <v>52540928</v>
      </c>
      <c r="J429" s="7" t="s">
        <v>13</v>
      </c>
      <c r="K429" s="7">
        <f>IF(AND(J428="UP",testdataHighLow[[#This Row],[high]]&gt;K428),testdataHighLow[[#This Row],[high]],IF(AND(J428="DN",testdataHighLow[[#This Row],[low]]&lt;K428),testdataHighLow[[#This Row],[low]],K428))</f>
        <v>283.37</v>
      </c>
      <c r="L4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M429" s="18">
        <f t="shared" ca="1" si="14"/>
        <v>283.52610169492118</v>
      </c>
      <c r="N429" s="7"/>
      <c r="O429" s="22">
        <f ca="1">IF(testdataHighLow[[#This Row],[type]]="H",testdataHighLow[[#This Row],[high]],AVERAGE(O428,O430))</f>
        <v>284.74142857142147</v>
      </c>
      <c r="P429" s="22">
        <f ca="1">IF(testdataHighLow[[#This Row],[type]]="L",testdataHighLow[[#This Row],[low]],AVERAGE(P428,P430))</f>
        <v>262.97534246573389</v>
      </c>
      <c r="T429">
        <v>428</v>
      </c>
      <c r="U429">
        <v>283.52609999999999</v>
      </c>
      <c r="V429">
        <v>284.7414</v>
      </c>
      <c r="W429">
        <v>262.9753</v>
      </c>
    </row>
    <row r="430" spans="1:23" x14ac:dyDescent="0.25">
      <c r="A430" s="8">
        <v>429</v>
      </c>
      <c r="B430" s="4" t="s">
        <v>7</v>
      </c>
      <c r="C430" s="5" t="str">
        <f t="shared" si="13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17">
        <v>282.92</v>
      </c>
      <c r="G430" s="17">
        <v>281.68</v>
      </c>
      <c r="H430" s="2">
        <v>282.54000000000002</v>
      </c>
      <c r="I430" s="1">
        <v>56706020</v>
      </c>
      <c r="J430" s="7" t="s">
        <v>13</v>
      </c>
      <c r="K430" s="7">
        <f>IF(AND(J429="UP",testdataHighLow[[#This Row],[high]]&gt;K429),testdataHighLow[[#This Row],[high]],IF(AND(J429="DN",testdataHighLow[[#This Row],[low]]&lt;K429),testdataHighLow[[#This Row],[low]],K429))</f>
        <v>283.37</v>
      </c>
      <c r="L4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M430" s="18">
        <f t="shared" ca="1" si="14"/>
        <v>283.95508474576775</v>
      </c>
      <c r="N430" s="7"/>
      <c r="O430" s="22">
        <f ca="1">IF(testdataHighLow[[#This Row],[type]]="H",testdataHighLow[[#This Row],[high]],AVERAGE(O429,O431))</f>
        <v>284.96785714285113</v>
      </c>
      <c r="P430" s="22">
        <f ca="1">IF(testdataHighLow[[#This Row],[type]]="L",testdataHighLow[[#This Row],[low]],AVERAGE(P429,P431))</f>
        <v>263.01657534244686</v>
      </c>
      <c r="T430">
        <v>429</v>
      </c>
      <c r="U430">
        <v>283.95510000000002</v>
      </c>
      <c r="V430">
        <v>284.96789999999999</v>
      </c>
      <c r="W430">
        <v>263.01659999999998</v>
      </c>
    </row>
    <row r="431" spans="1:23" x14ac:dyDescent="0.25">
      <c r="A431" s="8">
        <v>430</v>
      </c>
      <c r="B431" s="4" t="s">
        <v>7</v>
      </c>
      <c r="C431" s="5" t="str">
        <f t="shared" si="13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17">
        <v>282.52</v>
      </c>
      <c r="G431" s="17">
        <v>280.74</v>
      </c>
      <c r="H431" s="2">
        <v>281.04000000000002</v>
      </c>
      <c r="I431" s="1">
        <v>70258840</v>
      </c>
      <c r="J431" s="7" t="s">
        <v>13</v>
      </c>
      <c r="K431" s="7">
        <f>IF(AND(J430="UP",testdataHighLow[[#This Row],[high]]&gt;K430),testdataHighLow[[#This Row],[high]],IF(AND(J430="DN",testdataHighLow[[#This Row],[low]]&lt;K430),testdataHighLow[[#This Row],[low]],K430))</f>
        <v>283.37</v>
      </c>
      <c r="L4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-9.2811518509369213E-3</v>
      </c>
      <c r="M431" s="18">
        <f t="shared" ca="1" si="14"/>
        <v>284.38406779661426</v>
      </c>
      <c r="N431" s="7"/>
      <c r="O431" s="22">
        <f ca="1">IF(testdataHighLow[[#This Row],[type]]="H",testdataHighLow[[#This Row],[high]],AVERAGE(O430,O432))</f>
        <v>285.19428571428085</v>
      </c>
      <c r="P431" s="22">
        <f ca="1">IF(testdataHighLow[[#This Row],[type]]="L",testdataHighLow[[#This Row],[low]],AVERAGE(P430,P432))</f>
        <v>263.05780821915982</v>
      </c>
      <c r="T431">
        <v>430</v>
      </c>
      <c r="U431">
        <v>284.38409999999999</v>
      </c>
      <c r="V431">
        <v>285.1943</v>
      </c>
      <c r="W431">
        <v>263.05779999999999</v>
      </c>
    </row>
    <row r="432" spans="1:23" x14ac:dyDescent="0.25">
      <c r="A432" s="8">
        <v>431</v>
      </c>
      <c r="B432" s="4" t="s">
        <v>7</v>
      </c>
      <c r="C432" s="5" t="str">
        <f t="shared" si="13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17">
        <v>283.22000000000003</v>
      </c>
      <c r="G432" s="17">
        <v>281.25</v>
      </c>
      <c r="H432" s="2">
        <v>282.57</v>
      </c>
      <c r="I432" s="1">
        <v>63758804</v>
      </c>
      <c r="J432" s="7" t="s">
        <v>13</v>
      </c>
      <c r="K432" s="7">
        <f>IF(AND(J431="UP",testdataHighLow[[#This Row],[high]]&gt;K431),testdataHighLow[[#This Row],[high]],IF(AND(J431="DN",testdataHighLow[[#This Row],[low]]&lt;K431),testdataHighLow[[#This Row],[low]],K431))</f>
        <v>283.37</v>
      </c>
      <c r="L4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-7.4813847619719957E-3</v>
      </c>
      <c r="M432" s="18">
        <f t="shared" ca="1" si="14"/>
        <v>284.81305084746077</v>
      </c>
      <c r="N432" s="7"/>
      <c r="O432" s="22">
        <f ca="1">IF(testdataHighLow[[#This Row],[type]]="H",testdataHighLow[[#This Row],[high]],AVERAGE(O431,O433))</f>
        <v>285.42071428571057</v>
      </c>
      <c r="P432" s="22">
        <f ca="1">IF(testdataHighLow[[#This Row],[type]]="L",testdataHighLow[[#This Row],[low]],AVERAGE(P431,P433))</f>
        <v>263.09904109587285</v>
      </c>
      <c r="T432">
        <v>431</v>
      </c>
      <c r="U432">
        <v>284.81310000000002</v>
      </c>
      <c r="V432">
        <v>285.42070000000001</v>
      </c>
      <c r="W432">
        <v>263.09899999999999</v>
      </c>
    </row>
    <row r="433" spans="1:24" x14ac:dyDescent="0.25">
      <c r="A433" s="8">
        <v>432</v>
      </c>
      <c r="B433" s="4" t="s">
        <v>7</v>
      </c>
      <c r="C433" s="5" t="str">
        <f t="shared" si="13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17">
        <v>283.33</v>
      </c>
      <c r="G433" s="17">
        <v>282.48</v>
      </c>
      <c r="H433" s="2">
        <v>282.87</v>
      </c>
      <c r="I433" s="1">
        <v>50529584</v>
      </c>
      <c r="J433" s="7" t="s">
        <v>13</v>
      </c>
      <c r="K433" s="7">
        <f>IF(AND(J432="UP",testdataHighLow[[#This Row],[high]]&gt;K432),testdataHighLow[[#This Row],[high]],IF(AND(J432="DN",testdataHighLow[[#This Row],[low]]&lt;K432),testdataHighLow[[#This Row],[low]],K432))</f>
        <v>283.37</v>
      </c>
      <c r="L4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-3.1407700179976227E-3</v>
      </c>
      <c r="M433" s="18">
        <f t="shared" ca="1" si="14"/>
        <v>285.24203389830723</v>
      </c>
      <c r="N433" s="7"/>
      <c r="O433" s="22">
        <f ca="1">IF(testdataHighLow[[#This Row],[type]]="H",testdataHighLow[[#This Row],[high]],AVERAGE(O432,O434))</f>
        <v>285.64714285714035</v>
      </c>
      <c r="P433" s="22">
        <f ca="1">IF(testdataHighLow[[#This Row],[type]]="L",testdataHighLow[[#This Row],[low]],AVERAGE(P432,P434))</f>
        <v>263.14027397258593</v>
      </c>
      <c r="T433">
        <v>432</v>
      </c>
      <c r="U433">
        <v>285.24200000000002</v>
      </c>
      <c r="V433">
        <v>285.64710000000002</v>
      </c>
      <c r="W433">
        <v>263.14030000000002</v>
      </c>
    </row>
    <row r="434" spans="1:24" x14ac:dyDescent="0.25">
      <c r="A434" s="8">
        <v>433</v>
      </c>
      <c r="B434" s="4" t="s">
        <v>7</v>
      </c>
      <c r="C434" s="5" t="str">
        <f t="shared" si="13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17">
        <v>285.51</v>
      </c>
      <c r="G434" s="17">
        <v>282.88</v>
      </c>
      <c r="H434" s="2">
        <v>285.16000000000003</v>
      </c>
      <c r="I434" s="1">
        <v>103323632</v>
      </c>
      <c r="J434" s="7" t="s">
        <v>13</v>
      </c>
      <c r="K434" s="7">
        <f>IF(AND(J433="UP",testdataHighLow[[#This Row],[high]]&gt;K433),testdataHighLow[[#This Row],[high]],IF(AND(J433="DN",testdataHighLow[[#This Row],[low]]&lt;K433),testdataHighLow[[#This Row],[low]],K433))</f>
        <v>285.51</v>
      </c>
      <c r="L4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-9.2115862841931819E-3</v>
      </c>
      <c r="M434" s="18">
        <f t="shared" ca="1" si="14"/>
        <v>285.67101694915362</v>
      </c>
      <c r="N434" s="7"/>
      <c r="O434" s="22">
        <f ca="1">IF(testdataHighLow[[#This Row],[type]]="H",testdataHighLow[[#This Row],[high]],AVERAGE(O433,O435))</f>
        <v>285.87357142857019</v>
      </c>
      <c r="P434" s="22">
        <f ca="1">IF(testdataHighLow[[#This Row],[type]]="L",testdataHighLow[[#This Row],[low]],AVERAGE(P433,P435))</f>
        <v>263.18150684929901</v>
      </c>
      <c r="T434">
        <v>433</v>
      </c>
      <c r="U434">
        <v>285.67099999999999</v>
      </c>
      <c r="V434">
        <v>285.87360000000001</v>
      </c>
      <c r="W434">
        <v>263.18150000000003</v>
      </c>
    </row>
    <row r="435" spans="1:24" x14ac:dyDescent="0.25">
      <c r="A435" s="8">
        <v>434</v>
      </c>
      <c r="B435" s="4" t="s">
        <v>7</v>
      </c>
      <c r="C435" s="5" t="str">
        <f t="shared" si="13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17">
        <v>286.10000000000002</v>
      </c>
      <c r="G435" s="17">
        <v>284.72000000000003</v>
      </c>
      <c r="H435" s="2">
        <v>284.89999999999998</v>
      </c>
      <c r="I435" s="1">
        <v>108104552</v>
      </c>
      <c r="J435" s="7" t="s">
        <v>15</v>
      </c>
      <c r="K435" s="7">
        <f>IF(AND(J434="UP",testdataHighLow[[#This Row],[high]]&gt;K434),testdataHighLow[[#This Row],[high]],IF(AND(J434="DN",testdataHighLow[[#This Row],[low]]&lt;K434),testdataHighLow[[#This Row],[low]],K434))</f>
        <v>286.10000000000002</v>
      </c>
      <c r="L4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35" s="21">
        <f>testdataHighLow[[#This Row],[high]]</f>
        <v>286.10000000000002</v>
      </c>
      <c r="N435" s="7" t="s">
        <v>17</v>
      </c>
      <c r="O435" s="22">
        <f>IF(testdataHighLow[[#This Row],[type]]="H",testdataHighLow[[#This Row],[high]],AVERAGE(O434,O436))</f>
        <v>286.10000000000002</v>
      </c>
      <c r="P435" s="22">
        <f ca="1">IF(testdataHighLow[[#This Row],[type]]="L",testdataHighLow[[#This Row],[low]],AVERAGE(P434,P436))</f>
        <v>263.22273972601215</v>
      </c>
      <c r="T435">
        <v>434</v>
      </c>
      <c r="U435">
        <v>286.10000000000002</v>
      </c>
      <c r="V435">
        <v>286.10000000000002</v>
      </c>
      <c r="W435">
        <v>263.22269999999997</v>
      </c>
      <c r="X435" t="s">
        <v>17</v>
      </c>
    </row>
    <row r="436" spans="1:24" x14ac:dyDescent="0.25">
      <c r="A436" s="8">
        <v>435</v>
      </c>
      <c r="B436" s="4" t="s">
        <v>7</v>
      </c>
      <c r="C436" s="5" t="str">
        <f t="shared" si="13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17">
        <v>284.42</v>
      </c>
      <c r="G436" s="17">
        <v>283.32</v>
      </c>
      <c r="H436" s="2">
        <v>283.95</v>
      </c>
      <c r="I436" s="1">
        <v>54738760</v>
      </c>
      <c r="J436" s="7" t="s">
        <v>15</v>
      </c>
      <c r="K436" s="7">
        <f>IF(AND(J435="UP",testdataHighLow[[#This Row],[high]]&gt;K435),testdataHighLow[[#This Row],[high]],IF(AND(J435="DN",testdataHighLow[[#This Row],[low]]&lt;K435),testdataHighLow[[#This Row],[low]],K435))</f>
        <v>283.32</v>
      </c>
      <c r="L4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3.8825356487364915E-3</v>
      </c>
      <c r="M436" s="18">
        <f t="shared" ca="1" si="14"/>
        <v>284.50714285714309</v>
      </c>
      <c r="N436" s="7"/>
      <c r="O436" s="22">
        <f ca="1">IF(testdataHighLow[[#This Row],[type]]="H",testdataHighLow[[#This Row],[high]],AVERAGE(O435,O437))</f>
        <v>285.4455555555553</v>
      </c>
      <c r="P436" s="22">
        <f ca="1">IF(testdataHighLow[[#This Row],[type]]="L",testdataHighLow[[#This Row],[low]],AVERAGE(P435,P437))</f>
        <v>263.26397260272535</v>
      </c>
      <c r="T436">
        <v>435</v>
      </c>
      <c r="U436">
        <v>284.50709999999998</v>
      </c>
      <c r="V436">
        <v>285.44560000000001</v>
      </c>
      <c r="W436">
        <v>263.26400000000001</v>
      </c>
    </row>
    <row r="437" spans="1:24" x14ac:dyDescent="0.25">
      <c r="A437" s="8">
        <v>436</v>
      </c>
      <c r="B437" s="4" t="s">
        <v>7</v>
      </c>
      <c r="C437" s="5" t="str">
        <f t="shared" si="13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17">
        <v>284.57</v>
      </c>
      <c r="G437" s="17">
        <v>283.43</v>
      </c>
      <c r="H437" s="2">
        <v>283.69</v>
      </c>
      <c r="I437" s="1">
        <v>45474200</v>
      </c>
      <c r="J437" s="7" t="s">
        <v>15</v>
      </c>
      <c r="K437" s="7">
        <f>IF(AND(J436="UP",testdataHighLow[[#This Row],[high]]&gt;K436),testdataHighLow[[#This Row],[high]],IF(AND(J436="DN",testdataHighLow[[#This Row],[low]]&lt;K436),testdataHighLow[[#This Row],[low]],K436))</f>
        <v>283.32</v>
      </c>
      <c r="L4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4.4119723281095579E-3</v>
      </c>
      <c r="M437" s="18">
        <f t="shared" ca="1" si="14"/>
        <v>282.91428571428611</v>
      </c>
      <c r="N437" s="7"/>
      <c r="O437" s="22">
        <f ca="1">IF(testdataHighLow[[#This Row],[type]]="H",testdataHighLow[[#This Row],[high]],AVERAGE(O436,O438))</f>
        <v>284.79111111111058</v>
      </c>
      <c r="P437" s="22">
        <f ca="1">IF(testdataHighLow[[#This Row],[type]]="L",testdataHighLow[[#This Row],[low]],AVERAGE(P436,P438))</f>
        <v>263.30520547943854</v>
      </c>
      <c r="T437">
        <v>436</v>
      </c>
      <c r="U437">
        <v>282.91430000000003</v>
      </c>
      <c r="V437">
        <v>284.79109999999997</v>
      </c>
      <c r="W437">
        <v>263.30520000000001</v>
      </c>
    </row>
    <row r="438" spans="1:24" x14ac:dyDescent="0.25">
      <c r="A438" s="8">
        <v>437</v>
      </c>
      <c r="B438" s="4" t="s">
        <v>7</v>
      </c>
      <c r="C438" s="5" t="str">
        <f t="shared" si="13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17">
        <v>285.14</v>
      </c>
      <c r="G438" s="17">
        <v>282.38</v>
      </c>
      <c r="H438" s="2">
        <v>282.83999999999997</v>
      </c>
      <c r="I438" s="1">
        <v>81724024</v>
      </c>
      <c r="J438" s="7" t="s">
        <v>15</v>
      </c>
      <c r="K438" s="7">
        <f>IF(AND(J437="UP",testdataHighLow[[#This Row],[high]]&gt;K437),testdataHighLow[[#This Row],[high]],IF(AND(J437="DN",testdataHighLow[[#This Row],[low]]&lt;K437),testdataHighLow[[#This Row],[low]],K437))</f>
        <v>282.38</v>
      </c>
      <c r="L4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9.774063318931903E-3</v>
      </c>
      <c r="M438" s="18">
        <f t="shared" ca="1" si="14"/>
        <v>281.32142857142912</v>
      </c>
      <c r="N438" s="7"/>
      <c r="O438" s="22">
        <f ca="1">IF(testdataHighLow[[#This Row],[type]]="H",testdataHighLow[[#This Row],[high]],AVERAGE(O437,O439))</f>
        <v>284.13666666666592</v>
      </c>
      <c r="P438" s="22">
        <f ca="1">IF(testdataHighLow[[#This Row],[type]]="L",testdataHighLow[[#This Row],[low]],AVERAGE(P437,P439))</f>
        <v>263.34643835615179</v>
      </c>
      <c r="T438">
        <v>437</v>
      </c>
      <c r="U438">
        <v>281.32139999999998</v>
      </c>
      <c r="V438">
        <v>284.13670000000002</v>
      </c>
      <c r="W438">
        <v>263.34640000000002</v>
      </c>
    </row>
    <row r="439" spans="1:24" x14ac:dyDescent="0.25">
      <c r="A439" s="8">
        <v>438</v>
      </c>
      <c r="B439" s="4" t="s">
        <v>7</v>
      </c>
      <c r="C439" s="5" t="str">
        <f t="shared" si="13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17">
        <v>284.82</v>
      </c>
      <c r="G439" s="17">
        <v>283.06</v>
      </c>
      <c r="H439" s="2">
        <v>283.63</v>
      </c>
      <c r="I439" s="1">
        <v>60723896</v>
      </c>
      <c r="J439" s="7" t="s">
        <v>15</v>
      </c>
      <c r="K439" s="7">
        <f>IF(AND(J438="UP",testdataHighLow[[#This Row],[high]]&gt;K438),testdataHighLow[[#This Row],[high]],IF(AND(J438="DN",testdataHighLow[[#This Row],[low]]&lt;K438),testdataHighLow[[#This Row],[low]],K438))</f>
        <v>282.38</v>
      </c>
      <c r="L4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8.6408385863021384E-3</v>
      </c>
      <c r="M439" s="18">
        <f t="shared" ca="1" si="14"/>
        <v>279.72857142857208</v>
      </c>
      <c r="N439" s="7"/>
      <c r="O439" s="22">
        <f ca="1">IF(testdataHighLow[[#This Row],[type]]="H",testdataHighLow[[#This Row],[high]],AVERAGE(O438,O440))</f>
        <v>283.48222222222125</v>
      </c>
      <c r="P439" s="22">
        <f ca="1">IF(testdataHighLow[[#This Row],[type]]="L",testdataHighLow[[#This Row],[low]],AVERAGE(P438,P440))</f>
        <v>263.3876712328651</v>
      </c>
      <c r="T439">
        <v>438</v>
      </c>
      <c r="U439">
        <v>279.72859999999997</v>
      </c>
      <c r="V439">
        <v>283.48219999999998</v>
      </c>
      <c r="W439">
        <v>263.3877</v>
      </c>
    </row>
    <row r="440" spans="1:24" x14ac:dyDescent="0.25">
      <c r="A440" s="8">
        <v>439</v>
      </c>
      <c r="B440" s="4" t="s">
        <v>7</v>
      </c>
      <c r="C440" s="5" t="str">
        <f t="shared" si="13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17">
        <v>284.20999999999998</v>
      </c>
      <c r="G440" s="17">
        <v>282.91000000000003</v>
      </c>
      <c r="H440" s="2">
        <v>283.66000000000003</v>
      </c>
      <c r="I440" s="1">
        <v>71835632</v>
      </c>
      <c r="J440" s="7" t="s">
        <v>15</v>
      </c>
      <c r="K440" s="7">
        <f>IF(AND(J439="UP",testdataHighLow[[#This Row],[high]]&gt;K439),testdataHighLow[[#This Row],[high]],IF(AND(J439="DN",testdataHighLow[[#This Row],[low]]&lt;K439),testdataHighLow[[#This Row],[low]],K439))</f>
        <v>282.38</v>
      </c>
      <c r="L4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6.4806289397265531E-3</v>
      </c>
      <c r="M440" s="18">
        <f t="shared" ca="1" si="14"/>
        <v>278.13571428571504</v>
      </c>
      <c r="N440" s="7"/>
      <c r="O440" s="22">
        <f ca="1">IF(testdataHighLow[[#This Row],[type]]="H",testdataHighLow[[#This Row],[high]],AVERAGE(O439,O441))</f>
        <v>282.82777777777665</v>
      </c>
      <c r="P440" s="22">
        <f ca="1">IF(testdataHighLow[[#This Row],[type]]="L",testdataHighLow[[#This Row],[low]],AVERAGE(P439,P441))</f>
        <v>263.42890410957841</v>
      </c>
      <c r="T440">
        <v>439</v>
      </c>
      <c r="U440">
        <v>278.13569999999999</v>
      </c>
      <c r="V440">
        <v>282.82780000000002</v>
      </c>
      <c r="W440">
        <v>263.4289</v>
      </c>
    </row>
    <row r="441" spans="1:24" x14ac:dyDescent="0.25">
      <c r="A441" s="8">
        <v>440</v>
      </c>
      <c r="B441" s="4" t="s">
        <v>7</v>
      </c>
      <c r="C441" s="5" t="str">
        <f t="shared" si="13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17">
        <v>285.82</v>
      </c>
      <c r="G441" s="17">
        <v>283.91000000000003</v>
      </c>
      <c r="H441" s="2">
        <v>284.64999999999998</v>
      </c>
      <c r="I441" s="1">
        <v>63623792</v>
      </c>
      <c r="J441" s="7" t="s">
        <v>15</v>
      </c>
      <c r="K441" s="7">
        <f>IF(AND(J440="UP",testdataHighLow[[#This Row],[high]]&gt;K440),testdataHighLow[[#This Row],[high]],IF(AND(J440="DN",testdataHighLow[[#This Row],[low]]&lt;K440),testdataHighLow[[#This Row],[low]],K440))</f>
        <v>282.38</v>
      </c>
      <c r="L4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1.2182165875770231E-2</v>
      </c>
      <c r="M441" s="18">
        <f t="shared" ca="1" si="14"/>
        <v>276.54285714285794</v>
      </c>
      <c r="N441" s="7"/>
      <c r="O441" s="22">
        <f ca="1">IF(testdataHighLow[[#This Row],[type]]="H",testdataHighLow[[#This Row],[high]],AVERAGE(O440,O442))</f>
        <v>282.1733333333321</v>
      </c>
      <c r="P441" s="22">
        <f ca="1">IF(testdataHighLow[[#This Row],[type]]="L",testdataHighLow[[#This Row],[low]],AVERAGE(P440,P442))</f>
        <v>263.47013698629178</v>
      </c>
      <c r="T441">
        <v>440</v>
      </c>
      <c r="U441">
        <v>276.54289999999997</v>
      </c>
      <c r="V441">
        <v>282.17329999999998</v>
      </c>
      <c r="W441">
        <v>263.4701</v>
      </c>
    </row>
    <row r="442" spans="1:24" x14ac:dyDescent="0.25">
      <c r="A442" s="8">
        <v>441</v>
      </c>
      <c r="B442" s="4" t="s">
        <v>7</v>
      </c>
      <c r="C442" s="5" t="str">
        <f t="shared" si="13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17">
        <v>285.26</v>
      </c>
      <c r="G442" s="17">
        <v>284.07</v>
      </c>
      <c r="H442" s="2">
        <v>284.48</v>
      </c>
      <c r="I442" s="1">
        <v>48434264</v>
      </c>
      <c r="J442" s="7" t="s">
        <v>15</v>
      </c>
      <c r="K442" s="7">
        <f>IF(AND(J441="UP",testdataHighLow[[#This Row],[high]]&gt;K441),testdataHighLow[[#This Row],[high]],IF(AND(J441="DN",testdataHighLow[[#This Row],[low]]&lt;K441),testdataHighLow[[#This Row],[low]],K441))</f>
        <v>282.38</v>
      </c>
      <c r="L4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1.0199022593668091E-2</v>
      </c>
      <c r="M442" s="18">
        <f t="shared" ca="1" si="14"/>
        <v>274.95000000000084</v>
      </c>
      <c r="N442" s="7"/>
      <c r="O442" s="22">
        <f ca="1">IF(testdataHighLow[[#This Row],[type]]="H",testdataHighLow[[#This Row],[high]],AVERAGE(O441,O443))</f>
        <v>281.51888888888755</v>
      </c>
      <c r="P442" s="22">
        <f ca="1">IF(testdataHighLow[[#This Row],[type]]="L",testdataHighLow[[#This Row],[low]],AVERAGE(P441,P443))</f>
        <v>263.5113698630052</v>
      </c>
      <c r="T442">
        <v>441</v>
      </c>
      <c r="U442">
        <v>274.95</v>
      </c>
      <c r="V442">
        <v>281.51889999999997</v>
      </c>
      <c r="W442">
        <v>263.51139999999998</v>
      </c>
    </row>
    <row r="443" spans="1:24" x14ac:dyDescent="0.25">
      <c r="A443" s="8">
        <v>442</v>
      </c>
      <c r="B443" s="4" t="s">
        <v>7</v>
      </c>
      <c r="C443" s="5" t="str">
        <f t="shared" si="13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17">
        <v>286.08999999999997</v>
      </c>
      <c r="G443" s="17">
        <v>284.25</v>
      </c>
      <c r="H443" s="2">
        <v>284.64</v>
      </c>
      <c r="I443" s="1">
        <v>66304540</v>
      </c>
      <c r="J443" s="7" t="s">
        <v>15</v>
      </c>
      <c r="K443" s="7">
        <f>IF(AND(J442="UP",testdataHighLow[[#This Row],[high]]&gt;K442),testdataHighLow[[#This Row],[high]],IF(AND(J442="DN",testdataHighLow[[#This Row],[low]]&lt;K442),testdataHighLow[[#This Row],[low]],K442))</f>
        <v>282.38</v>
      </c>
      <c r="L4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1.3138324243926551E-2</v>
      </c>
      <c r="M443" s="18">
        <f t="shared" ca="1" si="14"/>
        <v>273.35714285714369</v>
      </c>
      <c r="N443" s="7"/>
      <c r="O443" s="22">
        <f ca="1">IF(testdataHighLow[[#This Row],[type]]="H",testdataHighLow[[#This Row],[high]],AVERAGE(O442,O444))</f>
        <v>280.86444444444305</v>
      </c>
      <c r="P443" s="22">
        <f ca="1">IF(testdataHighLow[[#This Row],[type]]="L",testdataHighLow[[#This Row],[low]],AVERAGE(P442,P444))</f>
        <v>263.55260273971862</v>
      </c>
      <c r="T443">
        <v>442</v>
      </c>
      <c r="U443">
        <v>273.3571</v>
      </c>
      <c r="V443">
        <v>280.86439999999999</v>
      </c>
      <c r="W443">
        <v>263.55259999999998</v>
      </c>
    </row>
    <row r="444" spans="1:24" x14ac:dyDescent="0.25">
      <c r="A444" s="8">
        <v>443</v>
      </c>
      <c r="B444" s="4" t="s">
        <v>7</v>
      </c>
      <c r="C444" s="5" t="str">
        <f t="shared" si="13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17">
        <v>284.17</v>
      </c>
      <c r="G444" s="17">
        <v>280.68</v>
      </c>
      <c r="H444" s="2">
        <v>282.41000000000003</v>
      </c>
      <c r="I444" s="1">
        <v>114321768</v>
      </c>
      <c r="J444" s="7" t="s">
        <v>15</v>
      </c>
      <c r="K444" s="7">
        <f>IF(AND(J443="UP",testdataHighLow[[#This Row],[high]]&gt;K443),testdataHighLow[[#This Row],[high]],IF(AND(J443="DN",testdataHighLow[[#This Row],[low]]&lt;K443),testdataHighLow[[#This Row],[low]],K443))</f>
        <v>280.68</v>
      </c>
      <c r="L4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1.2434088641869777E-2</v>
      </c>
      <c r="M444" s="18">
        <f t="shared" ca="1" si="14"/>
        <v>271.76428571428647</v>
      </c>
      <c r="N444" s="7"/>
      <c r="O444" s="22">
        <f ca="1">IF(testdataHighLow[[#This Row],[type]]="H",testdataHighLow[[#This Row],[high]],AVERAGE(O443,O445))</f>
        <v>280.20999999999862</v>
      </c>
      <c r="P444" s="22">
        <f ca="1">IF(testdataHighLow[[#This Row],[type]]="L",testdataHighLow[[#This Row],[low]],AVERAGE(P443,P445))</f>
        <v>263.5938356164321</v>
      </c>
      <c r="T444">
        <v>443</v>
      </c>
      <c r="U444">
        <v>271.76429999999999</v>
      </c>
      <c r="V444">
        <v>280.20999999999998</v>
      </c>
      <c r="W444">
        <v>263.59379999999999</v>
      </c>
    </row>
    <row r="445" spans="1:24" x14ac:dyDescent="0.25">
      <c r="A445" s="8">
        <v>444</v>
      </c>
      <c r="B445" s="4" t="s">
        <v>7</v>
      </c>
      <c r="C445" s="5" t="str">
        <f t="shared" si="13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17">
        <v>283.22000000000003</v>
      </c>
      <c r="G445" s="17">
        <v>279.27</v>
      </c>
      <c r="H445" s="2">
        <v>280.83</v>
      </c>
      <c r="I445" s="1">
        <v>108588344</v>
      </c>
      <c r="J445" s="7" t="s">
        <v>15</v>
      </c>
      <c r="K445" s="7">
        <f>IF(AND(J444="UP",testdataHighLow[[#This Row],[high]]&gt;K444),testdataHighLow[[#This Row],[high]],IF(AND(J444="DN",testdataHighLow[[#This Row],[low]]&lt;K444),testdataHighLow[[#This Row],[low]],K444))</f>
        <v>279.27</v>
      </c>
      <c r="L4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1.4144018333512535E-2</v>
      </c>
      <c r="M445" s="18">
        <f t="shared" ca="1" si="14"/>
        <v>270.17142857142926</v>
      </c>
      <c r="N445" s="7"/>
      <c r="O445" s="22">
        <f ca="1">IF(testdataHighLow[[#This Row],[type]]="H",testdataHighLow[[#This Row],[high]],AVERAGE(O444,O446))</f>
        <v>279.55555555555418</v>
      </c>
      <c r="P445" s="22">
        <f ca="1">IF(testdataHighLow[[#This Row],[type]]="L",testdataHighLow[[#This Row],[low]],AVERAGE(P444,P446))</f>
        <v>263.63506849314564</v>
      </c>
      <c r="T445">
        <v>444</v>
      </c>
      <c r="U445">
        <v>270.17140000000001</v>
      </c>
      <c r="V445">
        <v>279.55560000000003</v>
      </c>
      <c r="W445">
        <v>263.63510000000002</v>
      </c>
    </row>
    <row r="446" spans="1:24" x14ac:dyDescent="0.25">
      <c r="A446" s="8">
        <v>445</v>
      </c>
      <c r="B446" s="4" t="s">
        <v>7</v>
      </c>
      <c r="C446" s="5" t="str">
        <f t="shared" si="13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17">
        <v>281.22000000000003</v>
      </c>
      <c r="G446" s="17">
        <v>278.57</v>
      </c>
      <c r="H446" s="2">
        <v>280.83</v>
      </c>
      <c r="I446" s="1">
        <v>89925664</v>
      </c>
      <c r="J446" s="7" t="s">
        <v>15</v>
      </c>
      <c r="K446" s="7">
        <f>IF(AND(J445="UP",testdataHighLow[[#This Row],[high]]&gt;K445),testdataHighLow[[#This Row],[high]],IF(AND(J445="DN",testdataHighLow[[#This Row],[low]]&lt;K445),testdataHighLow[[#This Row],[low]],K445))</f>
        <v>278.57</v>
      </c>
      <c r="L4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9.5128692967657476E-3</v>
      </c>
      <c r="M446" s="18">
        <f t="shared" ca="1" si="14"/>
        <v>268.57857142857199</v>
      </c>
      <c r="N446" s="7"/>
      <c r="O446" s="22">
        <f ca="1">IF(testdataHighLow[[#This Row],[type]]="H",testdataHighLow[[#This Row],[high]],AVERAGE(O445,O447))</f>
        <v>278.9011111111098</v>
      </c>
      <c r="P446" s="22">
        <f ca="1">IF(testdataHighLow[[#This Row],[type]]="L",testdataHighLow[[#This Row],[low]],AVERAGE(P445,P447))</f>
        <v>263.67630136985917</v>
      </c>
      <c r="T446">
        <v>445</v>
      </c>
      <c r="U446">
        <v>268.57859999999999</v>
      </c>
      <c r="V446">
        <v>278.90109999999999</v>
      </c>
      <c r="W446">
        <v>263.67630000000003</v>
      </c>
    </row>
    <row r="447" spans="1:24" x14ac:dyDescent="0.25">
      <c r="A447" s="8">
        <v>446</v>
      </c>
      <c r="B447" s="4" t="s">
        <v>7</v>
      </c>
      <c r="C447" s="5" t="str">
        <f t="shared" si="13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17">
        <v>281.85000000000002</v>
      </c>
      <c r="G447" s="17">
        <v>279.81</v>
      </c>
      <c r="H447" s="2">
        <v>280.42</v>
      </c>
      <c r="I447" s="1">
        <v>76188928</v>
      </c>
      <c r="J447" s="7" t="s">
        <v>15</v>
      </c>
      <c r="K447" s="7">
        <f>IF(AND(J446="UP",testdataHighLow[[#This Row],[high]]&gt;K446),testdataHighLow[[#This Row],[high]],IF(AND(J446="DN",testdataHighLow[[#This Row],[low]]&lt;K446),testdataHighLow[[#This Row],[low]],K446))</f>
        <v>278.57</v>
      </c>
      <c r="L4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1.1774419355996804E-2</v>
      </c>
      <c r="M447" s="18">
        <f t="shared" ca="1" si="14"/>
        <v>266.98571428571466</v>
      </c>
      <c r="N447" s="7"/>
      <c r="O447" s="22">
        <f ca="1">IF(testdataHighLow[[#This Row],[type]]="H",testdataHighLow[[#This Row],[high]],AVERAGE(O446,O448))</f>
        <v>278.24666666666548</v>
      </c>
      <c r="P447" s="22">
        <f ca="1">IF(testdataHighLow[[#This Row],[type]]="L",testdataHighLow[[#This Row],[low]],AVERAGE(P446,P448))</f>
        <v>263.71753424657277</v>
      </c>
      <c r="T447">
        <v>446</v>
      </c>
      <c r="U447">
        <v>266.98570000000001</v>
      </c>
      <c r="V447">
        <v>278.24669999999998</v>
      </c>
      <c r="W447">
        <v>263.71749999999997</v>
      </c>
    </row>
    <row r="448" spans="1:24" x14ac:dyDescent="0.25">
      <c r="A448" s="8">
        <v>447</v>
      </c>
      <c r="B448" s="4" t="s">
        <v>7</v>
      </c>
      <c r="C448" s="5" t="str">
        <f t="shared" si="13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17">
        <v>279.94</v>
      </c>
      <c r="G448" s="17">
        <v>271.13</v>
      </c>
      <c r="H448" s="2">
        <v>271.54000000000002</v>
      </c>
      <c r="I448" s="1">
        <v>220074688</v>
      </c>
      <c r="J448" s="7" t="s">
        <v>15</v>
      </c>
      <c r="K448" s="7">
        <f>IF(AND(J447="UP",testdataHighLow[[#This Row],[high]]&gt;K447),testdataHighLow[[#This Row],[high]],IF(AND(J447="DN",testdataHighLow[[#This Row],[low]]&lt;K447),testdataHighLow[[#This Row],[low]],K447))</f>
        <v>271.13</v>
      </c>
      <c r="L4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3.2493637738354307E-2</v>
      </c>
      <c r="M448" s="18">
        <f t="shared" ca="1" si="14"/>
        <v>265.39285714285734</v>
      </c>
      <c r="N448" s="7"/>
      <c r="O448" s="22">
        <f ca="1">IF(testdataHighLow[[#This Row],[type]]="H",testdataHighLow[[#This Row],[high]],AVERAGE(O447,O449))</f>
        <v>277.59222222222115</v>
      </c>
      <c r="P448" s="22">
        <f ca="1">IF(testdataHighLow[[#This Row],[type]]="L",testdataHighLow[[#This Row],[low]],AVERAGE(P447,P449))</f>
        <v>263.75876712328636</v>
      </c>
      <c r="T448">
        <v>447</v>
      </c>
      <c r="U448">
        <v>265.3929</v>
      </c>
      <c r="V448">
        <v>277.59219999999999</v>
      </c>
      <c r="W448">
        <v>263.75880000000001</v>
      </c>
    </row>
    <row r="449" spans="1:24" x14ac:dyDescent="0.25">
      <c r="A449" s="8">
        <v>448</v>
      </c>
      <c r="B449" s="4" t="s">
        <v>7</v>
      </c>
      <c r="C449" s="5" t="str">
        <f t="shared" si="13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17">
        <v>272.13</v>
      </c>
      <c r="G449" s="17">
        <v>263.8</v>
      </c>
      <c r="H449" s="2">
        <v>265.56</v>
      </c>
      <c r="I449" s="1">
        <v>281680000</v>
      </c>
      <c r="J449" s="7" t="s">
        <v>13</v>
      </c>
      <c r="K449" s="7">
        <f>IF(AND(J448="UP",testdataHighLow[[#This Row],[high]]&gt;K448),testdataHighLow[[#This Row],[high]],IF(AND(J448="DN",testdataHighLow[[#This Row],[low]]&lt;K448),testdataHighLow[[#This Row],[low]],K448))</f>
        <v>263.8</v>
      </c>
      <c r="L4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49" s="21">
        <f>testdataHighLow[[#This Row],[low]]</f>
        <v>263.8</v>
      </c>
      <c r="N449" s="7" t="s">
        <v>18</v>
      </c>
      <c r="O449" s="22">
        <f ca="1">IF(testdataHighLow[[#This Row],[type]]="H",testdataHighLow[[#This Row],[high]],AVERAGE(O448,O450))</f>
        <v>276.93777777777689</v>
      </c>
      <c r="P449" s="22">
        <f>IF(testdataHighLow[[#This Row],[type]]="L",testdataHighLow[[#This Row],[low]],AVERAGE(P448,P450))</f>
        <v>263.8</v>
      </c>
      <c r="T449">
        <v>448</v>
      </c>
      <c r="U449">
        <v>263.8</v>
      </c>
      <c r="V449">
        <v>276.93779999999998</v>
      </c>
      <c r="W449">
        <v>263.8</v>
      </c>
      <c r="X449" t="s">
        <v>18</v>
      </c>
    </row>
    <row r="450" spans="1:24" x14ac:dyDescent="0.25">
      <c r="A450" s="8">
        <v>449</v>
      </c>
      <c r="B450" s="4" t="s">
        <v>7</v>
      </c>
      <c r="C450" s="5" t="str">
        <f t="shared" ref="C450:C503" si="15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17">
        <v>270.36</v>
      </c>
      <c r="G450" s="17">
        <v>265.76</v>
      </c>
      <c r="H450" s="2">
        <v>269.25</v>
      </c>
      <c r="I450" s="1">
        <v>187745152</v>
      </c>
      <c r="J450" s="7" t="s">
        <v>13</v>
      </c>
      <c r="K450" s="7">
        <f>IF(AND(J449="UP",testdataHighLow[[#This Row],[high]]&gt;K449),testdataHighLow[[#This Row],[high]],IF(AND(J449="DN",testdataHighLow[[#This Row],[low]]&lt;K449),testdataHighLow[[#This Row],[low]],K449))</f>
        <v>270.36</v>
      </c>
      <c r="L4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-1.7014351235389934E-2</v>
      </c>
      <c r="M450" s="18">
        <f t="shared" ca="1" si="14"/>
        <v>266.43000000000006</v>
      </c>
      <c r="N450" s="7"/>
      <c r="O450" s="22">
        <f ca="1">IF(testdataHighLow[[#This Row],[type]]="H",testdataHighLow[[#This Row],[high]],AVERAGE(O449,O451))</f>
        <v>276.28333333333262</v>
      </c>
      <c r="P450" s="22">
        <f ca="1">IF(testdataHighLow[[#This Row],[type]]="L",testdataHighLow[[#This Row],[low]],AVERAGE(P449,P451))</f>
        <v>262.94499999999982</v>
      </c>
      <c r="T450">
        <v>449</v>
      </c>
      <c r="U450">
        <v>266.43</v>
      </c>
      <c r="V450">
        <v>276.2833</v>
      </c>
      <c r="W450">
        <v>262.94499999999999</v>
      </c>
    </row>
    <row r="451" spans="1:24" x14ac:dyDescent="0.25">
      <c r="A451" s="8">
        <v>450</v>
      </c>
      <c r="B451" s="4" t="s">
        <v>7</v>
      </c>
      <c r="C451" s="5" t="str">
        <f t="shared" si="15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17">
        <v>270.31</v>
      </c>
      <c r="G451" s="17">
        <v>267.64</v>
      </c>
      <c r="H451" s="2">
        <v>267.74</v>
      </c>
      <c r="I451" s="1">
        <v>104808584</v>
      </c>
      <c r="J451" s="7" t="s">
        <v>13</v>
      </c>
      <c r="K451" s="7">
        <f>IF(AND(J450="UP",testdataHighLow[[#This Row],[high]]&gt;K450),testdataHighLow[[#This Row],[high]],IF(AND(J450="DN",testdataHighLow[[#This Row],[low]]&lt;K450),testdataHighLow[[#This Row],[low]],K450))</f>
        <v>270.36</v>
      </c>
      <c r="L4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-1.0060659860926273E-2</v>
      </c>
      <c r="M451" s="18">
        <f t="shared" ca="1" si="14"/>
        <v>269.06000000000006</v>
      </c>
      <c r="N451" s="7"/>
      <c r="O451" s="22">
        <f ca="1">IF(testdataHighLow[[#This Row],[type]]="H",testdataHighLow[[#This Row],[high]],AVERAGE(O450,O452))</f>
        <v>275.62888888888841</v>
      </c>
      <c r="P451" s="22">
        <f ca="1">IF(testdataHighLow[[#This Row],[type]]="L",testdataHighLow[[#This Row],[low]],AVERAGE(P450,P452))</f>
        <v>262.08999999999969</v>
      </c>
      <c r="T451">
        <v>450</v>
      </c>
      <c r="U451">
        <v>269.06</v>
      </c>
      <c r="V451">
        <v>275.62889999999999</v>
      </c>
      <c r="W451">
        <v>262.08999999999997</v>
      </c>
    </row>
    <row r="452" spans="1:24" x14ac:dyDescent="0.25">
      <c r="A452" s="8">
        <v>451</v>
      </c>
      <c r="B452" s="4" t="s">
        <v>7</v>
      </c>
      <c r="C452" s="5" t="str">
        <f t="shared" si="15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17">
        <v>274</v>
      </c>
      <c r="G452" s="17">
        <v>269.37</v>
      </c>
      <c r="H452" s="2">
        <v>273.58999999999997</v>
      </c>
      <c r="I452" s="1">
        <v>121198672</v>
      </c>
      <c r="J452" s="7" t="s">
        <v>13</v>
      </c>
      <c r="K452" s="7">
        <f>IF(AND(J451="UP",testdataHighLow[[#This Row],[high]]&gt;K451),testdataHighLow[[#This Row],[high]],IF(AND(J451="DN",testdataHighLow[[#This Row],[low]]&lt;K451),testdataHighLow[[#This Row],[low]],K451))</f>
        <v>274</v>
      </c>
      <c r="L4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-1.6897810218978085E-2</v>
      </c>
      <c r="M452" s="18">
        <f t="shared" ref="M452:M501" ca="1" si="16">AVERAGE(M451,M453)</f>
        <v>271.69000000000005</v>
      </c>
      <c r="N452" s="7"/>
      <c r="O452" s="22">
        <f ca="1">IF(testdataHighLow[[#This Row],[type]]="H",testdataHighLow[[#This Row],[high]],AVERAGE(O451,O453))</f>
        <v>274.9744444444442</v>
      </c>
      <c r="P452" s="22">
        <f ca="1">IF(testdataHighLow[[#This Row],[type]]="L",testdataHighLow[[#This Row],[low]],AVERAGE(P451,P453))</f>
        <v>261.23499999999956</v>
      </c>
      <c r="T452">
        <v>451</v>
      </c>
      <c r="U452">
        <v>271.69</v>
      </c>
      <c r="V452">
        <v>274.9744</v>
      </c>
      <c r="W452">
        <v>261.23500000000001</v>
      </c>
    </row>
    <row r="453" spans="1:24" x14ac:dyDescent="0.25">
      <c r="A453" s="8">
        <v>452</v>
      </c>
      <c r="B453" s="4" t="s">
        <v>7</v>
      </c>
      <c r="C453" s="5" t="str">
        <f t="shared" si="15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17">
        <v>274.32</v>
      </c>
      <c r="G453" s="17">
        <v>270.82</v>
      </c>
      <c r="H453" s="2">
        <v>273.64</v>
      </c>
      <c r="I453" s="1">
        <v>113378952</v>
      </c>
      <c r="J453" s="7" t="s">
        <v>15</v>
      </c>
      <c r="K453" s="7">
        <f>IF(AND(J452="UP",testdataHighLow[[#This Row],[high]]&gt;K452),testdataHighLow[[#This Row],[high]],IF(AND(J452="DN",testdataHighLow[[#This Row],[low]]&lt;K452),testdataHighLow[[#This Row],[low]],K452))</f>
        <v>274.32</v>
      </c>
      <c r="L4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53" s="21">
        <f>testdataHighLow[[#This Row],[high]]</f>
        <v>274.32</v>
      </c>
      <c r="N453" s="7" t="s">
        <v>17</v>
      </c>
      <c r="O453" s="22">
        <f>IF(testdataHighLow[[#This Row],[type]]="H",testdataHighLow[[#This Row],[high]],AVERAGE(O452,O454))</f>
        <v>274.32</v>
      </c>
      <c r="P453" s="22">
        <f ca="1">IF(testdataHighLow[[#This Row],[type]]="L",testdataHighLow[[#This Row],[low]],AVERAGE(P452,P454))</f>
        <v>260.37999999999948</v>
      </c>
      <c r="T453">
        <v>452</v>
      </c>
      <c r="U453">
        <v>274.32</v>
      </c>
      <c r="V453">
        <v>274.32</v>
      </c>
      <c r="W453">
        <v>260.38</v>
      </c>
      <c r="X453" t="s">
        <v>17</v>
      </c>
    </row>
    <row r="454" spans="1:24" x14ac:dyDescent="0.25">
      <c r="A454" s="8">
        <v>453</v>
      </c>
      <c r="B454" s="4" t="s">
        <v>7</v>
      </c>
      <c r="C454" s="5" t="str">
        <f t="shared" si="15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17">
        <v>273.27</v>
      </c>
      <c r="G454" s="17">
        <v>268.29000000000002</v>
      </c>
      <c r="H454" s="2">
        <v>269.69</v>
      </c>
      <c r="I454" s="1">
        <v>137906032</v>
      </c>
      <c r="J454" s="7" t="s">
        <v>15</v>
      </c>
      <c r="K454" s="7">
        <f>IF(AND(J453="UP",testdataHighLow[[#This Row],[high]]&gt;K453),testdataHighLow[[#This Row],[high]],IF(AND(J453="DN",testdataHighLow[[#This Row],[low]]&lt;K453),testdataHighLow[[#This Row],[low]],K453))</f>
        <v>268.29000000000002</v>
      </c>
      <c r="L4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1.8562003801856054E-2</v>
      </c>
      <c r="M454" s="18">
        <f t="shared" ca="1" si="16"/>
        <v>271.72250000000008</v>
      </c>
      <c r="N454" s="7"/>
      <c r="O454" s="22">
        <f ca="1">IF(testdataHighLow[[#This Row],[type]]="H",testdataHighLow[[#This Row],[high]],AVERAGE(O453,O455))</f>
        <v>274.32437499999969</v>
      </c>
      <c r="P454" s="22">
        <f ca="1">IF(testdataHighLow[[#This Row],[type]]="L",testdataHighLow[[#This Row],[low]],AVERAGE(P453,P455))</f>
        <v>259.52499999999941</v>
      </c>
      <c r="T454">
        <v>453</v>
      </c>
      <c r="U454">
        <v>271.72250000000003</v>
      </c>
      <c r="V454">
        <v>274.32440000000003</v>
      </c>
      <c r="W454">
        <v>259.52499999999998</v>
      </c>
    </row>
    <row r="455" spans="1:24" x14ac:dyDescent="0.25">
      <c r="A455" s="8">
        <v>454</v>
      </c>
      <c r="B455" s="4" t="s">
        <v>7</v>
      </c>
      <c r="C455" s="5" t="str">
        <f t="shared" si="15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17">
        <v>272.52</v>
      </c>
      <c r="G455" s="17">
        <v>268.77999999999997</v>
      </c>
      <c r="H455" s="2">
        <v>269.54000000000002</v>
      </c>
      <c r="I455" s="1">
        <v>143383136</v>
      </c>
      <c r="J455" s="7" t="s">
        <v>15</v>
      </c>
      <c r="K455" s="7">
        <f>IF(AND(J454="UP",testdataHighLow[[#This Row],[high]]&gt;K454),testdataHighLow[[#This Row],[high]],IF(AND(J454="DN",testdataHighLow[[#This Row],[low]]&lt;K454),testdataHighLow[[#This Row],[low]],K454))</f>
        <v>268.29000000000002</v>
      </c>
      <c r="L4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1.5766521301576505E-2</v>
      </c>
      <c r="M455" s="18">
        <f t="shared" ca="1" si="16"/>
        <v>269.12500000000011</v>
      </c>
      <c r="N455" s="7"/>
      <c r="O455" s="22">
        <f ca="1">IF(testdataHighLow[[#This Row],[type]]="H",testdataHighLow[[#This Row],[high]],AVERAGE(O454,O456))</f>
        <v>274.32874999999945</v>
      </c>
      <c r="P455" s="22">
        <f ca="1">IF(testdataHighLow[[#This Row],[type]]="L",testdataHighLow[[#This Row],[low]],AVERAGE(P454,P456))</f>
        <v>258.66999999999939</v>
      </c>
      <c r="T455">
        <v>454</v>
      </c>
      <c r="U455">
        <v>269.125</v>
      </c>
      <c r="V455">
        <v>274.3288</v>
      </c>
      <c r="W455">
        <v>258.67</v>
      </c>
    </row>
    <row r="456" spans="1:24" x14ac:dyDescent="0.25">
      <c r="A456" s="8">
        <v>455</v>
      </c>
      <c r="B456" s="4" t="s">
        <v>7</v>
      </c>
      <c r="C456" s="5" t="str">
        <f t="shared" si="15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17">
        <v>270.63</v>
      </c>
      <c r="G456" s="17">
        <v>267.75</v>
      </c>
      <c r="H456" s="2">
        <v>268.33</v>
      </c>
      <c r="I456" s="1">
        <v>84466760</v>
      </c>
      <c r="J456" s="7" t="s">
        <v>15</v>
      </c>
      <c r="K456" s="7">
        <f>IF(AND(J455="UP",testdataHighLow[[#This Row],[high]]&gt;K455),testdataHighLow[[#This Row],[high]],IF(AND(J455="DN",testdataHighLow[[#This Row],[low]]&lt;K455),testdataHighLow[[#This Row],[low]],K455))</f>
        <v>267.75</v>
      </c>
      <c r="L4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1.0756302521008386E-2</v>
      </c>
      <c r="M456" s="18">
        <f t="shared" ca="1" si="16"/>
        <v>266.52750000000015</v>
      </c>
      <c r="N456" s="7"/>
      <c r="O456" s="22">
        <f ca="1">IF(testdataHighLow[[#This Row],[type]]="H",testdataHighLow[[#This Row],[high]],AVERAGE(O455,O457))</f>
        <v>274.33312499999926</v>
      </c>
      <c r="P456" s="22">
        <f ca="1">IF(testdataHighLow[[#This Row],[type]]="L",testdataHighLow[[#This Row],[low]],AVERAGE(P455,P457))</f>
        <v>257.81499999999943</v>
      </c>
      <c r="T456">
        <v>455</v>
      </c>
      <c r="U456">
        <v>266.52749999999997</v>
      </c>
      <c r="V456">
        <v>274.3331</v>
      </c>
      <c r="W456">
        <v>257.815</v>
      </c>
    </row>
    <row r="457" spans="1:24" x14ac:dyDescent="0.25">
      <c r="A457" s="8">
        <v>456</v>
      </c>
      <c r="B457" s="4" t="s">
        <v>7</v>
      </c>
      <c r="C457" s="5" t="str">
        <f t="shared" si="15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17">
        <v>268.2</v>
      </c>
      <c r="G457" s="17">
        <v>262.08999999999997</v>
      </c>
      <c r="H457" s="2">
        <v>266.97000000000003</v>
      </c>
      <c r="I457" s="1">
        <v>149994752</v>
      </c>
      <c r="J457" s="7" t="s">
        <v>15</v>
      </c>
      <c r="K457" s="7">
        <f>IF(AND(J456="UP",testdataHighLow[[#This Row],[high]]&gt;K456),testdataHighLow[[#This Row],[high]],IF(AND(J456="DN",testdataHighLow[[#This Row],[low]]&lt;K456),testdataHighLow[[#This Row],[low]],K456))</f>
        <v>262.08999999999997</v>
      </c>
      <c r="L4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2.3312602541111886E-2</v>
      </c>
      <c r="M457" s="18">
        <f t="shared" ca="1" si="16"/>
        <v>263.93000000000018</v>
      </c>
      <c r="N457" s="7"/>
      <c r="O457" s="22">
        <f ca="1">IF(testdataHighLow[[#This Row],[type]]="H",testdataHighLow[[#This Row],[high]],AVERAGE(O456,O458))</f>
        <v>274.33749999999907</v>
      </c>
      <c r="P457" s="22">
        <f ca="1">IF(testdataHighLow[[#This Row],[type]]="L",testdataHighLow[[#This Row],[low]],AVERAGE(P456,P458))</f>
        <v>256.95999999999947</v>
      </c>
      <c r="T457">
        <v>456</v>
      </c>
      <c r="U457">
        <v>263.93</v>
      </c>
      <c r="V457">
        <v>274.33749999999998</v>
      </c>
      <c r="W457">
        <v>256.95999999999998</v>
      </c>
    </row>
    <row r="458" spans="1:24" x14ac:dyDescent="0.25">
      <c r="A458" s="8">
        <v>457</v>
      </c>
      <c r="B458" s="4" t="s">
        <v>7</v>
      </c>
      <c r="C458" s="5" t="str">
        <f t="shared" si="15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17">
        <v>267.11</v>
      </c>
      <c r="G458" s="17">
        <v>258.27</v>
      </c>
      <c r="H458" s="2">
        <v>258.88</v>
      </c>
      <c r="I458" s="1">
        <v>182231472</v>
      </c>
      <c r="J458" s="7" t="s">
        <v>15</v>
      </c>
      <c r="K458" s="7">
        <f>IF(AND(J457="UP",testdataHighLow[[#This Row],[high]]&gt;K457),testdataHighLow[[#This Row],[high]],IF(AND(J457="DN",testdataHighLow[[#This Row],[low]]&lt;K457),testdataHighLow[[#This Row],[low]],K457))</f>
        <v>258.27</v>
      </c>
      <c r="L4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3.422774615712252E-2</v>
      </c>
      <c r="M458" s="27">
        <f t="shared" ca="1" si="16"/>
        <v>261.33250000000015</v>
      </c>
      <c r="N458" s="28"/>
      <c r="O458" s="29">
        <f ca="1">IF(testdataHighLow[[#This Row],[type]]="H",testdataHighLow[[#This Row],[high]],AVERAGE(O457,O459))</f>
        <v>274.34187499999894</v>
      </c>
      <c r="P458" s="29">
        <f ca="1">IF(testdataHighLow[[#This Row],[type]]="L",testdataHighLow[[#This Row],[low]],AVERAGE(P457,P459))</f>
        <v>256.10499999999956</v>
      </c>
      <c r="T458">
        <v>457</v>
      </c>
      <c r="U458">
        <v>261.33249999999998</v>
      </c>
      <c r="V458">
        <v>274.34190000000001</v>
      </c>
      <c r="W458">
        <v>256.10500000000002</v>
      </c>
    </row>
    <row r="459" spans="1:24" x14ac:dyDescent="0.25">
      <c r="A459" s="8">
        <v>458</v>
      </c>
      <c r="B459" s="4" t="s">
        <v>7</v>
      </c>
      <c r="C459" s="5" t="str">
        <f t="shared" si="15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17">
        <v>265.20999999999998</v>
      </c>
      <c r="G459" s="17">
        <v>259.77</v>
      </c>
      <c r="H459" s="2">
        <v>263.52</v>
      </c>
      <c r="I459" s="1">
        <v>141497248</v>
      </c>
      <c r="J459" s="7" t="s">
        <v>15</v>
      </c>
      <c r="K459" s="7">
        <f>IF(AND(J458="UP",testdataHighLow[[#This Row],[high]]&gt;K458),testdataHighLow[[#This Row],[high]],IF(AND(J458="DN",testdataHighLow[[#This Row],[low]]&lt;K458),testdataHighLow[[#This Row],[low]],K458))</f>
        <v>258.27</v>
      </c>
      <c r="L4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2.687110388353273E-2</v>
      </c>
      <c r="M459" s="18">
        <f t="shared" ca="1" si="16"/>
        <v>258.73500000000013</v>
      </c>
      <c r="N459" s="7"/>
      <c r="O459" s="22">
        <f ca="1">IF(testdataHighLow[[#This Row],[type]]="H",testdataHighLow[[#This Row],[high]],AVERAGE(O458,O460))</f>
        <v>274.34624999999886</v>
      </c>
      <c r="P459" s="22">
        <f ca="1">IF(testdataHighLow[[#This Row],[type]]="L",testdataHighLow[[#This Row],[low]],AVERAGE(P458,P460))</f>
        <v>255.24999999999972</v>
      </c>
      <c r="T459">
        <v>458</v>
      </c>
      <c r="U459">
        <v>258.73500000000001</v>
      </c>
      <c r="V459">
        <v>274.34629999999999</v>
      </c>
      <c r="W459">
        <v>255.25</v>
      </c>
    </row>
    <row r="460" spans="1:24" x14ac:dyDescent="0.25">
      <c r="A460" s="8">
        <v>459</v>
      </c>
      <c r="B460" s="4" t="s">
        <v>7</v>
      </c>
      <c r="C460" s="5" t="str">
        <f t="shared" si="15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17">
        <v>264.42</v>
      </c>
      <c r="G460" s="17">
        <v>255.92</v>
      </c>
      <c r="H460" s="2">
        <v>258.89</v>
      </c>
      <c r="I460" s="1">
        <v>206590848</v>
      </c>
      <c r="J460" s="7" t="s">
        <v>15</v>
      </c>
      <c r="K460" s="7">
        <f>IF(AND(J459="UP",testdataHighLow[[#This Row],[high]]&gt;K459),testdataHighLow[[#This Row],[high]],IF(AND(J459="DN",testdataHighLow[[#This Row],[low]]&lt;K459),testdataHighLow[[#This Row],[low]],K459))</f>
        <v>255.92</v>
      </c>
      <c r="L4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3.3213504220068885E-2</v>
      </c>
      <c r="M460" s="18">
        <f t="shared" ca="1" si="16"/>
        <v>256.13750000000005</v>
      </c>
      <c r="N460" s="7"/>
      <c r="O460" s="22">
        <f ca="1">IF(testdataHighLow[[#This Row],[type]]="H",testdataHighLow[[#This Row],[high]],AVERAGE(O459,O461))</f>
        <v>274.35062499999879</v>
      </c>
      <c r="P460" s="22">
        <f ca="1">IF(testdataHighLow[[#This Row],[type]]="L",testdataHighLow[[#This Row],[low]],AVERAGE(P459,P461))</f>
        <v>254.39499999999987</v>
      </c>
      <c r="T460">
        <v>459</v>
      </c>
      <c r="U460">
        <v>256.13749999999999</v>
      </c>
      <c r="V460">
        <v>274.35059999999999</v>
      </c>
      <c r="W460">
        <v>254.39500000000001</v>
      </c>
    </row>
    <row r="461" spans="1:24" x14ac:dyDescent="0.25">
      <c r="A461" s="8">
        <v>460</v>
      </c>
      <c r="B461" s="4" t="s">
        <v>7</v>
      </c>
      <c r="C461" s="5" t="str">
        <f t="shared" si="15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17">
        <v>263.69</v>
      </c>
      <c r="G461" s="17">
        <v>253.54</v>
      </c>
      <c r="H461" s="2">
        <v>257.45</v>
      </c>
      <c r="I461" s="1">
        <v>164749392</v>
      </c>
      <c r="J461" s="7" t="s">
        <v>13</v>
      </c>
      <c r="K461" s="7">
        <f>IF(AND(J460="UP",testdataHighLow[[#This Row],[high]]&gt;K460),testdataHighLow[[#This Row],[high]],IF(AND(J460="DN",testdataHighLow[[#This Row],[low]]&lt;K460),testdataHighLow[[#This Row],[low]],K460))</f>
        <v>253.54</v>
      </c>
      <c r="L4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61" s="21">
        <f>testdataHighLow[[#This Row],[low]]</f>
        <v>253.54</v>
      </c>
      <c r="N461" s="7" t="s">
        <v>18</v>
      </c>
      <c r="O461" s="22">
        <f ca="1">IF(testdataHighLow[[#This Row],[type]]="H",testdataHighLow[[#This Row],[high]],AVERAGE(O460,O462))</f>
        <v>274.35499999999877</v>
      </c>
      <c r="P461" s="22">
        <f>IF(testdataHighLow[[#This Row],[type]]="L",testdataHighLow[[#This Row],[low]],AVERAGE(P460,P462))</f>
        <v>253.54</v>
      </c>
      <c r="T461">
        <v>460</v>
      </c>
      <c r="U461">
        <v>253.54</v>
      </c>
      <c r="V461">
        <v>274.35500000000002</v>
      </c>
      <c r="W461">
        <v>253.54</v>
      </c>
      <c r="X461" t="s">
        <v>18</v>
      </c>
    </row>
    <row r="462" spans="1:24" x14ac:dyDescent="0.25">
      <c r="A462" s="8">
        <v>461</v>
      </c>
      <c r="B462" s="4" t="s">
        <v>7</v>
      </c>
      <c r="C462" s="5" t="str">
        <f t="shared" si="15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17">
        <v>261.61</v>
      </c>
      <c r="G462" s="17">
        <v>256.73</v>
      </c>
      <c r="H462" s="2">
        <v>261.27</v>
      </c>
      <c r="I462" s="1">
        <v>161025888</v>
      </c>
      <c r="J462" s="7" t="s">
        <v>13</v>
      </c>
      <c r="K462" s="7">
        <f>IF(AND(J461="UP",testdataHighLow[[#This Row],[high]]&gt;K461),testdataHighLow[[#This Row],[high]],IF(AND(J461="DN",testdataHighLow[[#This Row],[low]]&lt;K461),testdataHighLow[[#This Row],[low]],K461))</f>
        <v>261.61</v>
      </c>
      <c r="L4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-1.8653721188027963E-2</v>
      </c>
      <c r="M462" s="18">
        <f t="shared" ca="1" si="16"/>
        <v>256.14625000000007</v>
      </c>
      <c r="N462" s="7"/>
      <c r="O462" s="22">
        <f ca="1">IF(testdataHighLow[[#This Row],[type]]="H",testdataHighLow[[#This Row],[high]],AVERAGE(O461,O463))</f>
        <v>274.35937499999881</v>
      </c>
      <c r="P462" s="22">
        <f ca="1">IF(testdataHighLow[[#This Row],[type]]="L",testdataHighLow[[#This Row],[low]],AVERAGE(P461,P463))</f>
        <v>253.71444444444427</v>
      </c>
      <c r="T462">
        <v>461</v>
      </c>
      <c r="U462">
        <v>256.1463</v>
      </c>
      <c r="V462">
        <v>274.35939999999999</v>
      </c>
      <c r="W462">
        <v>253.71440000000001</v>
      </c>
    </row>
    <row r="463" spans="1:24" x14ac:dyDescent="0.25">
      <c r="A463" s="8">
        <v>462</v>
      </c>
      <c r="B463" s="4" t="s">
        <v>7</v>
      </c>
      <c r="C463" s="5" t="str">
        <f t="shared" si="15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17">
        <v>266.60000000000002</v>
      </c>
      <c r="G463" s="17">
        <v>263.56</v>
      </c>
      <c r="H463" s="2">
        <v>264.06</v>
      </c>
      <c r="I463" s="1">
        <v>131489024</v>
      </c>
      <c r="J463" s="7" t="s">
        <v>13</v>
      </c>
      <c r="K463" s="7">
        <f>IF(AND(J462="UP",testdataHighLow[[#This Row],[high]]&gt;K462),testdataHighLow[[#This Row],[high]],IF(AND(J462="DN",testdataHighLow[[#This Row],[low]]&lt;K462),testdataHighLow[[#This Row],[low]],K462))</f>
        <v>266.60000000000002</v>
      </c>
      <c r="L4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-1.1402850712678245E-2</v>
      </c>
      <c r="M463" s="18">
        <f t="shared" ca="1" si="16"/>
        <v>258.75250000000017</v>
      </c>
      <c r="N463" s="7"/>
      <c r="O463" s="22">
        <f ca="1">IF(testdataHighLow[[#This Row],[type]]="H",testdataHighLow[[#This Row],[high]],AVERAGE(O462,O464))</f>
        <v>274.36374999999884</v>
      </c>
      <c r="P463" s="22">
        <f ca="1">IF(testdataHighLow[[#This Row],[type]]="L",testdataHighLow[[#This Row],[low]],AVERAGE(P462,P464))</f>
        <v>253.88888888888857</v>
      </c>
      <c r="T463">
        <v>462</v>
      </c>
      <c r="U463">
        <v>258.7525</v>
      </c>
      <c r="V463">
        <v>274.36380000000003</v>
      </c>
      <c r="W463">
        <v>253.88890000000001</v>
      </c>
    </row>
    <row r="464" spans="1:24" x14ac:dyDescent="0.25">
      <c r="A464" s="8">
        <v>463</v>
      </c>
      <c r="B464" s="4" t="s">
        <v>7</v>
      </c>
      <c r="C464" s="5" t="str">
        <f t="shared" si="15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17">
        <v>267.08</v>
      </c>
      <c r="G464" s="17">
        <v>263.81</v>
      </c>
      <c r="H464" s="2">
        <v>266.87</v>
      </c>
      <c r="I464" s="1">
        <v>101971008</v>
      </c>
      <c r="J464" s="7" t="s">
        <v>13</v>
      </c>
      <c r="K464" s="7">
        <f>IF(AND(J463="UP",testdataHighLow[[#This Row],[high]]&gt;K463),testdataHighLow[[#This Row],[high]],IF(AND(J463="DN",testdataHighLow[[#This Row],[low]]&lt;K463),testdataHighLow[[#This Row],[low]],K463))</f>
        <v>267.08</v>
      </c>
      <c r="L4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-1.2243522540062834E-2</v>
      </c>
      <c r="M464" s="18">
        <f t="shared" ca="1" si="16"/>
        <v>261.35875000000021</v>
      </c>
      <c r="N464" s="7"/>
      <c r="O464" s="22">
        <f ca="1">IF(testdataHighLow[[#This Row],[type]]="H",testdataHighLow[[#This Row],[high]],AVERAGE(O463,O465))</f>
        <v>274.36812499999894</v>
      </c>
      <c r="P464" s="22">
        <f ca="1">IF(testdataHighLow[[#This Row],[type]]="L",testdataHighLow[[#This Row],[low]],AVERAGE(P463,P465))</f>
        <v>254.06333333333291</v>
      </c>
      <c r="T464">
        <v>463</v>
      </c>
      <c r="U464">
        <v>261.35879999999997</v>
      </c>
      <c r="V464">
        <v>274.36810000000003</v>
      </c>
      <c r="W464">
        <v>254.0633</v>
      </c>
    </row>
    <row r="465" spans="1:24" x14ac:dyDescent="0.25">
      <c r="A465" s="8">
        <v>464</v>
      </c>
      <c r="B465" s="4" t="s">
        <v>7</v>
      </c>
      <c r="C465" s="5" t="str">
        <f t="shared" si="15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17">
        <v>268.55</v>
      </c>
      <c r="G465" s="17">
        <v>263.04000000000002</v>
      </c>
      <c r="H465" s="2">
        <v>265.29000000000002</v>
      </c>
      <c r="I465" s="1">
        <v>125685896</v>
      </c>
      <c r="J465" s="7" t="s">
        <v>13</v>
      </c>
      <c r="K465" s="7">
        <f>IF(AND(J464="UP",testdataHighLow[[#This Row],[high]]&gt;K464),testdataHighLow[[#This Row],[high]],IF(AND(J464="DN",testdataHighLow[[#This Row],[low]]&lt;K464),testdataHighLow[[#This Row],[low]],K464))</f>
        <v>268.55</v>
      </c>
      <c r="L4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-2.0517594488921955E-2</v>
      </c>
      <c r="M465" s="18">
        <f t="shared" ca="1" si="16"/>
        <v>263.9650000000002</v>
      </c>
      <c r="N465" s="7"/>
      <c r="O465" s="22">
        <f ca="1">IF(testdataHighLow[[#This Row],[type]]="H",testdataHighLow[[#This Row],[high]],AVERAGE(O464,O466))</f>
        <v>274.37249999999909</v>
      </c>
      <c r="P465" s="22">
        <f ca="1">IF(testdataHighLow[[#This Row],[type]]="L",testdataHighLow[[#This Row],[low]],AVERAGE(P464,P466))</f>
        <v>254.23777777777724</v>
      </c>
      <c r="T465">
        <v>464</v>
      </c>
      <c r="U465">
        <v>263.96499999999997</v>
      </c>
      <c r="V465">
        <v>274.3725</v>
      </c>
      <c r="W465">
        <v>254.23779999999999</v>
      </c>
    </row>
    <row r="466" spans="1:24" x14ac:dyDescent="0.25">
      <c r="A466" s="8">
        <v>465</v>
      </c>
      <c r="B466" s="4" t="s">
        <v>7</v>
      </c>
      <c r="C466" s="5" t="str">
        <f t="shared" si="15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17">
        <v>267.36</v>
      </c>
      <c r="G466" s="17">
        <v>264.76</v>
      </c>
      <c r="H466" s="2">
        <v>266.75</v>
      </c>
      <c r="I466" s="1">
        <v>67255520</v>
      </c>
      <c r="J466" s="7" t="s">
        <v>13</v>
      </c>
      <c r="K466" s="7">
        <f>IF(AND(J465="UP",testdataHighLow[[#This Row],[high]]&gt;K465),testdataHighLow[[#This Row],[high]],IF(AND(J465="DN",testdataHighLow[[#This Row],[low]]&lt;K465),testdataHighLow[[#This Row],[low]],K465))</f>
        <v>268.55</v>
      </c>
      <c r="L4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-1.411282815118235E-2</v>
      </c>
      <c r="M466" s="18">
        <f t="shared" ca="1" si="16"/>
        <v>266.57125000000019</v>
      </c>
      <c r="N466" s="7"/>
      <c r="O466" s="22">
        <f ca="1">IF(testdataHighLow[[#This Row],[type]]="H",testdataHighLow[[#This Row],[high]],AVERAGE(O465,O467))</f>
        <v>274.37687499999925</v>
      </c>
      <c r="P466" s="22">
        <f ca="1">IF(testdataHighLow[[#This Row],[type]]="L",testdataHighLow[[#This Row],[low]],AVERAGE(P465,P467))</f>
        <v>254.4122222222216</v>
      </c>
      <c r="T466">
        <v>465</v>
      </c>
      <c r="U466">
        <v>266.57130000000001</v>
      </c>
      <c r="V466">
        <v>274.37689999999998</v>
      </c>
      <c r="W466">
        <v>254.41220000000001</v>
      </c>
    </row>
    <row r="467" spans="1:24" x14ac:dyDescent="0.25">
      <c r="A467" s="8">
        <v>466</v>
      </c>
      <c r="B467" s="4" t="s">
        <v>7</v>
      </c>
      <c r="C467" s="5" t="str">
        <f t="shared" si="15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17">
        <v>268.62</v>
      </c>
      <c r="G467" s="17">
        <v>266.62</v>
      </c>
      <c r="H467" s="2">
        <v>268.44</v>
      </c>
      <c r="I467" s="1">
        <v>61581152</v>
      </c>
      <c r="J467" s="7" t="s">
        <v>13</v>
      </c>
      <c r="K467" s="7">
        <f>IF(AND(J466="UP",testdataHighLow[[#This Row],[high]]&gt;K466),testdataHighLow[[#This Row],[high]],IF(AND(J466="DN",testdataHighLow[[#This Row],[low]]&lt;K466),testdataHighLow[[#This Row],[low]],K466))</f>
        <v>268.62</v>
      </c>
      <c r="L4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-7.4454619909165359E-3</v>
      </c>
      <c r="M467" s="18">
        <f t="shared" ca="1" si="16"/>
        <v>269.17750000000012</v>
      </c>
      <c r="N467" s="7"/>
      <c r="O467" s="22">
        <f ca="1">IF(testdataHighLow[[#This Row],[type]]="H",testdataHighLow[[#This Row],[high]],AVERAGE(O466,O468))</f>
        <v>274.38124999999945</v>
      </c>
      <c r="P467" s="22">
        <f ca="1">IF(testdataHighLow[[#This Row],[type]]="L",testdataHighLow[[#This Row],[low]],AVERAGE(P466,P468))</f>
        <v>254.58666666666599</v>
      </c>
      <c r="T467">
        <v>466</v>
      </c>
      <c r="U467">
        <v>269.17750000000001</v>
      </c>
      <c r="V467">
        <v>274.38130000000001</v>
      </c>
      <c r="W467">
        <v>254.58670000000001</v>
      </c>
    </row>
    <row r="468" spans="1:24" x14ac:dyDescent="0.25">
      <c r="A468" s="8">
        <v>467</v>
      </c>
      <c r="B468" s="4" t="s">
        <v>7</v>
      </c>
      <c r="C468" s="5" t="str">
        <f t="shared" si="15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17">
        <v>274.27</v>
      </c>
      <c r="G468" s="17">
        <v>270.35000000000002</v>
      </c>
      <c r="H468" s="2">
        <v>274.19</v>
      </c>
      <c r="I468" s="1">
        <v>105309120</v>
      </c>
      <c r="J468" s="7" t="s">
        <v>13</v>
      </c>
      <c r="K468" s="7">
        <f>IF(AND(J467="UP",testdataHighLow[[#This Row],[high]]&gt;K467),testdataHighLow[[#This Row],[high]],IF(AND(J467="DN",testdataHighLow[[#This Row],[low]]&lt;K467),testdataHighLow[[#This Row],[low]],K467))</f>
        <v>274.27</v>
      </c>
      <c r="L4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-1.4292485506982023E-2</v>
      </c>
      <c r="M468" s="18">
        <f t="shared" ca="1" si="16"/>
        <v>271.78375000000005</v>
      </c>
      <c r="N468" s="7"/>
      <c r="O468" s="22">
        <f ca="1">IF(testdataHighLow[[#This Row],[type]]="H",testdataHighLow[[#This Row],[high]],AVERAGE(O467,O469))</f>
        <v>274.38562499999972</v>
      </c>
      <c r="P468" s="22">
        <f ca="1">IF(testdataHighLow[[#This Row],[type]]="L",testdataHighLow[[#This Row],[low]],AVERAGE(P467,P469))</f>
        <v>254.76111111111038</v>
      </c>
      <c r="T468">
        <v>467</v>
      </c>
      <c r="U468">
        <v>271.78379999999999</v>
      </c>
      <c r="V468">
        <v>274.38560000000001</v>
      </c>
      <c r="W468">
        <v>254.7611</v>
      </c>
    </row>
    <row r="469" spans="1:24" x14ac:dyDescent="0.25">
      <c r="A469" s="8">
        <v>468</v>
      </c>
      <c r="B469" s="4" t="s">
        <v>7</v>
      </c>
      <c r="C469" s="5" t="str">
        <f t="shared" si="15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17">
        <v>274.39</v>
      </c>
      <c r="G469" s="17">
        <v>272.44</v>
      </c>
      <c r="H469" s="2">
        <v>273.69</v>
      </c>
      <c r="I469" s="1">
        <v>67216992</v>
      </c>
      <c r="J469" s="7" t="s">
        <v>15</v>
      </c>
      <c r="K469" s="7">
        <f>IF(AND(J468="UP",testdataHighLow[[#This Row],[high]]&gt;K468),testdataHighLow[[#This Row],[high]],IF(AND(J468="DN",testdataHighLow[[#This Row],[low]]&lt;K468),testdataHighLow[[#This Row],[low]],K468))</f>
        <v>274.39</v>
      </c>
      <c r="L4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69" s="21">
        <f>testdataHighLow[[#This Row],[high]]</f>
        <v>274.39</v>
      </c>
      <c r="N469" s="7" t="s">
        <v>17</v>
      </c>
      <c r="O469" s="22">
        <f>IF(testdataHighLow[[#This Row],[type]]="H",testdataHighLow[[#This Row],[high]],AVERAGE(O468,O470))</f>
        <v>274.39</v>
      </c>
      <c r="P469" s="22">
        <f ca="1">IF(testdataHighLow[[#This Row],[type]]="L",testdataHighLow[[#This Row],[low]],AVERAGE(P468,P470))</f>
        <v>254.9355555555548</v>
      </c>
      <c r="T469">
        <v>468</v>
      </c>
      <c r="U469">
        <v>274.39</v>
      </c>
      <c r="V469">
        <v>274.39</v>
      </c>
      <c r="W469">
        <v>254.93559999999999</v>
      </c>
      <c r="X469" t="s">
        <v>17</v>
      </c>
    </row>
    <row r="470" spans="1:24" x14ac:dyDescent="0.25">
      <c r="A470" s="8">
        <v>469</v>
      </c>
      <c r="B470" s="4" t="s">
        <v>7</v>
      </c>
      <c r="C470" s="5" t="str">
        <f t="shared" si="15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17">
        <v>272.45999999999998</v>
      </c>
      <c r="G470" s="17">
        <v>269.47000000000003</v>
      </c>
      <c r="H470" s="2">
        <v>271.02</v>
      </c>
      <c r="I470" s="1">
        <v>101271544</v>
      </c>
      <c r="J470" s="7" t="s">
        <v>15</v>
      </c>
      <c r="K470" s="7">
        <f>IF(AND(J469="UP",testdataHighLow[[#This Row],[high]]&gt;K469),testdataHighLow[[#This Row],[high]],IF(AND(J469="DN",testdataHighLow[[#This Row],[low]]&lt;K469),testdataHighLow[[#This Row],[low]],K469))</f>
        <v>269.47000000000003</v>
      </c>
      <c r="L4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1.1095854826140023E-2</v>
      </c>
      <c r="M470" s="18">
        <f t="shared" ca="1" si="16"/>
        <v>272.61900000000014</v>
      </c>
      <c r="N470" s="7"/>
      <c r="O470" s="22">
        <f ca="1">IF(testdataHighLow[[#This Row],[type]]="H",testdataHighLow[[#This Row],[high]],AVERAGE(O469,O471))</f>
        <v>274.33999999999975</v>
      </c>
      <c r="P470" s="22">
        <f ca="1">IF(testdataHighLow[[#This Row],[type]]="L",testdataHighLow[[#This Row],[low]],AVERAGE(P469,P471))</f>
        <v>255.10999999999925</v>
      </c>
      <c r="T470">
        <v>469</v>
      </c>
      <c r="U470">
        <v>272.61900000000003</v>
      </c>
      <c r="V470">
        <v>274.33999999999997</v>
      </c>
      <c r="W470">
        <v>255.11</v>
      </c>
    </row>
    <row r="471" spans="1:24" x14ac:dyDescent="0.25">
      <c r="A471" s="8">
        <v>470</v>
      </c>
      <c r="B471" s="4" t="s">
        <v>7</v>
      </c>
      <c r="C471" s="5" t="str">
        <f t="shared" si="15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17">
        <v>270.72000000000003</v>
      </c>
      <c r="G471" s="17">
        <v>265.39</v>
      </c>
      <c r="H471" s="2">
        <v>265.95</v>
      </c>
      <c r="I471" s="1">
        <v>102153984</v>
      </c>
      <c r="J471" s="7" t="s">
        <v>15</v>
      </c>
      <c r="K471" s="7">
        <f>IF(AND(J470="UP",testdataHighLow[[#This Row],[high]]&gt;K470),testdataHighLow[[#This Row],[high]],IF(AND(J470="DN",testdataHighLow[[#This Row],[low]]&lt;K470),testdataHighLow[[#This Row],[low]],K470))</f>
        <v>265.39</v>
      </c>
      <c r="L4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2.0083650476657149E-2</v>
      </c>
      <c r="M471" s="18">
        <f t="shared" ca="1" si="16"/>
        <v>270.84800000000024</v>
      </c>
      <c r="N471" s="7"/>
      <c r="O471" s="22">
        <f ca="1">IF(testdataHighLow[[#This Row],[type]]="H",testdataHighLow[[#This Row],[high]],AVERAGE(O470,O472))</f>
        <v>274.28999999999951</v>
      </c>
      <c r="P471" s="22">
        <f ca="1">IF(testdataHighLow[[#This Row],[type]]="L",testdataHighLow[[#This Row],[low]],AVERAGE(P470,P472))</f>
        <v>255.28444444444369</v>
      </c>
      <c r="T471">
        <v>470</v>
      </c>
      <c r="U471">
        <v>270.84800000000001</v>
      </c>
      <c r="V471">
        <v>274.29000000000002</v>
      </c>
      <c r="W471">
        <v>255.28440000000001</v>
      </c>
    </row>
    <row r="472" spans="1:24" x14ac:dyDescent="0.25">
      <c r="A472" s="8">
        <v>471</v>
      </c>
      <c r="B472" s="4" t="s">
        <v>7</v>
      </c>
      <c r="C472" s="5" t="str">
        <f t="shared" si="15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17">
        <v>268.64</v>
      </c>
      <c r="G472" s="17">
        <v>264.66000000000003</v>
      </c>
      <c r="H472" s="2">
        <v>265.45</v>
      </c>
      <c r="I472" s="1">
        <v>100619768</v>
      </c>
      <c r="J472" s="7" t="s">
        <v>15</v>
      </c>
      <c r="K472" s="7">
        <f>IF(AND(J471="UP",testdataHighLow[[#This Row],[high]]&gt;K471),testdataHighLow[[#This Row],[high]],IF(AND(J471="DN",testdataHighLow[[#This Row],[low]]&lt;K471),testdataHighLow[[#This Row],[low]],K471))</f>
        <v>264.66000000000003</v>
      </c>
      <c r="L4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1.5038162170331599E-2</v>
      </c>
      <c r="M472" s="18">
        <f t="shared" ca="1" si="16"/>
        <v>269.07700000000034</v>
      </c>
      <c r="N472" s="7"/>
      <c r="O472" s="22">
        <f ca="1">IF(testdataHighLow[[#This Row],[type]]="H",testdataHighLow[[#This Row],[high]],AVERAGE(O471,O473))</f>
        <v>274.23999999999933</v>
      </c>
      <c r="P472" s="22">
        <f ca="1">IF(testdataHighLow[[#This Row],[type]]="L",testdataHighLow[[#This Row],[low]],AVERAGE(P471,P473))</f>
        <v>255.45888888888817</v>
      </c>
      <c r="T472">
        <v>471</v>
      </c>
      <c r="U472">
        <v>269.077</v>
      </c>
      <c r="V472">
        <v>274.24</v>
      </c>
      <c r="W472">
        <v>255.4589</v>
      </c>
    </row>
    <row r="473" spans="1:24" x14ac:dyDescent="0.25">
      <c r="A473" s="8">
        <v>472</v>
      </c>
      <c r="B473" s="4" t="s">
        <v>7</v>
      </c>
      <c r="C473" s="5" t="str">
        <f t="shared" si="15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17">
        <v>267.94</v>
      </c>
      <c r="G473" s="17">
        <v>261.93</v>
      </c>
      <c r="H473" s="2">
        <v>263.64</v>
      </c>
      <c r="I473" s="1">
        <v>128454960</v>
      </c>
      <c r="J473" s="7" t="s">
        <v>15</v>
      </c>
      <c r="K473" s="7">
        <f>IF(AND(J472="UP",testdataHighLow[[#This Row],[high]]&gt;K472),testdataHighLow[[#This Row],[high]],IF(AND(J472="DN",testdataHighLow[[#This Row],[low]]&lt;K472),testdataHighLow[[#This Row],[low]],K472))</f>
        <v>261.93</v>
      </c>
      <c r="L4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2.2945061657694769E-2</v>
      </c>
      <c r="M473" s="18">
        <f t="shared" ca="1" si="16"/>
        <v>267.30600000000038</v>
      </c>
      <c r="N473" s="7"/>
      <c r="O473" s="22">
        <f ca="1">IF(testdataHighLow[[#This Row],[type]]="H",testdataHighLow[[#This Row],[high]],AVERAGE(O472,O474))</f>
        <v>274.1899999999992</v>
      </c>
      <c r="P473" s="22">
        <f ca="1">IF(testdataHighLow[[#This Row],[type]]="L",testdataHighLow[[#This Row],[low]],AVERAGE(P472,P474))</f>
        <v>255.63333333333264</v>
      </c>
      <c r="T473">
        <v>472</v>
      </c>
      <c r="U473">
        <v>267.30599999999998</v>
      </c>
      <c r="V473">
        <v>274.19</v>
      </c>
      <c r="W473">
        <v>255.63329999999999</v>
      </c>
    </row>
    <row r="474" spans="1:24" x14ac:dyDescent="0.25">
      <c r="A474" s="8">
        <v>473</v>
      </c>
      <c r="B474" s="4" t="s">
        <v>7</v>
      </c>
      <c r="C474" s="5" t="str">
        <f t="shared" si="15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17">
        <v>266.89999999999998</v>
      </c>
      <c r="G474" s="17">
        <v>260.52999999999997</v>
      </c>
      <c r="H474" s="2">
        <v>266.39</v>
      </c>
      <c r="I474" s="1">
        <v>138463488</v>
      </c>
      <c r="J474" s="7" t="s">
        <v>15</v>
      </c>
      <c r="K474" s="7">
        <f>IF(AND(J473="UP",testdataHighLow[[#This Row],[high]]&gt;K473),testdataHighLow[[#This Row],[high]],IF(AND(J473="DN",testdataHighLow[[#This Row],[low]]&lt;K473),testdataHighLow[[#This Row],[low]],K473))</f>
        <v>260.52999999999997</v>
      </c>
      <c r="L4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2.4450159290676718E-2</v>
      </c>
      <c r="M474" s="18">
        <f t="shared" ca="1" si="16"/>
        <v>265.53500000000037</v>
      </c>
      <c r="N474" s="7"/>
      <c r="O474" s="22">
        <f ca="1">IF(testdataHighLow[[#This Row],[type]]="H",testdataHighLow[[#This Row],[high]],AVERAGE(O473,O475))</f>
        <v>274.13999999999908</v>
      </c>
      <c r="P474" s="22">
        <f ca="1">IF(testdataHighLow[[#This Row],[type]]="L",testdataHighLow[[#This Row],[low]],AVERAGE(P473,P475))</f>
        <v>255.80777777777715</v>
      </c>
      <c r="T474">
        <v>473</v>
      </c>
      <c r="U474">
        <v>265.53500000000003</v>
      </c>
      <c r="V474">
        <v>274.14</v>
      </c>
      <c r="W474">
        <v>255.80779999999999</v>
      </c>
    </row>
    <row r="475" spans="1:24" x14ac:dyDescent="0.25">
      <c r="A475" s="8">
        <v>474</v>
      </c>
      <c r="B475" s="4" t="s">
        <v>7</v>
      </c>
      <c r="C475" s="5" t="str">
        <f t="shared" si="15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17">
        <v>268.08</v>
      </c>
      <c r="G475" s="17">
        <v>264.62</v>
      </c>
      <c r="H475" s="2">
        <v>267.08</v>
      </c>
      <c r="I475" s="1">
        <v>129820216</v>
      </c>
      <c r="J475" s="7" t="s">
        <v>15</v>
      </c>
      <c r="K475" s="7">
        <f>IF(AND(J474="UP",testdataHighLow[[#This Row],[high]]&gt;K474),testdataHighLow[[#This Row],[high]],IF(AND(J474="DN",testdataHighLow[[#This Row],[low]]&lt;K474),testdataHighLow[[#This Row],[low]],K474))</f>
        <v>260.52999999999997</v>
      </c>
      <c r="L4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2.8979388170268346E-2</v>
      </c>
      <c r="M475" s="18">
        <f t="shared" ca="1" si="16"/>
        <v>263.76400000000035</v>
      </c>
      <c r="N475" s="7"/>
      <c r="O475" s="22">
        <f ca="1">IF(testdataHighLow[[#This Row],[type]]="H",testdataHighLow[[#This Row],[high]],AVERAGE(O474,O476))</f>
        <v>274.08999999999901</v>
      </c>
      <c r="P475" s="22">
        <f ca="1">IF(testdataHighLow[[#This Row],[type]]="L",testdataHighLow[[#This Row],[low]],AVERAGE(P474,P476))</f>
        <v>255.98222222222165</v>
      </c>
      <c r="T475">
        <v>474</v>
      </c>
      <c r="U475">
        <v>263.76400000000001</v>
      </c>
      <c r="V475">
        <v>274.08999999999997</v>
      </c>
      <c r="W475">
        <v>255.98220000000001</v>
      </c>
    </row>
    <row r="476" spans="1:24" x14ac:dyDescent="0.25">
      <c r="A476" s="8">
        <v>475</v>
      </c>
      <c r="B476" s="4" t="s">
        <v>7</v>
      </c>
      <c r="C476" s="5" t="str">
        <f t="shared" si="15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17">
        <v>266.74</v>
      </c>
      <c r="G476" s="17">
        <v>261.56</v>
      </c>
      <c r="H476" s="2">
        <v>262.57</v>
      </c>
      <c r="I476" s="1">
        <v>105626432</v>
      </c>
      <c r="J476" s="7" t="s">
        <v>15</v>
      </c>
      <c r="K476" s="7">
        <f>IF(AND(J475="UP",testdataHighLow[[#This Row],[high]]&gt;K475),testdataHighLow[[#This Row],[high]],IF(AND(J475="DN",testdataHighLow[[#This Row],[low]]&lt;K475),testdataHighLow[[#This Row],[low]],K475))</f>
        <v>260.52999999999997</v>
      </c>
      <c r="L4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2.3836026561240689E-2</v>
      </c>
      <c r="M476" s="18">
        <f t="shared" ca="1" si="16"/>
        <v>261.99300000000028</v>
      </c>
      <c r="N476" s="7"/>
      <c r="O476" s="22">
        <f ca="1">IF(testdataHighLow[[#This Row],[type]]="H",testdataHighLow[[#This Row],[high]],AVERAGE(O475,O477))</f>
        <v>274.03999999999894</v>
      </c>
      <c r="P476" s="22">
        <f ca="1">IF(testdataHighLow[[#This Row],[type]]="L",testdataHighLow[[#This Row],[low]],AVERAGE(P475,P477))</f>
        <v>256.15666666666618</v>
      </c>
      <c r="T476">
        <v>475</v>
      </c>
      <c r="U476">
        <v>261.99299999999999</v>
      </c>
      <c r="V476">
        <v>274.04000000000002</v>
      </c>
      <c r="W476">
        <v>256.1567</v>
      </c>
    </row>
    <row r="477" spans="1:24" x14ac:dyDescent="0.25">
      <c r="A477" s="8">
        <v>476</v>
      </c>
      <c r="B477" s="4" t="s">
        <v>7</v>
      </c>
      <c r="C477" s="5" t="str">
        <f t="shared" si="15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17">
        <v>260.52</v>
      </c>
      <c r="G477" s="17">
        <v>256.76</v>
      </c>
      <c r="H477" s="2">
        <v>257.70999999999998</v>
      </c>
      <c r="I477" s="1">
        <v>139406240</v>
      </c>
      <c r="J477" s="7" t="s">
        <v>15</v>
      </c>
      <c r="K477" s="7">
        <f>IF(AND(J476="UP",testdataHighLow[[#This Row],[high]]&gt;K476),testdataHighLow[[#This Row],[high]],IF(AND(J476="DN",testdataHighLow[[#This Row],[low]]&lt;K476),testdataHighLow[[#This Row],[low]],K476))</f>
        <v>256.76</v>
      </c>
      <c r="L4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1.4644025549150922E-2</v>
      </c>
      <c r="M477" s="18">
        <f t="shared" ca="1" si="16"/>
        <v>260.22200000000021</v>
      </c>
      <c r="N477" s="7"/>
      <c r="O477" s="22">
        <f ca="1">IF(testdataHighLow[[#This Row],[type]]="H",testdataHighLow[[#This Row],[high]],AVERAGE(O476,O478))</f>
        <v>273.98999999999893</v>
      </c>
      <c r="P477" s="22">
        <f ca="1">IF(testdataHighLow[[#This Row],[type]]="L",testdataHighLow[[#This Row],[low]],AVERAGE(P476,P478))</f>
        <v>256.33111111111077</v>
      </c>
      <c r="T477">
        <v>476</v>
      </c>
      <c r="U477">
        <v>260.22199999999998</v>
      </c>
      <c r="V477">
        <v>273.99</v>
      </c>
      <c r="W477">
        <v>256.33109999999999</v>
      </c>
    </row>
    <row r="478" spans="1:24" x14ac:dyDescent="0.25">
      <c r="A478" s="8">
        <v>477</v>
      </c>
      <c r="B478" s="4" t="s">
        <v>7</v>
      </c>
      <c r="C478" s="5" t="str">
        <f t="shared" si="15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17">
        <v>260.66000000000003</v>
      </c>
      <c r="G478" s="17">
        <v>258.58</v>
      </c>
      <c r="H478" s="2">
        <v>258.58</v>
      </c>
      <c r="I478" s="1">
        <v>77444168</v>
      </c>
      <c r="J478" s="7" t="s">
        <v>15</v>
      </c>
      <c r="K478" s="7">
        <f>IF(AND(J477="UP",testdataHighLow[[#This Row],[high]]&gt;K477),testdataHighLow[[#This Row],[high]],IF(AND(J477="DN",testdataHighLow[[#This Row],[low]]&lt;K477),testdataHighLow[[#This Row],[low]],K477))</f>
        <v>256.76</v>
      </c>
      <c r="L4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1.5189281819598202E-2</v>
      </c>
      <c r="M478" s="18">
        <f t="shared" ca="1" si="16"/>
        <v>258.45100000000014</v>
      </c>
      <c r="N478" s="7"/>
      <c r="O478" s="22">
        <f ca="1">IF(testdataHighLow[[#This Row],[type]]="H",testdataHighLow[[#This Row],[high]],AVERAGE(O477,O479))</f>
        <v>273.93999999999892</v>
      </c>
      <c r="P478" s="22">
        <f ca="1">IF(testdataHighLow[[#This Row],[type]]="L",testdataHighLow[[#This Row],[low]],AVERAGE(P477,P479))</f>
        <v>256.50555555555536</v>
      </c>
      <c r="T478">
        <v>477</v>
      </c>
      <c r="U478">
        <v>258.45100000000002</v>
      </c>
      <c r="V478">
        <v>273.94</v>
      </c>
      <c r="W478">
        <v>256.50560000000002</v>
      </c>
    </row>
    <row r="479" spans="1:24" x14ac:dyDescent="0.25">
      <c r="A479" s="8">
        <v>478</v>
      </c>
      <c r="B479" s="4" t="s">
        <v>7</v>
      </c>
      <c r="C479" s="5" t="str">
        <f t="shared" si="15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17">
        <v>258.39</v>
      </c>
      <c r="G479" s="17">
        <v>256.68</v>
      </c>
      <c r="H479" s="2">
        <v>256.86</v>
      </c>
      <c r="I479" s="1">
        <v>43873168</v>
      </c>
      <c r="J479" s="7" t="s">
        <v>13</v>
      </c>
      <c r="K479" s="7">
        <f>IF(AND(J478="UP",testdataHighLow[[#This Row],[high]]&gt;K478),testdataHighLow[[#This Row],[high]],IF(AND(J478="DN",testdataHighLow[[#This Row],[low]]&lt;K478),testdataHighLow[[#This Row],[low]],K478))</f>
        <v>256.68</v>
      </c>
      <c r="L4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79" s="21">
        <f>testdataHighLow[[#This Row],[low]]</f>
        <v>256.68</v>
      </c>
      <c r="N479" s="7" t="s">
        <v>18</v>
      </c>
      <c r="O479" s="22">
        <f ca="1">IF(testdataHighLow[[#This Row],[type]]="H",testdataHighLow[[#This Row],[high]],AVERAGE(O478,O480))</f>
        <v>273.88999999999896</v>
      </c>
      <c r="P479" s="22">
        <f>IF(testdataHighLow[[#This Row],[type]]="L",testdataHighLow[[#This Row],[low]],AVERAGE(P478,P480))</f>
        <v>256.68</v>
      </c>
      <c r="T479">
        <v>478</v>
      </c>
      <c r="U479">
        <v>256.68</v>
      </c>
      <c r="V479">
        <v>273.89</v>
      </c>
      <c r="W479">
        <v>256.68</v>
      </c>
      <c r="X479" t="s">
        <v>18</v>
      </c>
    </row>
    <row r="480" spans="1:24" x14ac:dyDescent="0.25">
      <c r="A480" s="8">
        <v>479</v>
      </c>
      <c r="B480" s="4" t="s">
        <v>7</v>
      </c>
      <c r="C480" s="5" t="str">
        <f t="shared" si="15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17">
        <v>261.25</v>
      </c>
      <c r="G480" s="17">
        <v>258.89999999999998</v>
      </c>
      <c r="H480" s="2">
        <v>261</v>
      </c>
      <c r="I480" s="1">
        <v>81971728</v>
      </c>
      <c r="J480" s="7" t="s">
        <v>13</v>
      </c>
      <c r="K480" s="7">
        <f>IF(AND(J479="UP",testdataHighLow[[#This Row],[high]]&gt;K479),testdataHighLow[[#This Row],[high]],IF(AND(J479="DN",testdataHighLow[[#This Row],[low]]&lt;K479),testdataHighLow[[#This Row],[low]],K479))</f>
        <v>261.25</v>
      </c>
      <c r="L4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-8.995215311004872E-3</v>
      </c>
      <c r="M480" s="18">
        <f t="shared" ca="1" si="16"/>
        <v>259.49833333333345</v>
      </c>
      <c r="N480" s="7"/>
      <c r="O480" s="22">
        <f ca="1">IF(testdataHighLow[[#This Row],[type]]="H",testdataHighLow[[#This Row],[high]],AVERAGE(O479,O481))</f>
        <v>273.83999999999907</v>
      </c>
      <c r="P480" s="22">
        <f ca="1">IF(testdataHighLow[[#This Row],[type]]="L",testdataHighLow[[#This Row],[low]],AVERAGE(P479,P481))</f>
        <v>256.60374999999988</v>
      </c>
      <c r="T480">
        <v>479</v>
      </c>
      <c r="U480">
        <v>259.49829999999997</v>
      </c>
      <c r="V480">
        <v>273.83999999999997</v>
      </c>
      <c r="W480">
        <v>256.60379999999998</v>
      </c>
    </row>
    <row r="481" spans="1:24" x14ac:dyDescent="0.25">
      <c r="A481" s="8">
        <v>480</v>
      </c>
      <c r="B481" s="4" t="s">
        <v>7</v>
      </c>
      <c r="C481" s="5" t="str">
        <f t="shared" si="15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17">
        <v>261.88</v>
      </c>
      <c r="G481" s="17">
        <v>259.20999999999998</v>
      </c>
      <c r="H481" s="2">
        <v>261.88</v>
      </c>
      <c r="I481" s="1">
        <v>77381344</v>
      </c>
      <c r="J481" s="7" t="s">
        <v>13</v>
      </c>
      <c r="K481" s="7">
        <f>IF(AND(J480="UP",testdataHighLow[[#This Row],[high]]&gt;K480),testdataHighLow[[#This Row],[high]],IF(AND(J480="DN",testdataHighLow[[#This Row],[low]]&lt;K480),testdataHighLow[[#This Row],[low]],K480))</f>
        <v>261.88</v>
      </c>
      <c r="L4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-1.0195509393615458E-2</v>
      </c>
      <c r="M481" s="18">
        <f t="shared" ca="1" si="16"/>
        <v>262.31666666666683</v>
      </c>
      <c r="N481" s="7"/>
      <c r="O481" s="22">
        <f ca="1">IF(testdataHighLow[[#This Row],[type]]="H",testdataHighLow[[#This Row],[high]],AVERAGE(O480,O482))</f>
        <v>273.78999999999917</v>
      </c>
      <c r="P481" s="22">
        <f ca="1">IF(testdataHighLow[[#This Row],[type]]="L",testdataHighLow[[#This Row],[low]],AVERAGE(P480,P482))</f>
        <v>256.5274999999998</v>
      </c>
      <c r="T481">
        <v>480</v>
      </c>
      <c r="U481">
        <v>262.31670000000003</v>
      </c>
      <c r="V481">
        <v>273.79000000000002</v>
      </c>
      <c r="W481">
        <v>256.52749999999997</v>
      </c>
    </row>
    <row r="482" spans="1:24" x14ac:dyDescent="0.25">
      <c r="A482" s="8">
        <v>481</v>
      </c>
      <c r="B482" s="4" t="s">
        <v>7</v>
      </c>
      <c r="C482" s="5" t="str">
        <f t="shared" si="15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17">
        <v>267.91000000000003</v>
      </c>
      <c r="G482" s="17">
        <v>261.81</v>
      </c>
      <c r="H482" s="2">
        <v>267.91000000000003</v>
      </c>
      <c r="I482" s="1">
        <v>130805744</v>
      </c>
      <c r="J482" s="7" t="s">
        <v>13</v>
      </c>
      <c r="K482" s="7">
        <f>IF(AND(J481="UP",testdataHighLow[[#This Row],[high]]&gt;K481),testdataHighLow[[#This Row],[high]],IF(AND(J481="DN",testdataHighLow[[#This Row],[low]]&lt;K481),testdataHighLow[[#This Row],[low]],K481))</f>
        <v>267.91000000000003</v>
      </c>
      <c r="L4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-2.2768840282184399E-2</v>
      </c>
      <c r="M482" s="18">
        <f t="shared" ca="1" si="16"/>
        <v>265.13500000000016</v>
      </c>
      <c r="N482" s="7"/>
      <c r="O482" s="22">
        <f ca="1">IF(testdataHighLow[[#This Row],[type]]="H",testdataHighLow[[#This Row],[high]],AVERAGE(O481,O483))</f>
        <v>273.73999999999933</v>
      </c>
      <c r="P482" s="22">
        <f ca="1">IF(testdataHighLow[[#This Row],[type]]="L",testdataHighLow[[#This Row],[low]],AVERAGE(P481,P483))</f>
        <v>256.45124999999979</v>
      </c>
      <c r="T482">
        <v>481</v>
      </c>
      <c r="U482">
        <v>265.13499999999999</v>
      </c>
      <c r="V482">
        <v>273.74</v>
      </c>
      <c r="W482">
        <v>256.4513</v>
      </c>
    </row>
    <row r="483" spans="1:24" x14ac:dyDescent="0.25">
      <c r="A483" s="8">
        <v>482</v>
      </c>
      <c r="B483" s="4" t="s">
        <v>7</v>
      </c>
      <c r="C483" s="5" t="str">
        <f t="shared" si="15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17">
        <v>268.86</v>
      </c>
      <c r="G483" s="17">
        <v>265.82</v>
      </c>
      <c r="H483" s="2">
        <v>267.33</v>
      </c>
      <c r="I483" s="1">
        <v>84395640</v>
      </c>
      <c r="J483" s="7" t="s">
        <v>13</v>
      </c>
      <c r="K483" s="7">
        <f>IF(AND(J482="UP",testdataHighLow[[#This Row],[high]]&gt;K482),testdataHighLow[[#This Row],[high]],IF(AND(J482="DN",testdataHighLow[[#This Row],[low]]&lt;K482),testdataHighLow[[#This Row],[low]],K482))</f>
        <v>268.86</v>
      </c>
      <c r="L4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-1.1306999925611919E-2</v>
      </c>
      <c r="M483" s="18">
        <f t="shared" ca="1" si="16"/>
        <v>267.95333333333349</v>
      </c>
      <c r="N483" s="7"/>
      <c r="O483" s="22">
        <f ca="1">IF(testdataHighLow[[#This Row],[type]]="H",testdataHighLow[[#This Row],[high]],AVERAGE(O482,O484))</f>
        <v>273.68999999999954</v>
      </c>
      <c r="P483" s="22">
        <f ca="1">IF(testdataHighLow[[#This Row],[type]]="L",testdataHighLow[[#This Row],[low]],AVERAGE(P482,P484))</f>
        <v>256.37499999999977</v>
      </c>
      <c r="T483">
        <v>482</v>
      </c>
      <c r="U483">
        <v>267.95330000000001</v>
      </c>
      <c r="V483">
        <v>273.69</v>
      </c>
      <c r="W483">
        <v>256.375</v>
      </c>
    </row>
    <row r="484" spans="1:24" x14ac:dyDescent="0.25">
      <c r="A484" s="8">
        <v>483</v>
      </c>
      <c r="B484" s="4" t="s">
        <v>7</v>
      </c>
      <c r="C484" s="5" t="str">
        <f t="shared" si="15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17">
        <v>269.57</v>
      </c>
      <c r="G484" s="17">
        <v>266.81</v>
      </c>
      <c r="H484" s="2">
        <v>268.95999999999998</v>
      </c>
      <c r="I484" s="1">
        <v>100648032</v>
      </c>
      <c r="J484" s="7" t="s">
        <v>13</v>
      </c>
      <c r="K484" s="7">
        <f>IF(AND(J483="UP",testdataHighLow[[#This Row],[high]]&gt;K483),testdataHighLow[[#This Row],[high]],IF(AND(J483="DN",testdataHighLow[[#This Row],[low]]&lt;K483),testdataHighLow[[#This Row],[low]],K483))</f>
        <v>269.57</v>
      </c>
      <c r="L4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-1.0238528026115632E-2</v>
      </c>
      <c r="M484" s="18">
        <f t="shared" ca="1" si="16"/>
        <v>270.77166666666676</v>
      </c>
      <c r="N484" s="7"/>
      <c r="O484" s="22">
        <f ca="1">IF(testdataHighLow[[#This Row],[type]]="H",testdataHighLow[[#This Row],[high]],AVERAGE(O483,O485))</f>
        <v>273.63999999999976</v>
      </c>
      <c r="P484" s="22">
        <f ca="1">IF(testdataHighLow[[#This Row],[type]]="L",testdataHighLow[[#This Row],[low]],AVERAGE(P483,P485))</f>
        <v>256.29874999999981</v>
      </c>
      <c r="T484">
        <v>483</v>
      </c>
      <c r="U484">
        <v>270.77170000000001</v>
      </c>
      <c r="V484">
        <v>273.64</v>
      </c>
      <c r="W484">
        <v>256.29880000000003</v>
      </c>
    </row>
    <row r="485" spans="1:24" x14ac:dyDescent="0.25">
      <c r="A485" s="8">
        <v>484</v>
      </c>
      <c r="B485" s="4" t="s">
        <v>7</v>
      </c>
      <c r="C485" s="5" t="str">
        <f t="shared" si="15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17">
        <v>273.58999999999997</v>
      </c>
      <c r="G485" s="17">
        <v>270.77</v>
      </c>
      <c r="H485" s="2">
        <v>272.52</v>
      </c>
      <c r="I485" s="1">
        <v>105581352</v>
      </c>
      <c r="J485" s="7" t="s">
        <v>15</v>
      </c>
      <c r="K485" s="7">
        <f>IF(AND(J484="UP",testdataHighLow[[#This Row],[high]]&gt;K484),testdataHighLow[[#This Row],[high]],IF(AND(J484="DN",testdataHighLow[[#This Row],[low]]&lt;K484),testdataHighLow[[#This Row],[low]],K484))</f>
        <v>273.58999999999997</v>
      </c>
      <c r="L4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85" s="21">
        <f>testdataHighLow[[#This Row],[high]]</f>
        <v>273.58999999999997</v>
      </c>
      <c r="N485" s="7" t="s">
        <v>17</v>
      </c>
      <c r="O485" s="22">
        <f>IF(testdataHighLow[[#This Row],[type]]="H",testdataHighLow[[#This Row],[high]],AVERAGE(O484,O486))</f>
        <v>273.58999999999997</v>
      </c>
      <c r="P485" s="22">
        <f ca="1">IF(testdataHighLow[[#This Row],[type]]="L",testdataHighLow[[#This Row],[low]],AVERAGE(P484,P486))</f>
        <v>256.22249999999985</v>
      </c>
      <c r="T485">
        <v>484</v>
      </c>
      <c r="U485">
        <v>273.58999999999997</v>
      </c>
      <c r="V485">
        <v>273.58999999999997</v>
      </c>
      <c r="W485">
        <v>256.22250000000003</v>
      </c>
      <c r="X485" t="s">
        <v>17</v>
      </c>
    </row>
    <row r="486" spans="1:24" x14ac:dyDescent="0.25">
      <c r="A486" s="8">
        <v>485</v>
      </c>
      <c r="B486" s="4" t="s">
        <v>7</v>
      </c>
      <c r="C486" s="5" t="str">
        <f t="shared" si="15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17">
        <v>272.08</v>
      </c>
      <c r="G486" s="17">
        <v>263.35000000000002</v>
      </c>
      <c r="H486" s="2">
        <v>263.69</v>
      </c>
      <c r="I486" s="1">
        <v>182415248</v>
      </c>
      <c r="J486" s="7" t="s">
        <v>15</v>
      </c>
      <c r="K486" s="7">
        <f>IF(AND(J485="UP",testdataHighLow[[#This Row],[high]]&gt;K485),testdataHighLow[[#This Row],[high]],IF(AND(J485="DN",testdataHighLow[[#This Row],[low]]&lt;K485),testdataHighLow[[#This Row],[low]],K485))</f>
        <v>263.35000000000002</v>
      </c>
      <c r="L4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3.3149800645528617E-2</v>
      </c>
      <c r="M486" s="18">
        <f t="shared" si="16"/>
        <v>264.83</v>
      </c>
      <c r="N486" s="7"/>
      <c r="O486" s="22">
        <f ca="1">IF(testdataHighLow[[#This Row],[type]]="H",testdataHighLow[[#This Row],[high]],AVERAGE(O485,O487))</f>
        <v>270.60333333333335</v>
      </c>
      <c r="P486" s="22">
        <f ca="1">IF(testdataHighLow[[#This Row],[type]]="L",testdataHighLow[[#This Row],[low]],AVERAGE(P485,P487))</f>
        <v>256.1462499999999</v>
      </c>
      <c r="T486">
        <v>485</v>
      </c>
      <c r="U486">
        <v>264.83</v>
      </c>
      <c r="V486">
        <v>270.60329999999999</v>
      </c>
      <c r="W486">
        <v>256.1463</v>
      </c>
    </row>
    <row r="487" spans="1:24" x14ac:dyDescent="0.25">
      <c r="A487" s="8">
        <v>486</v>
      </c>
      <c r="B487" s="4" t="s">
        <v>7</v>
      </c>
      <c r="C487" s="5" t="str">
        <f t="shared" si="15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17">
        <v>263.41000000000003</v>
      </c>
      <c r="G487" s="17">
        <v>256.07</v>
      </c>
      <c r="H487" s="2">
        <v>263.29000000000002</v>
      </c>
      <c r="I487" s="1">
        <v>209266640</v>
      </c>
      <c r="J487" s="7" t="s">
        <v>13</v>
      </c>
      <c r="K487" s="7">
        <f>IF(AND(J486="UP",testdataHighLow[[#This Row],[high]]&gt;K486),testdataHighLow[[#This Row],[high]],IF(AND(J486="DN",testdataHighLow[[#This Row],[low]]&lt;K486),testdataHighLow[[#This Row],[low]],K486))</f>
        <v>256.07</v>
      </c>
      <c r="L4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87" s="21">
        <f>testdataHighLow[[#This Row],[low]]</f>
        <v>256.07</v>
      </c>
      <c r="N487" s="7" t="s">
        <v>18</v>
      </c>
      <c r="O487" s="22">
        <f ca="1">IF(testdataHighLow[[#This Row],[type]]="H",testdataHighLow[[#This Row],[high]],AVERAGE(O486,O488))</f>
        <v>267.61666666666667</v>
      </c>
      <c r="P487" s="22">
        <f>IF(testdataHighLow[[#This Row],[type]]="L",testdataHighLow[[#This Row],[low]],AVERAGE(P486,P488))</f>
        <v>256.07</v>
      </c>
      <c r="T487">
        <v>486</v>
      </c>
      <c r="U487">
        <v>256.07</v>
      </c>
      <c r="V487">
        <v>267.61669999999998</v>
      </c>
      <c r="W487">
        <v>256.07</v>
      </c>
      <c r="X487" t="s">
        <v>18</v>
      </c>
    </row>
    <row r="488" spans="1:24" x14ac:dyDescent="0.25">
      <c r="A488" s="8">
        <v>487</v>
      </c>
      <c r="B488" s="4" t="s">
        <v>7</v>
      </c>
      <c r="C488" s="5" t="str">
        <f t="shared" si="15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17">
        <v>264.63</v>
      </c>
      <c r="G488" s="17">
        <v>256.25</v>
      </c>
      <c r="H488" s="2">
        <v>257.17</v>
      </c>
      <c r="I488" s="1">
        <v>165025936</v>
      </c>
      <c r="J488" s="7" t="s">
        <v>15</v>
      </c>
      <c r="K488" s="7">
        <f>IF(AND(J487="UP",testdataHighLow[[#This Row],[high]]&gt;K487),testdataHighLow[[#This Row],[high]],IF(AND(J487="DN",testdataHighLow[[#This Row],[low]]&lt;K487),testdataHighLow[[#This Row],[low]],K487))</f>
        <v>264.63</v>
      </c>
      <c r="L4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88" s="21">
        <f>testdataHighLow[[#This Row],[high]]</f>
        <v>264.63</v>
      </c>
      <c r="N488" s="7" t="s">
        <v>17</v>
      </c>
      <c r="O488" s="22">
        <f>IF(testdataHighLow[[#This Row],[type]]="H",testdataHighLow[[#This Row],[high]],AVERAGE(O487,O489))</f>
        <v>264.63</v>
      </c>
      <c r="P488" s="22">
        <f>IF(testdataHighLow[[#This Row],[type]]="L",testdataHighLow[[#This Row],[low]],AVERAGE(P487,P489))</f>
        <v>254.20499999999998</v>
      </c>
      <c r="T488">
        <v>487</v>
      </c>
      <c r="U488">
        <v>264.63</v>
      </c>
      <c r="V488">
        <v>264.63</v>
      </c>
      <c r="W488">
        <v>254.20500000000001</v>
      </c>
      <c r="X488" t="s">
        <v>17</v>
      </c>
    </row>
    <row r="489" spans="1:24" x14ac:dyDescent="0.25">
      <c r="A489" s="8">
        <v>488</v>
      </c>
      <c r="B489" s="4" t="s">
        <v>7</v>
      </c>
      <c r="C489" s="5" t="str">
        <f t="shared" si="15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17">
        <v>258.72000000000003</v>
      </c>
      <c r="G489" s="17">
        <v>252.34</v>
      </c>
      <c r="H489" s="2">
        <v>257.66000000000003</v>
      </c>
      <c r="I489" s="1">
        <v>155214672</v>
      </c>
      <c r="J489" s="7" t="s">
        <v>13</v>
      </c>
      <c r="K489" s="7">
        <f>IF(AND(J488="UP",testdataHighLow[[#This Row],[high]]&gt;K488),testdataHighLow[[#This Row],[high]],IF(AND(J488="DN",testdataHighLow[[#This Row],[low]]&lt;K488),testdataHighLow[[#This Row],[low]],K488))</f>
        <v>252.34</v>
      </c>
      <c r="L4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89" s="21">
        <f>testdataHighLow[[#This Row],[low]]</f>
        <v>252.34</v>
      </c>
      <c r="N489" s="7" t="s">
        <v>18</v>
      </c>
      <c r="O489" s="22">
        <f ca="1">IF(testdataHighLow[[#This Row],[type]]="H",testdataHighLow[[#This Row],[high]],AVERAGE(O488,O490))</f>
        <v>263.90999999999997</v>
      </c>
      <c r="P489" s="22">
        <f>IF(testdataHighLow[[#This Row],[type]]="L",testdataHighLow[[#This Row],[low]],AVERAGE(P488,P490))</f>
        <v>252.34</v>
      </c>
      <c r="T489">
        <v>488</v>
      </c>
      <c r="U489">
        <v>252.34</v>
      </c>
      <c r="V489">
        <v>263.91000000000003</v>
      </c>
      <c r="W489">
        <v>252.34</v>
      </c>
      <c r="X489" t="s">
        <v>18</v>
      </c>
    </row>
    <row r="490" spans="1:24" x14ac:dyDescent="0.25">
      <c r="A490" s="8">
        <v>489</v>
      </c>
      <c r="B490" s="4" t="s">
        <v>7</v>
      </c>
      <c r="C490" s="5" t="str">
        <f t="shared" si="15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17">
        <v>261.37</v>
      </c>
      <c r="G490" s="17">
        <v>256.11</v>
      </c>
      <c r="H490" s="2">
        <v>257.72000000000003</v>
      </c>
      <c r="I490" s="1">
        <v>124528112</v>
      </c>
      <c r="J490" s="7" t="s">
        <v>13</v>
      </c>
      <c r="K490" s="7">
        <f>IF(AND(J489="UP",testdataHighLow[[#This Row],[high]]&gt;K489),testdataHighLow[[#This Row],[high]],IF(AND(J489="DN",testdataHighLow[[#This Row],[low]]&lt;K489),testdataHighLow[[#This Row],[low]],K489))</f>
        <v>261.37</v>
      </c>
      <c r="L4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-2.0124727397941581E-2</v>
      </c>
      <c r="M490" s="18">
        <f t="shared" si="16"/>
        <v>257.40500000000003</v>
      </c>
      <c r="N490" s="7"/>
      <c r="O490" s="22">
        <f ca="1">IF(testdataHighLow[[#This Row],[type]]="H",testdataHighLow[[#This Row],[high]],AVERAGE(O489,O491))</f>
        <v>263.19</v>
      </c>
      <c r="P490" s="22">
        <f ca="1">IF(testdataHighLow[[#This Row],[type]]="L",testdataHighLow[[#This Row],[low]],AVERAGE(P489,P491))</f>
        <v>250.25636363636357</v>
      </c>
      <c r="T490">
        <v>489</v>
      </c>
      <c r="U490">
        <v>257.40499999999997</v>
      </c>
      <c r="V490">
        <v>263.19</v>
      </c>
      <c r="W490">
        <v>250.25640000000001</v>
      </c>
    </row>
    <row r="491" spans="1:24" x14ac:dyDescent="0.25">
      <c r="A491" s="8">
        <v>490</v>
      </c>
      <c r="B491" s="4" t="s">
        <v>7</v>
      </c>
      <c r="C491" s="5" t="str">
        <f t="shared" si="15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17">
        <v>262.47000000000003</v>
      </c>
      <c r="G491" s="17">
        <v>258.93</v>
      </c>
      <c r="H491" s="2">
        <v>259.01</v>
      </c>
      <c r="I491" s="1">
        <v>100414888</v>
      </c>
      <c r="J491" s="7" t="s">
        <v>15</v>
      </c>
      <c r="K491" s="7">
        <f>IF(AND(J490="UP",testdataHighLow[[#This Row],[high]]&gt;K490),testdataHighLow[[#This Row],[high]],IF(AND(J490="DN",testdataHighLow[[#This Row],[low]]&lt;K490),testdataHighLow[[#This Row],[low]],K490))</f>
        <v>262.47000000000003</v>
      </c>
      <c r="L4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491" s="21">
        <f>testdataHighLow[[#This Row],[high]]</f>
        <v>262.47000000000003</v>
      </c>
      <c r="N491" s="7" t="s">
        <v>17</v>
      </c>
      <c r="O491" s="22">
        <f>IF(testdataHighLow[[#This Row],[type]]="H",testdataHighLow[[#This Row],[high]],AVERAGE(O490,O492))</f>
        <v>262.47000000000003</v>
      </c>
      <c r="P491" s="22">
        <f ca="1">IF(testdataHighLow[[#This Row],[type]]="L",testdataHighLow[[#This Row],[low]],AVERAGE(P490,P492))</f>
        <v>248.17272727272714</v>
      </c>
      <c r="T491">
        <v>490</v>
      </c>
      <c r="U491">
        <v>262.47000000000003</v>
      </c>
      <c r="V491">
        <v>262.47000000000003</v>
      </c>
      <c r="W491">
        <v>248.17269999999999</v>
      </c>
      <c r="X491" t="s">
        <v>17</v>
      </c>
    </row>
    <row r="492" spans="1:24" x14ac:dyDescent="0.25">
      <c r="A492" s="8">
        <v>491</v>
      </c>
      <c r="B492" s="4" t="s">
        <v>7</v>
      </c>
      <c r="C492" s="5" t="str">
        <f t="shared" si="15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17">
        <v>260.99</v>
      </c>
      <c r="G492" s="17">
        <v>257.70999999999998</v>
      </c>
      <c r="H492" s="2">
        <v>258.93</v>
      </c>
      <c r="I492" s="1">
        <v>99068200</v>
      </c>
      <c r="J492" s="7" t="s">
        <v>15</v>
      </c>
      <c r="K492" s="7">
        <f>IF(AND(J491="UP",testdataHighLow[[#This Row],[high]]&gt;K491),testdataHighLow[[#This Row],[high]],IF(AND(J491="DN",testdataHighLow[[#This Row],[low]]&lt;K491),testdataHighLow[[#This Row],[low]],K491))</f>
        <v>257.70999999999998</v>
      </c>
      <c r="L4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1.2727484381669435E-2</v>
      </c>
      <c r="M492" s="18">
        <f t="shared" ca="1" si="16"/>
        <v>258.7977777777777</v>
      </c>
      <c r="N492" s="7"/>
      <c r="O492" s="22">
        <f ca="1">IF(testdataHighLow[[#This Row],[type]]="H",testdataHighLow[[#This Row],[high]],AVERAGE(O491,O493))</f>
        <v>261.03909090909104</v>
      </c>
      <c r="P492" s="22">
        <f ca="1">IF(testdataHighLow[[#This Row],[type]]="L",testdataHighLow[[#This Row],[low]],AVERAGE(P491,P493))</f>
        <v>246.08909090909071</v>
      </c>
      <c r="T492">
        <v>491</v>
      </c>
      <c r="U492">
        <v>258.7978</v>
      </c>
      <c r="V492">
        <v>261.03910000000002</v>
      </c>
      <c r="W492">
        <v>246.0891</v>
      </c>
    </row>
    <row r="493" spans="1:24" x14ac:dyDescent="0.25">
      <c r="A493" s="8">
        <v>492</v>
      </c>
      <c r="B493" s="4" t="s">
        <v>7</v>
      </c>
      <c r="C493" s="5" t="str">
        <f t="shared" si="15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17">
        <v>257.62</v>
      </c>
      <c r="G493" s="17">
        <v>253.54</v>
      </c>
      <c r="H493" s="2">
        <v>254.15</v>
      </c>
      <c r="I493" s="1">
        <v>119871688</v>
      </c>
      <c r="J493" s="7" t="s">
        <v>15</v>
      </c>
      <c r="K493" s="7">
        <f>IF(AND(J492="UP",testdataHighLow[[#This Row],[high]]&gt;K492),testdataHighLow[[#This Row],[high]],IF(AND(J492="DN",testdataHighLow[[#This Row],[low]]&lt;K492),testdataHighLow[[#This Row],[low]],K492))</f>
        <v>253.54</v>
      </c>
      <c r="L4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1.6092135363256342E-2</v>
      </c>
      <c r="M493" s="18">
        <f t="shared" ca="1" si="16"/>
        <v>255.12555555555542</v>
      </c>
      <c r="N493" s="7"/>
      <c r="O493" s="22">
        <f ca="1">IF(testdataHighLow[[#This Row],[type]]="H",testdataHighLow[[#This Row],[high]],AVERAGE(O492,O494))</f>
        <v>259.60818181818206</v>
      </c>
      <c r="P493" s="22">
        <f ca="1">IF(testdataHighLow[[#This Row],[type]]="L",testdataHighLow[[#This Row],[low]],AVERAGE(P492,P494))</f>
        <v>244.00545454545431</v>
      </c>
      <c r="T493">
        <v>492</v>
      </c>
      <c r="U493">
        <v>255.12559999999999</v>
      </c>
      <c r="V493">
        <v>259.60820000000001</v>
      </c>
      <c r="W493">
        <v>244.00550000000001</v>
      </c>
    </row>
    <row r="494" spans="1:24" x14ac:dyDescent="0.25">
      <c r="A494" s="8">
        <v>493</v>
      </c>
      <c r="B494" s="4" t="s">
        <v>7</v>
      </c>
      <c r="C494" s="5" t="str">
        <f t="shared" si="15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17">
        <v>254.32</v>
      </c>
      <c r="G494" s="17">
        <v>247.37</v>
      </c>
      <c r="H494" s="2">
        <v>249.16</v>
      </c>
      <c r="I494" s="1">
        <v>169610592</v>
      </c>
      <c r="J494" s="7" t="s">
        <v>15</v>
      </c>
      <c r="K494" s="7">
        <f>IF(AND(J493="UP",testdataHighLow[[#This Row],[high]]&gt;K493),testdataHighLow[[#This Row],[high]],IF(AND(J493="DN",testdataHighLow[[#This Row],[low]]&lt;K493),testdataHighLow[[#This Row],[low]],K493))</f>
        <v>247.37</v>
      </c>
      <c r="L4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2.8095565347455182E-2</v>
      </c>
      <c r="M494" s="18">
        <f t="shared" ca="1" si="16"/>
        <v>251.45333333333318</v>
      </c>
      <c r="N494" s="7"/>
      <c r="O494" s="22">
        <f ca="1">IF(testdataHighLow[[#This Row],[type]]="H",testdataHighLow[[#This Row],[high]],AVERAGE(O493,O495))</f>
        <v>258.17727272727302</v>
      </c>
      <c r="P494" s="22">
        <f ca="1">IF(testdataHighLow[[#This Row],[type]]="L",testdataHighLow[[#This Row],[low]],AVERAGE(P493,P495))</f>
        <v>241.92181818181794</v>
      </c>
      <c r="T494">
        <v>493</v>
      </c>
      <c r="U494">
        <v>251.45330000000001</v>
      </c>
      <c r="V494">
        <v>258.1773</v>
      </c>
      <c r="W494">
        <v>241.92179999999999</v>
      </c>
    </row>
    <row r="495" spans="1:24" x14ac:dyDescent="0.25">
      <c r="A495" s="8">
        <v>494</v>
      </c>
      <c r="B495" s="4" t="s">
        <v>7</v>
      </c>
      <c r="C495" s="5" t="str">
        <f t="shared" si="15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17">
        <v>251.69</v>
      </c>
      <c r="G495" s="17">
        <v>247.13</v>
      </c>
      <c r="H495" s="2">
        <v>248.89</v>
      </c>
      <c r="I495" s="1">
        <v>137862544</v>
      </c>
      <c r="J495" s="7" t="s">
        <v>15</v>
      </c>
      <c r="K495" s="7">
        <f>IF(AND(J494="UP",testdataHighLow[[#This Row],[high]]&gt;K494),testdataHighLow[[#This Row],[high]],IF(AND(J494="DN",testdataHighLow[[#This Row],[low]]&lt;K494),testdataHighLow[[#This Row],[low]],K494))</f>
        <v>247.13</v>
      </c>
      <c r="L4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1.84518269736576E-2</v>
      </c>
      <c r="M495" s="18">
        <f t="shared" ca="1" si="16"/>
        <v>247.78111111111093</v>
      </c>
      <c r="N495" s="7"/>
      <c r="O495" s="22">
        <f ca="1">IF(testdataHighLow[[#This Row],[type]]="H",testdataHighLow[[#This Row],[high]],AVERAGE(O494,O496))</f>
        <v>256.74636363636398</v>
      </c>
      <c r="P495" s="22">
        <f ca="1">IF(testdataHighLow[[#This Row],[type]]="L",testdataHighLow[[#This Row],[low]],AVERAGE(P494,P496))</f>
        <v>239.83818181818157</v>
      </c>
      <c r="T495">
        <v>494</v>
      </c>
      <c r="U495">
        <v>247.78110000000001</v>
      </c>
      <c r="V495">
        <v>256.74639999999999</v>
      </c>
      <c r="W495">
        <v>239.8382</v>
      </c>
    </row>
    <row r="496" spans="1:24" x14ac:dyDescent="0.25">
      <c r="A496" s="8">
        <v>495</v>
      </c>
      <c r="B496" s="4" t="s">
        <v>7</v>
      </c>
      <c r="C496" s="5" t="str">
        <f t="shared" si="15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17">
        <v>253.1</v>
      </c>
      <c r="G496" s="17">
        <v>243.3</v>
      </c>
      <c r="H496" s="2">
        <v>245.16</v>
      </c>
      <c r="I496" s="1">
        <v>220342928</v>
      </c>
      <c r="J496" s="7" t="s">
        <v>15</v>
      </c>
      <c r="K496" s="7">
        <f>IF(AND(J495="UP",testdataHighLow[[#This Row],[high]]&gt;K495),testdataHighLow[[#This Row],[high]],IF(AND(J495="DN",testdataHighLow[[#This Row],[low]]&lt;K495),testdataHighLow[[#This Row],[low]],K495))</f>
        <v>243.3</v>
      </c>
      <c r="L4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4.0279490341142553E-2</v>
      </c>
      <c r="M496" s="18">
        <f t="shared" ca="1" si="16"/>
        <v>244.10888888888871</v>
      </c>
      <c r="N496" s="7"/>
      <c r="O496" s="22">
        <f ca="1">IF(testdataHighLow[[#This Row],[type]]="H",testdataHighLow[[#This Row],[high]],AVERAGE(O495,O497))</f>
        <v>255.31545454545488</v>
      </c>
      <c r="P496" s="22">
        <f ca="1">IF(testdataHighLow[[#This Row],[type]]="L",testdataHighLow[[#This Row],[low]],AVERAGE(P495,P497))</f>
        <v>237.75454545454522</v>
      </c>
      <c r="T496">
        <v>495</v>
      </c>
      <c r="U496">
        <v>244.10890000000001</v>
      </c>
      <c r="V496">
        <v>255.31549999999999</v>
      </c>
      <c r="W496">
        <v>237.75450000000001</v>
      </c>
    </row>
    <row r="497" spans="1:24" x14ac:dyDescent="0.25">
      <c r="A497" s="8">
        <v>496</v>
      </c>
      <c r="B497" s="4" t="s">
        <v>7</v>
      </c>
      <c r="C497" s="5" t="str">
        <f t="shared" si="15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17">
        <v>245.51</v>
      </c>
      <c r="G497" s="17">
        <v>238.71</v>
      </c>
      <c r="H497" s="2">
        <v>241.17</v>
      </c>
      <c r="I497" s="1">
        <v>258325808</v>
      </c>
      <c r="J497" s="7" t="s">
        <v>15</v>
      </c>
      <c r="K497" s="7">
        <f>IF(AND(J496="UP",testdataHighLow[[#This Row],[high]]&gt;K496),testdataHighLow[[#This Row],[high]],IF(AND(J496="DN",testdataHighLow[[#This Row],[low]]&lt;K496),testdataHighLow[[#This Row],[low]],K496))</f>
        <v>238.71</v>
      </c>
      <c r="L4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2.8486447991286426E-2</v>
      </c>
      <c r="M497" s="18">
        <f t="shared" ca="1" si="16"/>
        <v>240.43666666666653</v>
      </c>
      <c r="N497" s="7"/>
      <c r="O497" s="22">
        <f ca="1">IF(testdataHighLow[[#This Row],[type]]="H",testdataHighLow[[#This Row],[high]],AVERAGE(O496,O498))</f>
        <v>253.88454545454576</v>
      </c>
      <c r="P497" s="22">
        <f ca="1">IF(testdataHighLow[[#This Row],[type]]="L",testdataHighLow[[#This Row],[low]],AVERAGE(P496,P498))</f>
        <v>235.67090909090891</v>
      </c>
      <c r="T497">
        <v>496</v>
      </c>
      <c r="U497">
        <v>240.4367</v>
      </c>
      <c r="V497">
        <v>253.8845</v>
      </c>
      <c r="W497">
        <v>235.67089999999999</v>
      </c>
    </row>
    <row r="498" spans="1:24" x14ac:dyDescent="0.25">
      <c r="A498" s="8">
        <v>497</v>
      </c>
      <c r="B498" s="4" t="s">
        <v>7</v>
      </c>
      <c r="C498" s="5" t="str">
        <f t="shared" si="15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17">
        <v>245.07</v>
      </c>
      <c r="G498" s="17">
        <v>235.52</v>
      </c>
      <c r="H498" s="2">
        <v>236.23</v>
      </c>
      <c r="I498" s="1">
        <v>260180208</v>
      </c>
      <c r="J498" s="7" t="s">
        <v>15</v>
      </c>
      <c r="K498" s="7">
        <f>IF(AND(J497="UP",testdataHighLow[[#This Row],[high]]&gt;K497),testdataHighLow[[#This Row],[high]],IF(AND(J497="DN",testdataHighLow[[#This Row],[low]]&lt;K497),testdataHighLow[[#This Row],[low]],K497))</f>
        <v>235.52</v>
      </c>
      <c r="L4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4.054857336956514E-2</v>
      </c>
      <c r="M498" s="18">
        <f t="shared" ca="1" si="16"/>
        <v>236.76444444444434</v>
      </c>
      <c r="N498" s="7"/>
      <c r="O498" s="22">
        <f ca="1">IF(testdataHighLow[[#This Row],[type]]="H",testdataHighLow[[#This Row],[high]],AVERAGE(O497,O499))</f>
        <v>252.45363636363663</v>
      </c>
      <c r="P498" s="22">
        <f ca="1">IF(testdataHighLow[[#This Row],[type]]="L",testdataHighLow[[#This Row],[low]],AVERAGE(P497,P499))</f>
        <v>233.58727272727259</v>
      </c>
      <c r="T498">
        <v>497</v>
      </c>
      <c r="U498">
        <v>236.76439999999999</v>
      </c>
      <c r="V498">
        <v>252.45359999999999</v>
      </c>
      <c r="W498">
        <v>233.5873</v>
      </c>
    </row>
    <row r="499" spans="1:24" x14ac:dyDescent="0.25">
      <c r="A499" s="8">
        <v>498</v>
      </c>
      <c r="B499" s="4" t="s">
        <v>7</v>
      </c>
      <c r="C499" s="5" t="str">
        <f t="shared" si="15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17">
        <v>236.36</v>
      </c>
      <c r="G499" s="17">
        <v>229.92</v>
      </c>
      <c r="H499" s="2">
        <v>229.99</v>
      </c>
      <c r="I499" s="1">
        <v>150100704</v>
      </c>
      <c r="J499" s="7" t="s">
        <v>15</v>
      </c>
      <c r="K499" s="7">
        <f>IF(AND(J498="UP",testdataHighLow[[#This Row],[high]]&gt;K498),testdataHighLow[[#This Row],[high]],IF(AND(J498="DN",testdataHighLow[[#This Row],[low]]&lt;K498),testdataHighLow[[#This Row],[low]],K498))</f>
        <v>229.92</v>
      </c>
      <c r="L4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2.8009742519137206E-2</v>
      </c>
      <c r="M499" s="18">
        <f t="shared" ca="1" si="16"/>
        <v>233.09222222222218</v>
      </c>
      <c r="N499" s="7"/>
      <c r="O499" s="22">
        <f ca="1">IF(testdataHighLow[[#This Row],[type]]="H",testdataHighLow[[#This Row],[high]],AVERAGE(O498,O500))</f>
        <v>251.02272727272748</v>
      </c>
      <c r="P499" s="22">
        <f ca="1">IF(testdataHighLow[[#This Row],[type]]="L",testdataHighLow[[#This Row],[low]],AVERAGE(P498,P500))</f>
        <v>231.5036363636363</v>
      </c>
      <c r="T499">
        <v>498</v>
      </c>
      <c r="U499">
        <v>233.09219999999999</v>
      </c>
      <c r="V499">
        <v>251.02269999999999</v>
      </c>
      <c r="W499">
        <v>231.50360000000001</v>
      </c>
    </row>
    <row r="500" spans="1:24" x14ac:dyDescent="0.25">
      <c r="A500" s="8">
        <v>499</v>
      </c>
      <c r="B500" s="4" t="s">
        <v>7</v>
      </c>
      <c r="C500" s="5" t="str">
        <f t="shared" si="15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17">
        <v>241.61</v>
      </c>
      <c r="G500" s="17">
        <v>229.42</v>
      </c>
      <c r="H500" s="2">
        <v>241.61</v>
      </c>
      <c r="I500" s="1">
        <v>222622048</v>
      </c>
      <c r="J500" s="7" t="s">
        <v>13</v>
      </c>
      <c r="K500" s="7">
        <f>IF(AND(J499="UP",testdataHighLow[[#This Row],[high]]&gt;K499),testdataHighLow[[#This Row],[high]],IF(AND(J499="DN",testdataHighLow[[#This Row],[low]]&lt;K499),testdataHighLow[[#This Row],[low]],K499))</f>
        <v>229.42</v>
      </c>
      <c r="L5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500" s="21">
        <f>testdataHighLow[[#This Row],[low]]</f>
        <v>229.42</v>
      </c>
      <c r="N500" s="7" t="s">
        <v>18</v>
      </c>
      <c r="O500" s="22">
        <f ca="1">IF(testdataHighLow[[#This Row],[type]]="H",testdataHighLow[[#This Row],[high]],AVERAGE(O499,O501))</f>
        <v>249.59181818181833</v>
      </c>
      <c r="P500" s="22">
        <f>IF(testdataHighLow[[#This Row],[type]]="L",testdataHighLow[[#This Row],[low]],AVERAGE(P499,P501))</f>
        <v>229.42</v>
      </c>
      <c r="T500">
        <v>499</v>
      </c>
      <c r="U500">
        <v>229.42</v>
      </c>
      <c r="V500">
        <v>249.59180000000001</v>
      </c>
      <c r="W500">
        <v>229.42</v>
      </c>
      <c r="X500" t="s">
        <v>18</v>
      </c>
    </row>
    <row r="501" spans="1:24" x14ac:dyDescent="0.25">
      <c r="A501" s="8">
        <v>500</v>
      </c>
      <c r="B501" s="4" t="s">
        <v>7</v>
      </c>
      <c r="C501" s="5" t="str">
        <f t="shared" si="15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17">
        <v>243.68</v>
      </c>
      <c r="G501" s="17">
        <v>234.52</v>
      </c>
      <c r="H501" s="2">
        <v>243.46</v>
      </c>
      <c r="I501" s="1">
        <v>189794032</v>
      </c>
      <c r="J501" s="7" t="s">
        <v>13</v>
      </c>
      <c r="K501" s="7">
        <f>IF(AND(J500="UP",testdataHighLow[[#This Row],[high]]&gt;K500),testdataHighLow[[#This Row],[high]],IF(AND(J500="DN",testdataHighLow[[#This Row],[low]]&lt;K500),testdataHighLow[[#This Row],[low]],K500))</f>
        <v>243.68</v>
      </c>
      <c r="L5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-3.759028233749178E-2</v>
      </c>
      <c r="M501" s="18">
        <f t="shared" si="16"/>
        <v>238.07499999999999</v>
      </c>
      <c r="N501" s="7"/>
      <c r="O501" s="22">
        <f ca="1">IF(testdataHighLow[[#This Row],[type]]="H",testdataHighLow[[#This Row],[high]],AVERAGE(O500,O502))</f>
        <v>248.16090909090917</v>
      </c>
      <c r="P501" s="22">
        <f ca="1">IF(testdataHighLow[[#This Row],[type]]="L",testdataHighLow[[#This Row],[low]],AVERAGE(P500,P502))</f>
        <v>233.90333333333331</v>
      </c>
      <c r="T501">
        <v>500</v>
      </c>
      <c r="U501">
        <v>238.07499999999999</v>
      </c>
      <c r="V501">
        <v>248.1609</v>
      </c>
      <c r="W501">
        <v>233.9033</v>
      </c>
    </row>
    <row r="502" spans="1:24" x14ac:dyDescent="0.25">
      <c r="A502" s="8">
        <v>501</v>
      </c>
      <c r="B502" s="4" t="s">
        <v>7</v>
      </c>
      <c r="C502" s="5" t="str">
        <f t="shared" si="15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17">
        <v>246.73</v>
      </c>
      <c r="G502" s="17">
        <v>241.87</v>
      </c>
      <c r="H502" s="2">
        <v>243.15</v>
      </c>
      <c r="I502" s="1">
        <v>155998912</v>
      </c>
      <c r="J502" s="7" t="s">
        <v>15</v>
      </c>
      <c r="K502" s="7">
        <f>IF(AND(J501="UP",testdataHighLow[[#This Row],[high]]&gt;K501),testdataHighLow[[#This Row],[high]],IF(AND(J501="DN",testdataHighLow[[#This Row],[low]]&lt;K501),testdataHighLow[[#This Row],[low]],K501))</f>
        <v>246.73</v>
      </c>
      <c r="L5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M502" s="21">
        <f>testdataHighLow[[#This Row],[high]]</f>
        <v>246.73</v>
      </c>
      <c r="N502" s="7" t="s">
        <v>17</v>
      </c>
      <c r="O502" s="22">
        <f>IF(testdataHighLow[[#This Row],[type]]="H",testdataHighLow[[#This Row],[high]],AVERAGE(O501,O503))</f>
        <v>246.73</v>
      </c>
      <c r="P502" s="22">
        <f ca="1">IF(testdataHighLow[[#This Row],[type]]="L",testdataHighLow[[#This Row],[low]],AVERAGE(P501,P503))</f>
        <v>238.38666666666666</v>
      </c>
      <c r="T502">
        <v>501</v>
      </c>
      <c r="U502">
        <v>246.73</v>
      </c>
      <c r="V502">
        <v>246.73</v>
      </c>
      <c r="W502">
        <v>238.38669999999999</v>
      </c>
      <c r="X502" t="s">
        <v>17</v>
      </c>
    </row>
    <row r="503" spans="1:24" x14ac:dyDescent="0.25">
      <c r="A503" s="8">
        <v>502</v>
      </c>
      <c r="B503" s="4" t="s">
        <v>7</v>
      </c>
      <c r="C503" s="5" t="str">
        <f t="shared" si="15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17">
        <v>245.54</v>
      </c>
      <c r="G503" s="17">
        <v>242.87</v>
      </c>
      <c r="H503" s="2">
        <v>245.28</v>
      </c>
      <c r="I503" s="1">
        <v>147031456</v>
      </c>
      <c r="J503" s="7" t="s">
        <v>15</v>
      </c>
      <c r="K503" s="7">
        <f>IF(AND(J502="UP",testdataHighLow[[#This Row],[high]]&gt;K502),testdataHighLow[[#This Row],[high]],IF(AND(J502="DN",testdataHighLow[[#This Row],[low]]&lt;K502),testdataHighLow[[#This Row],[low]],K502))</f>
        <v>242.87</v>
      </c>
      <c r="L5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1.0993535636348611E-2</v>
      </c>
      <c r="M503" s="20">
        <f>testdataHighLow[[#This Row],[low]]</f>
        <v>242.87</v>
      </c>
      <c r="N503" s="12"/>
      <c r="O503" s="23"/>
      <c r="P503" s="23">
        <f>testdataHighLow[[#This Row],[low]]</f>
        <v>242.87</v>
      </c>
      <c r="T503">
        <v>502</v>
      </c>
      <c r="U503">
        <v>242.87</v>
      </c>
      <c r="W503">
        <v>242.87</v>
      </c>
    </row>
  </sheetData>
  <conditionalFormatting sqref="L2:L503">
    <cfRule type="expression" dxfId="2" priority="2">
      <formula>L2&lt;(-$R$1)</formula>
    </cfRule>
    <cfRule type="expression" dxfId="1" priority="3">
      <formula>L2&gt;($R$1)</formula>
    </cfRule>
  </conditionalFormatting>
  <conditionalFormatting sqref="K31:K503">
    <cfRule type="expression" dxfId="0" priority="1">
      <formula>K31=H31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CloseType</vt:lpstr>
      <vt:lpstr>HighLowType</vt:lpstr>
      <vt:lpstr>HighLowType!Threshold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2020-08-29T08:40:02Z</dcterms:modified>
</cp:coreProperties>
</file>