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s-z\Stc\"/>
    </mc:Choice>
  </mc:AlternateContent>
  <xr:revisionPtr revIDLastSave="0" documentId="13_ncr:1_{0824AFF2-62EE-4B20-9EC8-B6401FE13E5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chaff Trend Cycle" sheetId="1" r:id="rId1"/>
  </sheets>
  <definedNames>
    <definedName name="k_12">'Schaff Trend Cycle'!$Q$2</definedName>
    <definedName name="k_26">'Schaff Trend Cycle'!$Q$3</definedName>
    <definedName name="k_9">'Schaff Trend Cycle'!#REF!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8" i="1" l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I27" i="1" l="1"/>
  <c r="H13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Q3" i="1"/>
  <c r="Q2" i="1"/>
  <c r="H29" i="1" l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J27" i="1"/>
  <c r="J28" i="1" l="1"/>
  <c r="H30" i="1"/>
  <c r="J29" i="1"/>
  <c r="H31" i="1" l="1"/>
  <c r="J30" i="1"/>
  <c r="H32" i="1" l="1"/>
  <c r="J31" i="1"/>
  <c r="H33" i="1" l="1"/>
  <c r="J32" i="1"/>
  <c r="H34" i="1" l="1"/>
  <c r="J33" i="1"/>
  <c r="H35" i="1" l="1"/>
  <c r="J34" i="1"/>
  <c r="H36" i="1" l="1"/>
  <c r="J35" i="1"/>
  <c r="H37" i="1" l="1"/>
  <c r="J36" i="1"/>
  <c r="K35" i="1"/>
  <c r="M35" i="1" s="1"/>
  <c r="L35" i="1"/>
  <c r="L36" i="1" l="1"/>
  <c r="H38" i="1"/>
  <c r="J37" i="1"/>
  <c r="K36" i="1"/>
  <c r="M36" i="1" s="1"/>
  <c r="L37" i="1" l="1"/>
  <c r="K37" i="1"/>
  <c r="M37" i="1" s="1"/>
  <c r="H39" i="1"/>
  <c r="J38" i="1"/>
  <c r="K38" i="1" l="1"/>
  <c r="M38" i="1" s="1"/>
  <c r="L38" i="1"/>
  <c r="H40" i="1"/>
  <c r="J39" i="1"/>
  <c r="N37" i="1"/>
  <c r="M39" i="1" l="1"/>
  <c r="K39" i="1"/>
  <c r="L39" i="1"/>
  <c r="H41" i="1"/>
  <c r="J40" i="1"/>
  <c r="N38" i="1"/>
  <c r="N39" i="1" l="1"/>
  <c r="L40" i="1"/>
  <c r="K40" i="1"/>
  <c r="M40" i="1" s="1"/>
  <c r="H42" i="1"/>
  <c r="J41" i="1"/>
  <c r="N40" i="1" l="1"/>
  <c r="L41" i="1"/>
  <c r="K41" i="1"/>
  <c r="M41" i="1" s="1"/>
  <c r="N41" i="1" s="1"/>
  <c r="H43" i="1"/>
  <c r="J42" i="1"/>
  <c r="L42" i="1" l="1"/>
  <c r="K42" i="1"/>
  <c r="M42" i="1" s="1"/>
  <c r="H44" i="1"/>
  <c r="J43" i="1"/>
  <c r="N42" i="1" l="1"/>
  <c r="M43" i="1"/>
  <c r="K43" i="1"/>
  <c r="L43" i="1"/>
  <c r="H45" i="1"/>
  <c r="J44" i="1"/>
  <c r="N43" i="1" l="1"/>
  <c r="H46" i="1"/>
  <c r="J45" i="1"/>
  <c r="K44" i="1"/>
  <c r="M44" i="1" s="1"/>
  <c r="L44" i="1"/>
  <c r="N44" i="1" l="1"/>
  <c r="H47" i="1"/>
  <c r="J46" i="1"/>
  <c r="L45" i="1"/>
  <c r="K45" i="1"/>
  <c r="M45" i="1" s="1"/>
  <c r="L46" i="1" l="1"/>
  <c r="K46" i="1"/>
  <c r="M46" i="1" s="1"/>
  <c r="H48" i="1"/>
  <c r="J47" i="1"/>
  <c r="N45" i="1"/>
  <c r="H49" i="1" l="1"/>
  <c r="J48" i="1"/>
  <c r="L47" i="1"/>
  <c r="K47" i="1"/>
  <c r="N46" i="1"/>
  <c r="M48" i="1" l="1"/>
  <c r="K48" i="1"/>
  <c r="L48" i="1"/>
  <c r="M47" i="1"/>
  <c r="H50" i="1"/>
  <c r="J49" i="1"/>
  <c r="K49" i="1" l="1"/>
  <c r="L49" i="1"/>
  <c r="N47" i="1"/>
  <c r="N48" i="1"/>
  <c r="H51" i="1"/>
  <c r="J50" i="1"/>
  <c r="M49" i="1" l="1"/>
  <c r="H52" i="1"/>
  <c r="J51" i="1"/>
  <c r="K50" i="1"/>
  <c r="L50" i="1"/>
  <c r="K51" i="1" l="1"/>
  <c r="M51" i="1" s="1"/>
  <c r="L51" i="1"/>
  <c r="N49" i="1"/>
  <c r="H53" i="1"/>
  <c r="J52" i="1"/>
  <c r="M50" i="1"/>
  <c r="H54" i="1" l="1"/>
  <c r="J53" i="1"/>
  <c r="N51" i="1"/>
  <c r="L52" i="1"/>
  <c r="K52" i="1"/>
  <c r="M52" i="1" s="1"/>
  <c r="N50" i="1"/>
  <c r="N52" i="1" l="1"/>
  <c r="H55" i="1"/>
  <c r="J54" i="1"/>
  <c r="K53" i="1"/>
  <c r="M53" i="1" s="1"/>
  <c r="L53" i="1"/>
  <c r="N54" i="1" l="1"/>
  <c r="L54" i="1"/>
  <c r="K54" i="1"/>
  <c r="M54" i="1" s="1"/>
  <c r="H56" i="1"/>
  <c r="J55" i="1"/>
  <c r="N53" i="1"/>
  <c r="H57" i="1" l="1"/>
  <c r="J56" i="1"/>
  <c r="L55" i="1"/>
  <c r="K55" i="1"/>
  <c r="M55" i="1" l="1"/>
  <c r="L56" i="1"/>
  <c r="K56" i="1"/>
  <c r="M56" i="1" s="1"/>
  <c r="H58" i="1"/>
  <c r="J57" i="1"/>
  <c r="H59" i="1" l="1"/>
  <c r="J58" i="1"/>
  <c r="L58" i="1" s="1"/>
  <c r="K57" i="1"/>
  <c r="M57" i="1" s="1"/>
  <c r="L57" i="1"/>
  <c r="N55" i="1"/>
  <c r="N56" i="1"/>
  <c r="H60" i="1" l="1"/>
  <c r="J59" i="1"/>
  <c r="N57" i="1"/>
  <c r="K58" i="1"/>
  <c r="M58" i="1" s="1"/>
  <c r="N58" i="1"/>
  <c r="L59" i="1" l="1"/>
  <c r="M59" i="1" s="1"/>
  <c r="K59" i="1"/>
  <c r="H61" i="1"/>
  <c r="J60" i="1"/>
  <c r="K60" i="1"/>
  <c r="L60" i="1" l="1"/>
  <c r="M60" i="1" s="1"/>
  <c r="N59" i="1"/>
  <c r="H62" i="1"/>
  <c r="J61" i="1"/>
  <c r="N60" i="1" l="1"/>
  <c r="K61" i="1"/>
  <c r="M61" i="1" s="1"/>
  <c r="L61" i="1"/>
  <c r="H63" i="1"/>
  <c r="J62" i="1"/>
  <c r="N61" i="1" l="1"/>
  <c r="H64" i="1"/>
  <c r="J63" i="1"/>
  <c r="L62" i="1"/>
  <c r="K62" i="1"/>
  <c r="M62" i="1" s="1"/>
  <c r="N62" i="1"/>
  <c r="H65" i="1" l="1"/>
  <c r="J64" i="1"/>
  <c r="M63" i="1"/>
  <c r="K63" i="1"/>
  <c r="L63" i="1"/>
  <c r="M64" i="1" l="1"/>
  <c r="L64" i="1"/>
  <c r="K64" i="1"/>
  <c r="N63" i="1"/>
  <c r="H66" i="1"/>
  <c r="J65" i="1"/>
  <c r="K65" i="1" l="1"/>
  <c r="M65" i="1" s="1"/>
  <c r="N65" i="1" s="1"/>
  <c r="L65" i="1"/>
  <c r="N64" i="1"/>
  <c r="H67" i="1"/>
  <c r="J66" i="1"/>
  <c r="L66" i="1" l="1"/>
  <c r="K66" i="1"/>
  <c r="M66" i="1" s="1"/>
  <c r="N66" i="1" s="1"/>
  <c r="H68" i="1"/>
  <c r="J67" i="1"/>
  <c r="K67" i="1" l="1"/>
  <c r="M67" i="1" s="1"/>
  <c r="L67" i="1"/>
  <c r="H69" i="1"/>
  <c r="J68" i="1"/>
  <c r="N67" i="1" l="1"/>
  <c r="M68" i="1"/>
  <c r="N68" i="1" s="1"/>
  <c r="K68" i="1"/>
  <c r="L68" i="1"/>
  <c r="H70" i="1"/>
  <c r="J69" i="1"/>
  <c r="L69" i="1" l="1"/>
  <c r="K69" i="1"/>
  <c r="M69" i="1" s="1"/>
  <c r="N69" i="1" s="1"/>
  <c r="H71" i="1"/>
  <c r="J70" i="1"/>
  <c r="H72" i="1" l="1"/>
  <c r="J71" i="1"/>
  <c r="L70" i="1"/>
  <c r="K70" i="1"/>
  <c r="M70" i="1" l="1"/>
  <c r="K71" i="1"/>
  <c r="M71" i="1" s="1"/>
  <c r="L71" i="1"/>
  <c r="H73" i="1"/>
  <c r="J72" i="1"/>
  <c r="K72" i="1" l="1"/>
  <c r="M72" i="1" s="1"/>
  <c r="L72" i="1"/>
  <c r="L73" i="1"/>
  <c r="H74" i="1"/>
  <c r="J73" i="1"/>
  <c r="N70" i="1"/>
  <c r="N71" i="1"/>
  <c r="N72" i="1" l="1"/>
  <c r="K73" i="1"/>
  <c r="M73" i="1" s="1"/>
  <c r="H75" i="1"/>
  <c r="J74" i="1"/>
  <c r="L74" i="1" l="1"/>
  <c r="K74" i="1"/>
  <c r="H76" i="1"/>
  <c r="J75" i="1"/>
  <c r="K75" i="1" s="1"/>
  <c r="N73" i="1"/>
  <c r="L76" i="1" l="1"/>
  <c r="H77" i="1"/>
  <c r="J76" i="1"/>
  <c r="L75" i="1"/>
  <c r="M75" i="1" s="1"/>
  <c r="M74" i="1"/>
  <c r="H78" i="1" l="1"/>
  <c r="J77" i="1"/>
  <c r="N75" i="1"/>
  <c r="N74" i="1"/>
  <c r="K76" i="1"/>
  <c r="M76" i="1" s="1"/>
  <c r="N76" i="1" l="1"/>
  <c r="K77" i="1"/>
  <c r="M77" i="1" s="1"/>
  <c r="N77" i="1" s="1"/>
  <c r="L77" i="1"/>
  <c r="H79" i="1"/>
  <c r="J78" i="1"/>
  <c r="H80" i="1" l="1"/>
  <c r="J79" i="1"/>
  <c r="L78" i="1"/>
  <c r="K78" i="1"/>
  <c r="L79" i="1" l="1"/>
  <c r="K79" i="1"/>
  <c r="M79" i="1" s="1"/>
  <c r="H81" i="1"/>
  <c r="J80" i="1"/>
  <c r="M78" i="1"/>
  <c r="H82" i="1" l="1"/>
  <c r="J81" i="1"/>
  <c r="L80" i="1"/>
  <c r="K80" i="1"/>
  <c r="M80" i="1" s="1"/>
  <c r="N78" i="1"/>
  <c r="N79" i="1"/>
  <c r="N80" i="1" l="1"/>
  <c r="L81" i="1"/>
  <c r="H83" i="1"/>
  <c r="J82" i="1"/>
  <c r="K81" i="1"/>
  <c r="H84" i="1" l="1"/>
  <c r="J83" i="1"/>
  <c r="M81" i="1"/>
  <c r="L82" i="1"/>
  <c r="K82" i="1"/>
  <c r="M82" i="1" s="1"/>
  <c r="N82" i="1" l="1"/>
  <c r="N81" i="1"/>
  <c r="H85" i="1"/>
  <c r="J84" i="1"/>
  <c r="L83" i="1"/>
  <c r="M83" i="1" s="1"/>
  <c r="K83" i="1"/>
  <c r="K84" i="1" l="1"/>
  <c r="M84" i="1" s="1"/>
  <c r="K85" i="1"/>
  <c r="H86" i="1"/>
  <c r="J85" i="1"/>
  <c r="L84" i="1"/>
  <c r="N83" i="1"/>
  <c r="N84" i="1" l="1"/>
  <c r="H87" i="1"/>
  <c r="J86" i="1"/>
  <c r="L85" i="1"/>
  <c r="M85" i="1" s="1"/>
  <c r="N85" i="1" l="1"/>
  <c r="H88" i="1"/>
  <c r="J87" i="1"/>
  <c r="L86" i="1"/>
  <c r="K86" i="1"/>
  <c r="M86" i="1" s="1"/>
  <c r="L87" i="1" l="1"/>
  <c r="H89" i="1"/>
  <c r="J88" i="1"/>
  <c r="K87" i="1"/>
  <c r="M87" i="1" s="1"/>
  <c r="N86" i="1"/>
  <c r="N87" i="1" l="1"/>
  <c r="K88" i="1"/>
  <c r="M88" i="1" s="1"/>
  <c r="H90" i="1"/>
  <c r="J89" i="1"/>
  <c r="L88" i="1"/>
  <c r="N88" i="1" l="1"/>
  <c r="H91" i="1"/>
  <c r="J90" i="1"/>
  <c r="L89" i="1"/>
  <c r="K89" i="1"/>
  <c r="M89" i="1" s="1"/>
  <c r="L90" i="1" l="1"/>
  <c r="K90" i="1"/>
  <c r="M90" i="1" s="1"/>
  <c r="N89" i="1"/>
  <c r="H92" i="1"/>
  <c r="J91" i="1"/>
  <c r="M91" i="1" l="1"/>
  <c r="N91" i="1" s="1"/>
  <c r="L91" i="1"/>
  <c r="K91" i="1"/>
  <c r="H93" i="1"/>
  <c r="J92" i="1"/>
  <c r="N90" i="1"/>
  <c r="L92" i="1" l="1"/>
  <c r="K92" i="1"/>
  <c r="M92" i="1" s="1"/>
  <c r="H94" i="1"/>
  <c r="J93" i="1"/>
  <c r="N92" i="1" l="1"/>
  <c r="H95" i="1"/>
  <c r="J94" i="1"/>
  <c r="L93" i="1"/>
  <c r="K93" i="1"/>
  <c r="M93" i="1" s="1"/>
  <c r="H96" i="1" l="1"/>
  <c r="J95" i="1"/>
  <c r="K94" i="1"/>
  <c r="M94" i="1" s="1"/>
  <c r="L94" i="1"/>
  <c r="N93" i="1"/>
  <c r="N94" i="1"/>
  <c r="M95" i="1" l="1"/>
  <c r="N95" i="1" s="1"/>
  <c r="K95" i="1"/>
  <c r="L95" i="1"/>
  <c r="H97" i="1"/>
  <c r="J96" i="1"/>
  <c r="H98" i="1" l="1"/>
  <c r="J97" i="1"/>
  <c r="K96" i="1"/>
  <c r="M96" i="1" s="1"/>
  <c r="L96" i="1"/>
  <c r="N96" i="1" l="1"/>
  <c r="L97" i="1"/>
  <c r="K97" i="1"/>
  <c r="M97" i="1" s="1"/>
  <c r="H99" i="1"/>
  <c r="J98" i="1"/>
  <c r="H100" i="1" l="1"/>
  <c r="J99" i="1"/>
  <c r="L98" i="1"/>
  <c r="K98" i="1"/>
  <c r="M98" i="1" s="1"/>
  <c r="N98" i="1" s="1"/>
  <c r="L99" i="1"/>
  <c r="N97" i="1"/>
  <c r="K99" i="1" l="1"/>
  <c r="M99" i="1" s="1"/>
  <c r="H101" i="1"/>
  <c r="J100" i="1"/>
  <c r="N99" i="1" l="1"/>
  <c r="L100" i="1"/>
  <c r="K100" i="1"/>
  <c r="M100" i="1" s="1"/>
  <c r="H102" i="1"/>
  <c r="J101" i="1"/>
  <c r="N100" i="1" l="1"/>
  <c r="H103" i="1"/>
  <c r="J102" i="1"/>
  <c r="K101" i="1"/>
  <c r="L101" i="1"/>
  <c r="K102" i="1" l="1"/>
  <c r="M102" i="1" s="1"/>
  <c r="L102" i="1"/>
  <c r="H104" i="1"/>
  <c r="J103" i="1"/>
  <c r="M101" i="1"/>
  <c r="L103" i="1" l="1"/>
  <c r="K103" i="1"/>
  <c r="M103" i="1" s="1"/>
  <c r="H105" i="1"/>
  <c r="J104" i="1"/>
  <c r="K104" i="1" s="1"/>
  <c r="N101" i="1"/>
  <c r="N102" i="1"/>
  <c r="N103" i="1" l="1"/>
  <c r="L104" i="1"/>
  <c r="H106" i="1"/>
  <c r="J105" i="1"/>
  <c r="M104" i="1"/>
  <c r="L105" i="1" l="1"/>
  <c r="K105" i="1"/>
  <c r="M105" i="1" s="1"/>
  <c r="N105" i="1" s="1"/>
  <c r="H107" i="1"/>
  <c r="J106" i="1"/>
  <c r="N104" i="1"/>
  <c r="H108" i="1" l="1"/>
  <c r="J107" i="1"/>
  <c r="K106" i="1"/>
  <c r="M106" i="1" s="1"/>
  <c r="L106" i="1"/>
  <c r="N106" i="1" l="1"/>
  <c r="H109" i="1"/>
  <c r="J108" i="1"/>
  <c r="M107" i="1"/>
  <c r="L107" i="1"/>
  <c r="K107" i="1"/>
  <c r="K108" i="1" l="1"/>
  <c r="L108" i="1"/>
  <c r="M108" i="1" s="1"/>
  <c r="N108" i="1" s="1"/>
  <c r="H110" i="1"/>
  <c r="J109" i="1"/>
  <c r="N107" i="1"/>
  <c r="K109" i="1" l="1"/>
  <c r="M109" i="1" s="1"/>
  <c r="H111" i="1"/>
  <c r="J110" i="1"/>
  <c r="L110" i="1" s="1"/>
  <c r="L109" i="1"/>
  <c r="N109" i="1" l="1"/>
  <c r="K110" i="1"/>
  <c r="M110" i="1" s="1"/>
  <c r="N110" i="1" s="1"/>
  <c r="H112" i="1"/>
  <c r="J111" i="1"/>
  <c r="H113" i="1" l="1"/>
  <c r="J112" i="1"/>
  <c r="L111" i="1"/>
  <c r="M111" i="1" s="1"/>
  <c r="K111" i="1"/>
  <c r="N111" i="1" l="1"/>
  <c r="L112" i="1"/>
  <c r="K112" i="1"/>
  <c r="M112" i="1" s="1"/>
  <c r="H114" i="1"/>
  <c r="J113" i="1"/>
  <c r="N112" i="1" l="1"/>
  <c r="L113" i="1"/>
  <c r="K113" i="1"/>
  <c r="M113" i="1" s="1"/>
  <c r="H115" i="1"/>
  <c r="J114" i="1"/>
  <c r="L114" i="1" l="1"/>
  <c r="K114" i="1"/>
  <c r="M114" i="1" s="1"/>
  <c r="H116" i="1"/>
  <c r="J115" i="1"/>
  <c r="N113" i="1"/>
  <c r="K115" i="1" l="1"/>
  <c r="M115" i="1" s="1"/>
  <c r="H117" i="1"/>
  <c r="J116" i="1"/>
  <c r="L115" i="1"/>
  <c r="N114" i="1"/>
  <c r="N115" i="1" l="1"/>
  <c r="H118" i="1"/>
  <c r="J117" i="1"/>
  <c r="M116" i="1"/>
  <c r="K116" i="1"/>
  <c r="L116" i="1"/>
  <c r="H119" i="1" l="1"/>
  <c r="J118" i="1"/>
  <c r="L117" i="1"/>
  <c r="K117" i="1"/>
  <c r="M117" i="1" s="1"/>
  <c r="N116" i="1"/>
  <c r="K118" i="1" l="1"/>
  <c r="M118" i="1" s="1"/>
  <c r="L118" i="1"/>
  <c r="H120" i="1"/>
  <c r="J119" i="1"/>
  <c r="N117" i="1"/>
  <c r="K119" i="1" l="1"/>
  <c r="L119" i="1"/>
  <c r="H121" i="1"/>
  <c r="J120" i="1"/>
  <c r="N118" i="1"/>
  <c r="M119" i="1" l="1"/>
  <c r="L120" i="1"/>
  <c r="H122" i="1"/>
  <c r="J121" i="1"/>
  <c r="K120" i="1"/>
  <c r="M120" i="1" s="1"/>
  <c r="H123" i="1" l="1"/>
  <c r="J122" i="1"/>
  <c r="N120" i="1"/>
  <c r="N119" i="1"/>
  <c r="L121" i="1"/>
  <c r="K121" i="1"/>
  <c r="M121" i="1" s="1"/>
  <c r="N121" i="1" s="1"/>
  <c r="H124" i="1" l="1"/>
  <c r="J123" i="1"/>
  <c r="L122" i="1"/>
  <c r="L123" i="1"/>
  <c r="K122" i="1"/>
  <c r="K123" i="1" l="1"/>
  <c r="M123" i="1" s="1"/>
  <c r="M122" i="1"/>
  <c r="H125" i="1"/>
  <c r="J124" i="1"/>
  <c r="N122" i="1" l="1"/>
  <c r="N123" i="1"/>
  <c r="M124" i="1"/>
  <c r="L124" i="1"/>
  <c r="H126" i="1"/>
  <c r="J125" i="1"/>
  <c r="K124" i="1"/>
  <c r="L125" i="1" l="1"/>
  <c r="K125" i="1"/>
  <c r="M125" i="1" s="1"/>
  <c r="N124" i="1"/>
  <c r="H127" i="1"/>
  <c r="J126" i="1"/>
  <c r="N125" i="1" l="1"/>
  <c r="L126" i="1"/>
  <c r="K126" i="1"/>
  <c r="M126" i="1" s="1"/>
  <c r="H128" i="1"/>
  <c r="J127" i="1"/>
  <c r="N126" i="1"/>
  <c r="H129" i="1" l="1"/>
  <c r="J128" i="1"/>
  <c r="L127" i="1"/>
  <c r="M127" i="1" s="1"/>
  <c r="K127" i="1"/>
  <c r="N127" i="1" l="1"/>
  <c r="K128" i="1"/>
  <c r="M128" i="1" s="1"/>
  <c r="L128" i="1"/>
  <c r="H130" i="1"/>
  <c r="J129" i="1"/>
  <c r="N128" i="1" l="1"/>
  <c r="K129" i="1"/>
  <c r="M129" i="1" s="1"/>
  <c r="N129" i="1" s="1"/>
  <c r="L130" i="1"/>
  <c r="L129" i="1"/>
  <c r="H131" i="1"/>
  <c r="J130" i="1"/>
  <c r="K130" i="1" l="1"/>
  <c r="M130" i="1" s="1"/>
  <c r="H132" i="1"/>
  <c r="J131" i="1"/>
  <c r="K131" i="1" l="1"/>
  <c r="M131" i="1" s="1"/>
  <c r="L131" i="1"/>
  <c r="H133" i="1"/>
  <c r="J132" i="1"/>
  <c r="N130" i="1"/>
  <c r="N131" i="1" l="1"/>
  <c r="H134" i="1"/>
  <c r="J133" i="1"/>
  <c r="L132" i="1"/>
  <c r="K132" i="1"/>
  <c r="M132" i="1" s="1"/>
  <c r="N132" i="1" l="1"/>
  <c r="H135" i="1"/>
  <c r="J134" i="1"/>
  <c r="L133" i="1"/>
  <c r="K133" i="1"/>
  <c r="H136" i="1" l="1"/>
  <c r="J135" i="1"/>
  <c r="L134" i="1"/>
  <c r="K134" i="1"/>
  <c r="M134" i="1" s="1"/>
  <c r="L135" i="1"/>
  <c r="M133" i="1"/>
  <c r="K135" i="1" l="1"/>
  <c r="M135" i="1" s="1"/>
  <c r="N134" i="1"/>
  <c r="N133" i="1"/>
  <c r="H137" i="1"/>
  <c r="J136" i="1"/>
  <c r="N135" i="1" l="1"/>
  <c r="K136" i="1"/>
  <c r="M136" i="1" s="1"/>
  <c r="L136" i="1"/>
  <c r="H138" i="1"/>
  <c r="J137" i="1"/>
  <c r="N136" i="1" l="1"/>
  <c r="K137" i="1"/>
  <c r="M137" i="1" s="1"/>
  <c r="N137" i="1" s="1"/>
  <c r="L137" i="1"/>
  <c r="H139" i="1"/>
  <c r="J138" i="1"/>
  <c r="H140" i="1" l="1"/>
  <c r="J139" i="1"/>
  <c r="K138" i="1"/>
  <c r="M138" i="1" s="1"/>
  <c r="L138" i="1"/>
  <c r="L139" i="1" l="1"/>
  <c r="M139" i="1" s="1"/>
  <c r="K139" i="1"/>
  <c r="H141" i="1"/>
  <c r="J140" i="1"/>
  <c r="N138" i="1"/>
  <c r="N139" i="1" l="1"/>
  <c r="H142" i="1"/>
  <c r="J141" i="1"/>
  <c r="K140" i="1"/>
  <c r="M140" i="1" s="1"/>
  <c r="L140" i="1"/>
  <c r="N140" i="1" l="1"/>
  <c r="K141" i="1"/>
  <c r="M141" i="1" s="1"/>
  <c r="L141" i="1"/>
  <c r="H143" i="1"/>
  <c r="J142" i="1"/>
  <c r="K142" i="1" l="1"/>
  <c r="L142" i="1"/>
  <c r="N141" i="1"/>
  <c r="H144" i="1"/>
  <c r="J143" i="1"/>
  <c r="L143" i="1" l="1"/>
  <c r="K143" i="1"/>
  <c r="M143" i="1" s="1"/>
  <c r="H145" i="1"/>
  <c r="J144" i="1"/>
  <c r="M142" i="1"/>
  <c r="H146" i="1" l="1"/>
  <c r="J145" i="1"/>
  <c r="N143" i="1"/>
  <c r="N142" i="1"/>
  <c r="L144" i="1"/>
  <c r="K144" i="1"/>
  <c r="M144" i="1" s="1"/>
  <c r="N144" i="1" l="1"/>
  <c r="K145" i="1"/>
  <c r="M145" i="1" s="1"/>
  <c r="L145" i="1"/>
  <c r="H147" i="1"/>
  <c r="J146" i="1"/>
  <c r="L146" i="1" l="1"/>
  <c r="H148" i="1"/>
  <c r="J147" i="1"/>
  <c r="N145" i="1"/>
  <c r="K146" i="1"/>
  <c r="M146" i="1" s="1"/>
  <c r="N146" i="1" s="1"/>
  <c r="M147" i="1" l="1"/>
  <c r="N147" i="1" s="1"/>
  <c r="K147" i="1"/>
  <c r="L147" i="1"/>
  <c r="H149" i="1"/>
  <c r="J148" i="1"/>
  <c r="K148" i="1" l="1"/>
  <c r="M148" i="1" s="1"/>
  <c r="L148" i="1"/>
  <c r="H150" i="1"/>
  <c r="J149" i="1"/>
  <c r="N148" i="1" l="1"/>
  <c r="K149" i="1"/>
  <c r="L149" i="1"/>
  <c r="H151" i="1"/>
  <c r="J150" i="1"/>
  <c r="M149" i="1" l="1"/>
  <c r="K150" i="1"/>
  <c r="M150" i="1" s="1"/>
  <c r="L150" i="1"/>
  <c r="H152" i="1"/>
  <c r="J151" i="1"/>
  <c r="K151" i="1" l="1"/>
  <c r="L151" i="1"/>
  <c r="H153" i="1"/>
  <c r="J152" i="1"/>
  <c r="L152" i="1" s="1"/>
  <c r="N150" i="1"/>
  <c r="N149" i="1"/>
  <c r="H154" i="1" l="1"/>
  <c r="J153" i="1"/>
  <c r="K152" i="1"/>
  <c r="M152" i="1" s="1"/>
  <c r="M151" i="1"/>
  <c r="H155" i="1" l="1"/>
  <c r="J154" i="1"/>
  <c r="N152" i="1"/>
  <c r="N151" i="1"/>
  <c r="K153" i="1"/>
  <c r="L153" i="1"/>
  <c r="L154" i="1" l="1"/>
  <c r="K154" i="1"/>
  <c r="M154" i="1" s="1"/>
  <c r="H156" i="1"/>
  <c r="J155" i="1"/>
  <c r="M153" i="1"/>
  <c r="L155" i="1" l="1"/>
  <c r="K155" i="1"/>
  <c r="M155" i="1" s="1"/>
  <c r="N154" i="1"/>
  <c r="N153" i="1"/>
  <c r="H157" i="1"/>
  <c r="J156" i="1"/>
  <c r="N155" i="1" l="1"/>
  <c r="H158" i="1"/>
  <c r="J157" i="1"/>
  <c r="K156" i="1"/>
  <c r="M156" i="1" s="1"/>
  <c r="L156" i="1"/>
  <c r="N156" i="1" l="1"/>
  <c r="K157" i="1"/>
  <c r="M157" i="1" s="1"/>
  <c r="N157" i="1" s="1"/>
  <c r="L157" i="1"/>
  <c r="H159" i="1"/>
  <c r="J158" i="1"/>
  <c r="K158" i="1" l="1"/>
  <c r="M158" i="1" s="1"/>
  <c r="N158" i="1" s="1"/>
  <c r="L158" i="1"/>
  <c r="H160" i="1"/>
  <c r="J159" i="1"/>
  <c r="H161" i="1" l="1"/>
  <c r="J160" i="1"/>
  <c r="K159" i="1"/>
  <c r="M159" i="1" s="1"/>
  <c r="N159" i="1"/>
  <c r="L159" i="1"/>
  <c r="K160" i="1" l="1"/>
  <c r="M160" i="1" s="1"/>
  <c r="L160" i="1"/>
  <c r="K161" i="1"/>
  <c r="H162" i="1"/>
  <c r="J161" i="1"/>
  <c r="N160" i="1" l="1"/>
  <c r="H163" i="1"/>
  <c r="J162" i="1"/>
  <c r="L161" i="1"/>
  <c r="M161" i="1" s="1"/>
  <c r="N161" i="1" l="1"/>
  <c r="H164" i="1"/>
  <c r="J163" i="1"/>
  <c r="L162" i="1"/>
  <c r="K162" i="1"/>
  <c r="M162" i="1" s="1"/>
  <c r="N162" i="1" l="1"/>
  <c r="H165" i="1"/>
  <c r="J164" i="1"/>
  <c r="K163" i="1"/>
  <c r="L163" i="1"/>
  <c r="M163" i="1" s="1"/>
  <c r="N163" i="1" l="1"/>
  <c r="H166" i="1"/>
  <c r="J165" i="1"/>
  <c r="M164" i="1"/>
  <c r="L164" i="1"/>
  <c r="K164" i="1"/>
  <c r="K165" i="1" l="1"/>
  <c r="M165" i="1" s="1"/>
  <c r="N165" i="1" s="1"/>
  <c r="L165" i="1"/>
  <c r="H167" i="1"/>
  <c r="J166" i="1"/>
  <c r="N164" i="1"/>
  <c r="K166" i="1" l="1"/>
  <c r="M166" i="1" s="1"/>
  <c r="L166" i="1"/>
  <c r="H168" i="1"/>
  <c r="J167" i="1"/>
  <c r="L167" i="1" l="1"/>
  <c r="M167" i="1" s="1"/>
  <c r="K167" i="1"/>
  <c r="L168" i="1"/>
  <c r="N166" i="1"/>
  <c r="H169" i="1"/>
  <c r="J168" i="1"/>
  <c r="N167" i="1" l="1"/>
  <c r="K168" i="1"/>
  <c r="M168" i="1" s="1"/>
  <c r="H170" i="1"/>
  <c r="J169" i="1"/>
  <c r="N168" i="1" l="1"/>
  <c r="L169" i="1"/>
  <c r="K169" i="1"/>
  <c r="M169" i="1" s="1"/>
  <c r="H171" i="1"/>
  <c r="J170" i="1"/>
  <c r="L170" i="1" l="1"/>
  <c r="K170" i="1"/>
  <c r="M170" i="1" s="1"/>
  <c r="N170" i="1" s="1"/>
  <c r="N169" i="1"/>
  <c r="H172" i="1"/>
  <c r="J171" i="1"/>
  <c r="H173" i="1" l="1"/>
  <c r="J172" i="1"/>
  <c r="K171" i="1"/>
  <c r="M171" i="1" s="1"/>
  <c r="L171" i="1"/>
  <c r="N171" i="1" l="1"/>
  <c r="L172" i="1"/>
  <c r="K172" i="1"/>
  <c r="M172" i="1" s="1"/>
  <c r="H174" i="1"/>
  <c r="J173" i="1"/>
  <c r="N172" i="1" l="1"/>
  <c r="K173" i="1"/>
  <c r="M173" i="1" s="1"/>
  <c r="N173" i="1" s="1"/>
  <c r="L173" i="1"/>
  <c r="H175" i="1"/>
  <c r="J174" i="1"/>
  <c r="K174" i="1" l="1"/>
  <c r="L174" i="1"/>
  <c r="H176" i="1"/>
  <c r="J175" i="1"/>
  <c r="H177" i="1" l="1"/>
  <c r="J176" i="1"/>
  <c r="L175" i="1"/>
  <c r="K175" i="1"/>
  <c r="M175" i="1" s="1"/>
  <c r="M174" i="1"/>
  <c r="L176" i="1" l="1"/>
  <c r="K176" i="1"/>
  <c r="M176" i="1" s="1"/>
  <c r="N175" i="1"/>
  <c r="N174" i="1"/>
  <c r="H178" i="1"/>
  <c r="J177" i="1"/>
  <c r="N176" i="1" l="1"/>
  <c r="L177" i="1"/>
  <c r="K177" i="1"/>
  <c r="M177" i="1" s="1"/>
  <c r="H179" i="1"/>
  <c r="J178" i="1"/>
  <c r="H180" i="1" l="1"/>
  <c r="J179" i="1"/>
  <c r="N177" i="1"/>
  <c r="K178" i="1"/>
  <c r="M178" i="1" s="1"/>
  <c r="N178" i="1" s="1"/>
  <c r="L178" i="1"/>
  <c r="K179" i="1" l="1"/>
  <c r="M179" i="1" s="1"/>
  <c r="L179" i="1"/>
  <c r="H181" i="1"/>
  <c r="J180" i="1"/>
  <c r="N179" i="1" l="1"/>
  <c r="K180" i="1"/>
  <c r="M180" i="1" s="1"/>
  <c r="L180" i="1"/>
  <c r="H182" i="1"/>
  <c r="J181" i="1"/>
  <c r="N180" i="1" l="1"/>
  <c r="H183" i="1"/>
  <c r="J182" i="1"/>
  <c r="K181" i="1"/>
  <c r="L181" i="1"/>
  <c r="H184" i="1" l="1"/>
  <c r="J183" i="1"/>
  <c r="K182" i="1"/>
  <c r="M181" i="1"/>
  <c r="L182" i="1"/>
  <c r="L183" i="1" l="1"/>
  <c r="H185" i="1"/>
  <c r="J184" i="1"/>
  <c r="N181" i="1"/>
  <c r="K183" i="1"/>
  <c r="M183" i="1" s="1"/>
  <c r="M182" i="1"/>
  <c r="N182" i="1" s="1"/>
  <c r="K184" i="1" l="1"/>
  <c r="M184" i="1" s="1"/>
  <c r="L184" i="1"/>
  <c r="H186" i="1"/>
  <c r="J185" i="1"/>
  <c r="N183" i="1"/>
  <c r="N184" i="1" l="1"/>
  <c r="L185" i="1"/>
  <c r="K185" i="1"/>
  <c r="M185" i="1" s="1"/>
  <c r="N185" i="1" s="1"/>
  <c r="H187" i="1"/>
  <c r="J186" i="1"/>
  <c r="K186" i="1" l="1"/>
  <c r="L186" i="1"/>
  <c r="H188" i="1"/>
  <c r="J187" i="1"/>
  <c r="K187" i="1" l="1"/>
  <c r="L187" i="1"/>
  <c r="M187" i="1" s="1"/>
  <c r="M186" i="1"/>
  <c r="H189" i="1"/>
  <c r="J188" i="1"/>
  <c r="H190" i="1" l="1"/>
  <c r="J189" i="1"/>
  <c r="K188" i="1"/>
  <c r="M188" i="1" s="1"/>
  <c r="L188" i="1"/>
  <c r="N187" i="1"/>
  <c r="N186" i="1"/>
  <c r="N188" i="1" l="1"/>
  <c r="H191" i="1"/>
  <c r="J190" i="1"/>
  <c r="K189" i="1"/>
  <c r="M189" i="1" s="1"/>
  <c r="L189" i="1"/>
  <c r="H192" i="1" l="1"/>
  <c r="J191" i="1"/>
  <c r="K190" i="1"/>
  <c r="M190" i="1" s="1"/>
  <c r="N190" i="1" s="1"/>
  <c r="L190" i="1"/>
  <c r="N189" i="1"/>
  <c r="L191" i="1" l="1"/>
  <c r="K191" i="1"/>
  <c r="M191" i="1" s="1"/>
  <c r="H193" i="1"/>
  <c r="J192" i="1"/>
  <c r="N191" i="1" l="1"/>
  <c r="K192" i="1"/>
  <c r="M192" i="1" s="1"/>
  <c r="K193" i="1"/>
  <c r="L193" i="1"/>
  <c r="H194" i="1"/>
  <c r="J193" i="1"/>
  <c r="L192" i="1"/>
  <c r="N192" i="1" l="1"/>
  <c r="M193" i="1"/>
  <c r="H195" i="1"/>
  <c r="J194" i="1"/>
  <c r="K194" i="1" l="1"/>
  <c r="L194" i="1"/>
  <c r="K195" i="1"/>
  <c r="N193" i="1"/>
  <c r="H196" i="1"/>
  <c r="J195" i="1"/>
  <c r="H197" i="1" l="1"/>
  <c r="J196" i="1"/>
  <c r="M194" i="1"/>
  <c r="M195" i="1"/>
  <c r="L195" i="1"/>
  <c r="K196" i="1"/>
  <c r="N194" i="1" l="1"/>
  <c r="N195" i="1"/>
  <c r="H198" i="1"/>
  <c r="J197" i="1"/>
  <c r="L197" i="1"/>
  <c r="L196" i="1"/>
  <c r="M196" i="1" s="1"/>
  <c r="N196" i="1" l="1"/>
  <c r="K197" i="1"/>
  <c r="M197" i="1" s="1"/>
  <c r="H199" i="1"/>
  <c r="J198" i="1"/>
  <c r="H200" i="1" l="1"/>
  <c r="J199" i="1"/>
  <c r="N197" i="1"/>
  <c r="K198" i="1"/>
  <c r="L198" i="1"/>
  <c r="K199" i="1" l="1"/>
  <c r="M199" i="1" s="1"/>
  <c r="H201" i="1"/>
  <c r="J200" i="1"/>
  <c r="L199" i="1"/>
  <c r="M198" i="1"/>
  <c r="N199" i="1" l="1"/>
  <c r="H202" i="1"/>
  <c r="J201" i="1"/>
  <c r="K200" i="1"/>
  <c r="M200" i="1" s="1"/>
  <c r="L200" i="1"/>
  <c r="N198" i="1"/>
  <c r="N200" i="1" l="1"/>
  <c r="H203" i="1"/>
  <c r="J202" i="1"/>
  <c r="K201" i="1"/>
  <c r="L201" i="1"/>
  <c r="K202" i="1" l="1"/>
  <c r="L202" i="1"/>
  <c r="H204" i="1"/>
  <c r="J203" i="1"/>
  <c r="M201" i="1"/>
  <c r="H205" i="1" l="1"/>
  <c r="J204" i="1"/>
  <c r="L203" i="1"/>
  <c r="K203" i="1"/>
  <c r="M203" i="1" s="1"/>
  <c r="M202" i="1"/>
  <c r="N202" i="1"/>
  <c r="N201" i="1"/>
  <c r="N203" i="1" l="1"/>
  <c r="M204" i="1"/>
  <c r="L204" i="1"/>
  <c r="K204" i="1"/>
  <c r="H206" i="1"/>
  <c r="J205" i="1"/>
  <c r="N204" i="1" l="1"/>
  <c r="L205" i="1"/>
  <c r="K205" i="1"/>
  <c r="M205" i="1" s="1"/>
  <c r="H207" i="1"/>
  <c r="J206" i="1"/>
  <c r="H208" i="1" l="1"/>
  <c r="J207" i="1"/>
  <c r="N205" i="1"/>
  <c r="L206" i="1"/>
  <c r="K206" i="1"/>
  <c r="M206" i="1" s="1"/>
  <c r="N206" i="1" l="1"/>
  <c r="K207" i="1"/>
  <c r="L207" i="1"/>
  <c r="M207" i="1" s="1"/>
  <c r="H209" i="1"/>
  <c r="J208" i="1"/>
  <c r="N207" i="1" l="1"/>
  <c r="M208" i="1"/>
  <c r="K208" i="1"/>
  <c r="L208" i="1"/>
  <c r="H210" i="1"/>
  <c r="J209" i="1"/>
  <c r="H211" i="1" l="1"/>
  <c r="J210" i="1"/>
  <c r="L209" i="1"/>
  <c r="K209" i="1"/>
  <c r="M209" i="1" s="1"/>
  <c r="K210" i="1"/>
  <c r="N208" i="1"/>
  <c r="L210" i="1" l="1"/>
  <c r="H212" i="1"/>
  <c r="J211" i="1"/>
  <c r="M210" i="1"/>
  <c r="N209" i="1"/>
  <c r="L212" i="1" l="1"/>
  <c r="L211" i="1"/>
  <c r="K211" i="1"/>
  <c r="M211" i="1" s="1"/>
  <c r="N210" i="1"/>
  <c r="H213" i="1"/>
  <c r="J212" i="1"/>
  <c r="N211" i="1" l="1"/>
  <c r="H214" i="1"/>
  <c r="J213" i="1"/>
  <c r="M212" i="1"/>
  <c r="K212" i="1"/>
  <c r="L213" i="1" l="1"/>
  <c r="K213" i="1"/>
  <c r="M213" i="1" s="1"/>
  <c r="H215" i="1"/>
  <c r="J214" i="1"/>
  <c r="L214" i="1" s="1"/>
  <c r="N212" i="1"/>
  <c r="N213" i="1"/>
  <c r="H216" i="1" l="1"/>
  <c r="J215" i="1"/>
  <c r="K215" i="1"/>
  <c r="K214" i="1"/>
  <c r="M214" i="1" s="1"/>
  <c r="N214" i="1" s="1"/>
  <c r="L215" i="1" l="1"/>
  <c r="M215" i="1" s="1"/>
  <c r="H217" i="1"/>
  <c r="J216" i="1"/>
  <c r="N215" i="1" l="1"/>
  <c r="H218" i="1"/>
  <c r="J217" i="1"/>
  <c r="L216" i="1"/>
  <c r="K216" i="1"/>
  <c r="M216" i="1" s="1"/>
  <c r="N216" i="1" l="1"/>
  <c r="L217" i="1"/>
  <c r="K217" i="1"/>
  <c r="M217" i="1" s="1"/>
  <c r="H219" i="1"/>
  <c r="J218" i="1"/>
  <c r="L218" i="1" l="1"/>
  <c r="K219" i="1"/>
  <c r="K218" i="1"/>
  <c r="H220" i="1"/>
  <c r="J219" i="1"/>
  <c r="N217" i="1"/>
  <c r="L219" i="1" l="1"/>
  <c r="M219" i="1" s="1"/>
  <c r="H221" i="1"/>
  <c r="J220" i="1"/>
  <c r="M218" i="1"/>
  <c r="N218" i="1" l="1"/>
  <c r="N219" i="1"/>
  <c r="K220" i="1"/>
  <c r="M220" i="1" s="1"/>
  <c r="L220" i="1"/>
  <c r="H222" i="1"/>
  <c r="J221" i="1"/>
  <c r="N220" i="1" l="1"/>
  <c r="L221" i="1"/>
  <c r="K221" i="1"/>
  <c r="M221" i="1" s="1"/>
  <c r="K222" i="1"/>
  <c r="H223" i="1"/>
  <c r="J222" i="1"/>
  <c r="N221" i="1" l="1"/>
  <c r="L222" i="1"/>
  <c r="M222" i="1" s="1"/>
  <c r="H224" i="1"/>
  <c r="J223" i="1"/>
  <c r="N222" i="1" l="1"/>
  <c r="L223" i="1"/>
  <c r="K223" i="1"/>
  <c r="M223" i="1" s="1"/>
  <c r="H225" i="1"/>
  <c r="J224" i="1"/>
  <c r="N223" i="1" l="1"/>
  <c r="H226" i="1"/>
  <c r="J225" i="1"/>
  <c r="M224" i="1"/>
  <c r="L224" i="1"/>
  <c r="K224" i="1"/>
  <c r="K225" i="1" l="1"/>
  <c r="M225" i="1" s="1"/>
  <c r="L225" i="1"/>
  <c r="H227" i="1"/>
  <c r="J226" i="1"/>
  <c r="N224" i="1"/>
  <c r="K226" i="1" l="1"/>
  <c r="M226" i="1" s="1"/>
  <c r="N226" i="1" s="1"/>
  <c r="H228" i="1"/>
  <c r="J227" i="1"/>
  <c r="N225" i="1"/>
  <c r="L226" i="1"/>
  <c r="K227" i="1" l="1"/>
  <c r="M227" i="1" s="1"/>
  <c r="L227" i="1"/>
  <c r="H229" i="1"/>
  <c r="J228" i="1"/>
  <c r="N227" i="1" l="1"/>
  <c r="K228" i="1"/>
  <c r="M228" i="1" s="1"/>
  <c r="L228" i="1"/>
  <c r="H230" i="1"/>
  <c r="J229" i="1"/>
  <c r="N228" i="1" l="1"/>
  <c r="K229" i="1"/>
  <c r="L229" i="1"/>
  <c r="H231" i="1"/>
  <c r="J230" i="1"/>
  <c r="K230" i="1" l="1"/>
  <c r="M230" i="1" s="1"/>
  <c r="L230" i="1"/>
  <c r="M229" i="1"/>
  <c r="H232" i="1"/>
  <c r="J231" i="1"/>
  <c r="N229" i="1" l="1"/>
  <c r="N230" i="1"/>
  <c r="K231" i="1"/>
  <c r="M231" i="1" s="1"/>
  <c r="L231" i="1"/>
  <c r="H233" i="1"/>
  <c r="J232" i="1"/>
  <c r="L232" i="1" l="1"/>
  <c r="L233" i="1"/>
  <c r="K232" i="1"/>
  <c r="M232" i="1" s="1"/>
  <c r="H234" i="1"/>
  <c r="J233" i="1"/>
  <c r="N231" i="1"/>
  <c r="N232" i="1" l="1"/>
  <c r="H235" i="1"/>
  <c r="J234" i="1"/>
  <c r="K233" i="1"/>
  <c r="M233" i="1" s="1"/>
  <c r="L234" i="1" l="1"/>
  <c r="K234" i="1"/>
  <c r="H236" i="1"/>
  <c r="J235" i="1"/>
  <c r="N233" i="1"/>
  <c r="L235" i="1" l="1"/>
  <c r="H237" i="1"/>
  <c r="J236" i="1"/>
  <c r="M234" i="1"/>
  <c r="K235" i="1"/>
  <c r="M235" i="1" s="1"/>
  <c r="N234" i="1" l="1"/>
  <c r="N235" i="1"/>
  <c r="H238" i="1"/>
  <c r="J237" i="1"/>
  <c r="K236" i="1"/>
  <c r="M236" i="1" s="1"/>
  <c r="L236" i="1"/>
  <c r="N236" i="1" l="1"/>
  <c r="L237" i="1"/>
  <c r="K237" i="1"/>
  <c r="M237" i="1" s="1"/>
  <c r="H239" i="1"/>
  <c r="J238" i="1"/>
  <c r="N237" i="1" l="1"/>
  <c r="K238" i="1"/>
  <c r="M238" i="1" s="1"/>
  <c r="N238" i="1" s="1"/>
  <c r="L238" i="1"/>
  <c r="H240" i="1"/>
  <c r="J239" i="1"/>
  <c r="K239" i="1" l="1"/>
  <c r="M239" i="1" s="1"/>
  <c r="L239" i="1"/>
  <c r="H241" i="1"/>
  <c r="J240" i="1"/>
  <c r="N239" i="1" l="1"/>
  <c r="K240" i="1"/>
  <c r="H242" i="1"/>
  <c r="J241" i="1"/>
  <c r="L240" i="1"/>
  <c r="M240" i="1" s="1"/>
  <c r="N240" i="1" l="1"/>
  <c r="H243" i="1"/>
  <c r="J242" i="1"/>
  <c r="L241" i="1"/>
  <c r="K241" i="1"/>
  <c r="H244" i="1" l="1"/>
  <c r="J243" i="1"/>
  <c r="L242" i="1"/>
  <c r="K242" i="1"/>
  <c r="M241" i="1"/>
  <c r="N241" i="1" l="1"/>
  <c r="K243" i="1"/>
  <c r="M243" i="1" s="1"/>
  <c r="M242" i="1"/>
  <c r="L243" i="1"/>
  <c r="H245" i="1"/>
  <c r="J244" i="1"/>
  <c r="K244" i="1" l="1"/>
  <c r="M244" i="1" s="1"/>
  <c r="L244" i="1"/>
  <c r="H246" i="1"/>
  <c r="J245" i="1"/>
  <c r="N242" i="1"/>
  <c r="N243" i="1"/>
  <c r="N244" i="1" l="1"/>
  <c r="L245" i="1"/>
  <c r="K246" i="1"/>
  <c r="K245" i="1"/>
  <c r="M245" i="1" s="1"/>
  <c r="H247" i="1"/>
  <c r="J246" i="1"/>
  <c r="N245" i="1" l="1"/>
  <c r="H248" i="1"/>
  <c r="J247" i="1"/>
  <c r="L246" i="1"/>
  <c r="M246" i="1" s="1"/>
  <c r="N246" i="1" l="1"/>
  <c r="K247" i="1"/>
  <c r="M247" i="1" s="1"/>
  <c r="L247" i="1"/>
  <c r="L248" i="1"/>
  <c r="H249" i="1"/>
  <c r="J248" i="1"/>
  <c r="N247" i="1" l="1"/>
  <c r="H250" i="1"/>
  <c r="J249" i="1"/>
  <c r="K248" i="1"/>
  <c r="M248" i="1" s="1"/>
  <c r="N248" i="1" l="1"/>
  <c r="H251" i="1"/>
  <c r="J250" i="1"/>
  <c r="L249" i="1"/>
  <c r="K249" i="1"/>
  <c r="M249" i="1" s="1"/>
  <c r="K250" i="1"/>
  <c r="L250" i="1" l="1"/>
  <c r="M250" i="1"/>
  <c r="H252" i="1"/>
  <c r="J251" i="1"/>
  <c r="N249" i="1"/>
  <c r="H253" i="1" l="1"/>
  <c r="J252" i="1"/>
  <c r="N250" i="1"/>
  <c r="L251" i="1"/>
  <c r="M251" i="1" s="1"/>
  <c r="K251" i="1"/>
  <c r="N251" i="1" l="1"/>
  <c r="K252" i="1"/>
  <c r="M252" i="1" s="1"/>
  <c r="L252" i="1"/>
  <c r="H254" i="1"/>
  <c r="J253" i="1"/>
  <c r="N252" i="1" l="1"/>
  <c r="K253" i="1"/>
  <c r="M253" i="1" s="1"/>
  <c r="L253" i="1"/>
  <c r="H255" i="1"/>
  <c r="J254" i="1"/>
  <c r="L254" i="1" l="1"/>
  <c r="K254" i="1"/>
  <c r="M254" i="1" s="1"/>
  <c r="N254" i="1" s="1"/>
  <c r="N253" i="1"/>
  <c r="H256" i="1"/>
  <c r="J255" i="1"/>
  <c r="K255" i="1" l="1"/>
  <c r="M255" i="1" s="1"/>
  <c r="L255" i="1"/>
  <c r="H257" i="1"/>
  <c r="J256" i="1"/>
  <c r="N255" i="1" l="1"/>
  <c r="L256" i="1"/>
  <c r="K256" i="1"/>
  <c r="M256" i="1" s="1"/>
  <c r="L257" i="1"/>
  <c r="H258" i="1"/>
  <c r="J257" i="1"/>
  <c r="N256" i="1" l="1"/>
  <c r="K257" i="1"/>
  <c r="M257" i="1" s="1"/>
  <c r="H259" i="1"/>
  <c r="J258" i="1"/>
  <c r="L258" i="1" l="1"/>
  <c r="K258" i="1"/>
  <c r="M258" i="1" s="1"/>
  <c r="N258" i="1" s="1"/>
  <c r="N257" i="1"/>
  <c r="H260" i="1"/>
  <c r="J259" i="1"/>
  <c r="K259" i="1" l="1"/>
  <c r="M259" i="1" s="1"/>
  <c r="H261" i="1"/>
  <c r="J260" i="1"/>
  <c r="L259" i="1"/>
  <c r="N259" i="1" l="1"/>
  <c r="L260" i="1"/>
  <c r="M260" i="1" s="1"/>
  <c r="K260" i="1"/>
  <c r="H262" i="1"/>
  <c r="J261" i="1"/>
  <c r="N260" i="1" l="1"/>
  <c r="K261" i="1"/>
  <c r="M261" i="1" s="1"/>
  <c r="L261" i="1"/>
  <c r="H263" i="1"/>
  <c r="J262" i="1"/>
  <c r="N261" i="1" l="1"/>
  <c r="L262" i="1"/>
  <c r="K262" i="1"/>
  <c r="H264" i="1"/>
  <c r="J263" i="1"/>
  <c r="M262" i="1" l="1"/>
  <c r="K263" i="1"/>
  <c r="M263" i="1" s="1"/>
  <c r="L263" i="1"/>
  <c r="H265" i="1"/>
  <c r="J264" i="1"/>
  <c r="L264" i="1" l="1"/>
  <c r="K264" i="1"/>
  <c r="M264" i="1" s="1"/>
  <c r="H266" i="1"/>
  <c r="J265" i="1"/>
  <c r="N263" i="1"/>
  <c r="N262" i="1"/>
  <c r="N264" i="1" l="1"/>
  <c r="H267" i="1"/>
  <c r="J266" i="1"/>
  <c r="K265" i="1"/>
  <c r="M265" i="1" s="1"/>
  <c r="L265" i="1"/>
  <c r="K266" i="1" l="1"/>
  <c r="M266" i="1" s="1"/>
  <c r="L266" i="1"/>
  <c r="H268" i="1"/>
  <c r="J267" i="1"/>
  <c r="N265" i="1"/>
  <c r="K267" i="1" l="1"/>
  <c r="M267" i="1" s="1"/>
  <c r="H269" i="1"/>
  <c r="J268" i="1"/>
  <c r="N266" i="1"/>
  <c r="L267" i="1"/>
  <c r="N267" i="1" l="1"/>
  <c r="K268" i="1"/>
  <c r="M268" i="1" s="1"/>
  <c r="L268" i="1"/>
  <c r="H270" i="1"/>
  <c r="J269" i="1"/>
  <c r="N268" i="1" l="1"/>
  <c r="L269" i="1"/>
  <c r="K269" i="1"/>
  <c r="M269" i="1" s="1"/>
  <c r="H271" i="1"/>
  <c r="J270" i="1"/>
  <c r="H272" i="1" l="1"/>
  <c r="J271" i="1"/>
  <c r="L270" i="1"/>
  <c r="K270" i="1"/>
  <c r="M270" i="1" s="1"/>
  <c r="N269" i="1"/>
  <c r="N270" i="1" l="1"/>
  <c r="K271" i="1"/>
  <c r="L271" i="1"/>
  <c r="H273" i="1"/>
  <c r="J272" i="1"/>
  <c r="H274" i="1" l="1"/>
  <c r="J273" i="1"/>
  <c r="M271" i="1"/>
  <c r="K272" i="1"/>
  <c r="M272" i="1" s="1"/>
  <c r="L272" i="1"/>
  <c r="K273" i="1" l="1"/>
  <c r="L273" i="1"/>
  <c r="N272" i="1"/>
  <c r="N271" i="1"/>
  <c r="H275" i="1"/>
  <c r="J274" i="1"/>
  <c r="K274" i="1" l="1"/>
  <c r="M274" i="1" s="1"/>
  <c r="L274" i="1"/>
  <c r="H276" i="1"/>
  <c r="J275" i="1"/>
  <c r="M273" i="1"/>
  <c r="K275" i="1" l="1"/>
  <c r="L275" i="1"/>
  <c r="M275" i="1" s="1"/>
  <c r="H277" i="1"/>
  <c r="J276" i="1"/>
  <c r="N274" i="1"/>
  <c r="N273" i="1"/>
  <c r="N275" i="1" l="1"/>
  <c r="H278" i="1"/>
  <c r="J277" i="1"/>
  <c r="M276" i="1"/>
  <c r="N276" i="1" s="1"/>
  <c r="K276" i="1"/>
  <c r="L276" i="1"/>
  <c r="K277" i="1" l="1"/>
  <c r="H279" i="1"/>
  <c r="J278" i="1"/>
  <c r="L277" i="1"/>
  <c r="M277" i="1" l="1"/>
  <c r="K279" i="1"/>
  <c r="H280" i="1"/>
  <c r="J279" i="1"/>
  <c r="K278" i="1"/>
  <c r="L278" i="1"/>
  <c r="M278" i="1" l="1"/>
  <c r="L279" i="1"/>
  <c r="M279" i="1" s="1"/>
  <c r="H281" i="1"/>
  <c r="J280" i="1"/>
  <c r="N277" i="1"/>
  <c r="N278" i="1"/>
  <c r="N279" i="1" l="1"/>
  <c r="L280" i="1"/>
  <c r="K280" i="1"/>
  <c r="M280" i="1" s="1"/>
  <c r="H282" i="1"/>
  <c r="J281" i="1"/>
  <c r="N280" i="1" l="1"/>
  <c r="L282" i="1"/>
  <c r="H283" i="1"/>
  <c r="J282" i="1"/>
  <c r="L281" i="1"/>
  <c r="K281" i="1"/>
  <c r="M281" i="1" s="1"/>
  <c r="N281" i="1" s="1"/>
  <c r="H284" i="1" l="1"/>
  <c r="J283" i="1"/>
  <c r="K282" i="1"/>
  <c r="M282" i="1" s="1"/>
  <c r="L283" i="1"/>
  <c r="K283" i="1" l="1"/>
  <c r="M283" i="1" s="1"/>
  <c r="N282" i="1"/>
  <c r="H285" i="1"/>
  <c r="J284" i="1"/>
  <c r="N283" i="1" l="1"/>
  <c r="K284" i="1"/>
  <c r="M284" i="1" s="1"/>
  <c r="L284" i="1"/>
  <c r="H286" i="1"/>
  <c r="J285" i="1"/>
  <c r="N284" i="1" l="1"/>
  <c r="L285" i="1"/>
  <c r="L286" i="1"/>
  <c r="K285" i="1"/>
  <c r="M285" i="1" s="1"/>
  <c r="H287" i="1"/>
  <c r="J286" i="1"/>
  <c r="N285" i="1" l="1"/>
  <c r="H288" i="1"/>
  <c r="J287" i="1"/>
  <c r="K286" i="1"/>
  <c r="M286" i="1" s="1"/>
  <c r="N286" i="1" s="1"/>
  <c r="H289" i="1" l="1"/>
  <c r="J288" i="1"/>
  <c r="L287" i="1"/>
  <c r="K288" i="1"/>
  <c r="K287" i="1"/>
  <c r="M287" i="1" l="1"/>
  <c r="M288" i="1"/>
  <c r="L288" i="1"/>
  <c r="H290" i="1"/>
  <c r="J289" i="1"/>
  <c r="H291" i="1" l="1"/>
  <c r="J290" i="1"/>
  <c r="L290" i="1"/>
  <c r="L289" i="1"/>
  <c r="K289" i="1"/>
  <c r="M289" i="1" s="1"/>
  <c r="N288" i="1"/>
  <c r="N287" i="1"/>
  <c r="K290" i="1" l="1"/>
  <c r="M290" i="1" s="1"/>
  <c r="H292" i="1"/>
  <c r="J291" i="1"/>
  <c r="N289" i="1"/>
  <c r="M291" i="1" l="1"/>
  <c r="N291" i="1" s="1"/>
  <c r="K291" i="1"/>
  <c r="L291" i="1"/>
  <c r="H293" i="1"/>
  <c r="J292" i="1"/>
  <c r="N290" i="1"/>
  <c r="M292" i="1" l="1"/>
  <c r="K293" i="1"/>
  <c r="K292" i="1"/>
  <c r="L292" i="1"/>
  <c r="H294" i="1"/>
  <c r="J293" i="1"/>
  <c r="N292" i="1" l="1"/>
  <c r="H295" i="1"/>
  <c r="J294" i="1"/>
  <c r="L293" i="1"/>
  <c r="M293" i="1" s="1"/>
  <c r="N293" i="1" l="1"/>
  <c r="H296" i="1"/>
  <c r="J295" i="1"/>
  <c r="K294" i="1"/>
  <c r="L294" i="1"/>
  <c r="K295" i="1" l="1"/>
  <c r="M295" i="1" s="1"/>
  <c r="L295" i="1"/>
  <c r="H297" i="1"/>
  <c r="J296" i="1"/>
  <c r="M294" i="1"/>
  <c r="H298" i="1" l="1"/>
  <c r="J297" i="1"/>
  <c r="N295" i="1"/>
  <c r="N294" i="1"/>
  <c r="K296" i="1"/>
  <c r="M296" i="1" s="1"/>
  <c r="L296" i="1"/>
  <c r="N296" i="1" l="1"/>
  <c r="H299" i="1"/>
  <c r="J298" i="1"/>
  <c r="K297" i="1"/>
  <c r="M297" i="1" s="1"/>
  <c r="L297" i="1"/>
  <c r="L298" i="1" l="1"/>
  <c r="K298" i="1"/>
  <c r="M298" i="1" s="1"/>
  <c r="H300" i="1"/>
  <c r="J299" i="1"/>
  <c r="N297" i="1"/>
  <c r="N298" i="1"/>
  <c r="K299" i="1" l="1"/>
  <c r="M299" i="1" s="1"/>
  <c r="L299" i="1"/>
  <c r="H301" i="1"/>
  <c r="J300" i="1"/>
  <c r="N299" i="1" l="1"/>
  <c r="L300" i="1"/>
  <c r="K300" i="1"/>
  <c r="M300" i="1" s="1"/>
  <c r="H302" i="1"/>
  <c r="J301" i="1"/>
  <c r="N300" i="1" l="1"/>
  <c r="H303" i="1"/>
  <c r="J302" i="1"/>
  <c r="L301" i="1"/>
  <c r="K301" i="1"/>
  <c r="M301" i="1" s="1"/>
  <c r="K302" i="1" l="1"/>
  <c r="M302" i="1" s="1"/>
  <c r="L302" i="1"/>
  <c r="H304" i="1"/>
  <c r="J303" i="1"/>
  <c r="N301" i="1"/>
  <c r="K303" i="1" l="1"/>
  <c r="M303" i="1" s="1"/>
  <c r="N303" i="1" s="1"/>
  <c r="L303" i="1"/>
  <c r="H305" i="1"/>
  <c r="J304" i="1"/>
  <c r="N302" i="1"/>
  <c r="K304" i="1" l="1"/>
  <c r="M304" i="1" s="1"/>
  <c r="K305" i="1"/>
  <c r="L304" i="1"/>
  <c r="H306" i="1"/>
  <c r="J305" i="1"/>
  <c r="N304" i="1" l="1"/>
  <c r="H307" i="1"/>
  <c r="J306" i="1"/>
  <c r="L305" i="1"/>
  <c r="M305" i="1"/>
  <c r="L306" i="1" l="1"/>
  <c r="K306" i="1"/>
  <c r="M306" i="1" s="1"/>
  <c r="H308" i="1"/>
  <c r="J307" i="1"/>
  <c r="N305" i="1"/>
  <c r="L307" i="1" l="1"/>
  <c r="K307" i="1"/>
  <c r="M307" i="1" s="1"/>
  <c r="N306" i="1"/>
  <c r="H309" i="1"/>
  <c r="J308" i="1"/>
  <c r="N307" i="1" l="1"/>
  <c r="H310" i="1"/>
  <c r="J309" i="1"/>
  <c r="L308" i="1"/>
  <c r="K308" i="1"/>
  <c r="M308" i="1" s="1"/>
  <c r="N308" i="1" l="1"/>
  <c r="H311" i="1"/>
  <c r="J310" i="1"/>
  <c r="L309" i="1"/>
  <c r="K309" i="1"/>
  <c r="M309" i="1" s="1"/>
  <c r="K310" i="1" l="1"/>
  <c r="M310" i="1" s="1"/>
  <c r="L310" i="1"/>
  <c r="H312" i="1"/>
  <c r="J311" i="1"/>
  <c r="N309" i="1"/>
  <c r="N310" i="1" l="1"/>
  <c r="N311" i="1"/>
  <c r="H313" i="1"/>
  <c r="J312" i="1"/>
  <c r="K311" i="1"/>
  <c r="M311" i="1" s="1"/>
  <c r="L311" i="1"/>
  <c r="L312" i="1" l="1"/>
  <c r="K312" i="1"/>
  <c r="M312" i="1" s="1"/>
  <c r="H314" i="1"/>
  <c r="J313" i="1"/>
  <c r="N312" i="1" l="1"/>
  <c r="L313" i="1"/>
  <c r="H315" i="1"/>
  <c r="J314" i="1"/>
  <c r="K313" i="1"/>
  <c r="M313" i="1" s="1"/>
  <c r="N313" i="1" l="1"/>
  <c r="H316" i="1"/>
  <c r="J315" i="1"/>
  <c r="L314" i="1"/>
  <c r="K314" i="1"/>
  <c r="M314" i="1" s="1"/>
  <c r="N314" i="1"/>
  <c r="H317" i="1" l="1"/>
  <c r="J316" i="1"/>
  <c r="M315" i="1"/>
  <c r="K315" i="1"/>
  <c r="L315" i="1"/>
  <c r="K316" i="1"/>
  <c r="L316" i="1" l="1"/>
  <c r="M316" i="1" s="1"/>
  <c r="H318" i="1"/>
  <c r="J317" i="1"/>
  <c r="N315" i="1"/>
  <c r="N316" i="1" l="1"/>
  <c r="H319" i="1"/>
  <c r="J318" i="1"/>
  <c r="K317" i="1"/>
  <c r="L317" i="1"/>
  <c r="L318" i="1" l="1"/>
  <c r="K318" i="1"/>
  <c r="M318" i="1" s="1"/>
  <c r="H320" i="1"/>
  <c r="J319" i="1"/>
  <c r="M317" i="1"/>
  <c r="L319" i="1" l="1"/>
  <c r="K319" i="1"/>
  <c r="M319" i="1" s="1"/>
  <c r="H321" i="1"/>
  <c r="J320" i="1"/>
  <c r="N318" i="1"/>
  <c r="N317" i="1"/>
  <c r="N319" i="1" l="1"/>
  <c r="H322" i="1"/>
  <c r="J321" i="1"/>
  <c r="K320" i="1"/>
  <c r="M320" i="1" s="1"/>
  <c r="L320" i="1"/>
  <c r="N320" i="1" l="1"/>
  <c r="H323" i="1"/>
  <c r="J322" i="1"/>
  <c r="K321" i="1"/>
  <c r="M321" i="1" s="1"/>
  <c r="N321" i="1" s="1"/>
  <c r="L321" i="1"/>
  <c r="K322" i="1" l="1"/>
  <c r="M322" i="1" s="1"/>
  <c r="N322" i="1" s="1"/>
  <c r="L322" i="1"/>
  <c r="H324" i="1"/>
  <c r="J323" i="1"/>
  <c r="L323" i="1" l="1"/>
  <c r="H325" i="1"/>
  <c r="J324" i="1"/>
  <c r="K323" i="1"/>
  <c r="M323" i="1" s="1"/>
  <c r="N323" i="1" l="1"/>
  <c r="K324" i="1"/>
  <c r="M324" i="1" s="1"/>
  <c r="L324" i="1"/>
  <c r="H326" i="1"/>
  <c r="J325" i="1"/>
  <c r="N324" i="1" l="1"/>
  <c r="H327" i="1"/>
  <c r="J326" i="1"/>
  <c r="L325" i="1"/>
  <c r="K325" i="1"/>
  <c r="M325" i="1" s="1"/>
  <c r="K326" i="1" l="1"/>
  <c r="M326" i="1" s="1"/>
  <c r="L326" i="1"/>
  <c r="H328" i="1"/>
  <c r="J327" i="1"/>
  <c r="N325" i="1"/>
  <c r="N326" i="1" l="1"/>
  <c r="K327" i="1"/>
  <c r="M327" i="1" s="1"/>
  <c r="L327" i="1"/>
  <c r="H329" i="1"/>
  <c r="J328" i="1"/>
  <c r="N327" i="1" l="1"/>
  <c r="L328" i="1"/>
  <c r="H330" i="1"/>
  <c r="J329" i="1"/>
  <c r="K328" i="1"/>
  <c r="M328" i="1" s="1"/>
  <c r="N328" i="1" l="1"/>
  <c r="K329" i="1"/>
  <c r="M329" i="1" s="1"/>
  <c r="L329" i="1"/>
  <c r="H331" i="1"/>
  <c r="J330" i="1"/>
  <c r="L330" i="1" l="1"/>
  <c r="K330" i="1"/>
  <c r="M330" i="1" s="1"/>
  <c r="N329" i="1"/>
  <c r="H332" i="1"/>
  <c r="J331" i="1"/>
  <c r="L331" i="1" l="1"/>
  <c r="K331" i="1"/>
  <c r="M331" i="1" s="1"/>
  <c r="H333" i="1"/>
  <c r="J332" i="1"/>
  <c r="N330" i="1"/>
  <c r="N331" i="1" l="1"/>
  <c r="L332" i="1"/>
  <c r="K332" i="1"/>
  <c r="M332" i="1" s="1"/>
  <c r="H334" i="1"/>
  <c r="J333" i="1"/>
  <c r="N332" i="1" l="1"/>
  <c r="L333" i="1"/>
  <c r="K333" i="1"/>
  <c r="M333" i="1" s="1"/>
  <c r="H335" i="1"/>
  <c r="J334" i="1"/>
  <c r="H336" i="1" l="1"/>
  <c r="J335" i="1"/>
  <c r="N333" i="1"/>
  <c r="L334" i="1"/>
  <c r="K334" i="1"/>
  <c r="M334" i="1" s="1"/>
  <c r="N334" i="1" s="1"/>
  <c r="H337" i="1" l="1"/>
  <c r="J336" i="1"/>
  <c r="K335" i="1"/>
  <c r="M335" i="1" s="1"/>
  <c r="L335" i="1"/>
  <c r="K336" i="1" l="1"/>
  <c r="M336" i="1" s="1"/>
  <c r="L336" i="1"/>
  <c r="N335" i="1"/>
  <c r="H338" i="1"/>
  <c r="J337" i="1"/>
  <c r="N336" i="1" l="1"/>
  <c r="L337" i="1"/>
  <c r="K338" i="1"/>
  <c r="K337" i="1"/>
  <c r="M337" i="1" s="1"/>
  <c r="H339" i="1"/>
  <c r="J338" i="1"/>
  <c r="N337" i="1" l="1"/>
  <c r="L338" i="1"/>
  <c r="M338" i="1" s="1"/>
  <c r="H340" i="1"/>
  <c r="J339" i="1"/>
  <c r="N338" i="1" l="1"/>
  <c r="H341" i="1"/>
  <c r="J340" i="1"/>
  <c r="M339" i="1"/>
  <c r="K339" i="1"/>
  <c r="L339" i="1"/>
  <c r="H342" i="1" l="1"/>
  <c r="J341" i="1"/>
  <c r="N339" i="1"/>
  <c r="L340" i="1"/>
  <c r="K340" i="1"/>
  <c r="M340" i="1" s="1"/>
  <c r="N340" i="1" l="1"/>
  <c r="H343" i="1"/>
  <c r="J342" i="1"/>
  <c r="K341" i="1"/>
  <c r="L341" i="1"/>
  <c r="L342" i="1" l="1"/>
  <c r="H344" i="1"/>
  <c r="J343" i="1"/>
  <c r="M341" i="1"/>
  <c r="K342" i="1"/>
  <c r="N341" i="1" l="1"/>
  <c r="H345" i="1"/>
  <c r="J344" i="1"/>
  <c r="K343" i="1"/>
  <c r="M343" i="1" s="1"/>
  <c r="M342" i="1"/>
  <c r="N342" i="1" s="1"/>
  <c r="L343" i="1"/>
  <c r="K344" i="1" l="1"/>
  <c r="M344" i="1" s="1"/>
  <c r="L344" i="1"/>
  <c r="H346" i="1"/>
  <c r="J345" i="1"/>
  <c r="N343" i="1"/>
  <c r="N344" i="1" l="1"/>
  <c r="H347" i="1"/>
  <c r="J346" i="1"/>
  <c r="K345" i="1"/>
  <c r="L345" i="1"/>
  <c r="K346" i="1"/>
  <c r="H348" i="1" l="1"/>
  <c r="J347" i="1"/>
  <c r="L346" i="1"/>
  <c r="M346" i="1" s="1"/>
  <c r="M345" i="1"/>
  <c r="N346" i="1" l="1"/>
  <c r="N345" i="1"/>
  <c r="M347" i="1"/>
  <c r="L347" i="1"/>
  <c r="K347" i="1"/>
  <c r="H349" i="1"/>
  <c r="J348" i="1"/>
  <c r="M348" i="1" l="1"/>
  <c r="L348" i="1"/>
  <c r="K348" i="1"/>
  <c r="H350" i="1"/>
  <c r="J349" i="1"/>
  <c r="N347" i="1"/>
  <c r="H351" i="1" l="1"/>
  <c r="J350" i="1"/>
  <c r="L349" i="1"/>
  <c r="K349" i="1"/>
  <c r="N348" i="1"/>
  <c r="L350" i="1" l="1"/>
  <c r="K350" i="1"/>
  <c r="M350" i="1" s="1"/>
  <c r="H352" i="1"/>
  <c r="J351" i="1"/>
  <c r="M349" i="1"/>
  <c r="H353" i="1" l="1"/>
  <c r="J352" i="1"/>
  <c r="L351" i="1"/>
  <c r="K351" i="1"/>
  <c r="M351" i="1" s="1"/>
  <c r="N349" i="1"/>
  <c r="N350" i="1"/>
  <c r="L352" i="1" l="1"/>
  <c r="K352" i="1"/>
  <c r="M352" i="1" s="1"/>
  <c r="N351" i="1"/>
  <c r="H354" i="1"/>
  <c r="J353" i="1"/>
  <c r="N352" i="1" l="1"/>
  <c r="K353" i="1"/>
  <c r="M353" i="1" s="1"/>
  <c r="L353" i="1"/>
  <c r="L354" i="1"/>
  <c r="H355" i="1"/>
  <c r="J354" i="1"/>
  <c r="H356" i="1" l="1"/>
  <c r="J355" i="1"/>
  <c r="N353" i="1"/>
  <c r="K354" i="1"/>
  <c r="M354" i="1" s="1"/>
  <c r="L355" i="1" l="1"/>
  <c r="K355" i="1"/>
  <c r="M355" i="1" s="1"/>
  <c r="N354" i="1"/>
  <c r="H357" i="1"/>
  <c r="J356" i="1"/>
  <c r="N355" i="1" l="1"/>
  <c r="L356" i="1"/>
  <c r="K356" i="1"/>
  <c r="M356" i="1" s="1"/>
  <c r="K357" i="1"/>
  <c r="H358" i="1"/>
  <c r="J357" i="1"/>
  <c r="N356" i="1" l="1"/>
  <c r="H359" i="1"/>
  <c r="J358" i="1"/>
  <c r="M357" i="1"/>
  <c r="L357" i="1"/>
  <c r="H360" i="1" l="1"/>
  <c r="J359" i="1"/>
  <c r="K359" i="1" s="1"/>
  <c r="N357" i="1"/>
  <c r="K358" i="1"/>
  <c r="M358" i="1" s="1"/>
  <c r="L358" i="1"/>
  <c r="N358" i="1"/>
  <c r="M359" i="1" l="1"/>
  <c r="H361" i="1"/>
  <c r="J360" i="1"/>
  <c r="L359" i="1"/>
  <c r="N359" i="1" l="1"/>
  <c r="K360" i="1"/>
  <c r="M360" i="1" s="1"/>
  <c r="L360" i="1"/>
  <c r="H362" i="1"/>
  <c r="J361" i="1"/>
  <c r="N360" i="1" l="1"/>
  <c r="L361" i="1"/>
  <c r="H363" i="1"/>
  <c r="J362" i="1"/>
  <c r="K362" i="1" s="1"/>
  <c r="M362" i="1" s="1"/>
  <c r="K361" i="1"/>
  <c r="L362" i="1"/>
  <c r="H364" i="1" l="1"/>
  <c r="J363" i="1"/>
  <c r="M361" i="1"/>
  <c r="N362" i="1" l="1"/>
  <c r="N361" i="1"/>
  <c r="H365" i="1"/>
  <c r="J364" i="1"/>
  <c r="M363" i="1"/>
  <c r="K363" i="1"/>
  <c r="L363" i="1"/>
  <c r="H366" i="1" l="1"/>
  <c r="J365" i="1"/>
  <c r="L364" i="1"/>
  <c r="K364" i="1"/>
  <c r="M364" i="1" s="1"/>
  <c r="N363" i="1"/>
  <c r="N364" i="1" l="1"/>
  <c r="L365" i="1"/>
  <c r="K365" i="1"/>
  <c r="M365" i="1" s="1"/>
  <c r="N365" i="1" s="1"/>
  <c r="H367" i="1"/>
  <c r="J366" i="1"/>
  <c r="K366" i="1" l="1"/>
  <c r="M366" i="1" s="1"/>
  <c r="L366" i="1"/>
  <c r="H368" i="1"/>
  <c r="J367" i="1"/>
  <c r="L367" i="1" l="1"/>
  <c r="K367" i="1"/>
  <c r="M367" i="1" s="1"/>
  <c r="N367" i="1" s="1"/>
  <c r="N366" i="1"/>
  <c r="H369" i="1"/>
  <c r="J368" i="1"/>
  <c r="K368" i="1" l="1"/>
  <c r="M368" i="1" s="1"/>
  <c r="L368" i="1"/>
  <c r="H370" i="1"/>
  <c r="J369" i="1"/>
  <c r="N368" i="1" l="1"/>
  <c r="L369" i="1"/>
  <c r="K369" i="1"/>
  <c r="M369" i="1" s="1"/>
  <c r="H371" i="1"/>
  <c r="J370" i="1"/>
  <c r="L370" i="1" l="1"/>
  <c r="K370" i="1"/>
  <c r="N369" i="1"/>
  <c r="H372" i="1"/>
  <c r="J371" i="1"/>
  <c r="M370" i="1" l="1"/>
  <c r="K372" i="1"/>
  <c r="L371" i="1"/>
  <c r="M371" i="1" s="1"/>
  <c r="K371" i="1"/>
  <c r="H373" i="1"/>
  <c r="J372" i="1"/>
  <c r="N371" i="1" l="1"/>
  <c r="N370" i="1"/>
  <c r="M372" i="1"/>
  <c r="L372" i="1"/>
  <c r="H374" i="1"/>
  <c r="J373" i="1"/>
  <c r="H375" i="1" l="1"/>
  <c r="J374" i="1"/>
  <c r="N372" i="1"/>
  <c r="K373" i="1"/>
  <c r="M373" i="1" s="1"/>
  <c r="L373" i="1"/>
  <c r="N373" i="1" l="1"/>
  <c r="L374" i="1"/>
  <c r="H376" i="1"/>
  <c r="J375" i="1"/>
  <c r="K374" i="1"/>
  <c r="K376" i="1" l="1"/>
  <c r="K375" i="1"/>
  <c r="L375" i="1"/>
  <c r="H377" i="1"/>
  <c r="J376" i="1"/>
  <c r="M374" i="1"/>
  <c r="H378" i="1" l="1"/>
  <c r="J377" i="1"/>
  <c r="N374" i="1"/>
  <c r="M376" i="1"/>
  <c r="L376" i="1"/>
  <c r="M375" i="1"/>
  <c r="K378" i="1" l="1"/>
  <c r="K377" i="1"/>
  <c r="M377" i="1" s="1"/>
  <c r="L377" i="1"/>
  <c r="N375" i="1"/>
  <c r="N376" i="1"/>
  <c r="H379" i="1"/>
  <c r="J378" i="1"/>
  <c r="L378" i="1" l="1"/>
  <c r="M378" i="1" s="1"/>
  <c r="H380" i="1"/>
  <c r="J379" i="1"/>
  <c r="N377" i="1"/>
  <c r="N378" i="1" l="1"/>
  <c r="K379" i="1"/>
  <c r="M379" i="1" s="1"/>
  <c r="L379" i="1"/>
  <c r="H381" i="1"/>
  <c r="J380" i="1"/>
  <c r="N379" i="1" l="1"/>
  <c r="K380" i="1"/>
  <c r="M380" i="1" s="1"/>
  <c r="H382" i="1"/>
  <c r="J381" i="1"/>
  <c r="L380" i="1"/>
  <c r="N380" i="1" l="1"/>
  <c r="H383" i="1"/>
  <c r="J382" i="1"/>
  <c r="K381" i="1"/>
  <c r="M381" i="1" s="1"/>
  <c r="L381" i="1"/>
  <c r="N381" i="1" l="1"/>
  <c r="K382" i="1"/>
  <c r="M382" i="1" s="1"/>
  <c r="L382" i="1"/>
  <c r="K383" i="1"/>
  <c r="H384" i="1"/>
  <c r="J383" i="1"/>
  <c r="H385" i="1" l="1"/>
  <c r="J384" i="1"/>
  <c r="N382" i="1"/>
  <c r="M383" i="1"/>
  <c r="L383" i="1"/>
  <c r="M384" i="1" l="1"/>
  <c r="K384" i="1"/>
  <c r="L384" i="1"/>
  <c r="L385" i="1"/>
  <c r="H386" i="1"/>
  <c r="J385" i="1"/>
  <c r="N383" i="1"/>
  <c r="H387" i="1" l="1"/>
  <c r="J386" i="1"/>
  <c r="K385" i="1"/>
  <c r="M385" i="1" s="1"/>
  <c r="N385" i="1" s="1"/>
  <c r="N384" i="1"/>
  <c r="L386" i="1" l="1"/>
  <c r="K386" i="1"/>
  <c r="M386" i="1" s="1"/>
  <c r="H388" i="1"/>
  <c r="J387" i="1"/>
  <c r="N386" i="1" l="1"/>
  <c r="H389" i="1"/>
  <c r="J388" i="1"/>
  <c r="L387" i="1"/>
  <c r="K387" i="1"/>
  <c r="K388" i="1" l="1"/>
  <c r="M388" i="1" s="1"/>
  <c r="L388" i="1"/>
  <c r="H390" i="1"/>
  <c r="J389" i="1"/>
  <c r="K389" i="1" s="1"/>
  <c r="M387" i="1"/>
  <c r="N388" i="1" l="1"/>
  <c r="N387" i="1"/>
  <c r="L389" i="1"/>
  <c r="M389" i="1" s="1"/>
  <c r="H391" i="1"/>
  <c r="J390" i="1"/>
  <c r="N389" i="1" l="1"/>
  <c r="L390" i="1"/>
  <c r="K390" i="1"/>
  <c r="M390" i="1" s="1"/>
  <c r="H392" i="1"/>
  <c r="J391" i="1"/>
  <c r="L391" i="1"/>
  <c r="K391" i="1" l="1"/>
  <c r="M391" i="1" s="1"/>
  <c r="N390" i="1"/>
  <c r="H393" i="1"/>
  <c r="J392" i="1"/>
  <c r="N391" i="1" l="1"/>
  <c r="L392" i="1"/>
  <c r="K392" i="1"/>
  <c r="M392" i="1" s="1"/>
  <c r="H394" i="1"/>
  <c r="J393" i="1"/>
  <c r="N392" i="1" l="1"/>
  <c r="L393" i="1"/>
  <c r="K393" i="1"/>
  <c r="H395" i="1"/>
  <c r="J394" i="1"/>
  <c r="K394" i="1" l="1"/>
  <c r="M394" i="1" s="1"/>
  <c r="L394" i="1"/>
  <c r="H396" i="1"/>
  <c r="J395" i="1"/>
  <c r="M393" i="1"/>
  <c r="H397" i="1" l="1"/>
  <c r="J396" i="1"/>
  <c r="L395" i="1"/>
  <c r="K395" i="1"/>
  <c r="M395" i="1" s="1"/>
  <c r="N394" i="1"/>
  <c r="N393" i="1"/>
  <c r="N395" i="1" l="1"/>
  <c r="M396" i="1"/>
  <c r="L396" i="1"/>
  <c r="K396" i="1"/>
  <c r="H398" i="1"/>
  <c r="J397" i="1"/>
  <c r="L397" i="1" l="1"/>
  <c r="K397" i="1"/>
  <c r="M397" i="1" s="1"/>
  <c r="N396" i="1"/>
  <c r="H399" i="1"/>
  <c r="J398" i="1"/>
  <c r="L398" i="1" l="1"/>
  <c r="K398" i="1"/>
  <c r="M398" i="1" s="1"/>
  <c r="N397" i="1"/>
  <c r="H400" i="1"/>
  <c r="J399" i="1"/>
  <c r="K399" i="1" l="1"/>
  <c r="M399" i="1" s="1"/>
  <c r="L399" i="1"/>
  <c r="H401" i="1"/>
  <c r="J400" i="1"/>
  <c r="N398" i="1"/>
  <c r="N399" i="1" l="1"/>
  <c r="H402" i="1"/>
  <c r="J401" i="1"/>
  <c r="M400" i="1"/>
  <c r="N400" i="1" s="1"/>
  <c r="K400" i="1"/>
  <c r="L400" i="1"/>
  <c r="L401" i="1" l="1"/>
  <c r="K401" i="1"/>
  <c r="M401" i="1" s="1"/>
  <c r="H403" i="1"/>
  <c r="J402" i="1"/>
  <c r="N401" i="1"/>
  <c r="K402" i="1" l="1"/>
  <c r="M402" i="1" s="1"/>
  <c r="L402" i="1"/>
  <c r="H404" i="1"/>
  <c r="J403" i="1"/>
  <c r="H405" i="1" l="1"/>
  <c r="J404" i="1"/>
  <c r="N402" i="1"/>
  <c r="K404" i="1"/>
  <c r="L403" i="1"/>
  <c r="M403" i="1" s="1"/>
  <c r="K403" i="1"/>
  <c r="L404" i="1" l="1"/>
  <c r="M404" i="1" s="1"/>
  <c r="H406" i="1"/>
  <c r="J405" i="1"/>
  <c r="N403" i="1"/>
  <c r="N404" i="1" l="1"/>
  <c r="H407" i="1"/>
  <c r="J406" i="1"/>
  <c r="L405" i="1"/>
  <c r="K405" i="1"/>
  <c r="M405" i="1" s="1"/>
  <c r="H408" i="1" l="1"/>
  <c r="J407" i="1"/>
  <c r="K406" i="1"/>
  <c r="M406" i="1" s="1"/>
  <c r="N405" i="1"/>
  <c r="L406" i="1"/>
  <c r="L407" i="1" l="1"/>
  <c r="H409" i="1"/>
  <c r="J408" i="1"/>
  <c r="K407" i="1"/>
  <c r="M407" i="1" s="1"/>
  <c r="N406" i="1"/>
  <c r="N407" i="1" l="1"/>
  <c r="H410" i="1"/>
  <c r="J409" i="1"/>
  <c r="M408" i="1"/>
  <c r="K408" i="1"/>
  <c r="L408" i="1"/>
  <c r="N408" i="1" l="1"/>
  <c r="L409" i="1"/>
  <c r="K409" i="1"/>
  <c r="M409" i="1" s="1"/>
  <c r="H411" i="1"/>
  <c r="J410" i="1"/>
  <c r="N409" i="1" l="1"/>
  <c r="L410" i="1"/>
  <c r="L411" i="1"/>
  <c r="H412" i="1"/>
  <c r="J411" i="1"/>
  <c r="K410" i="1"/>
  <c r="M410" i="1" s="1"/>
  <c r="M411" i="1" l="1"/>
  <c r="K411" i="1"/>
  <c r="N410" i="1"/>
  <c r="H413" i="1"/>
  <c r="J412" i="1"/>
  <c r="L412" i="1" l="1"/>
  <c r="K412" i="1"/>
  <c r="M412" i="1" s="1"/>
  <c r="H414" i="1"/>
  <c r="J413" i="1"/>
  <c r="N411" i="1"/>
  <c r="N412" i="1" l="1"/>
  <c r="K413" i="1"/>
  <c r="M413" i="1" s="1"/>
  <c r="H415" i="1"/>
  <c r="J414" i="1"/>
  <c r="L413" i="1"/>
  <c r="K414" i="1" l="1"/>
  <c r="M414" i="1" s="1"/>
  <c r="L414" i="1"/>
  <c r="K415" i="1"/>
  <c r="H416" i="1"/>
  <c r="J415" i="1"/>
  <c r="N413" i="1"/>
  <c r="L415" i="1" l="1"/>
  <c r="M415" i="1" s="1"/>
  <c r="H417" i="1"/>
  <c r="J416" i="1"/>
  <c r="N414" i="1"/>
  <c r="N415" i="1" l="1"/>
  <c r="K416" i="1"/>
  <c r="M416" i="1" s="1"/>
  <c r="L416" i="1"/>
  <c r="H418" i="1"/>
  <c r="J417" i="1"/>
  <c r="N416" i="1" l="1"/>
  <c r="K418" i="1"/>
  <c r="H419" i="1"/>
  <c r="J418" i="1"/>
  <c r="K417" i="1"/>
  <c r="L417" i="1"/>
  <c r="L418" i="1" l="1"/>
  <c r="M418" i="1" s="1"/>
  <c r="H420" i="1"/>
  <c r="J419" i="1"/>
  <c r="M417" i="1"/>
  <c r="N418" i="1" l="1"/>
  <c r="N417" i="1"/>
  <c r="L419" i="1"/>
  <c r="M419" i="1" s="1"/>
  <c r="K419" i="1"/>
  <c r="H421" i="1"/>
  <c r="J420" i="1"/>
  <c r="N419" i="1" l="1"/>
  <c r="L420" i="1"/>
  <c r="K420" i="1"/>
  <c r="M420" i="1" s="1"/>
  <c r="H422" i="1"/>
  <c r="J421" i="1"/>
  <c r="N420" i="1" l="1"/>
  <c r="H423" i="1"/>
  <c r="J422" i="1"/>
  <c r="L421" i="1"/>
  <c r="K421" i="1"/>
  <c r="L422" i="1"/>
  <c r="H424" i="1" l="1"/>
  <c r="J423" i="1"/>
  <c r="K422" i="1"/>
  <c r="M422" i="1" s="1"/>
  <c r="M421" i="1"/>
  <c r="N422" i="1" l="1"/>
  <c r="N421" i="1"/>
  <c r="H425" i="1"/>
  <c r="J424" i="1"/>
  <c r="M423" i="1"/>
  <c r="K423" i="1"/>
  <c r="L423" i="1"/>
  <c r="M424" i="1" l="1"/>
  <c r="K424" i="1"/>
  <c r="L424" i="1"/>
  <c r="K425" i="1"/>
  <c r="H426" i="1"/>
  <c r="J425" i="1"/>
  <c r="N423" i="1"/>
  <c r="N424" i="1" l="1"/>
  <c r="L425" i="1"/>
  <c r="M425" i="1" s="1"/>
  <c r="H427" i="1"/>
  <c r="J426" i="1"/>
  <c r="N425" i="1" l="1"/>
  <c r="K426" i="1"/>
  <c r="M426" i="1" s="1"/>
  <c r="L426" i="1"/>
  <c r="H428" i="1"/>
  <c r="J427" i="1"/>
  <c r="L427" i="1" l="1"/>
  <c r="M427" i="1" s="1"/>
  <c r="K427" i="1"/>
  <c r="N426" i="1"/>
  <c r="H429" i="1"/>
  <c r="J428" i="1"/>
  <c r="N427" i="1" l="1"/>
  <c r="L428" i="1"/>
  <c r="K428" i="1"/>
  <c r="M428" i="1" s="1"/>
  <c r="H430" i="1"/>
  <c r="J429" i="1"/>
  <c r="N428" i="1" l="1"/>
  <c r="K429" i="1"/>
  <c r="M429" i="1" s="1"/>
  <c r="H431" i="1"/>
  <c r="J430" i="1"/>
  <c r="L429" i="1"/>
  <c r="L430" i="1" l="1"/>
  <c r="K430" i="1"/>
  <c r="M430" i="1" s="1"/>
  <c r="K431" i="1"/>
  <c r="H432" i="1"/>
  <c r="J431" i="1"/>
  <c r="N429" i="1"/>
  <c r="N430" i="1"/>
  <c r="H433" i="1" l="1"/>
  <c r="J432" i="1"/>
  <c r="L431" i="1"/>
  <c r="M431" i="1" s="1"/>
  <c r="N431" i="1" l="1"/>
  <c r="M432" i="1"/>
  <c r="L432" i="1"/>
  <c r="K432" i="1"/>
  <c r="H434" i="1"/>
  <c r="J433" i="1"/>
  <c r="H435" i="1" l="1"/>
  <c r="J434" i="1"/>
  <c r="L433" i="1"/>
  <c r="K433" i="1"/>
  <c r="M433" i="1" s="1"/>
  <c r="N432" i="1"/>
  <c r="N433" i="1" l="1"/>
  <c r="L434" i="1"/>
  <c r="K434" i="1"/>
  <c r="H436" i="1"/>
  <c r="J435" i="1"/>
  <c r="M434" i="1" l="1"/>
  <c r="H437" i="1"/>
  <c r="J436" i="1"/>
  <c r="K435" i="1"/>
  <c r="L435" i="1"/>
  <c r="M435" i="1" s="1"/>
  <c r="K436" i="1" l="1"/>
  <c r="L436" i="1"/>
  <c r="M436" i="1" s="1"/>
  <c r="H438" i="1"/>
  <c r="J437" i="1"/>
  <c r="N434" i="1"/>
  <c r="N435" i="1"/>
  <c r="N436" i="1" l="1"/>
  <c r="K437" i="1"/>
  <c r="M437" i="1" s="1"/>
  <c r="L437" i="1"/>
  <c r="H439" i="1"/>
  <c r="J438" i="1"/>
  <c r="H440" i="1" l="1"/>
  <c r="J439" i="1"/>
  <c r="K438" i="1"/>
  <c r="M438" i="1" s="1"/>
  <c r="L438" i="1"/>
  <c r="N437" i="1"/>
  <c r="L439" i="1" l="1"/>
  <c r="K439" i="1"/>
  <c r="M439" i="1" s="1"/>
  <c r="H441" i="1"/>
  <c r="J440" i="1"/>
  <c r="N438" i="1"/>
  <c r="N439" i="1" l="1"/>
  <c r="H442" i="1"/>
  <c r="J441" i="1"/>
  <c r="L440" i="1"/>
  <c r="K440" i="1"/>
  <c r="M440" i="1" s="1"/>
  <c r="N440" i="1" l="1"/>
  <c r="H443" i="1"/>
  <c r="J442" i="1"/>
  <c r="K441" i="1"/>
  <c r="L441" i="1"/>
  <c r="L442" i="1" l="1"/>
  <c r="K442" i="1"/>
  <c r="M442" i="1" s="1"/>
  <c r="H444" i="1"/>
  <c r="J443" i="1"/>
  <c r="M441" i="1"/>
  <c r="L443" i="1" l="1"/>
  <c r="K443" i="1"/>
  <c r="M443" i="1" s="1"/>
  <c r="N442" i="1"/>
  <c r="N441" i="1"/>
  <c r="H445" i="1"/>
  <c r="J444" i="1"/>
  <c r="N443" i="1" l="1"/>
  <c r="H446" i="1"/>
  <c r="J445" i="1"/>
  <c r="L444" i="1"/>
  <c r="K444" i="1"/>
  <c r="M444" i="1" s="1"/>
  <c r="N444" i="1" l="1"/>
  <c r="H447" i="1"/>
  <c r="J446" i="1"/>
  <c r="K445" i="1"/>
  <c r="M445" i="1" s="1"/>
  <c r="N445" i="1" s="1"/>
  <c r="L445" i="1"/>
  <c r="L446" i="1" l="1"/>
  <c r="K446" i="1"/>
  <c r="M446" i="1" s="1"/>
  <c r="H448" i="1"/>
  <c r="J447" i="1"/>
  <c r="N446" i="1"/>
  <c r="H449" i="1" l="1"/>
  <c r="J448" i="1"/>
  <c r="L447" i="1"/>
  <c r="K447" i="1"/>
  <c r="M447" i="1" s="1"/>
  <c r="N447" i="1" l="1"/>
  <c r="L448" i="1"/>
  <c r="K448" i="1"/>
  <c r="M448" i="1" s="1"/>
  <c r="H450" i="1"/>
  <c r="J449" i="1"/>
  <c r="N448" i="1" l="1"/>
  <c r="K449" i="1"/>
  <c r="M449" i="1" s="1"/>
  <c r="L449" i="1"/>
  <c r="H451" i="1"/>
  <c r="J450" i="1"/>
  <c r="L450" i="1" l="1"/>
  <c r="K450" i="1"/>
  <c r="M450" i="1" s="1"/>
  <c r="H452" i="1"/>
  <c r="J451" i="1"/>
  <c r="N449" i="1"/>
  <c r="N450" i="1" l="1"/>
  <c r="K451" i="1"/>
  <c r="L451" i="1"/>
  <c r="M451" i="1" s="1"/>
  <c r="H453" i="1"/>
  <c r="J452" i="1"/>
  <c r="N451" i="1" l="1"/>
  <c r="L452" i="1"/>
  <c r="K452" i="1"/>
  <c r="M452" i="1" s="1"/>
  <c r="H454" i="1"/>
  <c r="J453" i="1"/>
  <c r="N452" i="1" l="1"/>
  <c r="L453" i="1"/>
  <c r="K453" i="1"/>
  <c r="M453" i="1" s="1"/>
  <c r="H455" i="1"/>
  <c r="J454" i="1"/>
  <c r="L454" i="1" l="1"/>
  <c r="N453" i="1"/>
  <c r="H456" i="1"/>
  <c r="J455" i="1"/>
  <c r="K454" i="1"/>
  <c r="M454" i="1" s="1"/>
  <c r="N454" i="1" s="1"/>
  <c r="K455" i="1" l="1"/>
  <c r="M455" i="1" s="1"/>
  <c r="L455" i="1"/>
  <c r="L456" i="1"/>
  <c r="H457" i="1"/>
  <c r="J456" i="1"/>
  <c r="N455" i="1" l="1"/>
  <c r="K456" i="1"/>
  <c r="M456" i="1" s="1"/>
  <c r="H458" i="1"/>
  <c r="J457" i="1"/>
  <c r="N456" i="1" l="1"/>
  <c r="L457" i="1"/>
  <c r="K457" i="1"/>
  <c r="M457" i="1" s="1"/>
  <c r="L458" i="1"/>
  <c r="H459" i="1"/>
  <c r="J458" i="1"/>
  <c r="N457" i="1" l="1"/>
  <c r="K458" i="1"/>
  <c r="M458" i="1" s="1"/>
  <c r="L459" i="1"/>
  <c r="H460" i="1"/>
  <c r="J459" i="1"/>
  <c r="H461" i="1" l="1"/>
  <c r="J460" i="1"/>
  <c r="M459" i="1"/>
  <c r="K459" i="1"/>
  <c r="N458" i="1"/>
  <c r="N459" i="1" l="1"/>
  <c r="M460" i="1"/>
  <c r="K460" i="1"/>
  <c r="L460" i="1"/>
  <c r="H462" i="1"/>
  <c r="J461" i="1"/>
  <c r="N460" i="1" l="1"/>
  <c r="H463" i="1"/>
  <c r="J462" i="1"/>
  <c r="L461" i="1"/>
  <c r="K461" i="1"/>
  <c r="K462" i="1" l="1"/>
  <c r="L462" i="1"/>
  <c r="H464" i="1"/>
  <c r="J463" i="1"/>
  <c r="M461" i="1"/>
  <c r="K463" i="1" l="1"/>
  <c r="M463" i="1" s="1"/>
  <c r="L463" i="1"/>
  <c r="N461" i="1"/>
  <c r="H465" i="1"/>
  <c r="J464" i="1"/>
  <c r="M462" i="1"/>
  <c r="N462" i="1" l="1"/>
  <c r="K464" i="1"/>
  <c r="M464" i="1" s="1"/>
  <c r="H466" i="1"/>
  <c r="J465" i="1"/>
  <c r="L464" i="1"/>
  <c r="N463" i="1"/>
  <c r="L465" i="1" l="1"/>
  <c r="H467" i="1"/>
  <c r="J466" i="1"/>
  <c r="K465" i="1"/>
  <c r="M465" i="1" s="1"/>
  <c r="N464" i="1"/>
  <c r="N465" i="1"/>
  <c r="K466" i="1" l="1"/>
  <c r="H468" i="1"/>
  <c r="J467" i="1"/>
  <c r="L466" i="1"/>
  <c r="H469" i="1" l="1"/>
  <c r="J468" i="1"/>
  <c r="K467" i="1"/>
  <c r="M467" i="1" s="1"/>
  <c r="L467" i="1"/>
  <c r="M466" i="1"/>
  <c r="L468" i="1" l="1"/>
  <c r="K468" i="1"/>
  <c r="M468" i="1" s="1"/>
  <c r="H470" i="1"/>
  <c r="J469" i="1"/>
  <c r="N466" i="1"/>
  <c r="N467" i="1"/>
  <c r="N468" i="1" l="1"/>
  <c r="H471" i="1"/>
  <c r="J470" i="1"/>
  <c r="L469" i="1"/>
  <c r="K469" i="1"/>
  <c r="L470" i="1" l="1"/>
  <c r="K470" i="1"/>
  <c r="M470" i="1" s="1"/>
  <c r="H472" i="1"/>
  <c r="J471" i="1"/>
  <c r="M469" i="1"/>
  <c r="K471" i="1" l="1"/>
  <c r="M471" i="1" s="1"/>
  <c r="L471" i="1"/>
  <c r="N470" i="1"/>
  <c r="N469" i="1"/>
  <c r="H473" i="1"/>
  <c r="J472" i="1"/>
  <c r="N471" i="1" l="1"/>
  <c r="L472" i="1"/>
  <c r="K472" i="1"/>
  <c r="M472" i="1" s="1"/>
  <c r="H474" i="1"/>
  <c r="J473" i="1"/>
  <c r="N472" i="1" l="1"/>
  <c r="H475" i="1"/>
  <c r="J474" i="1"/>
  <c r="K473" i="1"/>
  <c r="L473" i="1"/>
  <c r="M473" i="1" l="1"/>
  <c r="K474" i="1"/>
  <c r="L475" i="1"/>
  <c r="L474" i="1"/>
  <c r="H476" i="1"/>
  <c r="J475" i="1"/>
  <c r="H477" i="1" l="1"/>
  <c r="J476" i="1"/>
  <c r="M474" i="1"/>
  <c r="M475" i="1"/>
  <c r="L476" i="1"/>
  <c r="K475" i="1"/>
  <c r="N473" i="1"/>
  <c r="H478" i="1" l="1"/>
  <c r="J477" i="1"/>
  <c r="N474" i="1"/>
  <c r="N475" i="1"/>
  <c r="K476" i="1"/>
  <c r="M476" i="1" s="1"/>
  <c r="N476" i="1" l="1"/>
  <c r="H479" i="1"/>
  <c r="J478" i="1"/>
  <c r="L477" i="1"/>
  <c r="K477" i="1"/>
  <c r="L478" i="1" l="1"/>
  <c r="K478" i="1"/>
  <c r="M478" i="1" s="1"/>
  <c r="H480" i="1"/>
  <c r="J479" i="1"/>
  <c r="M477" i="1"/>
  <c r="K479" i="1" l="1"/>
  <c r="L479" i="1"/>
  <c r="M479" i="1" s="1"/>
  <c r="N478" i="1"/>
  <c r="N477" i="1"/>
  <c r="H481" i="1"/>
  <c r="J480" i="1"/>
  <c r="N479" i="1" l="1"/>
  <c r="K480" i="1"/>
  <c r="M480" i="1" s="1"/>
  <c r="L480" i="1"/>
  <c r="H482" i="1"/>
  <c r="J481" i="1"/>
  <c r="N480" i="1" l="1"/>
  <c r="L481" i="1"/>
  <c r="H483" i="1"/>
  <c r="J482" i="1"/>
  <c r="K481" i="1"/>
  <c r="L482" i="1" l="1"/>
  <c r="K482" i="1"/>
  <c r="H484" i="1"/>
  <c r="J483" i="1"/>
  <c r="M481" i="1"/>
  <c r="N481" i="1" l="1"/>
  <c r="L483" i="1"/>
  <c r="K483" i="1"/>
  <c r="M483" i="1" s="1"/>
  <c r="H485" i="1"/>
  <c r="J484" i="1"/>
  <c r="M482" i="1"/>
  <c r="H486" i="1" l="1"/>
  <c r="J485" i="1"/>
  <c r="M484" i="1"/>
  <c r="N484" i="1" s="1"/>
  <c r="L485" i="1"/>
  <c r="L484" i="1"/>
  <c r="N483" i="1"/>
  <c r="N482" i="1"/>
  <c r="K484" i="1"/>
  <c r="H487" i="1" l="1"/>
  <c r="J486" i="1"/>
  <c r="K485" i="1"/>
  <c r="M485" i="1" s="1"/>
  <c r="N485" i="1" s="1"/>
  <c r="K486" i="1" l="1"/>
  <c r="L486" i="1"/>
  <c r="H488" i="1"/>
  <c r="J487" i="1"/>
  <c r="K487" i="1" l="1"/>
  <c r="M487" i="1" s="1"/>
  <c r="L487" i="1"/>
  <c r="H489" i="1"/>
  <c r="J488" i="1"/>
  <c r="M486" i="1"/>
  <c r="H490" i="1" l="1"/>
  <c r="J489" i="1"/>
  <c r="N487" i="1"/>
  <c r="N486" i="1"/>
  <c r="K488" i="1"/>
  <c r="M488" i="1" s="1"/>
  <c r="L488" i="1"/>
  <c r="N488" i="1" l="1"/>
  <c r="L489" i="1"/>
  <c r="K489" i="1"/>
  <c r="M489" i="1" s="1"/>
  <c r="H491" i="1"/>
  <c r="J490" i="1"/>
  <c r="N489" i="1" l="1"/>
  <c r="L490" i="1"/>
  <c r="K490" i="1"/>
  <c r="M490" i="1" s="1"/>
  <c r="H492" i="1"/>
  <c r="J491" i="1"/>
  <c r="M491" i="1" l="1"/>
  <c r="K491" i="1"/>
  <c r="L491" i="1"/>
  <c r="H493" i="1"/>
  <c r="J492" i="1"/>
  <c r="N490" i="1"/>
  <c r="N491" i="1" l="1"/>
  <c r="M492" i="1"/>
  <c r="K492" i="1"/>
  <c r="H494" i="1"/>
  <c r="J493" i="1"/>
  <c r="L492" i="1"/>
  <c r="N492" i="1" l="1"/>
  <c r="H495" i="1"/>
  <c r="J494" i="1"/>
  <c r="K494" i="1"/>
  <c r="K493" i="1"/>
  <c r="M493" i="1" s="1"/>
  <c r="L493" i="1"/>
  <c r="H496" i="1" l="1"/>
  <c r="J495" i="1"/>
  <c r="N493" i="1"/>
  <c r="L494" i="1"/>
  <c r="M494" i="1" s="1"/>
  <c r="N494" i="1" l="1"/>
  <c r="K495" i="1"/>
  <c r="M495" i="1" s="1"/>
  <c r="H497" i="1"/>
  <c r="J496" i="1"/>
  <c r="L495" i="1"/>
  <c r="N495" i="1" l="1"/>
  <c r="K496" i="1"/>
  <c r="M496" i="1" s="1"/>
  <c r="L496" i="1"/>
  <c r="K497" i="1"/>
  <c r="H498" i="1"/>
  <c r="J497" i="1"/>
  <c r="N496" i="1" l="1"/>
  <c r="H499" i="1"/>
  <c r="J498" i="1"/>
  <c r="L497" i="1"/>
  <c r="M497" i="1" s="1"/>
  <c r="N497" i="1" l="1"/>
  <c r="L498" i="1"/>
  <c r="H500" i="1"/>
  <c r="J499" i="1"/>
  <c r="K498" i="1"/>
  <c r="M498" i="1" s="1"/>
  <c r="N498" i="1" l="1"/>
  <c r="L499" i="1"/>
  <c r="K499" i="1"/>
  <c r="M499" i="1" s="1"/>
  <c r="H501" i="1"/>
  <c r="J500" i="1"/>
  <c r="N499" i="1" l="1"/>
  <c r="K500" i="1"/>
  <c r="M500" i="1" s="1"/>
  <c r="L500" i="1"/>
  <c r="K501" i="1"/>
  <c r="M501" i="1" s="1"/>
  <c r="L501" i="1"/>
  <c r="H502" i="1"/>
  <c r="J501" i="1"/>
  <c r="N501" i="1" l="1"/>
  <c r="N500" i="1"/>
  <c r="H503" i="1"/>
  <c r="J503" i="1" s="1"/>
  <c r="J502" i="1"/>
  <c r="K502" i="1" l="1"/>
  <c r="L502" i="1"/>
  <c r="K503" i="1"/>
  <c r="M503" i="1" s="1"/>
  <c r="L503" i="1"/>
  <c r="M502" i="1" l="1"/>
  <c r="N502" i="1" s="1"/>
  <c r="N503" i="1" l="1"/>
</calcChain>
</file>

<file path=xl/sharedStrings.xml><?xml version="1.0" encoding="utf-8"?>
<sst xmlns="http://schemas.openxmlformats.org/spreadsheetml/2006/main" count="19" uniqueCount="18">
  <si>
    <t>date</t>
  </si>
  <si>
    <t>open</t>
  </si>
  <si>
    <t>high</t>
  </si>
  <si>
    <t>low</t>
  </si>
  <si>
    <t>close</t>
  </si>
  <si>
    <t>volume</t>
  </si>
  <si>
    <t>period</t>
  </si>
  <si>
    <t>k</t>
  </si>
  <si>
    <t>EMA12</t>
  </si>
  <si>
    <t>EMA26</t>
  </si>
  <si>
    <t>MACD</t>
  </si>
  <si>
    <t>i</t>
  </si>
  <si>
    <t>STC</t>
  </si>
  <si>
    <t>LL</t>
  </si>
  <si>
    <t>HH</t>
  </si>
  <si>
    <t>STOCH</t>
  </si>
  <si>
    <t>Date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</si>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</sst>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_(* #,##0.0000_);_(* \(#,##0.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167" fontId="0" fillId="0" borderId="0" xfId="1" applyNumberFormat="1" applyFont="1" applyAlignment="1">
      <alignment horizontal="right"/>
    </xf>
    <xf numFmtId="167" fontId="1" fillId="32" borderId="0" xfId="43" applyNumberFormat="1" applyAlignment="1">
      <alignment horizontal="right"/>
    </xf>
    <xf numFmtId="166" fontId="19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1" applyNumberFormat="1" applyFont="1" applyAlignment="1">
      <alignment horizontal="center"/>
    </xf>
    <xf numFmtId="167" fontId="0" fillId="0" borderId="0" xfId="1" applyNumberFormat="1" applyFont="1" applyFill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1">
    <dxf>
      <numFmt numFmtId="0" formatCode="General"/>
    </dxf>
    <dxf>
      <numFmt numFmtId="167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'Schaff Trend Cycle'!$C$1</c:f>
              <c:strCache>
                <c:ptCount val="1"/>
                <c:pt idx="0">
                  <c:v> open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'Schaff Trend Cycle'!$A$37:$A$503</c:f>
              <c:numCache>
                <c:formatCode>General</c:formatCode>
                <c:ptCount val="467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83</c:v>
                </c:pt>
                <c:pt idx="49">
                  <c:v>84</c:v>
                </c:pt>
                <c:pt idx="50">
                  <c:v>85</c:v>
                </c:pt>
                <c:pt idx="51">
                  <c:v>86</c:v>
                </c:pt>
                <c:pt idx="52">
                  <c:v>87</c:v>
                </c:pt>
                <c:pt idx="53">
                  <c:v>88</c:v>
                </c:pt>
                <c:pt idx="54">
                  <c:v>89</c:v>
                </c:pt>
                <c:pt idx="55">
                  <c:v>90</c:v>
                </c:pt>
                <c:pt idx="56">
                  <c:v>91</c:v>
                </c:pt>
                <c:pt idx="57">
                  <c:v>92</c:v>
                </c:pt>
                <c:pt idx="58">
                  <c:v>93</c:v>
                </c:pt>
                <c:pt idx="59">
                  <c:v>94</c:v>
                </c:pt>
                <c:pt idx="60">
                  <c:v>95</c:v>
                </c:pt>
                <c:pt idx="61">
                  <c:v>96</c:v>
                </c:pt>
                <c:pt idx="62">
                  <c:v>97</c:v>
                </c:pt>
                <c:pt idx="63">
                  <c:v>98</c:v>
                </c:pt>
                <c:pt idx="64">
                  <c:v>99</c:v>
                </c:pt>
                <c:pt idx="65">
                  <c:v>100</c:v>
                </c:pt>
                <c:pt idx="66">
                  <c:v>101</c:v>
                </c:pt>
                <c:pt idx="67">
                  <c:v>102</c:v>
                </c:pt>
                <c:pt idx="68">
                  <c:v>103</c:v>
                </c:pt>
                <c:pt idx="69">
                  <c:v>104</c:v>
                </c:pt>
                <c:pt idx="70">
                  <c:v>105</c:v>
                </c:pt>
                <c:pt idx="71">
                  <c:v>106</c:v>
                </c:pt>
                <c:pt idx="72">
                  <c:v>107</c:v>
                </c:pt>
                <c:pt idx="73">
                  <c:v>108</c:v>
                </c:pt>
                <c:pt idx="74">
                  <c:v>109</c:v>
                </c:pt>
                <c:pt idx="75">
                  <c:v>110</c:v>
                </c:pt>
                <c:pt idx="76">
                  <c:v>111</c:v>
                </c:pt>
                <c:pt idx="77">
                  <c:v>112</c:v>
                </c:pt>
                <c:pt idx="78">
                  <c:v>113</c:v>
                </c:pt>
                <c:pt idx="79">
                  <c:v>114</c:v>
                </c:pt>
                <c:pt idx="80">
                  <c:v>115</c:v>
                </c:pt>
                <c:pt idx="81">
                  <c:v>116</c:v>
                </c:pt>
                <c:pt idx="82">
                  <c:v>117</c:v>
                </c:pt>
                <c:pt idx="83">
                  <c:v>118</c:v>
                </c:pt>
                <c:pt idx="84">
                  <c:v>119</c:v>
                </c:pt>
                <c:pt idx="85">
                  <c:v>120</c:v>
                </c:pt>
                <c:pt idx="86">
                  <c:v>121</c:v>
                </c:pt>
                <c:pt idx="87">
                  <c:v>122</c:v>
                </c:pt>
                <c:pt idx="88">
                  <c:v>123</c:v>
                </c:pt>
                <c:pt idx="89">
                  <c:v>124</c:v>
                </c:pt>
                <c:pt idx="90">
                  <c:v>125</c:v>
                </c:pt>
                <c:pt idx="91">
                  <c:v>126</c:v>
                </c:pt>
                <c:pt idx="92">
                  <c:v>127</c:v>
                </c:pt>
                <c:pt idx="93">
                  <c:v>128</c:v>
                </c:pt>
                <c:pt idx="94">
                  <c:v>129</c:v>
                </c:pt>
                <c:pt idx="95">
                  <c:v>130</c:v>
                </c:pt>
                <c:pt idx="96">
                  <c:v>131</c:v>
                </c:pt>
                <c:pt idx="97">
                  <c:v>132</c:v>
                </c:pt>
                <c:pt idx="98">
                  <c:v>133</c:v>
                </c:pt>
                <c:pt idx="99">
                  <c:v>134</c:v>
                </c:pt>
                <c:pt idx="100">
                  <c:v>135</c:v>
                </c:pt>
                <c:pt idx="101">
                  <c:v>136</c:v>
                </c:pt>
                <c:pt idx="102">
                  <c:v>137</c:v>
                </c:pt>
                <c:pt idx="103">
                  <c:v>138</c:v>
                </c:pt>
                <c:pt idx="104">
                  <c:v>139</c:v>
                </c:pt>
                <c:pt idx="105">
                  <c:v>140</c:v>
                </c:pt>
                <c:pt idx="106">
                  <c:v>141</c:v>
                </c:pt>
                <c:pt idx="107">
                  <c:v>142</c:v>
                </c:pt>
                <c:pt idx="108">
                  <c:v>143</c:v>
                </c:pt>
                <c:pt idx="109">
                  <c:v>144</c:v>
                </c:pt>
                <c:pt idx="110">
                  <c:v>145</c:v>
                </c:pt>
                <c:pt idx="111">
                  <c:v>146</c:v>
                </c:pt>
                <c:pt idx="112">
                  <c:v>147</c:v>
                </c:pt>
                <c:pt idx="113">
                  <c:v>148</c:v>
                </c:pt>
                <c:pt idx="114">
                  <c:v>149</c:v>
                </c:pt>
                <c:pt idx="115">
                  <c:v>150</c:v>
                </c:pt>
                <c:pt idx="116">
                  <c:v>151</c:v>
                </c:pt>
                <c:pt idx="117">
                  <c:v>152</c:v>
                </c:pt>
                <c:pt idx="118">
                  <c:v>153</c:v>
                </c:pt>
                <c:pt idx="119">
                  <c:v>154</c:v>
                </c:pt>
                <c:pt idx="120">
                  <c:v>155</c:v>
                </c:pt>
                <c:pt idx="121">
                  <c:v>156</c:v>
                </c:pt>
                <c:pt idx="122">
                  <c:v>157</c:v>
                </c:pt>
                <c:pt idx="123">
                  <c:v>158</c:v>
                </c:pt>
                <c:pt idx="124">
                  <c:v>159</c:v>
                </c:pt>
                <c:pt idx="125">
                  <c:v>160</c:v>
                </c:pt>
                <c:pt idx="126">
                  <c:v>161</c:v>
                </c:pt>
                <c:pt idx="127">
                  <c:v>162</c:v>
                </c:pt>
                <c:pt idx="128">
                  <c:v>163</c:v>
                </c:pt>
                <c:pt idx="129">
                  <c:v>164</c:v>
                </c:pt>
                <c:pt idx="130">
                  <c:v>165</c:v>
                </c:pt>
                <c:pt idx="131">
                  <c:v>166</c:v>
                </c:pt>
                <c:pt idx="132">
                  <c:v>167</c:v>
                </c:pt>
                <c:pt idx="133">
                  <c:v>168</c:v>
                </c:pt>
                <c:pt idx="134">
                  <c:v>169</c:v>
                </c:pt>
                <c:pt idx="135">
                  <c:v>170</c:v>
                </c:pt>
                <c:pt idx="136">
                  <c:v>171</c:v>
                </c:pt>
                <c:pt idx="137">
                  <c:v>172</c:v>
                </c:pt>
                <c:pt idx="138">
                  <c:v>173</c:v>
                </c:pt>
                <c:pt idx="139">
                  <c:v>174</c:v>
                </c:pt>
                <c:pt idx="140">
                  <c:v>175</c:v>
                </c:pt>
                <c:pt idx="141">
                  <c:v>176</c:v>
                </c:pt>
                <c:pt idx="142">
                  <c:v>177</c:v>
                </c:pt>
                <c:pt idx="143">
                  <c:v>178</c:v>
                </c:pt>
                <c:pt idx="144">
                  <c:v>179</c:v>
                </c:pt>
                <c:pt idx="145">
                  <c:v>180</c:v>
                </c:pt>
                <c:pt idx="146">
                  <c:v>181</c:v>
                </c:pt>
                <c:pt idx="147">
                  <c:v>182</c:v>
                </c:pt>
                <c:pt idx="148">
                  <c:v>183</c:v>
                </c:pt>
                <c:pt idx="149">
                  <c:v>184</c:v>
                </c:pt>
                <c:pt idx="150">
                  <c:v>185</c:v>
                </c:pt>
                <c:pt idx="151">
                  <c:v>186</c:v>
                </c:pt>
                <c:pt idx="152">
                  <c:v>187</c:v>
                </c:pt>
                <c:pt idx="153">
                  <c:v>188</c:v>
                </c:pt>
                <c:pt idx="154">
                  <c:v>189</c:v>
                </c:pt>
                <c:pt idx="155">
                  <c:v>190</c:v>
                </c:pt>
                <c:pt idx="156">
                  <c:v>191</c:v>
                </c:pt>
                <c:pt idx="157">
                  <c:v>192</c:v>
                </c:pt>
                <c:pt idx="158">
                  <c:v>193</c:v>
                </c:pt>
                <c:pt idx="159">
                  <c:v>194</c:v>
                </c:pt>
                <c:pt idx="160">
                  <c:v>195</c:v>
                </c:pt>
                <c:pt idx="161">
                  <c:v>196</c:v>
                </c:pt>
                <c:pt idx="162">
                  <c:v>197</c:v>
                </c:pt>
                <c:pt idx="163">
                  <c:v>198</c:v>
                </c:pt>
                <c:pt idx="164">
                  <c:v>199</c:v>
                </c:pt>
                <c:pt idx="165">
                  <c:v>200</c:v>
                </c:pt>
                <c:pt idx="166">
                  <c:v>201</c:v>
                </c:pt>
                <c:pt idx="167">
                  <c:v>202</c:v>
                </c:pt>
                <c:pt idx="168">
                  <c:v>203</c:v>
                </c:pt>
                <c:pt idx="169">
                  <c:v>204</c:v>
                </c:pt>
                <c:pt idx="170">
                  <c:v>205</c:v>
                </c:pt>
                <c:pt idx="171">
                  <c:v>206</c:v>
                </c:pt>
                <c:pt idx="172">
                  <c:v>207</c:v>
                </c:pt>
                <c:pt idx="173">
                  <c:v>208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216</c:v>
                </c:pt>
                <c:pt idx="182">
                  <c:v>217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232</c:v>
                </c:pt>
                <c:pt idx="198">
                  <c:v>233</c:v>
                </c:pt>
                <c:pt idx="199">
                  <c:v>234</c:v>
                </c:pt>
                <c:pt idx="200">
                  <c:v>235</c:v>
                </c:pt>
                <c:pt idx="201">
                  <c:v>236</c:v>
                </c:pt>
                <c:pt idx="202">
                  <c:v>237</c:v>
                </c:pt>
                <c:pt idx="203">
                  <c:v>238</c:v>
                </c:pt>
                <c:pt idx="204">
                  <c:v>239</c:v>
                </c:pt>
                <c:pt idx="205">
                  <c:v>240</c:v>
                </c:pt>
                <c:pt idx="206">
                  <c:v>241</c:v>
                </c:pt>
                <c:pt idx="207">
                  <c:v>242</c:v>
                </c:pt>
                <c:pt idx="208">
                  <c:v>243</c:v>
                </c:pt>
                <c:pt idx="209">
                  <c:v>244</c:v>
                </c:pt>
                <c:pt idx="210">
                  <c:v>245</c:v>
                </c:pt>
                <c:pt idx="211">
                  <c:v>246</c:v>
                </c:pt>
                <c:pt idx="212">
                  <c:v>247</c:v>
                </c:pt>
                <c:pt idx="213">
                  <c:v>248</c:v>
                </c:pt>
                <c:pt idx="214">
                  <c:v>249</c:v>
                </c:pt>
                <c:pt idx="215">
                  <c:v>250</c:v>
                </c:pt>
                <c:pt idx="216">
                  <c:v>251</c:v>
                </c:pt>
                <c:pt idx="217">
                  <c:v>252</c:v>
                </c:pt>
                <c:pt idx="218">
                  <c:v>253</c:v>
                </c:pt>
                <c:pt idx="219">
                  <c:v>254</c:v>
                </c:pt>
                <c:pt idx="220">
                  <c:v>255</c:v>
                </c:pt>
                <c:pt idx="221">
                  <c:v>256</c:v>
                </c:pt>
                <c:pt idx="222">
                  <c:v>257</c:v>
                </c:pt>
                <c:pt idx="223">
                  <c:v>258</c:v>
                </c:pt>
                <c:pt idx="224">
                  <c:v>259</c:v>
                </c:pt>
                <c:pt idx="225">
                  <c:v>260</c:v>
                </c:pt>
                <c:pt idx="226">
                  <c:v>261</c:v>
                </c:pt>
                <c:pt idx="227">
                  <c:v>262</c:v>
                </c:pt>
                <c:pt idx="228">
                  <c:v>263</c:v>
                </c:pt>
                <c:pt idx="229">
                  <c:v>264</c:v>
                </c:pt>
                <c:pt idx="230">
                  <c:v>265</c:v>
                </c:pt>
                <c:pt idx="231">
                  <c:v>266</c:v>
                </c:pt>
                <c:pt idx="232">
                  <c:v>267</c:v>
                </c:pt>
                <c:pt idx="233">
                  <c:v>268</c:v>
                </c:pt>
                <c:pt idx="234">
                  <c:v>269</c:v>
                </c:pt>
                <c:pt idx="235">
                  <c:v>270</c:v>
                </c:pt>
                <c:pt idx="236">
                  <c:v>271</c:v>
                </c:pt>
                <c:pt idx="237">
                  <c:v>272</c:v>
                </c:pt>
                <c:pt idx="238">
                  <c:v>273</c:v>
                </c:pt>
                <c:pt idx="239">
                  <c:v>274</c:v>
                </c:pt>
                <c:pt idx="240">
                  <c:v>275</c:v>
                </c:pt>
                <c:pt idx="241">
                  <c:v>276</c:v>
                </c:pt>
                <c:pt idx="242">
                  <c:v>277</c:v>
                </c:pt>
                <c:pt idx="243">
                  <c:v>278</c:v>
                </c:pt>
                <c:pt idx="244">
                  <c:v>279</c:v>
                </c:pt>
                <c:pt idx="245">
                  <c:v>280</c:v>
                </c:pt>
                <c:pt idx="246">
                  <c:v>281</c:v>
                </c:pt>
                <c:pt idx="247">
                  <c:v>282</c:v>
                </c:pt>
                <c:pt idx="248">
                  <c:v>283</c:v>
                </c:pt>
                <c:pt idx="249">
                  <c:v>284</c:v>
                </c:pt>
                <c:pt idx="250">
                  <c:v>285</c:v>
                </c:pt>
                <c:pt idx="251">
                  <c:v>286</c:v>
                </c:pt>
                <c:pt idx="252">
                  <c:v>287</c:v>
                </c:pt>
                <c:pt idx="253">
                  <c:v>288</c:v>
                </c:pt>
                <c:pt idx="254">
                  <c:v>289</c:v>
                </c:pt>
                <c:pt idx="255">
                  <c:v>290</c:v>
                </c:pt>
                <c:pt idx="256">
                  <c:v>291</c:v>
                </c:pt>
                <c:pt idx="257">
                  <c:v>292</c:v>
                </c:pt>
                <c:pt idx="258">
                  <c:v>293</c:v>
                </c:pt>
                <c:pt idx="259">
                  <c:v>294</c:v>
                </c:pt>
                <c:pt idx="260">
                  <c:v>295</c:v>
                </c:pt>
                <c:pt idx="261">
                  <c:v>296</c:v>
                </c:pt>
                <c:pt idx="262">
                  <c:v>297</c:v>
                </c:pt>
                <c:pt idx="263">
                  <c:v>298</c:v>
                </c:pt>
                <c:pt idx="264">
                  <c:v>299</c:v>
                </c:pt>
                <c:pt idx="265">
                  <c:v>300</c:v>
                </c:pt>
                <c:pt idx="266">
                  <c:v>301</c:v>
                </c:pt>
                <c:pt idx="267">
                  <c:v>302</c:v>
                </c:pt>
                <c:pt idx="268">
                  <c:v>303</c:v>
                </c:pt>
                <c:pt idx="269">
                  <c:v>304</c:v>
                </c:pt>
                <c:pt idx="270">
                  <c:v>305</c:v>
                </c:pt>
                <c:pt idx="271">
                  <c:v>306</c:v>
                </c:pt>
                <c:pt idx="272">
                  <c:v>307</c:v>
                </c:pt>
                <c:pt idx="273">
                  <c:v>308</c:v>
                </c:pt>
                <c:pt idx="274">
                  <c:v>309</c:v>
                </c:pt>
                <c:pt idx="275">
                  <c:v>310</c:v>
                </c:pt>
                <c:pt idx="276">
                  <c:v>311</c:v>
                </c:pt>
                <c:pt idx="277">
                  <c:v>312</c:v>
                </c:pt>
                <c:pt idx="278">
                  <c:v>313</c:v>
                </c:pt>
                <c:pt idx="279">
                  <c:v>314</c:v>
                </c:pt>
                <c:pt idx="280">
                  <c:v>315</c:v>
                </c:pt>
                <c:pt idx="281">
                  <c:v>316</c:v>
                </c:pt>
                <c:pt idx="282">
                  <c:v>317</c:v>
                </c:pt>
                <c:pt idx="283">
                  <c:v>318</c:v>
                </c:pt>
                <c:pt idx="284">
                  <c:v>319</c:v>
                </c:pt>
                <c:pt idx="285">
                  <c:v>320</c:v>
                </c:pt>
                <c:pt idx="286">
                  <c:v>321</c:v>
                </c:pt>
                <c:pt idx="287">
                  <c:v>322</c:v>
                </c:pt>
                <c:pt idx="288">
                  <c:v>323</c:v>
                </c:pt>
                <c:pt idx="289">
                  <c:v>324</c:v>
                </c:pt>
                <c:pt idx="290">
                  <c:v>325</c:v>
                </c:pt>
                <c:pt idx="291">
                  <c:v>326</c:v>
                </c:pt>
                <c:pt idx="292">
                  <c:v>327</c:v>
                </c:pt>
                <c:pt idx="293">
                  <c:v>328</c:v>
                </c:pt>
                <c:pt idx="294">
                  <c:v>329</c:v>
                </c:pt>
                <c:pt idx="295">
                  <c:v>330</c:v>
                </c:pt>
                <c:pt idx="296">
                  <c:v>331</c:v>
                </c:pt>
                <c:pt idx="297">
                  <c:v>332</c:v>
                </c:pt>
                <c:pt idx="298">
                  <c:v>333</c:v>
                </c:pt>
                <c:pt idx="299">
                  <c:v>334</c:v>
                </c:pt>
                <c:pt idx="300">
                  <c:v>335</c:v>
                </c:pt>
                <c:pt idx="301">
                  <c:v>336</c:v>
                </c:pt>
                <c:pt idx="302">
                  <c:v>337</c:v>
                </c:pt>
                <c:pt idx="303">
                  <c:v>338</c:v>
                </c:pt>
                <c:pt idx="304">
                  <c:v>339</c:v>
                </c:pt>
                <c:pt idx="305">
                  <c:v>340</c:v>
                </c:pt>
                <c:pt idx="306">
                  <c:v>341</c:v>
                </c:pt>
                <c:pt idx="307">
                  <c:v>342</c:v>
                </c:pt>
                <c:pt idx="308">
                  <c:v>343</c:v>
                </c:pt>
                <c:pt idx="309">
                  <c:v>344</c:v>
                </c:pt>
                <c:pt idx="310">
                  <c:v>345</c:v>
                </c:pt>
                <c:pt idx="311">
                  <c:v>346</c:v>
                </c:pt>
                <c:pt idx="312">
                  <c:v>347</c:v>
                </c:pt>
                <c:pt idx="313">
                  <c:v>348</c:v>
                </c:pt>
                <c:pt idx="314">
                  <c:v>349</c:v>
                </c:pt>
                <c:pt idx="315">
                  <c:v>350</c:v>
                </c:pt>
                <c:pt idx="316">
                  <c:v>351</c:v>
                </c:pt>
                <c:pt idx="317">
                  <c:v>352</c:v>
                </c:pt>
                <c:pt idx="318">
                  <c:v>353</c:v>
                </c:pt>
                <c:pt idx="319">
                  <c:v>354</c:v>
                </c:pt>
                <c:pt idx="320">
                  <c:v>355</c:v>
                </c:pt>
                <c:pt idx="321">
                  <c:v>356</c:v>
                </c:pt>
                <c:pt idx="322">
                  <c:v>357</c:v>
                </c:pt>
                <c:pt idx="323">
                  <c:v>358</c:v>
                </c:pt>
                <c:pt idx="324">
                  <c:v>359</c:v>
                </c:pt>
                <c:pt idx="325">
                  <c:v>360</c:v>
                </c:pt>
                <c:pt idx="326">
                  <c:v>361</c:v>
                </c:pt>
                <c:pt idx="327">
                  <c:v>362</c:v>
                </c:pt>
                <c:pt idx="328">
                  <c:v>363</c:v>
                </c:pt>
                <c:pt idx="329">
                  <c:v>364</c:v>
                </c:pt>
                <c:pt idx="330">
                  <c:v>365</c:v>
                </c:pt>
                <c:pt idx="331">
                  <c:v>366</c:v>
                </c:pt>
                <c:pt idx="332">
                  <c:v>367</c:v>
                </c:pt>
                <c:pt idx="333">
                  <c:v>368</c:v>
                </c:pt>
                <c:pt idx="334">
                  <c:v>369</c:v>
                </c:pt>
                <c:pt idx="335">
                  <c:v>370</c:v>
                </c:pt>
                <c:pt idx="336">
                  <c:v>371</c:v>
                </c:pt>
                <c:pt idx="337">
                  <c:v>372</c:v>
                </c:pt>
                <c:pt idx="338">
                  <c:v>373</c:v>
                </c:pt>
                <c:pt idx="339">
                  <c:v>374</c:v>
                </c:pt>
                <c:pt idx="340">
                  <c:v>375</c:v>
                </c:pt>
                <c:pt idx="341">
                  <c:v>376</c:v>
                </c:pt>
                <c:pt idx="342">
                  <c:v>377</c:v>
                </c:pt>
                <c:pt idx="343">
                  <c:v>378</c:v>
                </c:pt>
                <c:pt idx="344">
                  <c:v>379</c:v>
                </c:pt>
                <c:pt idx="345">
                  <c:v>380</c:v>
                </c:pt>
                <c:pt idx="346">
                  <c:v>381</c:v>
                </c:pt>
                <c:pt idx="347">
                  <c:v>382</c:v>
                </c:pt>
                <c:pt idx="348">
                  <c:v>383</c:v>
                </c:pt>
                <c:pt idx="349">
                  <c:v>384</c:v>
                </c:pt>
                <c:pt idx="350">
                  <c:v>385</c:v>
                </c:pt>
                <c:pt idx="351">
                  <c:v>386</c:v>
                </c:pt>
                <c:pt idx="352">
                  <c:v>387</c:v>
                </c:pt>
                <c:pt idx="353">
                  <c:v>388</c:v>
                </c:pt>
                <c:pt idx="354">
                  <c:v>389</c:v>
                </c:pt>
                <c:pt idx="355">
                  <c:v>390</c:v>
                </c:pt>
                <c:pt idx="356">
                  <c:v>391</c:v>
                </c:pt>
                <c:pt idx="357">
                  <c:v>392</c:v>
                </c:pt>
                <c:pt idx="358">
                  <c:v>393</c:v>
                </c:pt>
                <c:pt idx="359">
                  <c:v>394</c:v>
                </c:pt>
                <c:pt idx="360">
                  <c:v>395</c:v>
                </c:pt>
                <c:pt idx="361">
                  <c:v>396</c:v>
                </c:pt>
                <c:pt idx="362">
                  <c:v>397</c:v>
                </c:pt>
                <c:pt idx="363">
                  <c:v>398</c:v>
                </c:pt>
                <c:pt idx="364">
                  <c:v>399</c:v>
                </c:pt>
                <c:pt idx="365">
                  <c:v>400</c:v>
                </c:pt>
                <c:pt idx="366">
                  <c:v>401</c:v>
                </c:pt>
                <c:pt idx="367">
                  <c:v>402</c:v>
                </c:pt>
                <c:pt idx="368">
                  <c:v>403</c:v>
                </c:pt>
                <c:pt idx="369">
                  <c:v>404</c:v>
                </c:pt>
                <c:pt idx="370">
                  <c:v>405</c:v>
                </c:pt>
                <c:pt idx="371">
                  <c:v>406</c:v>
                </c:pt>
                <c:pt idx="372">
                  <c:v>407</c:v>
                </c:pt>
                <c:pt idx="373">
                  <c:v>408</c:v>
                </c:pt>
                <c:pt idx="374">
                  <c:v>409</c:v>
                </c:pt>
                <c:pt idx="375">
                  <c:v>410</c:v>
                </c:pt>
                <c:pt idx="376">
                  <c:v>411</c:v>
                </c:pt>
                <c:pt idx="377">
                  <c:v>412</c:v>
                </c:pt>
                <c:pt idx="378">
                  <c:v>413</c:v>
                </c:pt>
                <c:pt idx="379">
                  <c:v>414</c:v>
                </c:pt>
                <c:pt idx="380">
                  <c:v>415</c:v>
                </c:pt>
                <c:pt idx="381">
                  <c:v>416</c:v>
                </c:pt>
                <c:pt idx="382">
                  <c:v>417</c:v>
                </c:pt>
                <c:pt idx="383">
                  <c:v>418</c:v>
                </c:pt>
                <c:pt idx="384">
                  <c:v>419</c:v>
                </c:pt>
                <c:pt idx="385">
                  <c:v>420</c:v>
                </c:pt>
                <c:pt idx="386">
                  <c:v>421</c:v>
                </c:pt>
                <c:pt idx="387">
                  <c:v>422</c:v>
                </c:pt>
                <c:pt idx="388">
                  <c:v>423</c:v>
                </c:pt>
                <c:pt idx="389">
                  <c:v>424</c:v>
                </c:pt>
                <c:pt idx="390">
                  <c:v>425</c:v>
                </c:pt>
                <c:pt idx="391">
                  <c:v>426</c:v>
                </c:pt>
                <c:pt idx="392">
                  <c:v>427</c:v>
                </c:pt>
                <c:pt idx="393">
                  <c:v>428</c:v>
                </c:pt>
                <c:pt idx="394">
                  <c:v>429</c:v>
                </c:pt>
                <c:pt idx="395">
                  <c:v>430</c:v>
                </c:pt>
                <c:pt idx="396">
                  <c:v>431</c:v>
                </c:pt>
                <c:pt idx="397">
                  <c:v>432</c:v>
                </c:pt>
                <c:pt idx="398">
                  <c:v>433</c:v>
                </c:pt>
                <c:pt idx="399">
                  <c:v>434</c:v>
                </c:pt>
                <c:pt idx="400">
                  <c:v>435</c:v>
                </c:pt>
                <c:pt idx="401">
                  <c:v>436</c:v>
                </c:pt>
                <c:pt idx="402">
                  <c:v>437</c:v>
                </c:pt>
                <c:pt idx="403">
                  <c:v>438</c:v>
                </c:pt>
                <c:pt idx="404">
                  <c:v>439</c:v>
                </c:pt>
                <c:pt idx="405">
                  <c:v>440</c:v>
                </c:pt>
                <c:pt idx="406">
                  <c:v>441</c:v>
                </c:pt>
                <c:pt idx="407">
                  <c:v>442</c:v>
                </c:pt>
                <c:pt idx="408">
                  <c:v>443</c:v>
                </c:pt>
                <c:pt idx="409">
                  <c:v>444</c:v>
                </c:pt>
                <c:pt idx="410">
                  <c:v>445</c:v>
                </c:pt>
                <c:pt idx="411">
                  <c:v>446</c:v>
                </c:pt>
                <c:pt idx="412">
                  <c:v>447</c:v>
                </c:pt>
                <c:pt idx="413">
                  <c:v>448</c:v>
                </c:pt>
                <c:pt idx="414">
                  <c:v>449</c:v>
                </c:pt>
                <c:pt idx="415">
                  <c:v>450</c:v>
                </c:pt>
                <c:pt idx="416">
                  <c:v>451</c:v>
                </c:pt>
                <c:pt idx="417">
                  <c:v>452</c:v>
                </c:pt>
                <c:pt idx="418">
                  <c:v>453</c:v>
                </c:pt>
                <c:pt idx="419">
                  <c:v>454</c:v>
                </c:pt>
                <c:pt idx="420">
                  <c:v>455</c:v>
                </c:pt>
                <c:pt idx="421">
                  <c:v>456</c:v>
                </c:pt>
                <c:pt idx="422">
                  <c:v>457</c:v>
                </c:pt>
                <c:pt idx="423">
                  <c:v>458</c:v>
                </c:pt>
                <c:pt idx="424">
                  <c:v>459</c:v>
                </c:pt>
                <c:pt idx="425">
                  <c:v>460</c:v>
                </c:pt>
                <c:pt idx="426">
                  <c:v>461</c:v>
                </c:pt>
                <c:pt idx="427">
                  <c:v>462</c:v>
                </c:pt>
                <c:pt idx="428">
                  <c:v>463</c:v>
                </c:pt>
                <c:pt idx="429">
                  <c:v>464</c:v>
                </c:pt>
                <c:pt idx="430">
                  <c:v>465</c:v>
                </c:pt>
                <c:pt idx="431">
                  <c:v>466</c:v>
                </c:pt>
                <c:pt idx="432">
                  <c:v>467</c:v>
                </c:pt>
                <c:pt idx="433">
                  <c:v>468</c:v>
                </c:pt>
                <c:pt idx="434">
                  <c:v>469</c:v>
                </c:pt>
                <c:pt idx="435">
                  <c:v>470</c:v>
                </c:pt>
                <c:pt idx="436">
                  <c:v>471</c:v>
                </c:pt>
                <c:pt idx="437">
                  <c:v>472</c:v>
                </c:pt>
                <c:pt idx="438">
                  <c:v>473</c:v>
                </c:pt>
                <c:pt idx="439">
                  <c:v>474</c:v>
                </c:pt>
                <c:pt idx="440">
                  <c:v>475</c:v>
                </c:pt>
                <c:pt idx="441">
                  <c:v>476</c:v>
                </c:pt>
                <c:pt idx="442">
                  <c:v>477</c:v>
                </c:pt>
                <c:pt idx="443">
                  <c:v>478</c:v>
                </c:pt>
                <c:pt idx="444">
                  <c:v>479</c:v>
                </c:pt>
                <c:pt idx="445">
                  <c:v>480</c:v>
                </c:pt>
                <c:pt idx="446">
                  <c:v>481</c:v>
                </c:pt>
                <c:pt idx="447">
                  <c:v>482</c:v>
                </c:pt>
                <c:pt idx="448">
                  <c:v>483</c:v>
                </c:pt>
                <c:pt idx="449">
                  <c:v>484</c:v>
                </c:pt>
                <c:pt idx="450">
                  <c:v>485</c:v>
                </c:pt>
                <c:pt idx="451">
                  <c:v>486</c:v>
                </c:pt>
                <c:pt idx="452">
                  <c:v>487</c:v>
                </c:pt>
                <c:pt idx="453">
                  <c:v>488</c:v>
                </c:pt>
                <c:pt idx="454">
                  <c:v>489</c:v>
                </c:pt>
                <c:pt idx="455">
                  <c:v>490</c:v>
                </c:pt>
                <c:pt idx="456">
                  <c:v>491</c:v>
                </c:pt>
                <c:pt idx="457">
                  <c:v>492</c:v>
                </c:pt>
                <c:pt idx="458">
                  <c:v>493</c:v>
                </c:pt>
                <c:pt idx="459">
                  <c:v>494</c:v>
                </c:pt>
                <c:pt idx="460">
                  <c:v>495</c:v>
                </c:pt>
                <c:pt idx="461">
                  <c:v>496</c:v>
                </c:pt>
                <c:pt idx="462">
                  <c:v>497</c:v>
                </c:pt>
                <c:pt idx="463">
                  <c:v>498</c:v>
                </c:pt>
                <c:pt idx="464">
                  <c:v>499</c:v>
                </c:pt>
                <c:pt idx="465">
                  <c:v>500</c:v>
                </c:pt>
                <c:pt idx="466">
                  <c:v>501</c:v>
                </c:pt>
              </c:numCache>
            </c:numRef>
          </c:cat>
          <c:val>
            <c:numRef>
              <c:f>'Schaff Trend Cycle'!$N$37:$N$503</c:f>
              <c:numCache>
                <c:formatCode>_(* #,##0.0000_);_(* \(#,##0.0000\);_(* "-"??_);_(@_)</c:formatCode>
                <c:ptCount val="46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97.713612757343029</c:v>
                </c:pt>
                <c:pt idx="4">
                  <c:v>97.713612757343029</c:v>
                </c:pt>
                <c:pt idx="5">
                  <c:v>97.713612757343029</c:v>
                </c:pt>
                <c:pt idx="6">
                  <c:v>98.515615239260683</c:v>
                </c:pt>
                <c:pt idx="7">
                  <c:v>85.190167902234933</c:v>
                </c:pt>
                <c:pt idx="8">
                  <c:v>51.856834568901597</c:v>
                </c:pt>
                <c:pt idx="9">
                  <c:v>20.007885996307582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0.83697594769608308</c:v>
                </c:pt>
                <c:pt idx="15">
                  <c:v>0.83697594769608308</c:v>
                </c:pt>
                <c:pt idx="16">
                  <c:v>0.83697594769608308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0.17652222997064368</c:v>
                </c:pt>
                <c:pt idx="25">
                  <c:v>2.0710982325807112</c:v>
                </c:pt>
                <c:pt idx="26">
                  <c:v>4.6747611542437753</c:v>
                </c:pt>
                <c:pt idx="27">
                  <c:v>5.9533842765698735</c:v>
                </c:pt>
                <c:pt idx="28">
                  <c:v>4.2561103486751799</c:v>
                </c:pt>
                <c:pt idx="29">
                  <c:v>1.6524474270121152</c:v>
                </c:pt>
                <c:pt idx="30">
                  <c:v>0.19730207471537317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6.1324129888302936</c:v>
                </c:pt>
                <c:pt idx="40">
                  <c:v>13.585526472428162</c:v>
                </c:pt>
                <c:pt idx="41">
                  <c:v>37.553237588582753</c:v>
                </c:pt>
                <c:pt idx="42">
                  <c:v>64.754157933085793</c:v>
                </c:pt>
                <c:pt idx="43">
                  <c:v>90.634377782821261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96.616626607803298</c:v>
                </c:pt>
                <c:pt idx="55">
                  <c:v>82.072938717588215</c:v>
                </c:pt>
                <c:pt idx="56">
                  <c:v>71.599687705940653</c:v>
                </c:pt>
                <c:pt idx="57">
                  <c:v>62.277961297991943</c:v>
                </c:pt>
                <c:pt idx="58">
                  <c:v>43.48831585487369</c:v>
                </c:pt>
                <c:pt idx="59">
                  <c:v>20.628233533187935</c:v>
                </c:pt>
                <c:pt idx="60">
                  <c:v>0</c:v>
                </c:pt>
                <c:pt idx="61">
                  <c:v>2.493862177584719</c:v>
                </c:pt>
                <c:pt idx="62">
                  <c:v>8.9935425785105476</c:v>
                </c:pt>
                <c:pt idx="63">
                  <c:v>21.036226858845271</c:v>
                </c:pt>
                <c:pt idx="64">
                  <c:v>39.109213005695352</c:v>
                </c:pt>
                <c:pt idx="65">
                  <c:v>59.144790083392969</c:v>
                </c:pt>
                <c:pt idx="66">
                  <c:v>80.435439136391565</c:v>
                </c:pt>
                <c:pt idx="67">
                  <c:v>93.201924145290107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97.206200169279441</c:v>
                </c:pt>
                <c:pt idx="75">
                  <c:v>90.462930719471345</c:v>
                </c:pt>
                <c:pt idx="76">
                  <c:v>83.9760775165296</c:v>
                </c:pt>
                <c:pt idx="77">
                  <c:v>68.347755144021761</c:v>
                </c:pt>
                <c:pt idx="78">
                  <c:v>41.757691260496529</c:v>
                </c:pt>
                <c:pt idx="79">
                  <c:v>14.911211130104943</c:v>
                </c:pt>
                <c:pt idx="80">
                  <c:v>15.215480859363963</c:v>
                </c:pt>
                <c:pt idx="81">
                  <c:v>18.439485873741383</c:v>
                </c:pt>
                <c:pt idx="82">
                  <c:v>18.439485873741383</c:v>
                </c:pt>
                <c:pt idx="83">
                  <c:v>3.2240050143774202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2.4640443927910986E-2</c:v>
                </c:pt>
                <c:pt idx="88">
                  <c:v>2.4640443927910986E-2</c:v>
                </c:pt>
                <c:pt idx="89">
                  <c:v>2.4640443927910986E-2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9.096835362069756</c:v>
                </c:pt>
                <c:pt idx="97">
                  <c:v>33.647824700746014</c:v>
                </c:pt>
                <c:pt idx="98">
                  <c:v>66.981158034079343</c:v>
                </c:pt>
                <c:pt idx="99">
                  <c:v>91.217656005342931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99.427860069168972</c:v>
                </c:pt>
                <c:pt idx="108">
                  <c:v>95.629763483149702</c:v>
                </c:pt>
                <c:pt idx="109">
                  <c:v>83.341652866921905</c:v>
                </c:pt>
                <c:pt idx="110">
                  <c:v>59.75229334160624</c:v>
                </c:pt>
                <c:pt idx="111">
                  <c:v>30.217056594292185</c:v>
                </c:pt>
                <c:pt idx="112">
                  <c:v>9.1718338771866534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0.87038826665404001</c:v>
                </c:pt>
                <c:pt idx="122">
                  <c:v>0.87038826665404001</c:v>
                </c:pt>
                <c:pt idx="123">
                  <c:v>0.87038826665404001</c:v>
                </c:pt>
                <c:pt idx="124">
                  <c:v>0</c:v>
                </c:pt>
                <c:pt idx="125">
                  <c:v>1.8467992557741943</c:v>
                </c:pt>
                <c:pt idx="126">
                  <c:v>3.2230881332740586</c:v>
                </c:pt>
                <c:pt idx="127">
                  <c:v>3.2230881332740586</c:v>
                </c:pt>
                <c:pt idx="128">
                  <c:v>1.4019556964538309</c:v>
                </c:pt>
                <c:pt idx="129">
                  <c:v>0.25206556930296581</c:v>
                </c:pt>
                <c:pt idx="130">
                  <c:v>2.5788507281706314</c:v>
                </c:pt>
                <c:pt idx="131">
                  <c:v>25.309841694465671</c:v>
                </c:pt>
                <c:pt idx="132">
                  <c:v>58.416776277450005</c:v>
                </c:pt>
                <c:pt idx="133">
                  <c:v>89.423324451915676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99.236685980200377</c:v>
                </c:pt>
                <c:pt idx="147">
                  <c:v>96.793579109416441</c:v>
                </c:pt>
                <c:pt idx="148">
                  <c:v>88.145207569499874</c:v>
                </c:pt>
                <c:pt idx="149">
                  <c:v>71.700420834413421</c:v>
                </c:pt>
                <c:pt idx="150">
                  <c:v>51.253978784831851</c:v>
                </c:pt>
                <c:pt idx="151">
                  <c:v>31.148848587579451</c:v>
                </c:pt>
                <c:pt idx="152">
                  <c:v>31.314925535527738</c:v>
                </c:pt>
                <c:pt idx="153">
                  <c:v>54.204474455893241</c:v>
                </c:pt>
                <c:pt idx="154">
                  <c:v>82.957976193062223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98.822178533471856</c:v>
                </c:pt>
                <c:pt idx="162">
                  <c:v>96.244300299119004</c:v>
                </c:pt>
                <c:pt idx="163">
                  <c:v>92.204100965925718</c:v>
                </c:pt>
                <c:pt idx="164">
                  <c:v>82.968325047370527</c:v>
                </c:pt>
                <c:pt idx="165">
                  <c:v>60.465425925696117</c:v>
                </c:pt>
                <c:pt idx="166">
                  <c:v>31.172291925556067</c:v>
                </c:pt>
                <c:pt idx="167">
                  <c:v>25.754655613048214</c:v>
                </c:pt>
                <c:pt idx="168">
                  <c:v>17.502099635742148</c:v>
                </c:pt>
                <c:pt idx="169">
                  <c:v>17.502099635742148</c:v>
                </c:pt>
                <c:pt idx="170">
                  <c:v>0</c:v>
                </c:pt>
                <c:pt idx="171">
                  <c:v>0</c:v>
                </c:pt>
                <c:pt idx="172">
                  <c:v>5.5855983850360209</c:v>
                </c:pt>
                <c:pt idx="173">
                  <c:v>6.3692469289018163</c:v>
                </c:pt>
                <c:pt idx="174">
                  <c:v>6.3692469289018163</c:v>
                </c:pt>
                <c:pt idx="175">
                  <c:v>0.78364854386579541</c:v>
                </c:pt>
                <c:pt idx="176">
                  <c:v>0</c:v>
                </c:pt>
                <c:pt idx="177">
                  <c:v>3.3652417523961922</c:v>
                </c:pt>
                <c:pt idx="178">
                  <c:v>17.3280300479007</c:v>
                </c:pt>
                <c:pt idx="179">
                  <c:v>36.302691116985592</c:v>
                </c:pt>
                <c:pt idx="180">
                  <c:v>55.42184738075823</c:v>
                </c:pt>
                <c:pt idx="181">
                  <c:v>41.459059085253728</c:v>
                </c:pt>
                <c:pt idx="182">
                  <c:v>22.484398016168836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4.9354830169934303</c:v>
                </c:pt>
                <c:pt idx="190">
                  <c:v>13.31077730348639</c:v>
                </c:pt>
                <c:pt idx="191">
                  <c:v>27.794228699994324</c:v>
                </c:pt>
                <c:pt idx="192">
                  <c:v>45.279258347196674</c:v>
                </c:pt>
                <c:pt idx="193">
                  <c:v>70.237297394037043</c:v>
                </c:pt>
                <c:pt idx="194">
                  <c:v>89.08717933086244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98.384340838251873</c:v>
                </c:pt>
                <c:pt idx="199">
                  <c:v>94.516470165809707</c:v>
                </c:pt>
                <c:pt idx="200">
                  <c:v>90.501603516478852</c:v>
                </c:pt>
                <c:pt idx="201">
                  <c:v>91.522935390832643</c:v>
                </c:pt>
                <c:pt idx="202">
                  <c:v>95.390806063274809</c:v>
                </c:pt>
                <c:pt idx="203">
                  <c:v>99.405672712605636</c:v>
                </c:pt>
                <c:pt idx="204">
                  <c:v>100</c:v>
                </c:pt>
                <c:pt idx="205">
                  <c:v>92.798125799940635</c:v>
                </c:pt>
                <c:pt idx="206">
                  <c:v>92.798125799940635</c:v>
                </c:pt>
                <c:pt idx="207">
                  <c:v>92.798125799940635</c:v>
                </c:pt>
                <c:pt idx="208">
                  <c:v>100</c:v>
                </c:pt>
                <c:pt idx="209">
                  <c:v>98.727223377118705</c:v>
                </c:pt>
                <c:pt idx="210">
                  <c:v>97.097480644449362</c:v>
                </c:pt>
                <c:pt idx="211">
                  <c:v>91.270616130364843</c:v>
                </c:pt>
                <c:pt idx="212">
                  <c:v>77.638708801573657</c:v>
                </c:pt>
                <c:pt idx="213">
                  <c:v>55.240494004698512</c:v>
                </c:pt>
                <c:pt idx="214">
                  <c:v>27.734025185449685</c:v>
                </c:pt>
                <c:pt idx="215">
                  <c:v>9.3053758037888468</c:v>
                </c:pt>
                <c:pt idx="216">
                  <c:v>1.2409710934058571</c:v>
                </c:pt>
                <c:pt idx="217">
                  <c:v>13.100407791611397</c:v>
                </c:pt>
                <c:pt idx="218">
                  <c:v>38.734489754217499</c:v>
                </c:pt>
                <c:pt idx="219">
                  <c:v>70.826851994144974</c:v>
                </c:pt>
                <c:pt idx="220">
                  <c:v>92.300748629272775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99.015978735386682</c:v>
                </c:pt>
                <c:pt idx="235">
                  <c:v>86.280760569205469</c:v>
                </c:pt>
                <c:pt idx="236">
                  <c:v>58.878967589220281</c:v>
                </c:pt>
                <c:pt idx="237">
                  <c:v>26.529655520500256</c:v>
                </c:pt>
                <c:pt idx="238">
                  <c:v>5.9315403533481499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1.2114952786085014</c:v>
                </c:pt>
                <c:pt idx="247">
                  <c:v>6.5728906610011828</c:v>
                </c:pt>
                <c:pt idx="248">
                  <c:v>17.130910008722836</c:v>
                </c:pt>
                <c:pt idx="249">
                  <c:v>32.023140309542732</c:v>
                </c:pt>
                <c:pt idx="250">
                  <c:v>59.995078260483389</c:v>
                </c:pt>
                <c:pt idx="251">
                  <c:v>82.770392246095071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98.745837486098864</c:v>
                </c:pt>
                <c:pt idx="256">
                  <c:v>89.121378670076993</c:v>
                </c:pt>
                <c:pt idx="257">
                  <c:v>73.810373115041571</c:v>
                </c:pt>
                <c:pt idx="258">
                  <c:v>62.108215647600524</c:v>
                </c:pt>
                <c:pt idx="259">
                  <c:v>62.054437762690988</c:v>
                </c:pt>
                <c:pt idx="260">
                  <c:v>67.322699826517393</c:v>
                </c:pt>
                <c:pt idx="261">
                  <c:v>78.145495972233036</c:v>
                </c:pt>
                <c:pt idx="262">
                  <c:v>87.823732673164429</c:v>
                </c:pt>
                <c:pt idx="263">
                  <c:v>97.866476164373466</c:v>
                </c:pt>
                <c:pt idx="264">
                  <c:v>100</c:v>
                </c:pt>
                <c:pt idx="265">
                  <c:v>99.807910496744526</c:v>
                </c:pt>
                <c:pt idx="266">
                  <c:v>98.655458626866974</c:v>
                </c:pt>
                <c:pt idx="267">
                  <c:v>96.85511259518654</c:v>
                </c:pt>
                <c:pt idx="268">
                  <c:v>86.514392843360113</c:v>
                </c:pt>
                <c:pt idx="269">
                  <c:v>68.139422124744854</c:v>
                </c:pt>
                <c:pt idx="270">
                  <c:v>36.606434823091952</c:v>
                </c:pt>
                <c:pt idx="271">
                  <c:v>13.805910744840517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2.6505187681480988</c:v>
                </c:pt>
                <c:pt idx="280">
                  <c:v>14.125307212918315</c:v>
                </c:pt>
                <c:pt idx="281">
                  <c:v>23.711542812228362</c:v>
                </c:pt>
                <c:pt idx="282">
                  <c:v>35.959017181163212</c:v>
                </c:pt>
                <c:pt idx="283">
                  <c:v>57.817562069726335</c:v>
                </c:pt>
                <c:pt idx="284">
                  <c:v>81.56465980374962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99.949379820384365</c:v>
                </c:pt>
                <c:pt idx="293">
                  <c:v>94.654654273752612</c:v>
                </c:pt>
                <c:pt idx="294">
                  <c:v>84.986295435461912</c:v>
                </c:pt>
                <c:pt idx="295">
                  <c:v>74.655414930111405</c:v>
                </c:pt>
                <c:pt idx="296">
                  <c:v>65.720902722493562</c:v>
                </c:pt>
                <c:pt idx="297">
                  <c:v>48.103015850391778</c:v>
                </c:pt>
                <c:pt idx="298">
                  <c:v>29.092577881531607</c:v>
                </c:pt>
                <c:pt idx="299">
                  <c:v>9.9884823024478777</c:v>
                </c:pt>
                <c:pt idx="300">
                  <c:v>3.941394679507038</c:v>
                </c:pt>
                <c:pt idx="301">
                  <c:v>11.196315574060188</c:v>
                </c:pt>
                <c:pt idx="302">
                  <c:v>37.012063776040101</c:v>
                </c:pt>
                <c:pt idx="303">
                  <c:v>70.345397109373437</c:v>
                </c:pt>
                <c:pt idx="304">
                  <c:v>92.482414868646586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99.789626660222254</c:v>
                </c:pt>
                <c:pt idx="312">
                  <c:v>99.789626660222254</c:v>
                </c:pt>
                <c:pt idx="313">
                  <c:v>99.789626660222254</c:v>
                </c:pt>
                <c:pt idx="314">
                  <c:v>100</c:v>
                </c:pt>
                <c:pt idx="315">
                  <c:v>98.744845579562323</c:v>
                </c:pt>
                <c:pt idx="316">
                  <c:v>90.404311113629362</c:v>
                </c:pt>
                <c:pt idx="317">
                  <c:v>57.070977780296012</c:v>
                </c:pt>
                <c:pt idx="318">
                  <c:v>25.385816641105038</c:v>
                </c:pt>
                <c:pt idx="319">
                  <c:v>0.39301777370468111</c:v>
                </c:pt>
                <c:pt idx="320">
                  <c:v>5.1852621094715188</c:v>
                </c:pt>
                <c:pt idx="321">
                  <c:v>18.324750686940266</c:v>
                </c:pt>
                <c:pt idx="322">
                  <c:v>38.66834637834404</c:v>
                </c:pt>
                <c:pt idx="323">
                  <c:v>67.20943537591053</c:v>
                </c:pt>
                <c:pt idx="324">
                  <c:v>87.010262358070449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99.759623414685564</c:v>
                </c:pt>
                <c:pt idx="329">
                  <c:v>99.759623414685564</c:v>
                </c:pt>
                <c:pt idx="330">
                  <c:v>98.230081347666058</c:v>
                </c:pt>
                <c:pt idx="331">
                  <c:v>90.774458184583906</c:v>
                </c:pt>
                <c:pt idx="332">
                  <c:v>65.865082184817055</c:v>
                </c:pt>
                <c:pt idx="333">
                  <c:v>34.061290918503211</c:v>
                </c:pt>
                <c:pt idx="334">
                  <c:v>8.4239573335664737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1.4021566536280012</c:v>
                </c:pt>
                <c:pt idx="344">
                  <c:v>9.3135772620224895</c:v>
                </c:pt>
                <c:pt idx="345">
                  <c:v>32.368275859330119</c:v>
                </c:pt>
                <c:pt idx="346">
                  <c:v>64.299452539035443</c:v>
                </c:pt>
                <c:pt idx="347">
                  <c:v>89.721365263974292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99.210681103728362</c:v>
                </c:pt>
                <c:pt idx="355">
                  <c:v>98.229433997464923</c:v>
                </c:pt>
                <c:pt idx="356">
                  <c:v>98.229433997464923</c:v>
                </c:pt>
                <c:pt idx="357">
                  <c:v>99.018752893736561</c:v>
                </c:pt>
                <c:pt idx="358">
                  <c:v>100</c:v>
                </c:pt>
                <c:pt idx="359">
                  <c:v>94.571490681078259</c:v>
                </c:pt>
                <c:pt idx="360">
                  <c:v>70.052673599977496</c:v>
                </c:pt>
                <c:pt idx="361">
                  <c:v>38.891586510484466</c:v>
                </c:pt>
                <c:pt idx="362">
                  <c:v>10.986762496072876</c:v>
                </c:pt>
                <c:pt idx="363">
                  <c:v>2.221090778102683</c:v>
                </c:pt>
                <c:pt idx="364">
                  <c:v>4.8924637989511375</c:v>
                </c:pt>
                <c:pt idx="365">
                  <c:v>17.316305819691149</c:v>
                </c:pt>
                <c:pt idx="366">
                  <c:v>38.850865745839648</c:v>
                </c:pt>
                <c:pt idx="367">
                  <c:v>66.528503991541939</c:v>
                </c:pt>
                <c:pt idx="368">
                  <c:v>87.437995304135256</c:v>
                </c:pt>
                <c:pt idx="369">
                  <c:v>85.572650312974289</c:v>
                </c:pt>
                <c:pt idx="370">
                  <c:v>53.623853287108631</c:v>
                </c:pt>
                <c:pt idx="371">
                  <c:v>20.290519953775291</c:v>
                </c:pt>
                <c:pt idx="372">
                  <c:v>0.57246048452538589</c:v>
                </c:pt>
                <c:pt idx="373">
                  <c:v>0</c:v>
                </c:pt>
                <c:pt idx="374">
                  <c:v>1.7965520481351931</c:v>
                </c:pt>
                <c:pt idx="375">
                  <c:v>6.3342599933988994</c:v>
                </c:pt>
                <c:pt idx="376">
                  <c:v>14.537258203999514</c:v>
                </c:pt>
                <c:pt idx="377">
                  <c:v>25.20149183797686</c:v>
                </c:pt>
                <c:pt idx="378">
                  <c:v>39.607983048183137</c:v>
                </c:pt>
                <c:pt idx="379">
                  <c:v>64.738318170915861</c:v>
                </c:pt>
                <c:pt idx="380">
                  <c:v>85.61086582213666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97.859334703609946</c:v>
                </c:pt>
                <c:pt idx="386">
                  <c:v>90.372548589202424</c:v>
                </c:pt>
                <c:pt idx="387">
                  <c:v>72.716653373996252</c:v>
                </c:pt>
                <c:pt idx="388">
                  <c:v>41.52398533705297</c:v>
                </c:pt>
                <c:pt idx="389">
                  <c:v>15.677438118127164</c:v>
                </c:pt>
                <c:pt idx="390">
                  <c:v>0</c:v>
                </c:pt>
                <c:pt idx="391">
                  <c:v>0</c:v>
                </c:pt>
                <c:pt idx="392">
                  <c:v>2.3527383682650358</c:v>
                </c:pt>
                <c:pt idx="393">
                  <c:v>6.2102927702873068</c:v>
                </c:pt>
                <c:pt idx="394">
                  <c:v>6.2102927702873068</c:v>
                </c:pt>
                <c:pt idx="395">
                  <c:v>4.8717072452247434</c:v>
                </c:pt>
                <c:pt idx="396">
                  <c:v>4.7550559351738153</c:v>
                </c:pt>
                <c:pt idx="397">
                  <c:v>38.08838926850715</c:v>
                </c:pt>
                <c:pt idx="398">
                  <c:v>70.407569758638019</c:v>
                </c:pt>
                <c:pt idx="399">
                  <c:v>97.858278215977748</c:v>
                </c:pt>
                <c:pt idx="400">
                  <c:v>89.535122802982286</c:v>
                </c:pt>
                <c:pt idx="401">
                  <c:v>66.898991622870213</c:v>
                </c:pt>
                <c:pt idx="402">
                  <c:v>39.884918497096457</c:v>
                </c:pt>
                <c:pt idx="403">
                  <c:v>14.874740576758592</c:v>
                </c:pt>
                <c:pt idx="404">
                  <c:v>5.2931859282061771</c:v>
                </c:pt>
                <c:pt idx="405">
                  <c:v>1.1156475046688432</c:v>
                </c:pt>
                <c:pt idx="406">
                  <c:v>1.1156475046688432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0.39265697973413854</c:v>
                </c:pt>
                <c:pt idx="416">
                  <c:v>1.4594525894318229</c:v>
                </c:pt>
                <c:pt idx="417">
                  <c:v>1.4594525894318229</c:v>
                </c:pt>
                <c:pt idx="418">
                  <c:v>1.0667956096976843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0.42301472505366666</c:v>
                </c:pt>
                <c:pt idx="426">
                  <c:v>5.3848027601857451</c:v>
                </c:pt>
                <c:pt idx="427">
                  <c:v>19.134966357833836</c:v>
                </c:pt>
                <c:pt idx="428">
                  <c:v>40.019048874838596</c:v>
                </c:pt>
                <c:pt idx="429">
                  <c:v>68.390594173039844</c:v>
                </c:pt>
                <c:pt idx="430">
                  <c:v>87.973763908725076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98.903426538221154</c:v>
                </c:pt>
                <c:pt idx="435">
                  <c:v>96.373713785824066</c:v>
                </c:pt>
                <c:pt idx="436">
                  <c:v>90.963819621907035</c:v>
                </c:pt>
                <c:pt idx="437">
                  <c:v>86.604480864055475</c:v>
                </c:pt>
                <c:pt idx="438">
                  <c:v>84.402526441654615</c:v>
                </c:pt>
                <c:pt idx="439">
                  <c:v>73.043566846164637</c:v>
                </c:pt>
                <c:pt idx="440">
                  <c:v>45.166145732461707</c:v>
                </c:pt>
                <c:pt idx="441">
                  <c:v>16.564479573926327</c:v>
                </c:pt>
                <c:pt idx="442">
                  <c:v>0</c:v>
                </c:pt>
                <c:pt idx="443">
                  <c:v>1.5262512633519678</c:v>
                </c:pt>
                <c:pt idx="444">
                  <c:v>6.5831256973134513</c:v>
                </c:pt>
                <c:pt idx="445">
                  <c:v>25.624531756556351</c:v>
                </c:pt>
                <c:pt idx="446">
                  <c:v>53.624086497731724</c:v>
                </c:pt>
                <c:pt idx="447">
                  <c:v>81.900545397103571</c:v>
                </c:pt>
                <c:pt idx="448">
                  <c:v>96.192472671194011</c:v>
                </c:pt>
                <c:pt idx="449">
                  <c:v>98.132467223601907</c:v>
                </c:pt>
                <c:pt idx="450">
                  <c:v>94.478286051841778</c:v>
                </c:pt>
                <c:pt idx="451">
                  <c:v>82.905602149203915</c:v>
                </c:pt>
                <c:pt idx="452">
                  <c:v>66.644284507906278</c:v>
                </c:pt>
                <c:pt idx="453">
                  <c:v>39.678650404878475</c:v>
                </c:pt>
                <c:pt idx="454">
                  <c:v>17.918000974182991</c:v>
                </c:pt>
                <c:pt idx="455">
                  <c:v>2.7135180585453988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0.5985069266390286</c:v>
                </c:pt>
                <c:pt idx="464">
                  <c:v>3.3650343327257066</c:v>
                </c:pt>
                <c:pt idx="465">
                  <c:v>8.9795490588979785</c:v>
                </c:pt>
                <c:pt idx="466">
                  <c:v>19.254391687321249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B-43D2-8070-D0DB09272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11896"/>
        <c:axId val="549009928"/>
      </c:lineChart>
      <c:catAx>
        <c:axId val="54901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09928"/>
        <c:crosses val="autoZero"/>
        <c:auto val="1"/>
        <c:lblAlgn val="ctr"/>
        <c:lblOffset val="100"/>
        <c:noMultiLvlLbl val="0"/>
      </c:catAx>
      <c:valAx>
        <c:axId val="5490099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1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13</xdr:row>
      <xdr:rowOff>114299</xdr:rowOff>
    </xdr:from>
    <xdr:to>
      <xdr:col>13</xdr:col>
      <xdr:colOff>352425</xdr:colOff>
      <xdr:row>23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3634F9-D7BD-4F18-BABD-42A28B06F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N503" totalsRowShown="0" headerRowDxfId="20" dataDxfId="19" headerRowCellStyle="Currency" dataCellStyle="Currency">
  <sortState xmlns:xlrd2="http://schemas.microsoft.com/office/spreadsheetml/2017/richdata2" ref="B2:G503">
    <sortCondition ref="B2"/>
  </sortState>
  <tableColumns count="14">
    <tableColumn id="9" xr3:uid="{9F699A46-4958-42A4-A5C9-B52EB0EE585B}" name="i" dataDxfId="18" dataCellStyle="Currency"/>
    <tableColumn id="2" xr3:uid="{870234D4-B88D-4DBC-B1B5-A3A328FCAA43}" name="date" dataDxfId="17"/>
    <tableColumn id="3" xr3:uid="{EF611352-AF5A-4141-B3FC-D86820A763EA}" name="open" dataDxfId="16" dataCellStyle="Currency"/>
    <tableColumn id="4" xr3:uid="{74B28648-F2A3-4493-9B04-FE02A7EBAE5E}" name="high" dataDxfId="15" dataCellStyle="Currency"/>
    <tableColumn id="5" xr3:uid="{F6126363-2529-4BAC-9F69-0710D7A587F6}" name="low" dataDxfId="14" dataCellStyle="Currency"/>
    <tableColumn id="6" xr3:uid="{1625C5E8-2802-4281-81F5-7308EFB9EB0C}" name="close" dataDxfId="13" dataCellStyle="Currency"/>
    <tableColumn id="7" xr3:uid="{9D524E41-7E60-45BD-80C8-513C8040D514}" name="volume" dataDxfId="12" dataCellStyle="Comma"/>
    <tableColumn id="10" xr3:uid="{7E7AEFF2-3BC8-4663-8E36-2DF55CB823F9}" name="EMA12" dataDxfId="11" dataCellStyle="Currency"/>
    <tableColumn id="11" xr3:uid="{E012BAED-D80E-4773-B3AA-88C9BC4A28AF}" name="EMA26" dataDxfId="10" dataCellStyle="Currency"/>
    <tableColumn id="12" xr3:uid="{84A1A1B7-C3A2-46A3-BF42-7DFE75E58151}" name="MACD" dataDxfId="9" dataCellStyle="Comma">
      <calculatedColumnFormula>testdata[[#This Row],[EMA12]]-testdata[[#This Row],[EMA26]]</calculatedColumnFormula>
    </tableColumn>
    <tableColumn id="1" xr3:uid="{31E80041-3ABC-43C4-93AF-0FCD9F61CE37}" name="LL" dataDxfId="8" dataCellStyle="Comma"/>
    <tableColumn id="8" xr3:uid="{69877645-6BFB-42A1-8C43-7DC421F1C296}" name="HH" dataDxfId="5" dataCellStyle="Comma"/>
    <tableColumn id="15" xr3:uid="{18317C0D-0FCC-49A0-9ABA-9F401B978A95}" name="STOCH" dataDxfId="3" dataCellStyle="Comma">
      <calculatedColumnFormula>100*(testdata[[#This Row],[close]]-testdata[[#This Row],[LL]])/(testdata[[#This Row],[HH]]-testdata[[#This Row],[LL]])</calculatedColumnFormula>
    </tableColumn>
    <tableColumn id="13" xr3:uid="{11623297-E5BB-47D1-A1A1-31142DE15D30}" name="STC" dataDxfId="4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CEF489-2D7A-48A6-8EC5-10AE17515AE5}" name="Table4" displayName="Table4" ref="P1:Q3" totalsRowShown="0">
  <tableColumns count="2">
    <tableColumn id="1" xr3:uid="{89640A83-E5DB-40B9-B4BE-644559BA0CB8}" name="period" dataDxfId="2"/>
    <tableColumn id="2" xr3:uid="{A6A58D0A-19C6-4A28-991E-500027D26216}" name="k" dataDxfId="1" dataCellStyle="Comma">
      <calculatedColumnFormula>2/(P2+1)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38B3BA-232D-4A70-A615-2D15CC1AF5D9}" name="Table2" displayName="Table2" ref="S1:U503" totalsRowShown="0">
  <tableColumns count="3">
    <tableColumn id="1" xr3:uid="{E84DEA45-8AC7-4BF9-ACE8-E5DC3904C620}" name="Date" dataDxfId="7"/>
    <tableColumn id="2" xr3:uid="{CF6C544C-21ED-4BC1-ACA7-6258101504A9}" name="STC" dataDxfId="6" dataCellStyle="Comma"/>
    <tableColumn id="3" xr3:uid="{D231C0FC-A881-433F-85F5-612DFBE22C68}" name="ERR" dataDxfId="0">
      <calculatedColumnFormula>IF(ROUND(testdata[[#This Row],[STC]],4)&lt;&gt;Table2[[#This Row],[STC]],"ERR","")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3"/>
  <sheetViews>
    <sheetView tabSelected="1" workbookViewId="0">
      <selection activeCell="O1" sqref="O1"/>
    </sheetView>
  </sheetViews>
  <sheetFormatPr defaultRowHeight="15" x14ac:dyDescent="0.25"/>
  <cols>
    <col min="1" max="1" width="4" style="8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9" width="11" style="11" bestFit="1" customWidth="1"/>
    <col min="10" max="10" width="8.7109375" style="11" bestFit="1" customWidth="1"/>
    <col min="11" max="12" width="8.7109375" style="11" customWidth="1"/>
    <col min="13" max="14" width="10" style="11" bestFit="1" customWidth="1"/>
    <col min="15" max="15" width="3.7109375" customWidth="1"/>
    <col min="16" max="16" width="6.85546875" style="4" bestFit="1" customWidth="1"/>
    <col min="17" max="17" width="8" style="16" bestFit="1" customWidth="1"/>
    <col min="18" max="18" width="3.7109375" customWidth="1"/>
    <col min="19" max="19" width="8.7109375" style="3" bestFit="1" customWidth="1"/>
    <col min="20" max="20" width="10" style="15" bestFit="1" customWidth="1"/>
  </cols>
  <sheetData>
    <row r="1" spans="1:21" x14ac:dyDescent="0.25">
      <c r="A1" s="7" t="s">
        <v>11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9" t="s">
        <v>8</v>
      </c>
      <c r="I1" s="9" t="s">
        <v>9</v>
      </c>
      <c r="J1" s="9" t="s">
        <v>10</v>
      </c>
      <c r="K1" s="9" t="s">
        <v>13</v>
      </c>
      <c r="L1" s="9" t="s">
        <v>14</v>
      </c>
      <c r="M1" s="9" t="s">
        <v>15</v>
      </c>
      <c r="N1" s="9" t="s">
        <v>12</v>
      </c>
      <c r="P1" s="4" t="s">
        <v>6</v>
      </c>
      <c r="Q1" s="16" t="s">
        <v>7</v>
      </c>
      <c r="S1" s="3" t="s">
        <v>16</v>
      </c>
      <c r="T1" s="9" t="s">
        <v>12</v>
      </c>
      <c r="U1" t="s">
        <v>17</v>
      </c>
    </row>
    <row r="2" spans="1:21" x14ac:dyDescent="0.25">
      <c r="A2" s="7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10"/>
      <c r="I2" s="10"/>
      <c r="J2" s="12"/>
      <c r="K2" s="12"/>
      <c r="L2" s="12"/>
      <c r="M2" s="12"/>
      <c r="N2" s="12"/>
      <c r="P2" s="4">
        <v>12</v>
      </c>
      <c r="Q2" s="16">
        <f>2/(P2+1)</f>
        <v>0.15384615384615385</v>
      </c>
      <c r="S2" s="3">
        <v>42738</v>
      </c>
      <c r="T2" s="12"/>
      <c r="U2" t="str">
        <f>IF(ROUND(testdata[[#This Row],[STC]],4)&lt;&gt;Table2[[#This Row],[STC]],"ERR","")</f>
        <v/>
      </c>
    </row>
    <row r="3" spans="1:21" x14ac:dyDescent="0.25">
      <c r="A3" s="7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0"/>
      <c r="I3" s="10"/>
      <c r="J3" s="12"/>
      <c r="K3" s="12"/>
      <c r="L3" s="12"/>
      <c r="M3" s="12"/>
      <c r="N3" s="12"/>
      <c r="P3" s="4">
        <v>26</v>
      </c>
      <c r="Q3" s="16">
        <f t="shared" ref="Q3" si="0">2/(P3+1)</f>
        <v>7.407407407407407E-2</v>
      </c>
      <c r="S3" s="3">
        <v>42739</v>
      </c>
      <c r="T3" s="12"/>
      <c r="U3" t="str">
        <f>IF(ROUND(testdata[[#This Row],[STC]],4)&lt;&gt;Table2[[#This Row],[STC]],"ERR","")</f>
        <v/>
      </c>
    </row>
    <row r="4" spans="1:21" x14ac:dyDescent="0.25">
      <c r="A4" s="7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0"/>
      <c r="I4" s="10"/>
      <c r="J4" s="12"/>
      <c r="K4" s="12"/>
      <c r="L4" s="12"/>
      <c r="M4" s="12"/>
      <c r="N4" s="12"/>
      <c r="S4" s="3">
        <v>42740</v>
      </c>
      <c r="T4" s="12"/>
      <c r="U4" t="str">
        <f>IF(ROUND(testdata[[#This Row],[STC]],4)&lt;&gt;Table2[[#This Row],[STC]],"ERR","")</f>
        <v/>
      </c>
    </row>
    <row r="5" spans="1:21" x14ac:dyDescent="0.25">
      <c r="A5" s="7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0"/>
      <c r="I5" s="10"/>
      <c r="J5" s="12"/>
      <c r="K5" s="12"/>
      <c r="L5" s="12"/>
      <c r="M5" s="12"/>
      <c r="N5" s="12"/>
      <c r="S5" s="3">
        <v>42741</v>
      </c>
      <c r="T5" s="12"/>
      <c r="U5" t="str">
        <f>IF(ROUND(testdata[[#This Row],[STC]],4)&lt;&gt;Table2[[#This Row],[STC]],"ERR","")</f>
        <v/>
      </c>
    </row>
    <row r="6" spans="1:21" x14ac:dyDescent="0.25">
      <c r="A6" s="7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0"/>
      <c r="I6" s="10"/>
      <c r="J6" s="12"/>
      <c r="K6" s="12"/>
      <c r="L6" s="12"/>
      <c r="M6" s="12"/>
      <c r="N6" s="12"/>
      <c r="S6" s="3">
        <v>42744</v>
      </c>
      <c r="T6" s="12"/>
      <c r="U6" t="str">
        <f>IF(ROUND(testdata[[#This Row],[STC]],4)&lt;&gt;Table2[[#This Row],[STC]],"ERR","")</f>
        <v/>
      </c>
    </row>
    <row r="7" spans="1:21" x14ac:dyDescent="0.25">
      <c r="A7" s="7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0"/>
      <c r="I7" s="10"/>
      <c r="J7" s="12"/>
      <c r="K7" s="12"/>
      <c r="L7" s="12"/>
      <c r="M7" s="12"/>
      <c r="N7" s="12"/>
      <c r="S7" s="3">
        <v>42745</v>
      </c>
      <c r="T7" s="12"/>
      <c r="U7" t="str">
        <f>IF(ROUND(testdata[[#This Row],[STC]],4)&lt;&gt;Table2[[#This Row],[STC]],"ERR","")</f>
        <v/>
      </c>
    </row>
    <row r="8" spans="1:21" x14ac:dyDescent="0.25">
      <c r="A8" s="7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0"/>
      <c r="I8" s="10"/>
      <c r="J8" s="12"/>
      <c r="K8" s="12"/>
      <c r="L8" s="12"/>
      <c r="M8" s="12"/>
      <c r="N8" s="12"/>
      <c r="S8" s="3">
        <v>42746</v>
      </c>
      <c r="T8" s="12"/>
      <c r="U8" t="str">
        <f>IF(ROUND(testdata[[#This Row],[STC]],4)&lt;&gt;Table2[[#This Row],[STC]],"ERR","")</f>
        <v/>
      </c>
    </row>
    <row r="9" spans="1:21" x14ac:dyDescent="0.25">
      <c r="A9" s="7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0"/>
      <c r="I9" s="10"/>
      <c r="J9" s="12"/>
      <c r="K9" s="12"/>
      <c r="L9" s="12"/>
      <c r="M9" s="12"/>
      <c r="N9" s="12"/>
      <c r="S9" s="3">
        <v>42747</v>
      </c>
      <c r="T9" s="12"/>
      <c r="U9" t="str">
        <f>IF(ROUND(testdata[[#This Row],[STC]],4)&lt;&gt;Table2[[#This Row],[STC]],"ERR","")</f>
        <v/>
      </c>
    </row>
    <row r="10" spans="1:21" x14ac:dyDescent="0.25">
      <c r="A10" s="7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0"/>
      <c r="I10" s="10"/>
      <c r="J10" s="12"/>
      <c r="K10" s="12"/>
      <c r="L10" s="12"/>
      <c r="M10" s="12"/>
      <c r="N10" s="12"/>
      <c r="S10" s="3">
        <v>42748</v>
      </c>
      <c r="T10" s="12"/>
      <c r="U10" t="str">
        <f>IF(ROUND(testdata[[#This Row],[STC]],4)&lt;&gt;Table2[[#This Row],[STC]],"ERR","")</f>
        <v/>
      </c>
    </row>
    <row r="11" spans="1:21" x14ac:dyDescent="0.25">
      <c r="A11" s="7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0"/>
      <c r="I11" s="10"/>
      <c r="J11" s="12"/>
      <c r="K11" s="12"/>
      <c r="L11" s="12"/>
      <c r="M11" s="12"/>
      <c r="N11" s="12"/>
      <c r="S11" s="3">
        <v>42752</v>
      </c>
      <c r="T11" s="12"/>
      <c r="U11" t="str">
        <f>IF(ROUND(testdata[[#This Row],[STC]],4)&lt;&gt;Table2[[#This Row],[STC]],"ERR","")</f>
        <v/>
      </c>
    </row>
    <row r="12" spans="1:21" x14ac:dyDescent="0.25">
      <c r="A12" s="7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0"/>
      <c r="I12" s="10"/>
      <c r="J12" s="12"/>
      <c r="K12" s="12"/>
      <c r="L12" s="12"/>
      <c r="M12" s="12"/>
      <c r="N12" s="12"/>
      <c r="S12" s="3">
        <v>42753</v>
      </c>
      <c r="T12" s="12"/>
      <c r="U12" t="str">
        <f>IF(ROUND(testdata[[#This Row],[STC]],4)&lt;&gt;Table2[[#This Row],[STC]],"ERR","")</f>
        <v/>
      </c>
    </row>
    <row r="13" spans="1:21" x14ac:dyDescent="0.25">
      <c r="A13" s="7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0">
        <f>AVERAGE(F2:F13)</f>
        <v>213.98249999999996</v>
      </c>
      <c r="I13" s="10"/>
      <c r="J13" s="12"/>
      <c r="K13" s="12"/>
      <c r="L13" s="12"/>
      <c r="M13" s="12"/>
      <c r="N13" s="12"/>
      <c r="S13" s="3">
        <v>42754</v>
      </c>
      <c r="T13" s="12"/>
      <c r="U13" t="str">
        <f>IF(ROUND(testdata[[#This Row],[STC]],4)&lt;&gt;Table2[[#This Row],[STC]],"ERR","")</f>
        <v/>
      </c>
    </row>
    <row r="14" spans="1:21" x14ac:dyDescent="0.25">
      <c r="A14" s="7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0">
        <f>(testdata[[#This Row],[close]]-H13)*k_12+H13</f>
        <v>214.01749999999996</v>
      </c>
      <c r="I14" s="10"/>
      <c r="J14" s="12"/>
      <c r="K14" s="12"/>
      <c r="L14" s="12"/>
      <c r="M14" s="12"/>
      <c r="N14" s="12"/>
      <c r="S14" s="3">
        <v>42755</v>
      </c>
      <c r="T14" s="12"/>
      <c r="U14" t="str">
        <f>IF(ROUND(testdata[[#This Row],[STC]],4)&lt;&gt;Table2[[#This Row],[STC]],"ERR","")</f>
        <v/>
      </c>
    </row>
    <row r="15" spans="1:21" x14ac:dyDescent="0.25">
      <c r="A15" s="7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0">
        <f>(testdata[[#This Row],[close]]-H14)*k_12+H14</f>
        <v>213.96249999999995</v>
      </c>
      <c r="I15" s="10"/>
      <c r="J15" s="12"/>
      <c r="K15" s="12"/>
      <c r="L15" s="12"/>
      <c r="M15" s="12"/>
      <c r="N15" s="12"/>
      <c r="S15" s="3">
        <v>42758</v>
      </c>
      <c r="T15" s="12"/>
      <c r="U15" t="str">
        <f>IF(ROUND(testdata[[#This Row],[STC]],4)&lt;&gt;Table2[[#This Row],[STC]],"ERR","")</f>
        <v/>
      </c>
    </row>
    <row r="16" spans="1:21" x14ac:dyDescent="0.25">
      <c r="A16" s="7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0">
        <f>(testdata[[#This Row],[close]]-H15)*k_12+H15</f>
        <v>214.12673076923073</v>
      </c>
      <c r="I16" s="10"/>
      <c r="J16" s="12"/>
      <c r="K16" s="12"/>
      <c r="L16" s="12"/>
      <c r="M16" s="12"/>
      <c r="N16" s="12"/>
      <c r="S16" s="3">
        <v>42759</v>
      </c>
      <c r="T16" s="12"/>
      <c r="U16" t="str">
        <f>IF(ROUND(testdata[[#This Row],[STC]],4)&lt;&gt;Table2[[#This Row],[STC]],"ERR","")</f>
        <v/>
      </c>
    </row>
    <row r="17" spans="1:21" x14ac:dyDescent="0.25">
      <c r="A17" s="7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0">
        <f>(testdata[[#This Row],[close]]-H16)*k_12+H16</f>
        <v>214.551849112426</v>
      </c>
      <c r="I17" s="10"/>
      <c r="J17" s="12"/>
      <c r="K17" s="12"/>
      <c r="L17" s="12"/>
      <c r="M17" s="12"/>
      <c r="N17" s="12"/>
      <c r="S17" s="3">
        <v>42760</v>
      </c>
      <c r="T17" s="12"/>
      <c r="U17" t="str">
        <f>IF(ROUND(testdata[[#This Row],[STC]],4)&lt;&gt;Table2[[#This Row],[STC]],"ERR","")</f>
        <v/>
      </c>
    </row>
    <row r="18" spans="1:21" x14ac:dyDescent="0.25">
      <c r="A18" s="7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0">
        <f>(testdata[[#This Row],[close]]-H17)*k_12+H17</f>
        <v>214.87618001820661</v>
      </c>
      <c r="I18" s="10"/>
      <c r="J18" s="12"/>
      <c r="K18" s="12"/>
      <c r="L18" s="12"/>
      <c r="M18" s="12"/>
      <c r="N18" s="12"/>
      <c r="S18" s="3">
        <v>42761</v>
      </c>
      <c r="T18" s="12"/>
      <c r="U18" t="str">
        <f>IF(ROUND(testdata[[#This Row],[STC]],4)&lt;&gt;Table2[[#This Row],[STC]],"ERR","")</f>
        <v/>
      </c>
    </row>
    <row r="19" spans="1:21" x14ac:dyDescent="0.25">
      <c r="A19" s="7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0">
        <f>(testdata[[#This Row],[close]]-H18)*k_12+H18</f>
        <v>215.09830616925174</v>
      </c>
      <c r="I19" s="10"/>
      <c r="J19" s="12"/>
      <c r="K19" s="12"/>
      <c r="L19" s="12"/>
      <c r="M19" s="12"/>
      <c r="N19" s="12"/>
      <c r="S19" s="3">
        <v>42762</v>
      </c>
      <c r="T19" s="12"/>
      <c r="U19" t="str">
        <f>IF(ROUND(testdata[[#This Row],[STC]],4)&lt;&gt;Table2[[#This Row],[STC]],"ERR","")</f>
        <v/>
      </c>
    </row>
    <row r="20" spans="1:21" x14ac:dyDescent="0.25">
      <c r="A20" s="7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0">
        <f>(testdata[[#This Row],[close]]-H19)*k_12+H19</f>
        <v>215.08010522013609</v>
      </c>
      <c r="I20" s="10"/>
      <c r="J20" s="12"/>
      <c r="K20" s="12"/>
      <c r="L20" s="12"/>
      <c r="M20" s="12"/>
      <c r="N20" s="12"/>
      <c r="S20" s="3">
        <v>42765</v>
      </c>
      <c r="T20" s="12"/>
      <c r="U20" t="str">
        <f>IF(ROUND(testdata[[#This Row],[STC]],4)&lt;&gt;Table2[[#This Row],[STC]],"ERR","")</f>
        <v/>
      </c>
    </row>
    <row r="21" spans="1:21" x14ac:dyDescent="0.25">
      <c r="A21" s="7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0">
        <f>(testdata[[#This Row],[close]]-H20)*k_12+H20</f>
        <v>215.06162749396131</v>
      </c>
      <c r="I21" s="10"/>
      <c r="J21" s="12"/>
      <c r="K21" s="12"/>
      <c r="L21" s="12"/>
      <c r="M21" s="12"/>
      <c r="N21" s="12"/>
      <c r="S21" s="3">
        <v>42766</v>
      </c>
      <c r="T21" s="12"/>
      <c r="U21" t="str">
        <f>IF(ROUND(testdata[[#This Row],[STC]],4)&lt;&gt;Table2[[#This Row],[STC]],"ERR","")</f>
        <v/>
      </c>
    </row>
    <row r="22" spans="1:21" x14ac:dyDescent="0.25">
      <c r="A22" s="7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0">
        <f>(testdata[[#This Row],[close]]-H21)*k_12+H21</f>
        <v>215.0598386487365</v>
      </c>
      <c r="I22" s="10"/>
      <c r="J22" s="12"/>
      <c r="K22" s="12"/>
      <c r="L22" s="12"/>
      <c r="M22" s="12"/>
      <c r="N22" s="12"/>
      <c r="S22" s="3">
        <v>42767</v>
      </c>
      <c r="T22" s="12"/>
      <c r="U22" t="str">
        <f>IF(ROUND(testdata[[#This Row],[STC]],4)&lt;&gt;Table2[[#This Row],[STC]],"ERR","")</f>
        <v/>
      </c>
    </row>
    <row r="23" spans="1:21" x14ac:dyDescent="0.25">
      <c r="A23" s="7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0">
        <f>(testdata[[#This Row],[close]]-H22)*k_12+H22</f>
        <v>215.07986347200782</v>
      </c>
      <c r="I23" s="10"/>
      <c r="J23" s="12"/>
      <c r="K23" s="12"/>
      <c r="L23" s="12"/>
      <c r="M23" s="12"/>
      <c r="N23" s="12"/>
      <c r="S23" s="3">
        <v>42768</v>
      </c>
      <c r="T23" s="12"/>
      <c r="U23" t="str">
        <f>IF(ROUND(testdata[[#This Row],[STC]],4)&lt;&gt;Table2[[#This Row],[STC]],"ERR","")</f>
        <v/>
      </c>
    </row>
    <row r="24" spans="1:21" x14ac:dyDescent="0.25">
      <c r="A24" s="7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0">
        <f>(testdata[[#This Row],[close]]-H23)*k_12+H23</f>
        <v>215.32449986092968</v>
      </c>
      <c r="I24" s="10"/>
      <c r="J24" s="12"/>
      <c r="K24" s="12"/>
      <c r="L24" s="12"/>
      <c r="M24" s="12"/>
      <c r="N24" s="12"/>
      <c r="S24" s="3">
        <v>42769</v>
      </c>
      <c r="T24" s="12"/>
      <c r="U24" t="str">
        <f>IF(ROUND(testdata[[#This Row],[STC]],4)&lt;&gt;Table2[[#This Row],[STC]],"ERR","")</f>
        <v/>
      </c>
    </row>
    <row r="25" spans="1:21" x14ac:dyDescent="0.25">
      <c r="A25" s="7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0">
        <f>(testdata[[#This Row],[close]]-H24)*k_12+H24</f>
        <v>215.47149988232511</v>
      </c>
      <c r="I25" s="10"/>
      <c r="J25" s="12"/>
      <c r="K25" s="12"/>
      <c r="L25" s="12"/>
      <c r="M25" s="12"/>
      <c r="N25" s="12"/>
      <c r="S25" s="3">
        <v>42772</v>
      </c>
      <c r="T25" s="12"/>
      <c r="U25" t="str">
        <f>IF(ROUND(testdata[[#This Row],[STC]],4)&lt;&gt;Table2[[#This Row],[STC]],"ERR","")</f>
        <v/>
      </c>
    </row>
    <row r="26" spans="1:21" x14ac:dyDescent="0.25">
      <c r="A26" s="7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0">
        <f>(testdata[[#This Row],[close]]-H25)*k_12+H25</f>
        <v>215.59742297735201</v>
      </c>
      <c r="I26" s="10"/>
      <c r="J26" s="12"/>
      <c r="K26" s="12"/>
      <c r="L26" s="12"/>
      <c r="M26" s="12"/>
      <c r="N26" s="12"/>
      <c r="S26" s="3">
        <v>42773</v>
      </c>
      <c r="T26" s="12"/>
      <c r="U26" t="str">
        <f>IF(ROUND(testdata[[#This Row],[STC]],4)&lt;&gt;Table2[[#This Row],[STC]],"ERR","")</f>
        <v/>
      </c>
    </row>
    <row r="27" spans="1:21" x14ac:dyDescent="0.25">
      <c r="A27" s="7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0">
        <f>(testdata[[#This Row],[close]]-H26)*k_12+H26</f>
        <v>215.74858867314401</v>
      </c>
      <c r="I27" s="14">
        <f>AVERAGE(F2:F27)</f>
        <v>214.86769230769227</v>
      </c>
      <c r="J27" s="12">
        <f>testdata[[#This Row],[EMA12]]-testdata[[#This Row],[EMA26]]</f>
        <v>0.88089636545174699</v>
      </c>
      <c r="K27" s="12"/>
      <c r="L27" s="12"/>
      <c r="M27" s="12"/>
      <c r="N27" s="12"/>
      <c r="S27" s="3">
        <v>42774</v>
      </c>
      <c r="T27" s="12"/>
      <c r="U27" t="str">
        <f>IF(ROUND(testdata[[#This Row],[STC]],4)&lt;&gt;Table2[[#This Row],[STC]],"ERR","")</f>
        <v/>
      </c>
    </row>
    <row r="28" spans="1:21" x14ac:dyDescent="0.25">
      <c r="A28" s="7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0">
        <f>(testdata[[#This Row],[close]]-H27)*k_12+H27</f>
        <v>216.07342118496803</v>
      </c>
      <c r="I28" s="10">
        <f>(testdata[[#This Row],[close]]-I27)*k_26+I27</f>
        <v>215.0893447293447</v>
      </c>
      <c r="J28" s="12">
        <f>testdata[[#This Row],[EMA12]]-testdata[[#This Row],[EMA26]]</f>
        <v>0.98407645562332391</v>
      </c>
      <c r="K28" s="12"/>
      <c r="L28" s="12"/>
      <c r="M28" s="12"/>
      <c r="N28" s="12"/>
      <c r="S28" s="3">
        <v>42775</v>
      </c>
      <c r="T28" s="12"/>
      <c r="U28" t="str">
        <f>IF(ROUND(testdata[[#This Row],[STC]],4)&lt;&gt;Table2[[#This Row],[STC]],"ERR","")</f>
        <v/>
      </c>
    </row>
    <row r="29" spans="1:21" x14ac:dyDescent="0.25">
      <c r="A29" s="7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0">
        <f>(testdata[[#This Row],[close]]-H28)*k_12+H28</f>
        <v>216.4805871565114</v>
      </c>
      <c r="I29" s="10">
        <f>(testdata[[#This Row],[close]]-I28)*k_26+I28</f>
        <v>215.35828215680064</v>
      </c>
      <c r="J29" s="12">
        <f>testdata[[#This Row],[EMA12]]-testdata[[#This Row],[EMA26]]</f>
        <v>1.1223049997107637</v>
      </c>
      <c r="K29" s="12"/>
      <c r="L29" s="12"/>
      <c r="M29" s="12"/>
      <c r="N29" s="12"/>
      <c r="S29" s="3">
        <v>42776</v>
      </c>
      <c r="T29" s="12"/>
      <c r="U29" t="str">
        <f>IF(ROUND(testdata[[#This Row],[STC]],4)&lt;&gt;Table2[[#This Row],[STC]],"ERR","")</f>
        <v/>
      </c>
    </row>
    <row r="30" spans="1:21" x14ac:dyDescent="0.25">
      <c r="A30" s="7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0">
        <f>(testdata[[#This Row],[close]]-H29)*k_12+H29</f>
        <v>217.00818913243273</v>
      </c>
      <c r="I30" s="10">
        <f>(testdata[[#This Row],[close]]-I29)*k_26+I29</f>
        <v>215.69544644148206</v>
      </c>
      <c r="J30" s="12">
        <f>testdata[[#This Row],[EMA12]]-testdata[[#This Row],[EMA26]]</f>
        <v>1.312742690950671</v>
      </c>
      <c r="K30" s="12"/>
      <c r="L30" s="12"/>
      <c r="M30" s="12"/>
      <c r="N30" s="12"/>
      <c r="S30" s="3">
        <v>42779</v>
      </c>
      <c r="T30" s="12"/>
      <c r="U30" t="str">
        <f>IF(ROUND(testdata[[#This Row],[STC]],4)&lt;&gt;Table2[[#This Row],[STC]],"ERR","")</f>
        <v/>
      </c>
    </row>
    <row r="31" spans="1:21" x14ac:dyDescent="0.25">
      <c r="A31" s="7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0">
        <f>(testdata[[#This Row],[close]]-H30)*k_12+H30</f>
        <v>217.59000618898153</v>
      </c>
      <c r="I31" s="10">
        <f>(testdata[[#This Row],[close]]-I30)*k_26+I30</f>
        <v>216.07282077915005</v>
      </c>
      <c r="J31" s="12">
        <f>testdata[[#This Row],[EMA12]]-testdata[[#This Row],[EMA26]]</f>
        <v>1.5171854098314839</v>
      </c>
      <c r="K31" s="12"/>
      <c r="L31" s="12"/>
      <c r="M31" s="12"/>
      <c r="N31" s="12"/>
      <c r="S31" s="3">
        <v>42780</v>
      </c>
      <c r="T31" s="12"/>
      <c r="U31" t="str">
        <f>IF(ROUND(testdata[[#This Row],[STC]],4)&lt;&gt;Table2[[#This Row],[STC]],"ERR","")</f>
        <v/>
      </c>
    </row>
    <row r="32" spans="1:21" x14ac:dyDescent="0.25">
      <c r="A32" s="7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0">
        <f>(testdata[[#This Row],[close]]-H31)*k_12+H31</f>
        <v>218.25923600606129</v>
      </c>
      <c r="I32" s="10">
        <f>(testdata[[#This Row],[close]]-I31)*k_26+I31</f>
        <v>216.50742664736114</v>
      </c>
      <c r="J32" s="12">
        <f>testdata[[#This Row],[EMA12]]-testdata[[#This Row],[EMA26]]</f>
        <v>1.7518093587001431</v>
      </c>
      <c r="K32" s="12"/>
      <c r="L32" s="12"/>
      <c r="M32" s="12"/>
      <c r="N32" s="12"/>
      <c r="S32" s="3">
        <v>42781</v>
      </c>
      <c r="T32" s="12"/>
      <c r="U32" t="str">
        <f>IF(ROUND(testdata[[#This Row],[STC]],4)&lt;&gt;Table2[[#This Row],[STC]],"ERR","")</f>
        <v/>
      </c>
    </row>
    <row r="33" spans="1:21" x14ac:dyDescent="0.25">
      <c r="A33" s="7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0">
        <f>(testdata[[#This Row],[close]]-H32)*k_12+H32</f>
        <v>218.7962766205134</v>
      </c>
      <c r="I33" s="10">
        <f>(testdata[[#This Row],[close]]-I32)*k_26+I32</f>
        <v>216.89576541422329</v>
      </c>
      <c r="J33" s="12">
        <f>testdata[[#This Row],[EMA12]]-testdata[[#This Row],[EMA26]]</f>
        <v>1.9005112062901048</v>
      </c>
      <c r="K33" s="12"/>
      <c r="L33" s="12"/>
      <c r="M33" s="12"/>
      <c r="N33" s="12"/>
      <c r="S33" s="3">
        <v>42782</v>
      </c>
      <c r="T33" s="12"/>
      <c r="U33" t="str">
        <f>IF(ROUND(testdata[[#This Row],[STC]],4)&lt;&gt;Table2[[#This Row],[STC]],"ERR","")</f>
        <v/>
      </c>
    </row>
    <row r="34" spans="1:21" x14ac:dyDescent="0.25">
      <c r="A34" s="7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0">
        <f>(testdata[[#This Row],[close]]-H33)*k_12+H33</f>
        <v>219.30454175581903</v>
      </c>
      <c r="I34" s="10">
        <f>(testdata[[#This Row],[close]]-I33)*k_26+I33</f>
        <v>217.28126427242898</v>
      </c>
      <c r="J34" s="12">
        <f>testdata[[#This Row],[EMA12]]-testdata[[#This Row],[EMA26]]</f>
        <v>2.0232774833900464</v>
      </c>
      <c r="K34" s="12"/>
      <c r="L34" s="12"/>
      <c r="M34" s="12"/>
      <c r="N34" s="12"/>
      <c r="S34" s="3">
        <v>42783</v>
      </c>
      <c r="T34" s="12"/>
      <c r="U34" t="str">
        <f>IF(ROUND(testdata[[#This Row],[STC]],4)&lt;&gt;Table2[[#This Row],[STC]],"ERR","")</f>
        <v/>
      </c>
    </row>
    <row r="35" spans="1:21" x14ac:dyDescent="0.25">
      <c r="A35" s="7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0">
        <f>(testdata[[#This Row],[close]]-H34)*k_12+H34</f>
        <v>219.93922763953918</v>
      </c>
      <c r="I35" s="10">
        <f>(testdata[[#This Row],[close]]-I34)*k_26+I34</f>
        <v>217.73672617817499</v>
      </c>
      <c r="J35" s="12">
        <f>testdata[[#This Row],[EMA12]]-testdata[[#This Row],[EMA26]]</f>
        <v>2.2025014613641929</v>
      </c>
      <c r="K35" s="12">
        <f>MIN(J27:J35)</f>
        <v>0.88089636545174699</v>
      </c>
      <c r="L35" s="12">
        <f>MAX(J27:J35)</f>
        <v>2.2025014613641929</v>
      </c>
      <c r="M35" s="12">
        <f>100*(testdata[[#This Row],[MACD]]-testdata[[#This Row],[LL]])/(testdata[[#This Row],[HH]]-testdata[[#This Row],[LL]])</f>
        <v>100</v>
      </c>
      <c r="N35" s="12"/>
      <c r="S35" s="3">
        <v>42787</v>
      </c>
      <c r="T35" s="12"/>
      <c r="U35" t="str">
        <f>IF(ROUND(testdata[[#This Row],[STC]],4)&lt;&gt;Table2[[#This Row],[STC]],"ERR","")</f>
        <v/>
      </c>
    </row>
    <row r="36" spans="1:21" x14ac:dyDescent="0.25">
      <c r="A36" s="7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0">
        <f>(testdata[[#This Row],[close]]-H35)*k_12+H35</f>
        <v>220.44550031037932</v>
      </c>
      <c r="I36" s="10">
        <f>(testdata[[#This Row],[close]]-I35)*k_26+I35</f>
        <v>218.14363535016201</v>
      </c>
      <c r="J36" s="12">
        <f>testdata[[#This Row],[EMA12]]-testdata[[#This Row],[EMA26]]</f>
        <v>2.3018649602173014</v>
      </c>
      <c r="K36" s="12">
        <f t="shared" ref="K36:K99" si="1">MIN(J28:J36)</f>
        <v>0.98407645562332391</v>
      </c>
      <c r="L36" s="12">
        <f t="shared" ref="L36:L99" si="2">MAX(J28:J36)</f>
        <v>2.3018649602173014</v>
      </c>
      <c r="M36" s="12">
        <f>100*(testdata[[#This Row],[MACD]]-testdata[[#This Row],[LL]])/(testdata[[#This Row],[HH]]-testdata[[#This Row],[LL]])</f>
        <v>100</v>
      </c>
      <c r="N36" s="13"/>
      <c r="S36" s="3">
        <v>42788</v>
      </c>
      <c r="T36" s="12"/>
      <c r="U36" t="str">
        <f>IF(ROUND(testdata[[#This Row],[STC]],4)&lt;&gt;Table2[[#This Row],[STC]],"ERR","")</f>
        <v/>
      </c>
    </row>
    <row r="37" spans="1:21" x14ac:dyDescent="0.25">
      <c r="A37" s="7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0">
        <f>(testdata[[#This Row],[close]]-H36)*k_12+H36</f>
        <v>220.89696180109019</v>
      </c>
      <c r="I37" s="10">
        <f>(testdata[[#This Row],[close]]-I36)*k_26+I36</f>
        <v>218.53151421311298</v>
      </c>
      <c r="J37" s="12">
        <f>testdata[[#This Row],[EMA12]]-testdata[[#This Row],[EMA26]]</f>
        <v>2.3654475879772008</v>
      </c>
      <c r="K37" s="12">
        <f t="shared" si="1"/>
        <v>1.1223049997107637</v>
      </c>
      <c r="L37" s="12">
        <f t="shared" si="2"/>
        <v>2.3654475879772008</v>
      </c>
      <c r="M37" s="12">
        <f>100*(testdata[[#This Row],[MACD]]-testdata[[#This Row],[LL]])/(testdata[[#This Row],[HH]]-testdata[[#This Row],[LL]])</f>
        <v>100</v>
      </c>
      <c r="N37" s="13">
        <f>AVERAGE(M35:M37)</f>
        <v>100</v>
      </c>
      <c r="S37" s="3">
        <v>42789</v>
      </c>
      <c r="T37" s="12">
        <v>100</v>
      </c>
      <c r="U37" t="str">
        <f>IF(ROUND(testdata[[#This Row],[STC]],4)&lt;&gt;Table2[[#This Row],[STC]],"ERR","")</f>
        <v/>
      </c>
    </row>
    <row r="38" spans="1:21" x14ac:dyDescent="0.25">
      <c r="A38" s="7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0">
        <f>(testdata[[#This Row],[close]]-H37)*k_12+H37</f>
        <v>221.32204460092245</v>
      </c>
      <c r="I38" s="10">
        <f>(testdata[[#This Row],[close]]-I37)*k_26+I37</f>
        <v>218.91140204917869</v>
      </c>
      <c r="J38" s="12">
        <f>testdata[[#This Row],[EMA12]]-testdata[[#This Row],[EMA26]]</f>
        <v>2.4106425517437629</v>
      </c>
      <c r="K38" s="12">
        <f t="shared" si="1"/>
        <v>1.312742690950671</v>
      </c>
      <c r="L38" s="12">
        <f t="shared" si="2"/>
        <v>2.4106425517437629</v>
      </c>
      <c r="M38" s="12">
        <f>100*(testdata[[#This Row],[MACD]]-testdata[[#This Row],[LL]])/(testdata[[#This Row],[HH]]-testdata[[#This Row],[LL]])</f>
        <v>100</v>
      </c>
      <c r="N38" s="17">
        <f t="shared" ref="N38:N101" si="3">AVERAGE(M36:M38)</f>
        <v>100</v>
      </c>
      <c r="S38" s="3">
        <v>42790</v>
      </c>
      <c r="T38" s="12">
        <v>100</v>
      </c>
      <c r="U38" t="str">
        <f>IF(ROUND(testdata[[#This Row],[STC]],4)&lt;&gt;Table2[[#This Row],[STC]],"ERR","")</f>
        <v/>
      </c>
    </row>
    <row r="39" spans="1:21" x14ac:dyDescent="0.25">
      <c r="A39" s="7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0">
        <f>(testdata[[#This Row],[close]]-H38)*k_12+H38</f>
        <v>221.73557620078054</v>
      </c>
      <c r="I39" s="10">
        <f>(testdata[[#This Row],[close]]-I38)*k_26+I38</f>
        <v>219.28907597146176</v>
      </c>
      <c r="J39" s="12">
        <f>testdata[[#This Row],[EMA12]]-testdata[[#This Row],[EMA26]]</f>
        <v>2.4465002293187865</v>
      </c>
      <c r="K39" s="12">
        <f t="shared" si="1"/>
        <v>1.5171854098314839</v>
      </c>
      <c r="L39" s="12">
        <f t="shared" si="2"/>
        <v>2.4465002293187865</v>
      </c>
      <c r="M39" s="12">
        <f>100*(testdata[[#This Row],[MACD]]-testdata[[#This Row],[LL]])/(testdata[[#This Row],[HH]]-testdata[[#This Row],[LL]])</f>
        <v>100</v>
      </c>
      <c r="N39" s="17">
        <f t="shared" si="3"/>
        <v>100</v>
      </c>
      <c r="S39" s="3">
        <v>42793</v>
      </c>
      <c r="T39" s="12">
        <v>100</v>
      </c>
      <c r="U39" t="str">
        <f>IF(ROUND(testdata[[#This Row],[STC]],4)&lt;&gt;Table2[[#This Row],[STC]],"ERR","")</f>
        <v/>
      </c>
    </row>
    <row r="40" spans="1:21" x14ac:dyDescent="0.25">
      <c r="A40" s="7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0">
        <f>(testdata[[#This Row],[close]]-H39)*k_12+H39</f>
        <v>221.99317986219893</v>
      </c>
      <c r="I40" s="10">
        <f>(testdata[[#This Row],[close]]-I39)*k_26+I39</f>
        <v>219.59432960320532</v>
      </c>
      <c r="J40" s="12">
        <f>testdata[[#This Row],[EMA12]]-testdata[[#This Row],[EMA26]]</f>
        <v>2.3988502589936047</v>
      </c>
      <c r="K40" s="12">
        <f t="shared" si="1"/>
        <v>1.7518093587001431</v>
      </c>
      <c r="L40" s="12">
        <f t="shared" si="2"/>
        <v>2.4465002293187865</v>
      </c>
      <c r="M40" s="12">
        <f>100*(testdata[[#This Row],[MACD]]-testdata[[#This Row],[LL]])/(testdata[[#This Row],[HH]]-testdata[[#This Row],[LL]])</f>
        <v>93.1408382720291</v>
      </c>
      <c r="N40" s="17">
        <f t="shared" si="3"/>
        <v>97.713612757343029</v>
      </c>
      <c r="S40" s="3">
        <v>42794</v>
      </c>
      <c r="T40" s="12">
        <v>97.7136</v>
      </c>
      <c r="U40" t="str">
        <f>IF(ROUND(testdata[[#This Row],[STC]],4)&lt;&gt;Table2[[#This Row],[STC]],"ERR","")</f>
        <v/>
      </c>
    </row>
    <row r="41" spans="1:21" x14ac:dyDescent="0.25">
      <c r="A41" s="7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0">
        <f>(testdata[[#This Row],[close]]-H40)*k_12+H40</f>
        <v>222.69115219109139</v>
      </c>
      <c r="I41" s="10">
        <f>(testdata[[#This Row],[close]]-I40)*k_26+I40</f>
        <v>220.10808296593086</v>
      </c>
      <c r="J41" s="12">
        <f>testdata[[#This Row],[EMA12]]-testdata[[#This Row],[EMA26]]</f>
        <v>2.5830692251605285</v>
      </c>
      <c r="K41" s="12">
        <f t="shared" si="1"/>
        <v>1.9005112062901048</v>
      </c>
      <c r="L41" s="12">
        <f t="shared" si="2"/>
        <v>2.5830692251605285</v>
      </c>
      <c r="M41" s="12">
        <f>100*(testdata[[#This Row],[MACD]]-testdata[[#This Row],[LL]])/(testdata[[#This Row],[HH]]-testdata[[#This Row],[LL]])</f>
        <v>100</v>
      </c>
      <c r="N41" s="17">
        <f t="shared" si="3"/>
        <v>97.713612757343029</v>
      </c>
      <c r="S41" s="3">
        <v>42795</v>
      </c>
      <c r="T41" s="12">
        <v>97.7136</v>
      </c>
      <c r="U41" t="str">
        <f>IF(ROUND(testdata[[#This Row],[STC]],4)&lt;&gt;Table2[[#This Row],[STC]],"ERR","")</f>
        <v/>
      </c>
    </row>
    <row r="42" spans="1:21" x14ac:dyDescent="0.25">
      <c r="A42" s="7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0">
        <f>(testdata[[#This Row],[close]]-H41)*k_12+H41</f>
        <v>223.06328262323117</v>
      </c>
      <c r="I42" s="10">
        <f>(testdata[[#This Row],[close]]-I41)*k_26+I41</f>
        <v>220.47859533882487</v>
      </c>
      <c r="J42" s="12">
        <f>testdata[[#This Row],[EMA12]]-testdata[[#This Row],[EMA26]]</f>
        <v>2.5846872844063</v>
      </c>
      <c r="K42" s="12">
        <f t="shared" si="1"/>
        <v>2.0232774833900464</v>
      </c>
      <c r="L42" s="12">
        <f t="shared" si="2"/>
        <v>2.5846872844063</v>
      </c>
      <c r="M42" s="12">
        <f>100*(testdata[[#This Row],[MACD]]-testdata[[#This Row],[LL]])/(testdata[[#This Row],[HH]]-testdata[[#This Row],[LL]])</f>
        <v>100</v>
      </c>
      <c r="N42" s="17">
        <f t="shared" si="3"/>
        <v>97.713612757343029</v>
      </c>
      <c r="S42" s="3">
        <v>42796</v>
      </c>
      <c r="T42" s="12">
        <v>97.7136</v>
      </c>
      <c r="U42" t="str">
        <f>IF(ROUND(testdata[[#This Row],[STC]],4)&lt;&gt;Table2[[#This Row],[STC]],"ERR","")</f>
        <v/>
      </c>
    </row>
    <row r="43" spans="1:21" x14ac:dyDescent="0.25">
      <c r="A43" s="7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0">
        <f>(testdata[[#This Row],[close]]-H42)*k_12+H42</f>
        <v>223.39970068119561</v>
      </c>
      <c r="I43" s="10">
        <f>(testdata[[#This Row],[close]]-I42)*k_26+I42</f>
        <v>220.83203272113414</v>
      </c>
      <c r="J43" s="12">
        <f>testdata[[#This Row],[EMA12]]-testdata[[#This Row],[EMA26]]</f>
        <v>2.5676679600614705</v>
      </c>
      <c r="K43" s="12">
        <f t="shared" si="1"/>
        <v>2.2025014613641929</v>
      </c>
      <c r="L43" s="12">
        <f t="shared" si="2"/>
        <v>2.5846872844063</v>
      </c>
      <c r="M43" s="12">
        <f>100*(testdata[[#This Row],[MACD]]-testdata[[#This Row],[LL]])/(testdata[[#This Row],[HH]]-testdata[[#This Row],[LL]])</f>
        <v>95.546845717782034</v>
      </c>
      <c r="N43" s="17">
        <f t="shared" si="3"/>
        <v>98.515615239260683</v>
      </c>
      <c r="S43" s="3">
        <v>42797</v>
      </c>
      <c r="T43" s="12">
        <v>98.515600000000006</v>
      </c>
      <c r="U43" t="str">
        <f>IF(ROUND(testdata[[#This Row],[STC]],4)&lt;&gt;Table2[[#This Row],[STC]],"ERR","")</f>
        <v/>
      </c>
    </row>
    <row r="44" spans="1:21" x14ac:dyDescent="0.25">
      <c r="A44" s="7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0">
        <f>(testdata[[#This Row],[close]]-H43)*k_12+H43</f>
        <v>223.58128519178089</v>
      </c>
      <c r="I44" s="10">
        <f>(testdata[[#This Row],[close]]-I43)*k_26+I43</f>
        <v>221.10965992697606</v>
      </c>
      <c r="J44" s="12">
        <f>testdata[[#This Row],[EMA12]]-testdata[[#This Row],[EMA26]]</f>
        <v>2.4716252648048282</v>
      </c>
      <c r="K44" s="12">
        <f t="shared" si="1"/>
        <v>2.3018649602173014</v>
      </c>
      <c r="L44" s="12">
        <f t="shared" si="2"/>
        <v>2.5846872844063</v>
      </c>
      <c r="M44" s="12">
        <f>100*(testdata[[#This Row],[MACD]]-testdata[[#This Row],[LL]])/(testdata[[#This Row],[HH]]-testdata[[#This Row],[LL]])</f>
        <v>60.02365798892275</v>
      </c>
      <c r="N44" s="17">
        <f t="shared" si="3"/>
        <v>85.190167902234933</v>
      </c>
      <c r="S44" s="3">
        <v>42800</v>
      </c>
      <c r="T44" s="12">
        <v>85.190200000000004</v>
      </c>
      <c r="U44" t="str">
        <f>IF(ROUND(testdata[[#This Row],[STC]],4)&lt;&gt;Table2[[#This Row],[STC]],"ERR","")</f>
        <v/>
      </c>
    </row>
    <row r="45" spans="1:21" x14ac:dyDescent="0.25">
      <c r="A45" s="7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0">
        <f>(testdata[[#This Row],[close]]-H44)*k_12+H44</f>
        <v>223.63185670073767</v>
      </c>
      <c r="I45" s="10">
        <f>(testdata[[#This Row],[close]]-I44)*k_26+I44</f>
        <v>221.31709252497782</v>
      </c>
      <c r="J45" s="12">
        <f>testdata[[#This Row],[EMA12]]-testdata[[#This Row],[EMA26]]</f>
        <v>2.3147641757598478</v>
      </c>
      <c r="K45" s="12">
        <f t="shared" si="1"/>
        <v>2.3147641757598478</v>
      </c>
      <c r="L45" s="12">
        <f t="shared" si="2"/>
        <v>2.5846872844063</v>
      </c>
      <c r="M45" s="12">
        <f>100*(testdata[[#This Row],[MACD]]-testdata[[#This Row],[LL]])/(testdata[[#This Row],[HH]]-testdata[[#This Row],[LL]])</f>
        <v>0</v>
      </c>
      <c r="N45" s="17">
        <f t="shared" si="3"/>
        <v>51.856834568901597</v>
      </c>
      <c r="S45" s="3">
        <v>42801</v>
      </c>
      <c r="T45" s="12">
        <v>51.8568</v>
      </c>
      <c r="U45" t="str">
        <f>IF(ROUND(testdata[[#This Row],[STC]],4)&lt;&gt;Table2[[#This Row],[STC]],"ERR","")</f>
        <v/>
      </c>
    </row>
    <row r="46" spans="1:21" x14ac:dyDescent="0.25">
      <c r="A46" s="7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0">
        <f>(testdata[[#This Row],[close]]-H45)*k_12+H45</f>
        <v>223.61003259293187</v>
      </c>
      <c r="I46" s="10">
        <f>(testdata[[#This Row],[close]]-I45)*k_26+I45</f>
        <v>221.47804863423872</v>
      </c>
      <c r="J46" s="12">
        <f>testdata[[#This Row],[EMA12]]-testdata[[#This Row],[EMA26]]</f>
        <v>2.131983958693155</v>
      </c>
      <c r="K46" s="12">
        <f t="shared" si="1"/>
        <v>2.131983958693155</v>
      </c>
      <c r="L46" s="12">
        <f t="shared" si="2"/>
        <v>2.5846872844063</v>
      </c>
      <c r="M46" s="12">
        <f>100*(testdata[[#This Row],[MACD]]-testdata[[#This Row],[LL]])/(testdata[[#This Row],[HH]]-testdata[[#This Row],[LL]])</f>
        <v>0</v>
      </c>
      <c r="N46" s="17">
        <f t="shared" si="3"/>
        <v>20.007885996307582</v>
      </c>
      <c r="S46" s="3">
        <v>42802</v>
      </c>
      <c r="T46" s="12">
        <v>20.007899999999999</v>
      </c>
      <c r="U46" t="str">
        <f>IF(ROUND(testdata[[#This Row],[STC]],4)&lt;&gt;Table2[[#This Row],[STC]],"ERR","")</f>
        <v/>
      </c>
    </row>
    <row r="47" spans="1:21" x14ac:dyDescent="0.25">
      <c r="A47" s="7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0">
        <f>(testdata[[#This Row],[close]]-H46)*k_12+H46</f>
        <v>223.6361814247885</v>
      </c>
      <c r="I47" s="10">
        <f>(testdata[[#This Row],[close]]-I46)*k_26+I46</f>
        <v>221.64856355022104</v>
      </c>
      <c r="J47" s="12">
        <f>testdata[[#This Row],[EMA12]]-testdata[[#This Row],[EMA26]]</f>
        <v>1.9876178745674622</v>
      </c>
      <c r="K47" s="12">
        <f t="shared" si="1"/>
        <v>1.9876178745674622</v>
      </c>
      <c r="L47" s="12">
        <f t="shared" si="2"/>
        <v>2.5846872844063</v>
      </c>
      <c r="M47" s="12">
        <f>100*(testdata[[#This Row],[MACD]]-testdata[[#This Row],[LL]])/(testdata[[#This Row],[HH]]-testdata[[#This Row],[LL]])</f>
        <v>0</v>
      </c>
      <c r="N47" s="17">
        <f t="shared" si="3"/>
        <v>0</v>
      </c>
      <c r="S47" s="3">
        <v>42803</v>
      </c>
      <c r="T47" s="12">
        <v>0</v>
      </c>
      <c r="U47" t="str">
        <f>IF(ROUND(testdata[[#This Row],[STC]],4)&lt;&gt;Table2[[#This Row],[STC]],"ERR","")</f>
        <v/>
      </c>
    </row>
    <row r="48" spans="1:21" x14ac:dyDescent="0.25">
      <c r="A48" s="7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0">
        <f>(testdata[[#This Row],[close]]-H47)*k_12+H47</f>
        <v>223.77830735943644</v>
      </c>
      <c r="I48" s="10">
        <f>(testdata[[#This Row],[close]]-I47)*k_26+I47</f>
        <v>221.86422550946392</v>
      </c>
      <c r="J48" s="12">
        <f>testdata[[#This Row],[EMA12]]-testdata[[#This Row],[EMA26]]</f>
        <v>1.9140818499725185</v>
      </c>
      <c r="K48" s="12">
        <f t="shared" si="1"/>
        <v>1.9140818499725185</v>
      </c>
      <c r="L48" s="12">
        <f t="shared" si="2"/>
        <v>2.5846872844063</v>
      </c>
      <c r="M48" s="12">
        <f>100*(testdata[[#This Row],[MACD]]-testdata[[#This Row],[LL]])/(testdata[[#This Row],[HH]]-testdata[[#This Row],[LL]])</f>
        <v>0</v>
      </c>
      <c r="N48" s="17">
        <f t="shared" si="3"/>
        <v>0</v>
      </c>
      <c r="S48" s="3">
        <v>42804</v>
      </c>
      <c r="T48" s="12">
        <v>0</v>
      </c>
      <c r="U48" t="str">
        <f>IF(ROUND(testdata[[#This Row],[STC]],4)&lt;&gt;Table2[[#This Row],[STC]],"ERR","")</f>
        <v/>
      </c>
    </row>
    <row r="49" spans="1:21" x14ac:dyDescent="0.25">
      <c r="A49" s="7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0">
        <f>(testdata[[#This Row],[close]]-H48)*k_12+H48</f>
        <v>223.91549084260006</v>
      </c>
      <c r="I49" s="10">
        <f>(testdata[[#This Row],[close]]-I48)*k_26+I48</f>
        <v>222.07206065691105</v>
      </c>
      <c r="J49" s="12">
        <f>testdata[[#This Row],[EMA12]]-testdata[[#This Row],[EMA26]]</f>
        <v>1.8434301856890158</v>
      </c>
      <c r="K49" s="12">
        <f t="shared" si="1"/>
        <v>1.8434301856890158</v>
      </c>
      <c r="L49" s="12">
        <f t="shared" si="2"/>
        <v>2.5846872844063</v>
      </c>
      <c r="M49" s="12">
        <f>100*(testdata[[#This Row],[MACD]]-testdata[[#This Row],[LL]])/(testdata[[#This Row],[HH]]-testdata[[#This Row],[LL]])</f>
        <v>0</v>
      </c>
      <c r="N49" s="17">
        <f t="shared" si="3"/>
        <v>0</v>
      </c>
      <c r="S49" s="3">
        <v>42807</v>
      </c>
      <c r="T49" s="12">
        <v>0</v>
      </c>
      <c r="U49" t="str">
        <f>IF(ROUND(testdata[[#This Row],[STC]],4)&lt;&gt;Table2[[#This Row],[STC]],"ERR","")</f>
        <v/>
      </c>
    </row>
    <row r="50" spans="1:21" x14ac:dyDescent="0.25">
      <c r="A50" s="7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0">
        <f>(testdata[[#This Row],[close]]-H49)*k_12+H49</f>
        <v>223.89926148220005</v>
      </c>
      <c r="I50" s="10">
        <f>(testdata[[#This Row],[close]]-I49)*k_26+I49</f>
        <v>222.20079690454727</v>
      </c>
      <c r="J50" s="12">
        <f>testdata[[#This Row],[EMA12]]-testdata[[#This Row],[EMA26]]</f>
        <v>1.6984645776527714</v>
      </c>
      <c r="K50" s="12">
        <f t="shared" si="1"/>
        <v>1.6984645776527714</v>
      </c>
      <c r="L50" s="12">
        <f t="shared" si="2"/>
        <v>2.5846872844063</v>
      </c>
      <c r="M50" s="12">
        <f>100*(testdata[[#This Row],[MACD]]-testdata[[#This Row],[LL]])/(testdata[[#This Row],[HH]]-testdata[[#This Row],[LL]])</f>
        <v>0</v>
      </c>
      <c r="N50" s="17">
        <f t="shared" si="3"/>
        <v>0</v>
      </c>
      <c r="S50" s="3">
        <v>42808</v>
      </c>
      <c r="T50" s="12">
        <v>0</v>
      </c>
      <c r="U50" t="str">
        <f>IF(ROUND(testdata[[#This Row],[STC]],4)&lt;&gt;Table2[[#This Row],[STC]],"ERR","")</f>
        <v/>
      </c>
    </row>
    <row r="51" spans="1:21" x14ac:dyDescent="0.25">
      <c r="A51" s="7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0">
        <f>(testdata[[#This Row],[close]]-H50)*k_12+H50</f>
        <v>224.18399048493851</v>
      </c>
      <c r="I51" s="10">
        <f>(testdata[[#This Row],[close]]-I50)*k_26+I50</f>
        <v>222.46370083754377</v>
      </c>
      <c r="J51" s="12">
        <f>testdata[[#This Row],[EMA12]]-testdata[[#This Row],[EMA26]]</f>
        <v>1.7202896473947362</v>
      </c>
      <c r="K51" s="12">
        <f t="shared" si="1"/>
        <v>1.6984645776527714</v>
      </c>
      <c r="L51" s="12">
        <f t="shared" si="2"/>
        <v>2.5676679600614705</v>
      </c>
      <c r="M51" s="12">
        <f>100*(testdata[[#This Row],[MACD]]-testdata[[#This Row],[LL]])/(testdata[[#This Row],[HH]]-testdata[[#This Row],[LL]])</f>
        <v>2.5109278430882491</v>
      </c>
      <c r="N51" s="13">
        <f t="shared" si="3"/>
        <v>0.83697594769608308</v>
      </c>
      <c r="S51" s="3">
        <v>42809</v>
      </c>
      <c r="T51" s="12">
        <v>0.83699999999999997</v>
      </c>
      <c r="U51" t="str">
        <f>IF(ROUND(testdata[[#This Row],[STC]],4)&lt;&gt;Table2[[#This Row],[STC]],"ERR","")</f>
        <v/>
      </c>
    </row>
    <row r="52" spans="1:21" x14ac:dyDescent="0.25">
      <c r="A52" s="7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0">
        <f>(testdata[[#This Row],[close]]-H51)*k_12+H51</f>
        <v>224.3572227180249</v>
      </c>
      <c r="I52" s="10">
        <f>(testdata[[#This Row],[close]]-I51)*k_26+I51</f>
        <v>222.67453781254054</v>
      </c>
      <c r="J52" s="12">
        <f>testdata[[#This Row],[EMA12]]-testdata[[#This Row],[EMA26]]</f>
        <v>1.6826849054843649</v>
      </c>
      <c r="K52" s="12">
        <f t="shared" si="1"/>
        <v>1.6826849054843649</v>
      </c>
      <c r="L52" s="12">
        <f t="shared" si="2"/>
        <v>2.4716252648048282</v>
      </c>
      <c r="M52" s="12">
        <f>100*(testdata[[#This Row],[MACD]]-testdata[[#This Row],[LL]])/(testdata[[#This Row],[HH]]-testdata[[#This Row],[LL]])</f>
        <v>0</v>
      </c>
      <c r="N52" s="17">
        <f t="shared" si="3"/>
        <v>0.83697594769608308</v>
      </c>
      <c r="S52" s="3">
        <v>42810</v>
      </c>
      <c r="T52" s="12">
        <v>0.83699999999999997</v>
      </c>
      <c r="U52" t="str">
        <f>IF(ROUND(testdata[[#This Row],[STC]],4)&lt;&gt;Table2[[#This Row],[STC]],"ERR","")</f>
        <v/>
      </c>
    </row>
    <row r="53" spans="1:21" x14ac:dyDescent="0.25">
      <c r="A53" s="7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0">
        <f>(testdata[[#This Row],[close]]-H52)*k_12+H52</f>
        <v>224.44226537679029</v>
      </c>
      <c r="I53" s="10">
        <f>(testdata[[#This Row],[close]]-I52)*k_26+I52</f>
        <v>222.84012760420421</v>
      </c>
      <c r="J53" s="12">
        <f>testdata[[#This Row],[EMA12]]-testdata[[#This Row],[EMA26]]</f>
        <v>1.6021377725860759</v>
      </c>
      <c r="K53" s="12">
        <f t="shared" si="1"/>
        <v>1.6021377725860759</v>
      </c>
      <c r="L53" s="12">
        <f t="shared" si="2"/>
        <v>2.3147641757598478</v>
      </c>
      <c r="M53" s="12">
        <f>100*(testdata[[#This Row],[MACD]]-testdata[[#This Row],[LL]])/(testdata[[#This Row],[HH]]-testdata[[#This Row],[LL]])</f>
        <v>0</v>
      </c>
      <c r="N53" s="17">
        <f t="shared" si="3"/>
        <v>0.83697594769608308</v>
      </c>
      <c r="S53" s="3">
        <v>42811</v>
      </c>
      <c r="T53" s="12">
        <v>0.83699999999999997</v>
      </c>
      <c r="U53" t="str">
        <f>IF(ROUND(testdata[[#This Row],[STC]],4)&lt;&gt;Table2[[#This Row],[STC]],"ERR","")</f>
        <v/>
      </c>
    </row>
    <row r="54" spans="1:21" x14ac:dyDescent="0.25">
      <c r="A54" s="7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0">
        <f>(testdata[[#This Row],[close]]-H53)*k_12+H53</f>
        <v>224.47576301113025</v>
      </c>
      <c r="I54" s="10">
        <f>(testdata[[#This Row],[close]]-I53)*k_26+I53</f>
        <v>222.97493296685576</v>
      </c>
      <c r="J54" s="12">
        <f>testdata[[#This Row],[EMA12]]-testdata[[#This Row],[EMA26]]</f>
        <v>1.500830044274494</v>
      </c>
      <c r="K54" s="12">
        <f t="shared" si="1"/>
        <v>1.500830044274494</v>
      </c>
      <c r="L54" s="12">
        <f t="shared" si="2"/>
        <v>2.131983958693155</v>
      </c>
      <c r="M54" s="12">
        <f>100*(testdata[[#This Row],[MACD]]-testdata[[#This Row],[LL]])/(testdata[[#This Row],[HH]]-testdata[[#This Row],[LL]])</f>
        <v>0</v>
      </c>
      <c r="N54" s="17">
        <f t="shared" si="3"/>
        <v>0</v>
      </c>
      <c r="S54" s="3">
        <v>42814</v>
      </c>
      <c r="T54" s="12">
        <v>0</v>
      </c>
      <c r="U54" t="str">
        <f>IF(ROUND(testdata[[#This Row],[STC]],4)&lt;&gt;Table2[[#This Row],[STC]],"ERR","")</f>
        <v/>
      </c>
    </row>
    <row r="55" spans="1:21" x14ac:dyDescent="0.25">
      <c r="A55" s="7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0">
        <f>(testdata[[#This Row],[close]]-H54)*k_12+H54</f>
        <v>224.06103024018714</v>
      </c>
      <c r="I55" s="10">
        <f>(testdata[[#This Row],[close]]-I54)*k_26+I54</f>
        <v>222.88641941375533</v>
      </c>
      <c r="J55" s="12">
        <f>testdata[[#This Row],[EMA12]]-testdata[[#This Row],[EMA26]]</f>
        <v>1.1746108264318025</v>
      </c>
      <c r="K55" s="12">
        <f t="shared" si="1"/>
        <v>1.1746108264318025</v>
      </c>
      <c r="L55" s="12">
        <f t="shared" si="2"/>
        <v>1.9876178745674622</v>
      </c>
      <c r="M55" s="12">
        <f>100*(testdata[[#This Row],[MACD]]-testdata[[#This Row],[LL]])/(testdata[[#This Row],[HH]]-testdata[[#This Row],[LL]])</f>
        <v>0</v>
      </c>
      <c r="N55" s="17">
        <f t="shared" si="3"/>
        <v>0</v>
      </c>
      <c r="S55" s="3">
        <v>42815</v>
      </c>
      <c r="T55" s="12">
        <v>0</v>
      </c>
      <c r="U55" t="str">
        <f>IF(ROUND(testdata[[#This Row],[STC]],4)&lt;&gt;Table2[[#This Row],[STC]],"ERR","")</f>
        <v/>
      </c>
    </row>
    <row r="56" spans="1:21" x14ac:dyDescent="0.25">
      <c r="A56" s="7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0">
        <f>(testdata[[#This Row],[close]]-H55)*k_12+H55</f>
        <v>223.79010251092757</v>
      </c>
      <c r="I56" s="10">
        <f>(testdata[[#This Row],[close]]-I55)*k_26+I55</f>
        <v>222.84298093866235</v>
      </c>
      <c r="J56" s="12">
        <f>testdata[[#This Row],[EMA12]]-testdata[[#This Row],[EMA26]]</f>
        <v>0.94712157226521754</v>
      </c>
      <c r="K56" s="12">
        <f t="shared" si="1"/>
        <v>0.94712157226521754</v>
      </c>
      <c r="L56" s="12">
        <f t="shared" si="2"/>
        <v>1.9140818499725185</v>
      </c>
      <c r="M56" s="12">
        <f>100*(testdata[[#This Row],[MACD]]-testdata[[#This Row],[LL]])/(testdata[[#This Row],[HH]]-testdata[[#This Row],[LL]])</f>
        <v>0</v>
      </c>
      <c r="N56" s="17">
        <f t="shared" si="3"/>
        <v>0</v>
      </c>
      <c r="S56" s="3">
        <v>42816</v>
      </c>
      <c r="T56" s="12">
        <v>0</v>
      </c>
      <c r="U56" t="str">
        <f>IF(ROUND(testdata[[#This Row],[STC]],4)&lt;&gt;Table2[[#This Row],[STC]],"ERR","")</f>
        <v/>
      </c>
    </row>
    <row r="57" spans="1:21" x14ac:dyDescent="0.25">
      <c r="A57" s="7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0">
        <f>(testdata[[#This Row],[close]]-H56)*k_12+H56</f>
        <v>223.5239328938618</v>
      </c>
      <c r="I57" s="10">
        <f>(testdata[[#This Row],[close]]-I56)*k_26+I56</f>
        <v>222.78498235061329</v>
      </c>
      <c r="J57" s="12">
        <f>testdata[[#This Row],[EMA12]]-testdata[[#This Row],[EMA26]]</f>
        <v>0.73895054324850662</v>
      </c>
      <c r="K57" s="12">
        <f t="shared" si="1"/>
        <v>0.73895054324850662</v>
      </c>
      <c r="L57" s="12">
        <f t="shared" si="2"/>
        <v>1.8434301856890158</v>
      </c>
      <c r="M57" s="12">
        <f>100*(testdata[[#This Row],[MACD]]-testdata[[#This Row],[LL]])/(testdata[[#This Row],[HH]]-testdata[[#This Row],[LL]])</f>
        <v>0</v>
      </c>
      <c r="N57" s="17">
        <f t="shared" si="3"/>
        <v>0</v>
      </c>
      <c r="S57" s="3">
        <v>42817</v>
      </c>
      <c r="T57" s="12">
        <v>0</v>
      </c>
      <c r="U57" t="str">
        <f>IF(ROUND(testdata[[#This Row],[STC]],4)&lt;&gt;Table2[[#This Row],[STC]],"ERR","")</f>
        <v/>
      </c>
    </row>
    <row r="58" spans="1:21" x14ac:dyDescent="0.25">
      <c r="A58" s="7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0">
        <f>(testdata[[#This Row],[close]]-H57)*k_12+H57</f>
        <v>223.27409706403691</v>
      </c>
      <c r="I58" s="10">
        <f>(testdata[[#This Row],[close]]-I57)*k_26+I57</f>
        <v>222.71942810241973</v>
      </c>
      <c r="J58" s="12">
        <f>testdata[[#This Row],[EMA12]]-testdata[[#This Row],[EMA26]]</f>
        <v>0.55466896161718182</v>
      </c>
      <c r="K58" s="12">
        <f t="shared" si="1"/>
        <v>0.55466896161718182</v>
      </c>
      <c r="L58" s="12">
        <f t="shared" si="2"/>
        <v>1.7202896473947362</v>
      </c>
      <c r="M58" s="12">
        <f>100*(testdata[[#This Row],[MACD]]-testdata[[#This Row],[LL]])/(testdata[[#This Row],[HH]]-testdata[[#This Row],[LL]])</f>
        <v>0</v>
      </c>
      <c r="N58" s="17">
        <f t="shared" si="3"/>
        <v>0</v>
      </c>
      <c r="S58" s="3">
        <v>42818</v>
      </c>
      <c r="T58" s="12">
        <v>0</v>
      </c>
      <c r="U58" t="str">
        <f>IF(ROUND(testdata[[#This Row],[STC]],4)&lt;&gt;Table2[[#This Row],[STC]],"ERR","")</f>
        <v/>
      </c>
    </row>
    <row r="59" spans="1:21" x14ac:dyDescent="0.25">
      <c r="A59" s="7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0">
        <f>(testdata[[#This Row],[close]]-H58)*k_12+H58</f>
        <v>223.02731290033893</v>
      </c>
      <c r="I59" s="10">
        <f>(testdata[[#This Row],[close]]-I58)*k_26+I58</f>
        <v>222.64169268742566</v>
      </c>
      <c r="J59" s="12">
        <f>testdata[[#This Row],[EMA12]]-testdata[[#This Row],[EMA26]]</f>
        <v>0.38562021291326687</v>
      </c>
      <c r="K59" s="12">
        <f t="shared" si="1"/>
        <v>0.38562021291326687</v>
      </c>
      <c r="L59" s="12">
        <f t="shared" si="2"/>
        <v>1.7202896473947362</v>
      </c>
      <c r="M59" s="12">
        <f>100*(testdata[[#This Row],[MACD]]-testdata[[#This Row],[LL]])/(testdata[[#This Row],[HH]]-testdata[[#This Row],[LL]])</f>
        <v>0</v>
      </c>
      <c r="N59" s="17">
        <f t="shared" si="3"/>
        <v>0</v>
      </c>
      <c r="S59" s="3">
        <v>42821</v>
      </c>
      <c r="T59" s="12">
        <v>0</v>
      </c>
      <c r="U59" t="str">
        <f>IF(ROUND(testdata[[#This Row],[STC]],4)&lt;&gt;Table2[[#This Row],[STC]],"ERR","")</f>
        <v/>
      </c>
    </row>
    <row r="60" spans="1:21" x14ac:dyDescent="0.25">
      <c r="A60" s="7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0">
        <f>(testdata[[#This Row],[close]]-H59)*k_12+H59</f>
        <v>223.06772630028678</v>
      </c>
      <c r="I60" s="10">
        <f>(testdata[[#This Row],[close]]-I59)*k_26+I59</f>
        <v>222.68971545132007</v>
      </c>
      <c r="J60" s="12">
        <f>testdata[[#This Row],[EMA12]]-testdata[[#This Row],[EMA26]]</f>
        <v>0.37801084896671</v>
      </c>
      <c r="K60" s="12">
        <f t="shared" si="1"/>
        <v>0.37801084896671</v>
      </c>
      <c r="L60" s="12">
        <f t="shared" si="2"/>
        <v>1.6826849054843649</v>
      </c>
      <c r="M60" s="12">
        <f>100*(testdata[[#This Row],[MACD]]-testdata[[#This Row],[LL]])/(testdata[[#This Row],[HH]]-testdata[[#This Row],[LL]])</f>
        <v>0</v>
      </c>
      <c r="N60" s="17">
        <f t="shared" si="3"/>
        <v>0</v>
      </c>
      <c r="S60" s="3">
        <v>42822</v>
      </c>
      <c r="T60" s="12">
        <v>0</v>
      </c>
      <c r="U60" t="str">
        <f>IF(ROUND(testdata[[#This Row],[STC]],4)&lt;&gt;Table2[[#This Row],[STC]],"ERR","")</f>
        <v/>
      </c>
    </row>
    <row r="61" spans="1:21" x14ac:dyDescent="0.25">
      <c r="A61" s="7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0">
        <f>(testdata[[#This Row],[close]]-H60)*k_12+H60</f>
        <v>223.13422994639652</v>
      </c>
      <c r="I61" s="10">
        <f>(testdata[[#This Row],[close]]-I60)*k_26+I60</f>
        <v>222.74973652900007</v>
      </c>
      <c r="J61" s="12">
        <f>testdata[[#This Row],[EMA12]]-testdata[[#This Row],[EMA26]]</f>
        <v>0.38449341739644183</v>
      </c>
      <c r="K61" s="12">
        <f t="shared" si="1"/>
        <v>0.37801084896671</v>
      </c>
      <c r="L61" s="12">
        <f t="shared" si="2"/>
        <v>1.6021377725860759</v>
      </c>
      <c r="M61" s="12">
        <f>100*(testdata[[#This Row],[MACD]]-testdata[[#This Row],[LL]])/(testdata[[#This Row],[HH]]-testdata[[#This Row],[LL]])</f>
        <v>0.52956668991193101</v>
      </c>
      <c r="N61" s="17">
        <f t="shared" si="3"/>
        <v>0.17652222997064368</v>
      </c>
      <c r="S61" s="3">
        <v>42823</v>
      </c>
      <c r="T61" s="12">
        <v>0.17649999999999999</v>
      </c>
      <c r="U61" t="str">
        <f>IF(ROUND(testdata[[#This Row],[STC]],4)&lt;&gt;Table2[[#This Row],[STC]],"ERR","")</f>
        <v/>
      </c>
    </row>
    <row r="62" spans="1:21" x14ac:dyDescent="0.25">
      <c r="A62" s="7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0">
        <f>(testdata[[#This Row],[close]]-H61)*k_12+H61</f>
        <v>223.29973303156629</v>
      </c>
      <c r="I62" s="10">
        <f>(testdata[[#This Row],[close]]-I61)*k_26+I61</f>
        <v>222.85790419351858</v>
      </c>
      <c r="J62" s="12">
        <f>testdata[[#This Row],[EMA12]]-testdata[[#This Row],[EMA26]]</f>
        <v>0.44182883804771222</v>
      </c>
      <c r="K62" s="12">
        <f t="shared" si="1"/>
        <v>0.37801084896671</v>
      </c>
      <c r="L62" s="12">
        <f t="shared" si="2"/>
        <v>1.500830044274494</v>
      </c>
      <c r="M62" s="12">
        <f>100*(testdata[[#This Row],[MACD]]-testdata[[#This Row],[LL]])/(testdata[[#This Row],[HH]]-testdata[[#This Row],[LL]])</f>
        <v>5.6837280078302026</v>
      </c>
      <c r="N62" s="17">
        <f t="shared" si="3"/>
        <v>2.0710982325807112</v>
      </c>
      <c r="S62" s="3">
        <v>42824</v>
      </c>
      <c r="T62" s="12">
        <v>2.0710999999999999</v>
      </c>
      <c r="U62" t="str">
        <f>IF(ROUND(testdata[[#This Row],[STC]],4)&lt;&gt;Table2[[#This Row],[STC]],"ERR","")</f>
        <v/>
      </c>
    </row>
    <row r="63" spans="1:21" x14ac:dyDescent="0.25">
      <c r="A63" s="7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0">
        <f>(testdata[[#This Row],[close]]-H62)*k_12+H62</f>
        <v>223.35977410363301</v>
      </c>
      <c r="I63" s="10">
        <f>(testdata[[#This Row],[close]]-I62)*k_26+I62</f>
        <v>222.9195409199246</v>
      </c>
      <c r="J63" s="12">
        <f>testdata[[#This Row],[EMA12]]-testdata[[#This Row],[EMA26]]</f>
        <v>0.4402331837084148</v>
      </c>
      <c r="K63" s="12">
        <f t="shared" si="1"/>
        <v>0.37801084896671</v>
      </c>
      <c r="L63" s="12">
        <f t="shared" si="2"/>
        <v>1.1746108264318025</v>
      </c>
      <c r="M63" s="12">
        <f>100*(testdata[[#This Row],[MACD]]-testdata[[#This Row],[LL]])/(testdata[[#This Row],[HH]]-testdata[[#This Row],[LL]])</f>
        <v>7.8109887649891911</v>
      </c>
      <c r="N63" s="17">
        <f t="shared" si="3"/>
        <v>4.6747611542437753</v>
      </c>
      <c r="S63" s="3">
        <v>42825</v>
      </c>
      <c r="T63" s="12">
        <v>4.6748000000000003</v>
      </c>
      <c r="U63" t="str">
        <f>IF(ROUND(testdata[[#This Row],[STC]],4)&lt;&gt;Table2[[#This Row],[STC]],"ERR","")</f>
        <v/>
      </c>
    </row>
    <row r="64" spans="1:21" x14ac:dyDescent="0.25">
      <c r="A64" s="7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0">
        <f>(testdata[[#This Row],[close]]-H63)*k_12+H63</f>
        <v>223.35057808768948</v>
      </c>
      <c r="I64" s="10">
        <f>(testdata[[#This Row],[close]]-I63)*k_26+I63</f>
        <v>222.94772307400427</v>
      </c>
      <c r="J64" s="12">
        <f>testdata[[#This Row],[EMA12]]-testdata[[#This Row],[EMA26]]</f>
        <v>0.40285501368521182</v>
      </c>
      <c r="K64" s="12">
        <f t="shared" si="1"/>
        <v>0.37801084896671</v>
      </c>
      <c r="L64" s="12">
        <f t="shared" si="2"/>
        <v>0.94712157226521754</v>
      </c>
      <c r="M64" s="12">
        <f>100*(testdata[[#This Row],[MACD]]-testdata[[#This Row],[LL]])/(testdata[[#This Row],[HH]]-testdata[[#This Row],[LL]])</f>
        <v>4.3654360568902266</v>
      </c>
      <c r="N64" s="17">
        <f t="shared" si="3"/>
        <v>5.9533842765698735</v>
      </c>
      <c r="S64" s="3">
        <v>42828</v>
      </c>
      <c r="T64" s="12">
        <v>5.9534000000000002</v>
      </c>
      <c r="U64" t="str">
        <f>IF(ROUND(testdata[[#This Row],[STC]],4)&lt;&gt;Table2[[#This Row],[STC]],"ERR","")</f>
        <v/>
      </c>
    </row>
    <row r="65" spans="1:21" x14ac:dyDescent="0.25">
      <c r="A65" s="7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0">
        <f>(testdata[[#This Row],[close]]-H64)*k_12+H64</f>
        <v>223.36433530496802</v>
      </c>
      <c r="I65" s="10">
        <f>(testdata[[#This Row],[close]]-I64)*k_26+I64</f>
        <v>222.98418803148544</v>
      </c>
      <c r="J65" s="12">
        <f>testdata[[#This Row],[EMA12]]-testdata[[#This Row],[EMA26]]</f>
        <v>0.38014727348257793</v>
      </c>
      <c r="K65" s="12">
        <f t="shared" si="1"/>
        <v>0.37801084896671</v>
      </c>
      <c r="L65" s="12">
        <f t="shared" si="2"/>
        <v>0.73895054324850662</v>
      </c>
      <c r="M65" s="12">
        <f>100*(testdata[[#This Row],[MACD]]-testdata[[#This Row],[LL]])/(testdata[[#This Row],[HH]]-testdata[[#This Row],[LL]])</f>
        <v>0.59190622414611949</v>
      </c>
      <c r="N65" s="17">
        <f t="shared" si="3"/>
        <v>4.2561103486751799</v>
      </c>
      <c r="S65" s="3">
        <v>42829</v>
      </c>
      <c r="T65" s="12">
        <v>4.2561</v>
      </c>
      <c r="U65" t="str">
        <f>IF(ROUND(testdata[[#This Row],[STC]],4)&lt;&gt;Table2[[#This Row],[STC]],"ERR","")</f>
        <v/>
      </c>
    </row>
    <row r="66" spans="1:21" x14ac:dyDescent="0.25">
      <c r="A66" s="7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0">
        <f>(testdata[[#This Row],[close]]-H65)*k_12+H65</f>
        <v>223.27443756574218</v>
      </c>
      <c r="I66" s="10">
        <f>(testdata[[#This Row],[close]]-I65)*k_26+I65</f>
        <v>222.96906299211616</v>
      </c>
      <c r="J66" s="12">
        <f>testdata[[#This Row],[EMA12]]-testdata[[#This Row],[EMA26]]</f>
        <v>0.30537457362601117</v>
      </c>
      <c r="K66" s="12">
        <f t="shared" si="1"/>
        <v>0.30537457362601117</v>
      </c>
      <c r="L66" s="12">
        <f t="shared" si="2"/>
        <v>0.55466896161718182</v>
      </c>
      <c r="M66" s="12">
        <f>100*(testdata[[#This Row],[MACD]]-testdata[[#This Row],[LL]])/(testdata[[#This Row],[HH]]-testdata[[#This Row],[LL]])</f>
        <v>0</v>
      </c>
      <c r="N66" s="17">
        <f t="shared" si="3"/>
        <v>1.6524474270121152</v>
      </c>
      <c r="S66" s="3">
        <v>42830</v>
      </c>
      <c r="T66" s="12">
        <v>1.6524000000000001</v>
      </c>
      <c r="U66" t="str">
        <f>IF(ROUND(testdata[[#This Row],[STC]],4)&lt;&gt;Table2[[#This Row],[STC]],"ERR","")</f>
        <v/>
      </c>
    </row>
    <row r="67" spans="1:21" x14ac:dyDescent="0.25">
      <c r="A67" s="7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0">
        <f>(testdata[[#This Row],[close]]-H66)*k_12+H66</f>
        <v>223.29375486332032</v>
      </c>
      <c r="I67" s="10">
        <f>(testdata[[#This Row],[close]]-I66)*k_26+I66</f>
        <v>223.00098425195941</v>
      </c>
      <c r="J67" s="12">
        <f>testdata[[#This Row],[EMA12]]-testdata[[#This Row],[EMA26]]</f>
        <v>0.29277061136090765</v>
      </c>
      <c r="K67" s="12">
        <f t="shared" si="1"/>
        <v>0.29277061136090765</v>
      </c>
      <c r="L67" s="12">
        <f t="shared" si="2"/>
        <v>0.44182883804771222</v>
      </c>
      <c r="M67" s="12">
        <f>100*(testdata[[#This Row],[MACD]]-testdata[[#This Row],[LL]])/(testdata[[#This Row],[HH]]-testdata[[#This Row],[LL]])</f>
        <v>0</v>
      </c>
      <c r="N67" s="17">
        <f t="shared" si="3"/>
        <v>0.19730207471537317</v>
      </c>
      <c r="S67" s="3">
        <v>42831</v>
      </c>
      <c r="T67" s="12">
        <v>0.1973</v>
      </c>
      <c r="U67" t="str">
        <f>IF(ROUND(testdata[[#This Row],[STC]],4)&lt;&gt;Table2[[#This Row],[STC]],"ERR","")</f>
        <v/>
      </c>
    </row>
    <row r="68" spans="1:21" x14ac:dyDescent="0.25">
      <c r="A68" s="7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0">
        <f>(testdata[[#This Row],[close]]-H67)*k_12+H67</f>
        <v>223.27471565357874</v>
      </c>
      <c r="I68" s="10">
        <f>(testdata[[#This Row],[close]]-I67)*k_26+I67</f>
        <v>223.01350393699946</v>
      </c>
      <c r="J68" s="12">
        <f>testdata[[#This Row],[EMA12]]-testdata[[#This Row],[EMA26]]</f>
        <v>0.26121171657928244</v>
      </c>
      <c r="K68" s="12">
        <f t="shared" si="1"/>
        <v>0.26121171657928244</v>
      </c>
      <c r="L68" s="12">
        <f t="shared" si="2"/>
        <v>0.44182883804771222</v>
      </c>
      <c r="M68" s="12">
        <f>100*(testdata[[#This Row],[MACD]]-testdata[[#This Row],[LL]])/(testdata[[#This Row],[HH]]-testdata[[#This Row],[LL]])</f>
        <v>0</v>
      </c>
      <c r="N68" s="17">
        <f t="shared" si="3"/>
        <v>0</v>
      </c>
      <c r="S68" s="3">
        <v>42832</v>
      </c>
      <c r="T68" s="12">
        <v>0</v>
      </c>
      <c r="U68" t="str">
        <f>IF(ROUND(testdata[[#This Row],[STC]],4)&lt;&gt;Table2[[#This Row],[STC]],"ERR","")</f>
        <v/>
      </c>
    </row>
    <row r="69" spans="1:21" x14ac:dyDescent="0.25">
      <c r="A69" s="7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0">
        <f>(testdata[[#This Row],[close]]-H68)*k_12+H68</f>
        <v>223.28014401456662</v>
      </c>
      <c r="I69" s="10">
        <f>(testdata[[#This Row],[close]]-I68)*k_26+I68</f>
        <v>223.03546660833283</v>
      </c>
      <c r="J69" s="12">
        <f>testdata[[#This Row],[EMA12]]-testdata[[#This Row],[EMA26]]</f>
        <v>0.24467740623379086</v>
      </c>
      <c r="K69" s="12">
        <f t="shared" si="1"/>
        <v>0.24467740623379086</v>
      </c>
      <c r="L69" s="12">
        <f t="shared" si="2"/>
        <v>0.44182883804771222</v>
      </c>
      <c r="M69" s="12">
        <f>100*(testdata[[#This Row],[MACD]]-testdata[[#This Row],[LL]])/(testdata[[#This Row],[HH]]-testdata[[#This Row],[LL]])</f>
        <v>0</v>
      </c>
      <c r="N69" s="17">
        <f t="shared" si="3"/>
        <v>0</v>
      </c>
      <c r="S69" s="3">
        <v>42835</v>
      </c>
      <c r="T69" s="12">
        <v>0</v>
      </c>
      <c r="U69" t="str">
        <f>IF(ROUND(testdata[[#This Row],[STC]],4)&lt;&gt;Table2[[#This Row],[STC]],"ERR","")</f>
        <v/>
      </c>
    </row>
    <row r="70" spans="1:21" x14ac:dyDescent="0.25">
      <c r="A70" s="7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0">
        <f>(testdata[[#This Row],[close]]-H69)*k_12+H69</f>
        <v>223.24319878155637</v>
      </c>
      <c r="I70" s="10">
        <f>(testdata[[#This Row],[close]]-I69)*k_26+I69</f>
        <v>223.03580241512299</v>
      </c>
      <c r="J70" s="12">
        <f>testdata[[#This Row],[EMA12]]-testdata[[#This Row],[EMA26]]</f>
        <v>0.20739636643338599</v>
      </c>
      <c r="K70" s="12">
        <f t="shared" si="1"/>
        <v>0.20739636643338599</v>
      </c>
      <c r="L70" s="12">
        <f t="shared" si="2"/>
        <v>0.44182883804771222</v>
      </c>
      <c r="M70" s="12">
        <f>100*(testdata[[#This Row],[MACD]]-testdata[[#This Row],[LL]])/(testdata[[#This Row],[HH]]-testdata[[#This Row],[LL]])</f>
        <v>0</v>
      </c>
      <c r="N70" s="17">
        <f t="shared" si="3"/>
        <v>0</v>
      </c>
      <c r="S70" s="3">
        <v>42836</v>
      </c>
      <c r="T70" s="12">
        <v>0</v>
      </c>
      <c r="U70" t="str">
        <f>IF(ROUND(testdata[[#This Row],[STC]],4)&lt;&gt;Table2[[#This Row],[STC]],"ERR","")</f>
        <v/>
      </c>
    </row>
    <row r="71" spans="1:21" x14ac:dyDescent="0.25">
      <c r="A71" s="7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0">
        <f>(testdata[[#This Row],[close]]-H70)*k_12+H70</f>
        <v>223.06116819977848</v>
      </c>
      <c r="I71" s="10">
        <f>(testdata[[#This Row],[close]]-I70)*k_26+I70</f>
        <v>222.96352075474351</v>
      </c>
      <c r="J71" s="12">
        <f>testdata[[#This Row],[EMA12]]-testdata[[#This Row],[EMA26]]</f>
        <v>9.7647445034965585E-2</v>
      </c>
      <c r="K71" s="12">
        <f t="shared" si="1"/>
        <v>9.7647445034965585E-2</v>
      </c>
      <c r="L71" s="12">
        <f t="shared" si="2"/>
        <v>0.4402331837084148</v>
      </c>
      <c r="M71" s="12">
        <f>100*(testdata[[#This Row],[MACD]]-testdata[[#This Row],[LL]])/(testdata[[#This Row],[HH]]-testdata[[#This Row],[LL]])</f>
        <v>0</v>
      </c>
      <c r="N71" s="17">
        <f t="shared" si="3"/>
        <v>0</v>
      </c>
      <c r="S71" s="3">
        <v>42837</v>
      </c>
      <c r="T71" s="12">
        <v>0</v>
      </c>
      <c r="U71" t="str">
        <f>IF(ROUND(testdata[[#This Row],[STC]],4)&lt;&gt;Table2[[#This Row],[STC]],"ERR","")</f>
        <v/>
      </c>
    </row>
    <row r="72" spans="1:21" x14ac:dyDescent="0.25">
      <c r="A72" s="7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0">
        <f>(testdata[[#This Row],[close]]-H71)*k_12+H71</f>
        <v>222.68560386135101</v>
      </c>
      <c r="I72" s="10">
        <f>(testdata[[#This Row],[close]]-I71)*k_26+I71</f>
        <v>222.7899266247625</v>
      </c>
      <c r="J72" s="12">
        <f>testdata[[#This Row],[EMA12]]-testdata[[#This Row],[EMA26]]</f>
        <v>-0.10432276341148849</v>
      </c>
      <c r="K72" s="12">
        <f t="shared" si="1"/>
        <v>-0.10432276341148849</v>
      </c>
      <c r="L72" s="12">
        <f t="shared" si="2"/>
        <v>0.40285501368521182</v>
      </c>
      <c r="M72" s="12">
        <f>100*(testdata[[#This Row],[MACD]]-testdata[[#This Row],[LL]])/(testdata[[#This Row],[HH]]-testdata[[#This Row],[LL]])</f>
        <v>0</v>
      </c>
      <c r="N72" s="17">
        <f t="shared" si="3"/>
        <v>0</v>
      </c>
      <c r="S72" s="3">
        <v>42838</v>
      </c>
      <c r="T72" s="12">
        <v>0</v>
      </c>
      <c r="U72" t="str">
        <f>IF(ROUND(testdata[[#This Row],[STC]],4)&lt;&gt;Table2[[#This Row],[STC]],"ERR","")</f>
        <v/>
      </c>
    </row>
    <row r="73" spans="1:21" x14ac:dyDescent="0.25">
      <c r="A73" s="7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0">
        <f>(testdata[[#This Row],[close]]-H72)*k_12+H72</f>
        <v>222.66935711345087</v>
      </c>
      <c r="I73" s="10">
        <f>(testdata[[#This Row],[close]]-I72)*k_26+I72</f>
        <v>222.77437650440973</v>
      </c>
      <c r="J73" s="12">
        <f>testdata[[#This Row],[EMA12]]-testdata[[#This Row],[EMA26]]</f>
        <v>-0.10501939095885859</v>
      </c>
      <c r="K73" s="12">
        <f t="shared" si="1"/>
        <v>-0.10501939095885859</v>
      </c>
      <c r="L73" s="12">
        <f t="shared" si="2"/>
        <v>0.38014727348257793</v>
      </c>
      <c r="M73" s="12">
        <f>100*(testdata[[#This Row],[MACD]]-testdata[[#This Row],[LL]])/(testdata[[#This Row],[HH]]-testdata[[#This Row],[LL]])</f>
        <v>0</v>
      </c>
      <c r="N73" s="17">
        <f t="shared" si="3"/>
        <v>0</v>
      </c>
      <c r="S73" s="3">
        <v>42842</v>
      </c>
      <c r="T73" s="12">
        <v>0</v>
      </c>
      <c r="U73" t="str">
        <f>IF(ROUND(testdata[[#This Row],[STC]],4)&lt;&gt;Table2[[#This Row],[STC]],"ERR","")</f>
        <v/>
      </c>
    </row>
    <row r="74" spans="1:21" x14ac:dyDescent="0.25">
      <c r="A74" s="7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0">
        <f>(testdata[[#This Row],[close]]-H73)*k_12+H73</f>
        <v>222.55253294215075</v>
      </c>
      <c r="I74" s="10">
        <f>(testdata[[#This Row],[close]]-I73)*k_26+I73</f>
        <v>222.71034861519419</v>
      </c>
      <c r="J74" s="12">
        <f>testdata[[#This Row],[EMA12]]-testdata[[#This Row],[EMA26]]</f>
        <v>-0.15781567304344435</v>
      </c>
      <c r="K74" s="12">
        <f t="shared" si="1"/>
        <v>-0.15781567304344435</v>
      </c>
      <c r="L74" s="12">
        <f t="shared" si="2"/>
        <v>0.30537457362601117</v>
      </c>
      <c r="M74" s="12">
        <f>100*(testdata[[#This Row],[MACD]]-testdata[[#This Row],[LL]])/(testdata[[#This Row],[HH]]-testdata[[#This Row],[LL]])</f>
        <v>0</v>
      </c>
      <c r="N74" s="17">
        <f t="shared" si="3"/>
        <v>0</v>
      </c>
      <c r="S74" s="3">
        <v>42843</v>
      </c>
      <c r="T74" s="12">
        <v>0</v>
      </c>
      <c r="U74" t="str">
        <f>IF(ROUND(testdata[[#This Row],[STC]],4)&lt;&gt;Table2[[#This Row],[STC]],"ERR","")</f>
        <v/>
      </c>
    </row>
    <row r="75" spans="1:21" x14ac:dyDescent="0.25">
      <c r="A75" s="7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0">
        <f>(testdata[[#This Row],[close]]-H74)*k_12+H74</f>
        <v>222.39060479720447</v>
      </c>
      <c r="I75" s="10">
        <f>(testdata[[#This Row],[close]]-I74)*k_26+I74</f>
        <v>222.62069316221684</v>
      </c>
      <c r="J75" s="12">
        <f>testdata[[#This Row],[EMA12]]-testdata[[#This Row],[EMA26]]</f>
        <v>-0.23008836501236374</v>
      </c>
      <c r="K75" s="12">
        <f t="shared" si="1"/>
        <v>-0.23008836501236374</v>
      </c>
      <c r="L75" s="12">
        <f t="shared" si="2"/>
        <v>0.29277061136090765</v>
      </c>
      <c r="M75" s="12">
        <f>100*(testdata[[#This Row],[MACD]]-testdata[[#This Row],[LL]])/(testdata[[#This Row],[HH]]-testdata[[#This Row],[LL]])</f>
        <v>0</v>
      </c>
      <c r="N75" s="17">
        <f t="shared" si="3"/>
        <v>0</v>
      </c>
      <c r="S75" s="3">
        <v>42844</v>
      </c>
      <c r="T75" s="12">
        <v>0</v>
      </c>
      <c r="U75" t="str">
        <f>IF(ROUND(testdata[[#This Row],[STC]],4)&lt;&gt;Table2[[#This Row],[STC]],"ERR","")</f>
        <v/>
      </c>
    </row>
    <row r="76" spans="1:21" x14ac:dyDescent="0.25">
      <c r="A76" s="7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0">
        <f>(testdata[[#This Row],[close]]-H75)*k_12+H75</f>
        <v>222.53205021301918</v>
      </c>
      <c r="I76" s="10">
        <f>(testdata[[#This Row],[close]]-I75)*k_26+I75</f>
        <v>222.67175292797856</v>
      </c>
      <c r="J76" s="12">
        <f>testdata[[#This Row],[EMA12]]-testdata[[#This Row],[EMA26]]</f>
        <v>-0.13970271495938391</v>
      </c>
      <c r="K76" s="12">
        <f t="shared" si="1"/>
        <v>-0.23008836501236374</v>
      </c>
      <c r="L76" s="12">
        <f t="shared" si="2"/>
        <v>0.26121171657928244</v>
      </c>
      <c r="M76" s="12">
        <f>100*(testdata[[#This Row],[MACD]]-testdata[[#This Row],[LL]])/(testdata[[#This Row],[HH]]-testdata[[#This Row],[LL]])</f>
        <v>18.397238966490882</v>
      </c>
      <c r="N76" s="17">
        <f t="shared" si="3"/>
        <v>6.1324129888302936</v>
      </c>
      <c r="S76" s="3">
        <v>42845</v>
      </c>
      <c r="T76" s="12">
        <v>6.1323999999999996</v>
      </c>
      <c r="U76" t="str">
        <f>IF(ROUND(testdata[[#This Row],[STC]],4)&lt;&gt;Table2[[#This Row],[STC]],"ERR","")</f>
        <v/>
      </c>
    </row>
    <row r="77" spans="1:21" x14ac:dyDescent="0.25">
      <c r="A77" s="7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0">
        <f>(testdata[[#This Row],[close]]-H76)*k_12+H76</f>
        <v>222.54250402640085</v>
      </c>
      <c r="I77" s="10">
        <f>(testdata[[#This Row],[close]]-I76)*k_26+I76</f>
        <v>222.66643789627645</v>
      </c>
      <c r="J77" s="12">
        <f>testdata[[#This Row],[EMA12]]-testdata[[#This Row],[EMA26]]</f>
        <v>-0.12393386987560007</v>
      </c>
      <c r="K77" s="12">
        <f t="shared" si="1"/>
        <v>-0.23008836501236374</v>
      </c>
      <c r="L77" s="12">
        <f t="shared" si="2"/>
        <v>0.24467740623379086</v>
      </c>
      <c r="M77" s="12">
        <f>100*(testdata[[#This Row],[MACD]]-testdata[[#This Row],[LL]])/(testdata[[#This Row],[HH]]-testdata[[#This Row],[LL]])</f>
        <v>22.359340450793603</v>
      </c>
      <c r="N77" s="17">
        <f t="shared" si="3"/>
        <v>13.585526472428162</v>
      </c>
      <c r="S77" s="3">
        <v>42846</v>
      </c>
      <c r="T77" s="12">
        <v>13.5855</v>
      </c>
      <c r="U77" t="str">
        <f>IF(ROUND(testdata[[#This Row],[STC]],4)&lt;&gt;Table2[[#This Row],[STC]],"ERR","")</f>
        <v/>
      </c>
    </row>
    <row r="78" spans="1:21" x14ac:dyDescent="0.25">
      <c r="A78" s="7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0">
        <f>(testdata[[#This Row],[close]]-H77)*k_12+H77</f>
        <v>222.92673417618533</v>
      </c>
      <c r="I78" s="10">
        <f>(testdata[[#This Row],[close]]-I77)*k_26+I77</f>
        <v>222.84225731136709</v>
      </c>
      <c r="J78" s="12">
        <f>testdata[[#This Row],[EMA12]]-testdata[[#This Row],[EMA26]]</f>
        <v>8.4476864818242348E-2</v>
      </c>
      <c r="K78" s="12">
        <f t="shared" si="1"/>
        <v>-0.23008836501236374</v>
      </c>
      <c r="L78" s="12">
        <f t="shared" si="2"/>
        <v>0.20739636643338599</v>
      </c>
      <c r="M78" s="12">
        <f>100*(testdata[[#This Row],[MACD]]-testdata[[#This Row],[LL]])/(testdata[[#This Row],[HH]]-testdata[[#This Row],[LL]])</f>
        <v>71.903133348463783</v>
      </c>
      <c r="N78" s="17">
        <f t="shared" si="3"/>
        <v>37.553237588582753</v>
      </c>
      <c r="S78" s="3">
        <v>42849</v>
      </c>
      <c r="T78" s="12">
        <v>37.553199999999997</v>
      </c>
      <c r="U78" t="str">
        <f>IF(ROUND(testdata[[#This Row],[STC]],4)&lt;&gt;Table2[[#This Row],[STC]],"ERR","")</f>
        <v/>
      </c>
    </row>
    <row r="79" spans="1:21" x14ac:dyDescent="0.25">
      <c r="A79" s="7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0">
        <f>(testdata[[#This Row],[close]]-H78)*k_12+H78</f>
        <v>223.45339045677221</v>
      </c>
      <c r="I79" s="10">
        <f>(testdata[[#This Row],[close]]-I78)*k_26+I78</f>
        <v>223.10209010311769</v>
      </c>
      <c r="J79" s="12">
        <f>testdata[[#This Row],[EMA12]]-testdata[[#This Row],[EMA26]]</f>
        <v>0.35130035365452272</v>
      </c>
      <c r="K79" s="12">
        <f t="shared" si="1"/>
        <v>-0.23008836501236374</v>
      </c>
      <c r="L79" s="12">
        <f t="shared" si="2"/>
        <v>0.35130035365452272</v>
      </c>
      <c r="M79" s="12">
        <f>100*(testdata[[#This Row],[MACD]]-testdata[[#This Row],[LL]])/(testdata[[#This Row],[HH]]-testdata[[#This Row],[LL]])</f>
        <v>100</v>
      </c>
      <c r="N79" s="17">
        <f t="shared" si="3"/>
        <v>64.754157933085793</v>
      </c>
      <c r="S79" s="3">
        <v>42850</v>
      </c>
      <c r="T79" s="12">
        <v>64.754199999999997</v>
      </c>
      <c r="U79" t="str">
        <f>IF(ROUND(testdata[[#This Row],[STC]],4)&lt;&gt;Table2[[#This Row],[STC]],"ERR","")</f>
        <v/>
      </c>
    </row>
    <row r="80" spans="1:21" x14ac:dyDescent="0.25">
      <c r="A80" s="7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0">
        <f>(testdata[[#This Row],[close]]-H79)*k_12+H79</f>
        <v>223.87748423265342</v>
      </c>
      <c r="I80" s="10">
        <f>(testdata[[#This Row],[close]]-I79)*k_26+I79</f>
        <v>223.33230565103489</v>
      </c>
      <c r="J80" s="12">
        <f>testdata[[#This Row],[EMA12]]-testdata[[#This Row],[EMA26]]</f>
        <v>0.54517858161852928</v>
      </c>
      <c r="K80" s="12">
        <f t="shared" si="1"/>
        <v>-0.23008836501236374</v>
      </c>
      <c r="L80" s="12">
        <f t="shared" si="2"/>
        <v>0.54517858161852928</v>
      </c>
      <c r="M80" s="12">
        <f>100*(testdata[[#This Row],[MACD]]-testdata[[#This Row],[LL]])/(testdata[[#This Row],[HH]]-testdata[[#This Row],[LL]])</f>
        <v>100</v>
      </c>
      <c r="N80" s="17">
        <f t="shared" si="3"/>
        <v>90.634377782821261</v>
      </c>
      <c r="S80" s="3">
        <v>42851</v>
      </c>
      <c r="T80" s="12">
        <v>90.634399999999999</v>
      </c>
      <c r="U80" t="str">
        <f>IF(ROUND(testdata[[#This Row],[STC]],4)&lt;&gt;Table2[[#This Row],[STC]],"ERR","")</f>
        <v/>
      </c>
    </row>
    <row r="81" spans="1:21" x14ac:dyDescent="0.25">
      <c r="A81" s="7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0">
        <f>(testdata[[#This Row],[close]]-H80)*k_12+H80</f>
        <v>224.26556358147596</v>
      </c>
      <c r="I81" s="10">
        <f>(testdata[[#This Row],[close]]-I80)*k_26+I80</f>
        <v>223.55954226947674</v>
      </c>
      <c r="J81" s="12">
        <f>testdata[[#This Row],[EMA12]]-testdata[[#This Row],[EMA26]]</f>
        <v>0.70602131199922269</v>
      </c>
      <c r="K81" s="12">
        <f t="shared" si="1"/>
        <v>-0.23008836501236374</v>
      </c>
      <c r="L81" s="12">
        <f t="shared" si="2"/>
        <v>0.70602131199922269</v>
      </c>
      <c r="M81" s="12">
        <f>100*(testdata[[#This Row],[MACD]]-testdata[[#This Row],[LL]])/(testdata[[#This Row],[HH]]-testdata[[#This Row],[LL]])</f>
        <v>100</v>
      </c>
      <c r="N81" s="17">
        <f t="shared" si="3"/>
        <v>100</v>
      </c>
      <c r="S81" s="3">
        <v>42852</v>
      </c>
      <c r="T81" s="12">
        <v>100</v>
      </c>
      <c r="U81" t="str">
        <f>IF(ROUND(testdata[[#This Row],[STC]],4)&lt;&gt;Table2[[#This Row],[STC]],"ERR","")</f>
        <v/>
      </c>
    </row>
    <row r="82" spans="1:21" x14ac:dyDescent="0.25">
      <c r="A82" s="7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0">
        <f>(testdata[[#This Row],[close]]-H81)*k_12+H81</f>
        <v>224.51855379971042</v>
      </c>
      <c r="I82" s="10">
        <f>(testdata[[#This Row],[close]]-I81)*k_26+I81</f>
        <v>223.73365024951551</v>
      </c>
      <c r="J82" s="12">
        <f>testdata[[#This Row],[EMA12]]-testdata[[#This Row],[EMA26]]</f>
        <v>0.78490355019491176</v>
      </c>
      <c r="K82" s="12">
        <f t="shared" si="1"/>
        <v>-0.23008836501236374</v>
      </c>
      <c r="L82" s="12">
        <f t="shared" si="2"/>
        <v>0.78490355019491176</v>
      </c>
      <c r="M82" s="12">
        <f>100*(testdata[[#This Row],[MACD]]-testdata[[#This Row],[LL]])/(testdata[[#This Row],[HH]]-testdata[[#This Row],[LL]])</f>
        <v>100</v>
      </c>
      <c r="N82" s="17">
        <f t="shared" si="3"/>
        <v>100</v>
      </c>
      <c r="S82" s="3">
        <v>42853</v>
      </c>
      <c r="T82" s="12">
        <v>100</v>
      </c>
      <c r="U82" t="str">
        <f>IF(ROUND(testdata[[#This Row],[STC]],4)&lt;&gt;Table2[[#This Row],[STC]],"ERR","")</f>
        <v/>
      </c>
    </row>
    <row r="83" spans="1:21" x14ac:dyDescent="0.25">
      <c r="A83" s="7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0">
        <f>(testdata[[#This Row],[close]]-H82)*k_12+H82</f>
        <v>224.82031475360111</v>
      </c>
      <c r="I83" s="10">
        <f>(testdata[[#This Row],[close]]-I82)*k_26+I82</f>
        <v>223.93708356436622</v>
      </c>
      <c r="J83" s="12">
        <f>testdata[[#This Row],[EMA12]]-testdata[[#This Row],[EMA26]]</f>
        <v>0.88323118923489119</v>
      </c>
      <c r="K83" s="12">
        <f t="shared" si="1"/>
        <v>-0.23008836501236374</v>
      </c>
      <c r="L83" s="12">
        <f t="shared" si="2"/>
        <v>0.88323118923489119</v>
      </c>
      <c r="M83" s="12">
        <f>100*(testdata[[#This Row],[MACD]]-testdata[[#This Row],[LL]])/(testdata[[#This Row],[HH]]-testdata[[#This Row],[LL]])</f>
        <v>100</v>
      </c>
      <c r="N83" s="17">
        <f t="shared" si="3"/>
        <v>100</v>
      </c>
      <c r="S83" s="3">
        <v>42856</v>
      </c>
      <c r="T83" s="12">
        <v>100</v>
      </c>
      <c r="U83" t="str">
        <f>IF(ROUND(testdata[[#This Row],[STC]],4)&lt;&gt;Table2[[#This Row],[STC]],"ERR","")</f>
        <v/>
      </c>
    </row>
    <row r="84" spans="1:21" x14ac:dyDescent="0.25">
      <c r="A84" s="7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0">
        <f>(testdata[[#This Row],[close]]-H83)*k_12+H83</f>
        <v>225.08795863766247</v>
      </c>
      <c r="I84" s="10">
        <f>(testdata[[#This Row],[close]]-I83)*k_26+I83</f>
        <v>224.13137367070945</v>
      </c>
      <c r="J84" s="12">
        <f>testdata[[#This Row],[EMA12]]-testdata[[#This Row],[EMA26]]</f>
        <v>0.95658496695301665</v>
      </c>
      <c r="K84" s="12">
        <f t="shared" si="1"/>
        <v>-0.13970271495938391</v>
      </c>
      <c r="L84" s="12">
        <f t="shared" si="2"/>
        <v>0.95658496695301665</v>
      </c>
      <c r="M84" s="12">
        <f>100*(testdata[[#This Row],[MACD]]-testdata[[#This Row],[LL]])/(testdata[[#This Row],[HH]]-testdata[[#This Row],[LL]])</f>
        <v>100</v>
      </c>
      <c r="N84" s="17">
        <f t="shared" si="3"/>
        <v>100</v>
      </c>
      <c r="S84" s="3">
        <v>42857</v>
      </c>
      <c r="T84" s="12">
        <v>100</v>
      </c>
      <c r="U84" t="str">
        <f>IF(ROUND(testdata[[#This Row],[STC]],4)&lt;&gt;Table2[[#This Row],[STC]],"ERR","")</f>
        <v/>
      </c>
    </row>
    <row r="85" spans="1:21" x14ac:dyDescent="0.25">
      <c r="A85" s="7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0">
        <f>(testdata[[#This Row],[close]]-H84)*k_12+H84</f>
        <v>225.27288807802208</v>
      </c>
      <c r="I85" s="10">
        <f>(testdata[[#This Row],[close]]-I84)*k_26+I84</f>
        <v>224.29127191732357</v>
      </c>
      <c r="J85" s="12">
        <f>testdata[[#This Row],[EMA12]]-testdata[[#This Row],[EMA26]]</f>
        <v>0.98161616069850766</v>
      </c>
      <c r="K85" s="12">
        <f t="shared" si="1"/>
        <v>-0.12393386987560007</v>
      </c>
      <c r="L85" s="12">
        <f t="shared" si="2"/>
        <v>0.98161616069850766</v>
      </c>
      <c r="M85" s="12">
        <f>100*(testdata[[#This Row],[MACD]]-testdata[[#This Row],[LL]])/(testdata[[#This Row],[HH]]-testdata[[#This Row],[LL]])</f>
        <v>100</v>
      </c>
      <c r="N85" s="17">
        <f t="shared" si="3"/>
        <v>100</v>
      </c>
      <c r="S85" s="3">
        <v>42858</v>
      </c>
      <c r="T85" s="12">
        <v>100</v>
      </c>
      <c r="U85" t="str">
        <f>IF(ROUND(testdata[[#This Row],[STC]],4)&lt;&gt;Table2[[#This Row],[STC]],"ERR","")</f>
        <v/>
      </c>
    </row>
    <row r="86" spans="1:21" x14ac:dyDescent="0.25">
      <c r="A86" s="7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0">
        <f>(testdata[[#This Row],[close]]-H85)*k_12+H85</f>
        <v>225.46936683524945</v>
      </c>
      <c r="I86" s="10">
        <f>(testdata[[#This Row],[close]]-I85)*k_26+I85</f>
        <v>224.45858510863295</v>
      </c>
      <c r="J86" s="12">
        <f>testdata[[#This Row],[EMA12]]-testdata[[#This Row],[EMA26]]</f>
        <v>1.0107817266165</v>
      </c>
      <c r="K86" s="12">
        <f t="shared" si="1"/>
        <v>8.4476864818242348E-2</v>
      </c>
      <c r="L86" s="12">
        <f t="shared" si="2"/>
        <v>1.0107817266165</v>
      </c>
      <c r="M86" s="12">
        <f>100*(testdata[[#This Row],[MACD]]-testdata[[#This Row],[LL]])/(testdata[[#This Row],[HH]]-testdata[[#This Row],[LL]])</f>
        <v>100</v>
      </c>
      <c r="N86" s="17">
        <f t="shared" si="3"/>
        <v>100</v>
      </c>
      <c r="S86" s="3">
        <v>42859</v>
      </c>
      <c r="T86" s="12">
        <v>100</v>
      </c>
      <c r="U86" t="str">
        <f>IF(ROUND(testdata[[#This Row],[STC]],4)&lt;&gt;Table2[[#This Row],[STC]],"ERR","")</f>
        <v/>
      </c>
    </row>
    <row r="87" spans="1:21" x14ac:dyDescent="0.25">
      <c r="A87" s="7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0">
        <f>(testdata[[#This Row],[close]]-H86)*k_12+H86</f>
        <v>225.772541168288</v>
      </c>
      <c r="I87" s="10">
        <f>(testdata[[#This Row],[close]]-I86)*k_26+I86</f>
        <v>224.67943065614162</v>
      </c>
      <c r="J87" s="12">
        <f>testdata[[#This Row],[EMA12]]-testdata[[#This Row],[EMA26]]</f>
        <v>1.0931105121463816</v>
      </c>
      <c r="K87" s="12">
        <f t="shared" si="1"/>
        <v>0.35130035365452272</v>
      </c>
      <c r="L87" s="12">
        <f t="shared" si="2"/>
        <v>1.0931105121463816</v>
      </c>
      <c r="M87" s="12">
        <f>100*(testdata[[#This Row],[MACD]]-testdata[[#This Row],[LL]])/(testdata[[#This Row],[HH]]-testdata[[#This Row],[LL]])</f>
        <v>100</v>
      </c>
      <c r="N87" s="17">
        <f t="shared" si="3"/>
        <v>100</v>
      </c>
      <c r="S87" s="3">
        <v>42860</v>
      </c>
      <c r="T87" s="12">
        <v>100</v>
      </c>
      <c r="U87" t="str">
        <f>IF(ROUND(testdata[[#This Row],[STC]],4)&lt;&gt;Table2[[#This Row],[STC]],"ERR","")</f>
        <v/>
      </c>
    </row>
    <row r="88" spans="1:21" x14ac:dyDescent="0.25">
      <c r="A88" s="7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0">
        <f>(testdata[[#This Row],[close]]-H87)*k_12+H87</f>
        <v>226.0244579116283</v>
      </c>
      <c r="I88" s="10">
        <f>(testdata[[#This Row],[close]]-I87)*k_26+I87</f>
        <v>224.88169505198297</v>
      </c>
      <c r="J88" s="12">
        <f>testdata[[#This Row],[EMA12]]-testdata[[#This Row],[EMA26]]</f>
        <v>1.1427628596453303</v>
      </c>
      <c r="K88" s="12">
        <f t="shared" si="1"/>
        <v>0.54517858161852928</v>
      </c>
      <c r="L88" s="12">
        <f t="shared" si="2"/>
        <v>1.1427628596453303</v>
      </c>
      <c r="M88" s="12">
        <f>100*(testdata[[#This Row],[MACD]]-testdata[[#This Row],[LL]])/(testdata[[#This Row],[HH]]-testdata[[#This Row],[LL]])</f>
        <v>100</v>
      </c>
      <c r="N88" s="17">
        <f t="shared" si="3"/>
        <v>100</v>
      </c>
      <c r="S88" s="3">
        <v>42863</v>
      </c>
      <c r="T88" s="12">
        <v>100</v>
      </c>
      <c r="U88" t="str">
        <f>IF(ROUND(testdata[[#This Row],[STC]],4)&lt;&gt;Table2[[#This Row],[STC]],"ERR","")</f>
        <v/>
      </c>
    </row>
    <row r="89" spans="1:21" x14ac:dyDescent="0.25">
      <c r="A89" s="7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0">
        <f>(testdata[[#This Row],[close]]-H88)*k_12+H88</f>
        <v>226.20531054060856</v>
      </c>
      <c r="I89" s="10">
        <f>(testdata[[#This Row],[close]]-I88)*k_26+I88</f>
        <v>225.05342134442867</v>
      </c>
      <c r="J89" s="12">
        <f>testdata[[#This Row],[EMA12]]-testdata[[#This Row],[EMA26]]</f>
        <v>1.1518891961798943</v>
      </c>
      <c r="K89" s="12">
        <f t="shared" si="1"/>
        <v>0.70602131199922269</v>
      </c>
      <c r="L89" s="12">
        <f t="shared" si="2"/>
        <v>1.1518891961798943</v>
      </c>
      <c r="M89" s="12">
        <f>100*(testdata[[#This Row],[MACD]]-testdata[[#This Row],[LL]])/(testdata[[#This Row],[HH]]-testdata[[#This Row],[LL]])</f>
        <v>100</v>
      </c>
      <c r="N89" s="17">
        <f t="shared" si="3"/>
        <v>100</v>
      </c>
      <c r="S89" s="3">
        <v>42864</v>
      </c>
      <c r="T89" s="12">
        <v>100</v>
      </c>
      <c r="U89" t="str">
        <f>IF(ROUND(testdata[[#This Row],[STC]],4)&lt;&gt;Table2[[#This Row],[STC]],"ERR","")</f>
        <v/>
      </c>
    </row>
    <row r="90" spans="1:21" x14ac:dyDescent="0.25">
      <c r="A90" s="7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0">
        <f>(testdata[[#This Row],[close]]-H89)*k_12+H89</f>
        <v>226.42141661128417</v>
      </c>
      <c r="I90" s="10">
        <f>(testdata[[#This Row],[close]]-I89)*k_26+I89</f>
        <v>225.24279754113766</v>
      </c>
      <c r="J90" s="12">
        <f>testdata[[#This Row],[EMA12]]-testdata[[#This Row],[EMA26]]</f>
        <v>1.1786190701465102</v>
      </c>
      <c r="K90" s="12">
        <f t="shared" si="1"/>
        <v>0.78490355019491176</v>
      </c>
      <c r="L90" s="12">
        <f t="shared" si="2"/>
        <v>1.1786190701465102</v>
      </c>
      <c r="M90" s="12">
        <f>100*(testdata[[#This Row],[MACD]]-testdata[[#This Row],[LL]])/(testdata[[#This Row],[HH]]-testdata[[#This Row],[LL]])</f>
        <v>100</v>
      </c>
      <c r="N90" s="17">
        <f t="shared" si="3"/>
        <v>100</v>
      </c>
      <c r="S90" s="3">
        <v>42865</v>
      </c>
      <c r="T90" s="12">
        <v>100</v>
      </c>
      <c r="U90" t="str">
        <f>IF(ROUND(testdata[[#This Row],[STC]],4)&lt;&gt;Table2[[#This Row],[STC]],"ERR","")</f>
        <v/>
      </c>
    </row>
    <row r="91" spans="1:21" x14ac:dyDescent="0.25">
      <c r="A91" s="7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0">
        <f>(testdata[[#This Row],[close]]-H90)*k_12+H90</f>
        <v>226.53196790185584</v>
      </c>
      <c r="I91" s="10">
        <f>(testdata[[#This Row],[close]]-I90)*k_26+I90</f>
        <v>225.38333105660894</v>
      </c>
      <c r="J91" s="12">
        <f>testdata[[#This Row],[EMA12]]-testdata[[#This Row],[EMA26]]</f>
        <v>1.148636845246898</v>
      </c>
      <c r="K91" s="12">
        <f t="shared" si="1"/>
        <v>0.88323118923489119</v>
      </c>
      <c r="L91" s="12">
        <f t="shared" si="2"/>
        <v>1.1786190701465102</v>
      </c>
      <c r="M91" s="12">
        <f>100*(testdata[[#This Row],[MACD]]-testdata[[#This Row],[LL]])/(testdata[[#This Row],[HH]]-testdata[[#This Row],[LL]])</f>
        <v>89.849879823409893</v>
      </c>
      <c r="N91" s="17">
        <f t="shared" si="3"/>
        <v>96.616626607803298</v>
      </c>
      <c r="S91" s="3">
        <v>42866</v>
      </c>
      <c r="T91" s="12">
        <v>96.616600000000005</v>
      </c>
      <c r="U91" t="str">
        <f>IF(ROUND(testdata[[#This Row],[STC]],4)&lt;&gt;Table2[[#This Row],[STC]],"ERR","")</f>
        <v/>
      </c>
    </row>
    <row r="92" spans="1:21" x14ac:dyDescent="0.25">
      <c r="A92" s="7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0">
        <f>(testdata[[#This Row],[close]]-H91)*k_12+H91</f>
        <v>226.56704976310877</v>
      </c>
      <c r="I92" s="10">
        <f>(testdata[[#This Row],[close]]-I91)*k_26+I91</f>
        <v>225.48530653389716</v>
      </c>
      <c r="J92" s="12">
        <f>testdata[[#This Row],[EMA12]]-testdata[[#This Row],[EMA26]]</f>
        <v>1.0817432292116109</v>
      </c>
      <c r="K92" s="12">
        <f t="shared" si="1"/>
        <v>0.95658496695301665</v>
      </c>
      <c r="L92" s="12">
        <f t="shared" si="2"/>
        <v>1.1786190701465102</v>
      </c>
      <c r="M92" s="12">
        <f>100*(testdata[[#This Row],[MACD]]-testdata[[#This Row],[LL]])/(testdata[[#This Row],[HH]]-testdata[[#This Row],[LL]])</f>
        <v>56.368936329354774</v>
      </c>
      <c r="N92" s="17">
        <f t="shared" si="3"/>
        <v>82.072938717588215</v>
      </c>
      <c r="S92" s="3">
        <v>42867</v>
      </c>
      <c r="T92" s="12">
        <v>82.072900000000004</v>
      </c>
      <c r="U92" t="str">
        <f>IF(ROUND(testdata[[#This Row],[STC]],4)&lt;&gt;Table2[[#This Row],[STC]],"ERR","")</f>
        <v/>
      </c>
    </row>
    <row r="93" spans="1:21" x14ac:dyDescent="0.25">
      <c r="A93" s="7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0">
        <f>(testdata[[#This Row],[close]]-H92)*k_12+H92</f>
        <v>226.78904210724588</v>
      </c>
      <c r="I93" s="10">
        <f>(testdata[[#This Row],[close]]-I92)*k_26+I92</f>
        <v>225.67232086471958</v>
      </c>
      <c r="J93" s="12">
        <f>testdata[[#This Row],[EMA12]]-testdata[[#This Row],[EMA26]]</f>
        <v>1.116721242526296</v>
      </c>
      <c r="K93" s="12">
        <f t="shared" si="1"/>
        <v>0.98161616069850766</v>
      </c>
      <c r="L93" s="12">
        <f t="shared" si="2"/>
        <v>1.1786190701465102</v>
      </c>
      <c r="M93" s="12">
        <f>100*(testdata[[#This Row],[MACD]]-testdata[[#This Row],[LL]])/(testdata[[#This Row],[HH]]-testdata[[#This Row],[LL]])</f>
        <v>68.580246965057285</v>
      </c>
      <c r="N93" s="17">
        <f t="shared" si="3"/>
        <v>71.599687705940653</v>
      </c>
      <c r="S93" s="3">
        <v>42870</v>
      </c>
      <c r="T93" s="12">
        <v>71.599699999999999</v>
      </c>
      <c r="U93" t="str">
        <f>IF(ROUND(testdata[[#This Row],[STC]],4)&lt;&gt;Table2[[#This Row],[STC]],"ERR","")</f>
        <v/>
      </c>
    </row>
    <row r="94" spans="1:21" x14ac:dyDescent="0.25">
      <c r="A94" s="7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0">
        <f>(testdata[[#This Row],[close]]-H93)*k_12+H93</f>
        <v>226.9445740907465</v>
      </c>
      <c r="I94" s="10">
        <f>(testdata[[#This Row],[close]]-I93)*k_26+I93</f>
        <v>225.82992672659219</v>
      </c>
      <c r="J94" s="12">
        <f>testdata[[#This Row],[EMA12]]-testdata[[#This Row],[EMA26]]</f>
        <v>1.1146473641543082</v>
      </c>
      <c r="K94" s="12">
        <f t="shared" si="1"/>
        <v>1.0107817266165</v>
      </c>
      <c r="L94" s="12">
        <f t="shared" si="2"/>
        <v>1.1786190701465102</v>
      </c>
      <c r="M94" s="12">
        <f>100*(testdata[[#This Row],[MACD]]-testdata[[#This Row],[LL]])/(testdata[[#This Row],[HH]]-testdata[[#This Row],[LL]])</f>
        <v>61.8847005995638</v>
      </c>
      <c r="N94" s="17">
        <f t="shared" si="3"/>
        <v>62.277961297991943</v>
      </c>
      <c r="S94" s="3">
        <v>42871</v>
      </c>
      <c r="T94" s="12">
        <v>62.277999999999999</v>
      </c>
      <c r="U94" t="str">
        <f>IF(ROUND(testdata[[#This Row],[STC]],4)&lt;&gt;Table2[[#This Row],[STC]],"ERR","")</f>
        <v/>
      </c>
    </row>
    <row r="95" spans="1:21" x14ac:dyDescent="0.25">
      <c r="A95" s="7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0">
        <f>(testdata[[#This Row],[close]]-H94)*k_12+H94</f>
        <v>226.45463961524703</v>
      </c>
      <c r="I95" s="10">
        <f>(testdata[[#This Row],[close]]-I94)*k_26+I94</f>
        <v>225.67659882091868</v>
      </c>
      <c r="J95" s="12">
        <f>testdata[[#This Row],[EMA12]]-testdata[[#This Row],[EMA26]]</f>
        <v>0.77804079432834783</v>
      </c>
      <c r="K95" s="12">
        <f t="shared" si="1"/>
        <v>0.77804079432834783</v>
      </c>
      <c r="L95" s="12">
        <f t="shared" si="2"/>
        <v>1.1786190701465102</v>
      </c>
      <c r="M95" s="12">
        <f>100*(testdata[[#This Row],[MACD]]-testdata[[#This Row],[LL]])/(testdata[[#This Row],[HH]]-testdata[[#This Row],[LL]])</f>
        <v>0</v>
      </c>
      <c r="N95" s="17">
        <f t="shared" si="3"/>
        <v>43.48831585487369</v>
      </c>
      <c r="S95" s="3">
        <v>42872</v>
      </c>
      <c r="T95" s="12">
        <v>43.488300000000002</v>
      </c>
      <c r="U95" t="str">
        <f>IF(ROUND(testdata[[#This Row],[STC]],4)&lt;&gt;Table2[[#This Row],[STC]],"ERR","")</f>
        <v/>
      </c>
    </row>
    <row r="96" spans="1:21" x14ac:dyDescent="0.25">
      <c r="A96" s="7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0">
        <f>(testdata[[#This Row],[close]]-H95)*k_12+H95</f>
        <v>226.17854121290134</v>
      </c>
      <c r="I96" s="10">
        <f>(testdata[[#This Row],[close]]-I95)*k_26+I95</f>
        <v>225.60129520455433</v>
      </c>
      <c r="J96" s="12">
        <f>testdata[[#This Row],[EMA12]]-testdata[[#This Row],[EMA26]]</f>
        <v>0.57724600834700368</v>
      </c>
      <c r="K96" s="12">
        <f t="shared" si="1"/>
        <v>0.57724600834700368</v>
      </c>
      <c r="L96" s="12">
        <f t="shared" si="2"/>
        <v>1.1786190701465102</v>
      </c>
      <c r="M96" s="12">
        <f>100*(testdata[[#This Row],[MACD]]-testdata[[#This Row],[LL]])/(testdata[[#This Row],[HH]]-testdata[[#This Row],[LL]])</f>
        <v>0</v>
      </c>
      <c r="N96" s="17">
        <f t="shared" si="3"/>
        <v>20.628233533187935</v>
      </c>
      <c r="S96" s="3">
        <v>42873</v>
      </c>
      <c r="T96" s="12">
        <v>20.6282</v>
      </c>
      <c r="U96" t="str">
        <f>IF(ROUND(testdata[[#This Row],[STC]],4)&lt;&gt;Table2[[#This Row],[STC]],"ERR","")</f>
        <v/>
      </c>
    </row>
    <row r="97" spans="1:21" x14ac:dyDescent="0.25">
      <c r="A97" s="7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0">
        <f>(testdata[[#This Row],[close]]-H96)*k_12+H96</f>
        <v>226.16953487245499</v>
      </c>
      <c r="I97" s="10">
        <f>(testdata[[#This Row],[close]]-I96)*k_26+I96</f>
        <v>225.63971778199476</v>
      </c>
      <c r="J97" s="12">
        <f>testdata[[#This Row],[EMA12]]-testdata[[#This Row],[EMA26]]</f>
        <v>0.52981709046022729</v>
      </c>
      <c r="K97" s="12">
        <f t="shared" si="1"/>
        <v>0.52981709046022729</v>
      </c>
      <c r="L97" s="12">
        <f t="shared" si="2"/>
        <v>1.1786190701465102</v>
      </c>
      <c r="M97" s="12">
        <f>100*(testdata[[#This Row],[MACD]]-testdata[[#This Row],[LL]])/(testdata[[#This Row],[HH]]-testdata[[#This Row],[LL]])</f>
        <v>0</v>
      </c>
      <c r="N97" s="17">
        <f t="shared" si="3"/>
        <v>0</v>
      </c>
      <c r="S97" s="3">
        <v>42874</v>
      </c>
      <c r="T97" s="12">
        <v>0</v>
      </c>
      <c r="U97" t="str">
        <f>IF(ROUND(testdata[[#This Row],[STC]],4)&lt;&gt;Table2[[#This Row],[STC]],"ERR","")</f>
        <v/>
      </c>
    </row>
    <row r="98" spans="1:21" x14ac:dyDescent="0.25">
      <c r="A98" s="7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0">
        <f>(testdata[[#This Row],[close]]-H97)*k_12+H97</f>
        <v>226.33883719976961</v>
      </c>
      <c r="I98" s="10">
        <f>(testdata[[#This Row],[close]]-I97)*k_26+I97</f>
        <v>225.76047942777294</v>
      </c>
      <c r="J98" s="12">
        <f>testdata[[#This Row],[EMA12]]-testdata[[#This Row],[EMA26]]</f>
        <v>0.57835777199667859</v>
      </c>
      <c r="K98" s="12">
        <f t="shared" si="1"/>
        <v>0.52981709046022729</v>
      </c>
      <c r="L98" s="12">
        <f t="shared" si="2"/>
        <v>1.1786190701465102</v>
      </c>
      <c r="M98" s="12">
        <f>100*(testdata[[#This Row],[MACD]]-testdata[[#This Row],[LL]])/(testdata[[#This Row],[HH]]-testdata[[#This Row],[LL]])</f>
        <v>7.4815865327541564</v>
      </c>
      <c r="N98" s="17">
        <f t="shared" si="3"/>
        <v>2.493862177584719</v>
      </c>
      <c r="S98" s="3">
        <v>42877</v>
      </c>
      <c r="T98" s="12">
        <v>2.4939</v>
      </c>
      <c r="U98" t="str">
        <f>IF(ROUND(testdata[[#This Row],[STC]],4)&lt;&gt;Table2[[#This Row],[STC]],"ERR","")</f>
        <v/>
      </c>
    </row>
    <row r="99" spans="1:21" x14ac:dyDescent="0.25">
      <c r="A99" s="7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0">
        <f>(testdata[[#This Row],[close]]-H98)*k_12+H98</f>
        <v>226.5605545536512</v>
      </c>
      <c r="I99" s="10">
        <f>(testdata[[#This Row],[close]]-I98)*k_26+I98</f>
        <v>225.91007354423419</v>
      </c>
      <c r="J99" s="12">
        <f>testdata[[#This Row],[EMA12]]-testdata[[#This Row],[EMA26]]</f>
        <v>0.65048100941700682</v>
      </c>
      <c r="K99" s="12">
        <f t="shared" si="1"/>
        <v>0.52981709046022729</v>
      </c>
      <c r="L99" s="12">
        <f t="shared" si="2"/>
        <v>1.148636845246898</v>
      </c>
      <c r="M99" s="12">
        <f>100*(testdata[[#This Row],[MACD]]-testdata[[#This Row],[LL]])/(testdata[[#This Row],[HH]]-testdata[[#This Row],[LL]])</f>
        <v>19.499041202777484</v>
      </c>
      <c r="N99" s="17">
        <f t="shared" si="3"/>
        <v>8.9935425785105476</v>
      </c>
      <c r="S99" s="3">
        <v>42878</v>
      </c>
      <c r="T99" s="12">
        <v>8.9934999999999992</v>
      </c>
      <c r="U99" t="str">
        <f>IF(ROUND(testdata[[#This Row],[STC]],4)&lt;&gt;Table2[[#This Row],[STC]],"ERR","")</f>
        <v/>
      </c>
    </row>
    <row r="100" spans="1:21" x14ac:dyDescent="0.25">
      <c r="A100" s="7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0">
        <f>(testdata[[#This Row],[close]]-H99)*k_12+H99</f>
        <v>226.82970000693564</v>
      </c>
      <c r="I100" s="10">
        <f>(testdata[[#This Row],[close]]-I99)*k_26+I99</f>
        <v>226.08784587429093</v>
      </c>
      <c r="J100" s="12">
        <f>testdata[[#This Row],[EMA12]]-testdata[[#This Row],[EMA26]]</f>
        <v>0.74185413264470412</v>
      </c>
      <c r="K100" s="12">
        <f t="shared" ref="K100:K163" si="4">MIN(J92:J100)</f>
        <v>0.52981709046022729</v>
      </c>
      <c r="L100" s="12">
        <f t="shared" ref="L100:L163" si="5">MAX(J92:J100)</f>
        <v>1.116721242526296</v>
      </c>
      <c r="M100" s="12">
        <f>100*(testdata[[#This Row],[MACD]]-testdata[[#This Row],[LL]])/(testdata[[#This Row],[HH]]-testdata[[#This Row],[LL]])</f>
        <v>36.128052841004177</v>
      </c>
      <c r="N100" s="17">
        <f t="shared" si="3"/>
        <v>21.036226858845271</v>
      </c>
      <c r="S100" s="3">
        <v>42879</v>
      </c>
      <c r="T100" s="12">
        <v>21.036200000000001</v>
      </c>
      <c r="U100" t="str">
        <f>IF(ROUND(testdata[[#This Row],[STC]],4)&lt;&gt;Table2[[#This Row],[STC]],"ERR","")</f>
        <v/>
      </c>
    </row>
    <row r="101" spans="1:21" x14ac:dyDescent="0.25">
      <c r="A101" s="7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0">
        <f>(testdata[[#This Row],[close]]-H100)*k_12+H100</f>
        <v>227.22513077509939</v>
      </c>
      <c r="I101" s="10">
        <f>(testdata[[#This Row],[close]]-I100)*k_26+I100</f>
        <v>226.33319062434344</v>
      </c>
      <c r="J101" s="12">
        <f>testdata[[#This Row],[EMA12]]-testdata[[#This Row],[EMA26]]</f>
        <v>0.8919401507559428</v>
      </c>
      <c r="K101" s="12">
        <f t="shared" si="4"/>
        <v>0.52981709046022729</v>
      </c>
      <c r="L101" s="12">
        <f t="shared" si="5"/>
        <v>1.116721242526296</v>
      </c>
      <c r="M101" s="12">
        <f>100*(testdata[[#This Row],[MACD]]-testdata[[#This Row],[LL]])/(testdata[[#This Row],[HH]]-testdata[[#This Row],[LL]])</f>
        <v>61.700544973304389</v>
      </c>
      <c r="N101" s="17">
        <f t="shared" si="3"/>
        <v>39.109213005695352</v>
      </c>
      <c r="S101" s="3">
        <v>42880</v>
      </c>
      <c r="T101" s="12">
        <v>39.109200000000001</v>
      </c>
      <c r="U101" t="str">
        <f>IF(ROUND(testdata[[#This Row],[STC]],4)&lt;&gt;Table2[[#This Row],[STC]],"ERR","")</f>
        <v/>
      </c>
    </row>
    <row r="102" spans="1:21" x14ac:dyDescent="0.25">
      <c r="A102" s="7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0">
        <f>(testdata[[#This Row],[close]]-H101)*k_12+H101</f>
        <v>227.55203373277641</v>
      </c>
      <c r="I102" s="10">
        <f>(testdata[[#This Row],[close]]-I101)*k_26+I101</f>
        <v>226.55665798550319</v>
      </c>
      <c r="J102" s="12">
        <f>testdata[[#This Row],[EMA12]]-testdata[[#This Row],[EMA26]]</f>
        <v>0.99537574727321498</v>
      </c>
      <c r="K102" s="12">
        <f t="shared" si="4"/>
        <v>0.52981709046022729</v>
      </c>
      <c r="L102" s="12">
        <f t="shared" si="5"/>
        <v>1.1146473641543082</v>
      </c>
      <c r="M102" s="12">
        <f>100*(testdata[[#This Row],[MACD]]-testdata[[#This Row],[LL]])/(testdata[[#This Row],[HH]]-testdata[[#This Row],[LL]])</f>
        <v>79.605772435870335</v>
      </c>
      <c r="N102" s="17">
        <f t="shared" ref="N102:N165" si="6">AVERAGE(M100:M102)</f>
        <v>59.144790083392969</v>
      </c>
      <c r="S102" s="3">
        <v>42881</v>
      </c>
      <c r="T102" s="12">
        <v>59.144799999999996</v>
      </c>
      <c r="U102" t="str">
        <f>IF(ROUND(testdata[[#This Row],[STC]],4)&lt;&gt;Table2[[#This Row],[STC]],"ERR","")</f>
        <v/>
      </c>
    </row>
    <row r="103" spans="1:21" x14ac:dyDescent="0.25">
      <c r="A103" s="7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0">
        <f>(testdata[[#This Row],[close]]-H102)*k_12+H102</f>
        <v>227.79787469696464</v>
      </c>
      <c r="I103" s="10">
        <f>(testdata[[#This Row],[close]]-I102)*k_26+I102</f>
        <v>226.74875739398445</v>
      </c>
      <c r="J103" s="12">
        <f>testdata[[#This Row],[EMA12]]-testdata[[#This Row],[EMA26]]</f>
        <v>1.0491173029801928</v>
      </c>
      <c r="K103" s="12">
        <f t="shared" si="4"/>
        <v>0.52981709046022729</v>
      </c>
      <c r="L103" s="12">
        <f t="shared" si="5"/>
        <v>1.0491173029801928</v>
      </c>
      <c r="M103" s="12">
        <f>100*(testdata[[#This Row],[MACD]]-testdata[[#This Row],[LL]])/(testdata[[#This Row],[HH]]-testdata[[#This Row],[LL]])</f>
        <v>100</v>
      </c>
      <c r="N103" s="17">
        <f t="shared" si="6"/>
        <v>80.435439136391565</v>
      </c>
      <c r="S103" s="3">
        <v>42885</v>
      </c>
      <c r="T103" s="12">
        <v>80.435400000000001</v>
      </c>
      <c r="U103" t="str">
        <f>IF(ROUND(testdata[[#This Row],[STC]],4)&lt;&gt;Table2[[#This Row],[STC]],"ERR","")</f>
        <v/>
      </c>
    </row>
    <row r="104" spans="1:21" x14ac:dyDescent="0.25">
      <c r="A104" s="7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0">
        <f>(testdata[[#This Row],[close]]-H103)*k_12+H103</f>
        <v>227.99666320512392</v>
      </c>
      <c r="I104" s="10">
        <f>(testdata[[#This Row],[close]]-I103)*k_26+I103</f>
        <v>226.92218277220783</v>
      </c>
      <c r="J104" s="12">
        <f>testdata[[#This Row],[EMA12]]-testdata[[#This Row],[EMA26]]</f>
        <v>1.07448043291609</v>
      </c>
      <c r="K104" s="12">
        <f t="shared" si="4"/>
        <v>0.52981709046022729</v>
      </c>
      <c r="L104" s="12">
        <f t="shared" si="5"/>
        <v>1.07448043291609</v>
      </c>
      <c r="M104" s="12">
        <f>100*(testdata[[#This Row],[MACD]]-testdata[[#This Row],[LL]])/(testdata[[#This Row],[HH]]-testdata[[#This Row],[LL]])</f>
        <v>100</v>
      </c>
      <c r="N104" s="17">
        <f t="shared" si="6"/>
        <v>93.201924145290107</v>
      </c>
      <c r="S104" s="3">
        <v>42886</v>
      </c>
      <c r="T104" s="12">
        <v>93.201899999999995</v>
      </c>
      <c r="U104" t="str">
        <f>IF(ROUND(testdata[[#This Row],[STC]],4)&lt;&gt;Table2[[#This Row],[STC]],"ERR","")</f>
        <v/>
      </c>
    </row>
    <row r="105" spans="1:21" x14ac:dyDescent="0.25">
      <c r="A105" s="7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0">
        <f>(testdata[[#This Row],[close]]-H104)*k_12+H104</f>
        <v>228.44640732741254</v>
      </c>
      <c r="I105" s="10">
        <f>(testdata[[#This Row],[close]]-I104)*k_26+I104</f>
        <v>227.21831738167393</v>
      </c>
      <c r="J105" s="12">
        <f>testdata[[#This Row],[EMA12]]-testdata[[#This Row],[EMA26]]</f>
        <v>1.228089945738617</v>
      </c>
      <c r="K105" s="12">
        <f t="shared" si="4"/>
        <v>0.52981709046022729</v>
      </c>
      <c r="L105" s="12">
        <f t="shared" si="5"/>
        <v>1.228089945738617</v>
      </c>
      <c r="M105" s="12">
        <f>100*(testdata[[#This Row],[MACD]]-testdata[[#This Row],[LL]])/(testdata[[#This Row],[HH]]-testdata[[#This Row],[LL]])</f>
        <v>100</v>
      </c>
      <c r="N105" s="17">
        <f t="shared" si="6"/>
        <v>100</v>
      </c>
      <c r="S105" s="3">
        <v>42887</v>
      </c>
      <c r="T105" s="12">
        <v>100</v>
      </c>
      <c r="U105" t="str">
        <f>IF(ROUND(testdata[[#This Row],[STC]],4)&lt;&gt;Table2[[#This Row],[STC]],"ERR","")</f>
        <v/>
      </c>
    </row>
    <row r="106" spans="1:21" x14ac:dyDescent="0.25">
      <c r="A106" s="7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0">
        <f>(testdata[[#This Row],[close]]-H105)*k_12+H105</f>
        <v>228.94542158473368</v>
      </c>
      <c r="I106" s="10">
        <f>(testdata[[#This Row],[close]]-I105)*k_26+I105</f>
        <v>227.54955313117955</v>
      </c>
      <c r="J106" s="12">
        <f>testdata[[#This Row],[EMA12]]-testdata[[#This Row],[EMA26]]</f>
        <v>1.3958684535541295</v>
      </c>
      <c r="K106" s="12">
        <f t="shared" si="4"/>
        <v>0.57835777199667859</v>
      </c>
      <c r="L106" s="12">
        <f t="shared" si="5"/>
        <v>1.3958684535541295</v>
      </c>
      <c r="M106" s="12">
        <f>100*(testdata[[#This Row],[MACD]]-testdata[[#This Row],[LL]])/(testdata[[#This Row],[HH]]-testdata[[#This Row],[LL]])</f>
        <v>100</v>
      </c>
      <c r="N106" s="17">
        <f t="shared" si="6"/>
        <v>100</v>
      </c>
      <c r="S106" s="3">
        <v>42888</v>
      </c>
      <c r="T106" s="12">
        <v>100</v>
      </c>
      <c r="U106" t="str">
        <f>IF(ROUND(testdata[[#This Row],[STC]],4)&lt;&gt;Table2[[#This Row],[STC]],"ERR","")</f>
        <v/>
      </c>
    </row>
    <row r="107" spans="1:21" x14ac:dyDescent="0.25">
      <c r="A107" s="7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0">
        <f>(testdata[[#This Row],[close]]-H106)*k_12+H106</f>
        <v>229.33997211015927</v>
      </c>
      <c r="I107" s="10">
        <f>(testdata[[#This Row],[close]]-I106)*k_26+I106</f>
        <v>227.84291956590698</v>
      </c>
      <c r="J107" s="12">
        <f>testdata[[#This Row],[EMA12]]-testdata[[#This Row],[EMA26]]</f>
        <v>1.4970525442522842</v>
      </c>
      <c r="K107" s="12">
        <f t="shared" si="4"/>
        <v>0.65048100941700682</v>
      </c>
      <c r="L107" s="12">
        <f t="shared" si="5"/>
        <v>1.4970525442522842</v>
      </c>
      <c r="M107" s="12">
        <f>100*(testdata[[#This Row],[MACD]]-testdata[[#This Row],[LL]])/(testdata[[#This Row],[HH]]-testdata[[#This Row],[LL]])</f>
        <v>100</v>
      </c>
      <c r="N107" s="17">
        <f t="shared" si="6"/>
        <v>100</v>
      </c>
      <c r="S107" s="3">
        <v>42891</v>
      </c>
      <c r="T107" s="12">
        <v>100</v>
      </c>
      <c r="U107" t="str">
        <f>IF(ROUND(testdata[[#This Row],[STC]],4)&lt;&gt;Table2[[#This Row],[STC]],"ERR","")</f>
        <v/>
      </c>
    </row>
    <row r="108" spans="1:21" x14ac:dyDescent="0.25">
      <c r="A108" s="7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0">
        <f>(testdata[[#This Row],[close]]-H107)*k_12+H107</f>
        <v>229.55997640090399</v>
      </c>
      <c r="I108" s="10">
        <f>(testdata[[#This Row],[close]]-I107)*k_26+I107</f>
        <v>228.05974033880275</v>
      </c>
      <c r="J108" s="12">
        <f>testdata[[#This Row],[EMA12]]-testdata[[#This Row],[EMA26]]</f>
        <v>1.5002360621012372</v>
      </c>
      <c r="K108" s="12">
        <f t="shared" si="4"/>
        <v>0.74185413264470412</v>
      </c>
      <c r="L108" s="12">
        <f t="shared" si="5"/>
        <v>1.5002360621012372</v>
      </c>
      <c r="M108" s="12">
        <f>100*(testdata[[#This Row],[MACD]]-testdata[[#This Row],[LL]])/(testdata[[#This Row],[HH]]-testdata[[#This Row],[LL]])</f>
        <v>100</v>
      </c>
      <c r="N108" s="17">
        <f t="shared" si="6"/>
        <v>100</v>
      </c>
      <c r="S108" s="3">
        <v>42892</v>
      </c>
      <c r="T108" s="12">
        <v>100</v>
      </c>
      <c r="U108" t="str">
        <f>IF(ROUND(testdata[[#This Row],[STC]],4)&lt;&gt;Table2[[#This Row],[STC]],"ERR","")</f>
        <v/>
      </c>
    </row>
    <row r="109" spans="1:21" x14ac:dyDescent="0.25">
      <c r="A109" s="7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0">
        <f>(testdata[[#This Row],[close]]-H108)*k_12+H108</f>
        <v>229.81228772384185</v>
      </c>
      <c r="I109" s="10">
        <f>(testdata[[#This Row],[close]]-I108)*k_26+I108</f>
        <v>228.2923521655581</v>
      </c>
      <c r="J109" s="12">
        <f>testdata[[#This Row],[EMA12]]-testdata[[#This Row],[EMA26]]</f>
        <v>1.5199355582837484</v>
      </c>
      <c r="K109" s="12">
        <f t="shared" si="4"/>
        <v>0.8919401507559428</v>
      </c>
      <c r="L109" s="12">
        <f t="shared" si="5"/>
        <v>1.5199355582837484</v>
      </c>
      <c r="M109" s="12">
        <f>100*(testdata[[#This Row],[MACD]]-testdata[[#This Row],[LL]])/(testdata[[#This Row],[HH]]-testdata[[#This Row],[LL]])</f>
        <v>100</v>
      </c>
      <c r="N109" s="17">
        <f t="shared" si="6"/>
        <v>100</v>
      </c>
      <c r="S109" s="3">
        <v>42893</v>
      </c>
      <c r="T109" s="12">
        <v>100</v>
      </c>
      <c r="U109" t="str">
        <f>IF(ROUND(testdata[[#This Row],[STC]],4)&lt;&gt;Table2[[#This Row],[STC]],"ERR","")</f>
        <v/>
      </c>
    </row>
    <row r="110" spans="1:21" x14ac:dyDescent="0.25">
      <c r="A110" s="7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0">
        <f>(testdata[[#This Row],[close]]-H109)*k_12+H109</f>
        <v>230.04424345863541</v>
      </c>
      <c r="I110" s="10">
        <f>(testdata[[#This Row],[close]]-I109)*k_26+I109</f>
        <v>228.51662237551676</v>
      </c>
      <c r="J110" s="12">
        <f>testdata[[#This Row],[EMA12]]-testdata[[#This Row],[EMA26]]</f>
        <v>1.5276210831186461</v>
      </c>
      <c r="K110" s="12">
        <f t="shared" si="4"/>
        <v>0.99537574727321498</v>
      </c>
      <c r="L110" s="12">
        <f t="shared" si="5"/>
        <v>1.5276210831186461</v>
      </c>
      <c r="M110" s="12">
        <f>100*(testdata[[#This Row],[MACD]]-testdata[[#This Row],[LL]])/(testdata[[#This Row],[HH]]-testdata[[#This Row],[LL]])</f>
        <v>100</v>
      </c>
      <c r="N110" s="17">
        <f t="shared" si="6"/>
        <v>100</v>
      </c>
      <c r="S110" s="3">
        <v>42894</v>
      </c>
      <c r="T110" s="12">
        <v>100</v>
      </c>
      <c r="U110" t="str">
        <f>IF(ROUND(testdata[[#This Row],[STC]],4)&lt;&gt;Table2[[#This Row],[STC]],"ERR","")</f>
        <v/>
      </c>
    </row>
    <row r="111" spans="1:21" x14ac:dyDescent="0.25">
      <c r="A111" s="7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0">
        <f>(testdata[[#This Row],[close]]-H110)*k_12+H110</f>
        <v>230.1851290803838</v>
      </c>
      <c r="I111" s="10">
        <f>(testdata[[#This Row],[close]]-I110)*k_26+I110</f>
        <v>228.69761331066366</v>
      </c>
      <c r="J111" s="12">
        <f>testdata[[#This Row],[EMA12]]-testdata[[#This Row],[EMA26]]</f>
        <v>1.4875157697201473</v>
      </c>
      <c r="K111" s="12">
        <f t="shared" si="4"/>
        <v>1.0491173029801928</v>
      </c>
      <c r="L111" s="12">
        <f t="shared" si="5"/>
        <v>1.5276210831186461</v>
      </c>
      <c r="M111" s="12">
        <f>100*(testdata[[#This Row],[MACD]]-testdata[[#This Row],[LL]])/(testdata[[#This Row],[HH]]-testdata[[#This Row],[LL]])</f>
        <v>91.618600507838323</v>
      </c>
      <c r="N111" s="17">
        <f t="shared" si="6"/>
        <v>97.206200169279441</v>
      </c>
      <c r="S111" s="3">
        <v>42895</v>
      </c>
      <c r="T111" s="12">
        <v>97.206199999999995</v>
      </c>
      <c r="U111" t="str">
        <f>IF(ROUND(testdata[[#This Row],[STC]],4)&lt;&gt;Table2[[#This Row],[STC]],"ERR","")</f>
        <v/>
      </c>
    </row>
    <row r="112" spans="1:21" x14ac:dyDescent="0.25">
      <c r="A112" s="7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0">
        <f>(testdata[[#This Row],[close]]-H111)*k_12+H111</f>
        <v>230.29818614494013</v>
      </c>
      <c r="I112" s="10">
        <f>(testdata[[#This Row],[close]]-I111)*k_26+I111</f>
        <v>228.8622345469108</v>
      </c>
      <c r="J112" s="12">
        <f>testdata[[#This Row],[EMA12]]-testdata[[#This Row],[EMA26]]</f>
        <v>1.4359515980293338</v>
      </c>
      <c r="K112" s="12">
        <f t="shared" si="4"/>
        <v>1.07448043291609</v>
      </c>
      <c r="L112" s="12">
        <f t="shared" si="5"/>
        <v>1.5276210831186461</v>
      </c>
      <c r="M112" s="12">
        <f>100*(testdata[[#This Row],[MACD]]-testdata[[#This Row],[LL]])/(testdata[[#This Row],[HH]]-testdata[[#This Row],[LL]])</f>
        <v>79.770191650575697</v>
      </c>
      <c r="N112" s="17">
        <f t="shared" si="6"/>
        <v>90.462930719471345</v>
      </c>
      <c r="S112" s="3">
        <v>42898</v>
      </c>
      <c r="T112" s="12">
        <v>90.462900000000005</v>
      </c>
      <c r="U112" t="str">
        <f>IF(ROUND(testdata[[#This Row],[STC]],4)&lt;&gt;Table2[[#This Row],[STC]],"ERR","")</f>
        <v/>
      </c>
    </row>
    <row r="113" spans="1:21" x14ac:dyDescent="0.25">
      <c r="A113" s="7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0">
        <f>(testdata[[#This Row],[close]]-H112)*k_12+H112</f>
        <v>230.5676959687955</v>
      </c>
      <c r="I113" s="10">
        <f>(testdata[[#This Row],[close]]-I112)*k_26+I112</f>
        <v>229.09836532121369</v>
      </c>
      <c r="J113" s="12">
        <f>testdata[[#This Row],[EMA12]]-testdata[[#This Row],[EMA26]]</f>
        <v>1.4693306475818133</v>
      </c>
      <c r="K113" s="12">
        <f t="shared" si="4"/>
        <v>1.228089945738617</v>
      </c>
      <c r="L113" s="12">
        <f t="shared" si="5"/>
        <v>1.5276210831186461</v>
      </c>
      <c r="M113" s="12">
        <f>100*(testdata[[#This Row],[MACD]]-testdata[[#This Row],[LL]])/(testdata[[#This Row],[HH]]-testdata[[#This Row],[LL]])</f>
        <v>80.539440391174764</v>
      </c>
      <c r="N113" s="17">
        <f t="shared" si="6"/>
        <v>83.9760775165296</v>
      </c>
      <c r="S113" s="3">
        <v>42899</v>
      </c>
      <c r="T113" s="12">
        <v>83.976100000000002</v>
      </c>
      <c r="U113" t="str">
        <f>IF(ROUND(testdata[[#This Row],[STC]],4)&lt;&gt;Table2[[#This Row],[STC]],"ERR","")</f>
        <v/>
      </c>
    </row>
    <row r="114" spans="1:21" x14ac:dyDescent="0.25">
      <c r="A114" s="7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0">
        <f>(testdata[[#This Row],[close]]-H113)*k_12+H113</f>
        <v>230.74958889667312</v>
      </c>
      <c r="I114" s="10">
        <f>(testdata[[#This Row],[close]]-I113)*k_26+I113</f>
        <v>229.2947827048275</v>
      </c>
      <c r="J114" s="12">
        <f>testdata[[#This Row],[EMA12]]-testdata[[#This Row],[EMA26]]</f>
        <v>1.4548061918456199</v>
      </c>
      <c r="K114" s="12">
        <f t="shared" si="4"/>
        <v>1.3958684535541295</v>
      </c>
      <c r="L114" s="12">
        <f t="shared" si="5"/>
        <v>1.5276210831186461</v>
      </c>
      <c r="M114" s="12">
        <f>100*(testdata[[#This Row],[MACD]]-testdata[[#This Row],[LL]])/(testdata[[#This Row],[HH]]-testdata[[#This Row],[LL]])</f>
        <v>44.733633390314829</v>
      </c>
      <c r="N114" s="17">
        <f t="shared" si="6"/>
        <v>68.347755144021761</v>
      </c>
      <c r="S114" s="3">
        <v>42900</v>
      </c>
      <c r="T114" s="12">
        <v>68.347800000000007</v>
      </c>
      <c r="U114" t="str">
        <f>IF(ROUND(testdata[[#This Row],[STC]],4)&lt;&gt;Table2[[#This Row],[STC]],"ERR","")</f>
        <v/>
      </c>
    </row>
    <row r="115" spans="1:21" x14ac:dyDescent="0.25">
      <c r="A115" s="7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0">
        <f>(testdata[[#This Row],[close]]-H114)*k_12+H114</f>
        <v>230.83580598949263</v>
      </c>
      <c r="I115" s="10">
        <f>(testdata[[#This Row],[close]]-I114)*k_26+I114</f>
        <v>229.44405806002547</v>
      </c>
      <c r="J115" s="12">
        <f>testdata[[#This Row],[EMA12]]-testdata[[#This Row],[EMA26]]</f>
        <v>1.391747929467158</v>
      </c>
      <c r="K115" s="12">
        <f t="shared" si="4"/>
        <v>1.391747929467158</v>
      </c>
      <c r="L115" s="12">
        <f t="shared" si="5"/>
        <v>1.5276210831186461</v>
      </c>
      <c r="M115" s="12">
        <f>100*(testdata[[#This Row],[MACD]]-testdata[[#This Row],[LL]])/(testdata[[#This Row],[HH]]-testdata[[#This Row],[LL]])</f>
        <v>0</v>
      </c>
      <c r="N115" s="17">
        <f t="shared" si="6"/>
        <v>41.757691260496529</v>
      </c>
      <c r="S115" s="3">
        <v>42901</v>
      </c>
      <c r="T115" s="12">
        <v>41.7577</v>
      </c>
      <c r="U115" t="str">
        <f>IF(ROUND(testdata[[#This Row],[STC]],4)&lt;&gt;Table2[[#This Row],[STC]],"ERR","")</f>
        <v/>
      </c>
    </row>
    <row r="116" spans="1:21" x14ac:dyDescent="0.25">
      <c r="A116" s="7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0">
        <f>(testdata[[#This Row],[close]]-H115)*k_12+H115</f>
        <v>230.91645122187839</v>
      </c>
      <c r="I116" s="10">
        <f>(testdata[[#This Row],[close]]-I115)*k_26+I115</f>
        <v>229.58597968520877</v>
      </c>
      <c r="J116" s="12">
        <f>testdata[[#This Row],[EMA12]]-testdata[[#This Row],[EMA26]]</f>
        <v>1.33047153666962</v>
      </c>
      <c r="K116" s="12">
        <f t="shared" si="4"/>
        <v>1.33047153666962</v>
      </c>
      <c r="L116" s="12">
        <f t="shared" si="5"/>
        <v>1.5276210831186461</v>
      </c>
      <c r="M116" s="12">
        <f>100*(testdata[[#This Row],[MACD]]-testdata[[#This Row],[LL]])/(testdata[[#This Row],[HH]]-testdata[[#This Row],[LL]])</f>
        <v>0</v>
      </c>
      <c r="N116" s="17">
        <f t="shared" si="6"/>
        <v>14.911211130104943</v>
      </c>
      <c r="S116" s="3">
        <v>42902</v>
      </c>
      <c r="T116" s="12">
        <v>14.911199999999999</v>
      </c>
      <c r="U116" t="str">
        <f>IF(ROUND(testdata[[#This Row],[STC]],4)&lt;&gt;Table2[[#This Row],[STC]],"ERR","")</f>
        <v/>
      </c>
    </row>
    <row r="117" spans="1:21" x14ac:dyDescent="0.25">
      <c r="A117" s="7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0">
        <f>(testdata[[#This Row],[close]]-H116)*k_12+H116</f>
        <v>231.28007411082018</v>
      </c>
      <c r="I117" s="10">
        <f>(testdata[[#This Row],[close]]-I116)*k_26+I116</f>
        <v>229.85961081963774</v>
      </c>
      <c r="J117" s="12">
        <f>testdata[[#This Row],[EMA12]]-testdata[[#This Row],[EMA26]]</f>
        <v>1.4204632911824433</v>
      </c>
      <c r="K117" s="12">
        <f t="shared" si="4"/>
        <v>1.33047153666962</v>
      </c>
      <c r="L117" s="12">
        <f t="shared" si="5"/>
        <v>1.5276210831186461</v>
      </c>
      <c r="M117" s="12">
        <f>100*(testdata[[#This Row],[MACD]]-testdata[[#This Row],[LL]])/(testdata[[#This Row],[HH]]-testdata[[#This Row],[LL]])</f>
        <v>45.646442578091886</v>
      </c>
      <c r="N117" s="17">
        <f t="shared" si="6"/>
        <v>15.215480859363963</v>
      </c>
      <c r="S117" s="3">
        <v>42905</v>
      </c>
      <c r="T117" s="12">
        <v>15.2155</v>
      </c>
      <c r="U117" t="str">
        <f>IF(ROUND(testdata[[#This Row],[STC]],4)&lt;&gt;Table2[[#This Row],[STC]],"ERR","")</f>
        <v/>
      </c>
    </row>
    <row r="118" spans="1:21" x14ac:dyDescent="0.25">
      <c r="A118" s="7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0">
        <f>(testdata[[#This Row],[close]]-H117)*k_12+H117</f>
        <v>231.34621655530938</v>
      </c>
      <c r="I118" s="10">
        <f>(testdata[[#This Row],[close]]-I117)*k_26+I117</f>
        <v>229.99667668484975</v>
      </c>
      <c r="J118" s="12">
        <f>testdata[[#This Row],[EMA12]]-testdata[[#This Row],[EMA26]]</f>
        <v>1.3495398704596369</v>
      </c>
      <c r="K118" s="12">
        <f t="shared" si="4"/>
        <v>1.33047153666962</v>
      </c>
      <c r="L118" s="12">
        <f t="shared" si="5"/>
        <v>1.5276210831186461</v>
      </c>
      <c r="M118" s="12">
        <f>100*(testdata[[#This Row],[MACD]]-testdata[[#This Row],[LL]])/(testdata[[#This Row],[HH]]-testdata[[#This Row],[LL]])</f>
        <v>9.6720150431322605</v>
      </c>
      <c r="N118" s="17">
        <f t="shared" si="6"/>
        <v>18.439485873741383</v>
      </c>
      <c r="S118" s="3">
        <v>42906</v>
      </c>
      <c r="T118" s="12">
        <v>18.439499999999999</v>
      </c>
      <c r="U118" t="str">
        <f>IF(ROUND(testdata[[#This Row],[STC]],4)&lt;&gt;Table2[[#This Row],[STC]],"ERR","")</f>
        <v/>
      </c>
    </row>
    <row r="119" spans="1:21" x14ac:dyDescent="0.25">
      <c r="A119" s="7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0">
        <f>(testdata[[#This Row],[close]]-H118)*k_12+H118</f>
        <v>231.39295246987717</v>
      </c>
      <c r="I119" s="10">
        <f>(testdata[[#This Row],[close]]-I118)*k_26+I118</f>
        <v>230.11914507856457</v>
      </c>
      <c r="J119" s="12">
        <f>testdata[[#This Row],[EMA12]]-testdata[[#This Row],[EMA26]]</f>
        <v>1.2738073913126016</v>
      </c>
      <c r="K119" s="12">
        <f t="shared" si="4"/>
        <v>1.2738073913126016</v>
      </c>
      <c r="L119" s="12">
        <f t="shared" si="5"/>
        <v>1.4875157697201473</v>
      </c>
      <c r="M119" s="12">
        <f>100*(testdata[[#This Row],[MACD]]-testdata[[#This Row],[LL]])/(testdata[[#This Row],[HH]]-testdata[[#This Row],[LL]])</f>
        <v>0</v>
      </c>
      <c r="N119" s="17">
        <f t="shared" si="6"/>
        <v>18.439485873741383</v>
      </c>
      <c r="S119" s="3">
        <v>42907</v>
      </c>
      <c r="T119" s="12">
        <v>18.439499999999999</v>
      </c>
      <c r="U119" t="str">
        <f>IF(ROUND(testdata[[#This Row],[STC]],4)&lt;&gt;Table2[[#This Row],[STC]],"ERR","")</f>
        <v/>
      </c>
    </row>
    <row r="120" spans="1:21" x14ac:dyDescent="0.25">
      <c r="A120" s="7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0">
        <f>(testdata[[#This Row],[close]]-H119)*k_12+H119</f>
        <v>231.41711362835761</v>
      </c>
      <c r="I120" s="10">
        <f>(testdata[[#This Row],[close]]-I119)*k_26+I119</f>
        <v>230.22513433200425</v>
      </c>
      <c r="J120" s="12">
        <f>testdata[[#This Row],[EMA12]]-testdata[[#This Row],[EMA26]]</f>
        <v>1.1919792963533666</v>
      </c>
      <c r="K120" s="12">
        <f t="shared" si="4"/>
        <v>1.1919792963533666</v>
      </c>
      <c r="L120" s="12">
        <f t="shared" si="5"/>
        <v>1.4693306475818133</v>
      </c>
      <c r="M120" s="12">
        <f>100*(testdata[[#This Row],[MACD]]-testdata[[#This Row],[LL]])/(testdata[[#This Row],[HH]]-testdata[[#This Row],[LL]])</f>
        <v>0</v>
      </c>
      <c r="N120" s="17">
        <f t="shared" si="6"/>
        <v>3.2240050143774202</v>
      </c>
      <c r="S120" s="3">
        <v>42908</v>
      </c>
      <c r="T120" s="12">
        <v>3.2240000000000002</v>
      </c>
      <c r="U120" t="str">
        <f>IF(ROUND(testdata[[#This Row],[STC]],4)&lt;&gt;Table2[[#This Row],[STC]],"ERR","")</f>
        <v/>
      </c>
    </row>
    <row r="121" spans="1:21" x14ac:dyDescent="0.25">
      <c r="A121" s="7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0">
        <f>(testdata[[#This Row],[close]]-H120)*k_12+H120</f>
        <v>231.47909614707183</v>
      </c>
      <c r="I121" s="10">
        <f>(testdata[[#This Row],[close]]-I120)*k_26+I120</f>
        <v>230.34327252963357</v>
      </c>
      <c r="J121" s="12">
        <f>testdata[[#This Row],[EMA12]]-testdata[[#This Row],[EMA26]]</f>
        <v>1.1358236174382625</v>
      </c>
      <c r="K121" s="12">
        <f t="shared" si="4"/>
        <v>1.1358236174382625</v>
      </c>
      <c r="L121" s="12">
        <f t="shared" si="5"/>
        <v>1.4693306475818133</v>
      </c>
      <c r="M121" s="12">
        <f>100*(testdata[[#This Row],[MACD]]-testdata[[#This Row],[LL]])/(testdata[[#This Row],[HH]]-testdata[[#This Row],[LL]])</f>
        <v>0</v>
      </c>
      <c r="N121" s="17">
        <f t="shared" si="6"/>
        <v>0</v>
      </c>
      <c r="S121" s="3">
        <v>42909</v>
      </c>
      <c r="T121" s="12">
        <v>0</v>
      </c>
      <c r="U121" t="str">
        <f>IF(ROUND(testdata[[#This Row],[STC]],4)&lt;&gt;Table2[[#This Row],[STC]],"ERR","")</f>
        <v/>
      </c>
    </row>
    <row r="122" spans="1:21" x14ac:dyDescent="0.25">
      <c r="A122" s="7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0">
        <f>(testdata[[#This Row],[close]]-H121)*k_12+H121</f>
        <v>231.55615827829155</v>
      </c>
      <c r="I122" s="10">
        <f>(testdata[[#This Row],[close]]-I121)*k_26+I121</f>
        <v>230.46451160151256</v>
      </c>
      <c r="J122" s="12">
        <f>testdata[[#This Row],[EMA12]]-testdata[[#This Row],[EMA26]]</f>
        <v>1.0916466767789927</v>
      </c>
      <c r="K122" s="12">
        <f t="shared" si="4"/>
        <v>1.0916466767789927</v>
      </c>
      <c r="L122" s="12">
        <f t="shared" si="5"/>
        <v>1.4548061918456199</v>
      </c>
      <c r="M122" s="12">
        <f>100*(testdata[[#This Row],[MACD]]-testdata[[#This Row],[LL]])/(testdata[[#This Row],[HH]]-testdata[[#This Row],[LL]])</f>
        <v>0</v>
      </c>
      <c r="N122" s="17">
        <f t="shared" si="6"/>
        <v>0</v>
      </c>
      <c r="S122" s="3">
        <v>42912</v>
      </c>
      <c r="T122" s="12">
        <v>0</v>
      </c>
      <c r="U122" t="str">
        <f>IF(ROUND(testdata[[#This Row],[STC]],4)&lt;&gt;Table2[[#This Row],[STC]],"ERR","")</f>
        <v/>
      </c>
    </row>
    <row r="123" spans="1:21" x14ac:dyDescent="0.25">
      <c r="A123" s="7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0">
        <f>(testdata[[#This Row],[close]]-H122)*k_12+H122</f>
        <v>231.33367238932362</v>
      </c>
      <c r="I123" s="10">
        <f>(testdata[[#This Row],[close]]-I122)*k_26+I122</f>
        <v>230.43825148288201</v>
      </c>
      <c r="J123" s="12">
        <f>testdata[[#This Row],[EMA12]]-testdata[[#This Row],[EMA26]]</f>
        <v>0.89542090644161476</v>
      </c>
      <c r="K123" s="12">
        <f t="shared" si="4"/>
        <v>0.89542090644161476</v>
      </c>
      <c r="L123" s="12">
        <f t="shared" si="5"/>
        <v>1.4204632911824433</v>
      </c>
      <c r="M123" s="12">
        <f>100*(testdata[[#This Row],[MACD]]-testdata[[#This Row],[LL]])/(testdata[[#This Row],[HH]]-testdata[[#This Row],[LL]])</f>
        <v>0</v>
      </c>
      <c r="N123" s="17">
        <f t="shared" si="6"/>
        <v>0</v>
      </c>
      <c r="S123" s="3">
        <v>42913</v>
      </c>
      <c r="T123" s="12">
        <v>0</v>
      </c>
      <c r="U123" t="str">
        <f>IF(ROUND(testdata[[#This Row],[STC]],4)&lt;&gt;Table2[[#This Row],[STC]],"ERR","")</f>
        <v/>
      </c>
    </row>
    <row r="124" spans="1:21" x14ac:dyDescent="0.25">
      <c r="A124" s="7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0">
        <f>(testdata[[#This Row],[close]]-H123)*k_12+H123</f>
        <v>231.46233817558152</v>
      </c>
      <c r="I124" s="10">
        <f>(testdata[[#This Row],[close]]-I123)*k_26+I123</f>
        <v>230.56652915081668</v>
      </c>
      <c r="J124" s="12">
        <f>testdata[[#This Row],[EMA12]]-testdata[[#This Row],[EMA26]]</f>
        <v>0.89580902476484425</v>
      </c>
      <c r="K124" s="12">
        <f t="shared" si="4"/>
        <v>0.89542090644161476</v>
      </c>
      <c r="L124" s="12">
        <f t="shared" si="5"/>
        <v>1.4204632911824433</v>
      </c>
      <c r="M124" s="12">
        <f>100*(testdata[[#This Row],[MACD]]-testdata[[#This Row],[LL]])/(testdata[[#This Row],[HH]]-testdata[[#This Row],[LL]])</f>
        <v>7.392133178373296E-2</v>
      </c>
      <c r="N124" s="17">
        <f t="shared" si="6"/>
        <v>2.4640443927910986E-2</v>
      </c>
      <c r="S124" s="3">
        <v>42914</v>
      </c>
      <c r="T124" s="12">
        <v>2.46E-2</v>
      </c>
      <c r="U124" t="str">
        <f>IF(ROUND(testdata[[#This Row],[STC]],4)&lt;&gt;Table2[[#This Row],[STC]],"ERR","")</f>
        <v/>
      </c>
    </row>
    <row r="125" spans="1:21" x14ac:dyDescent="0.25">
      <c r="A125" s="7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0">
        <f>(testdata[[#This Row],[close]]-H124)*k_12+H124</f>
        <v>231.2573630716459</v>
      </c>
      <c r="I125" s="10">
        <f>(testdata[[#This Row],[close]]-I124)*k_26+I124</f>
        <v>230.53419365816359</v>
      </c>
      <c r="J125" s="12">
        <f>testdata[[#This Row],[EMA12]]-testdata[[#This Row],[EMA26]]</f>
        <v>0.72316941348231012</v>
      </c>
      <c r="K125" s="12">
        <f t="shared" si="4"/>
        <v>0.72316941348231012</v>
      </c>
      <c r="L125" s="12">
        <f t="shared" si="5"/>
        <v>1.4204632911824433</v>
      </c>
      <c r="M125" s="12">
        <f>100*(testdata[[#This Row],[MACD]]-testdata[[#This Row],[LL]])/(testdata[[#This Row],[HH]]-testdata[[#This Row],[LL]])</f>
        <v>0</v>
      </c>
      <c r="N125" s="17">
        <f t="shared" si="6"/>
        <v>2.4640443927910986E-2</v>
      </c>
      <c r="S125" s="3">
        <v>42915</v>
      </c>
      <c r="T125" s="12">
        <v>2.46E-2</v>
      </c>
      <c r="U125" t="str">
        <f>IF(ROUND(testdata[[#This Row],[STC]],4)&lt;&gt;Table2[[#This Row],[STC]],"ERR","")</f>
        <v/>
      </c>
    </row>
    <row r="126" spans="1:21" x14ac:dyDescent="0.25">
      <c r="A126" s="7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0">
        <f>(testdata[[#This Row],[close]]-H125)*k_12+H125</f>
        <v>231.15007644523882</v>
      </c>
      <c r="I126" s="10">
        <f>(testdata[[#This Row],[close]]-I125)*k_26+I125</f>
        <v>230.53610523904035</v>
      </c>
      <c r="J126" s="12">
        <f>testdata[[#This Row],[EMA12]]-testdata[[#This Row],[EMA26]]</f>
        <v>0.61397120619847101</v>
      </c>
      <c r="K126" s="12">
        <f t="shared" si="4"/>
        <v>0.61397120619847101</v>
      </c>
      <c r="L126" s="12">
        <f t="shared" si="5"/>
        <v>1.3495398704596369</v>
      </c>
      <c r="M126" s="12">
        <f>100*(testdata[[#This Row],[MACD]]-testdata[[#This Row],[LL]])/(testdata[[#This Row],[HH]]-testdata[[#This Row],[LL]])</f>
        <v>0</v>
      </c>
      <c r="N126" s="17">
        <f t="shared" si="6"/>
        <v>2.4640443927910986E-2</v>
      </c>
      <c r="S126" s="3">
        <v>42916</v>
      </c>
      <c r="T126" s="12">
        <v>2.46E-2</v>
      </c>
      <c r="U126" t="str">
        <f>IF(ROUND(testdata[[#This Row],[STC]],4)&lt;&gt;Table2[[#This Row],[STC]],"ERR","")</f>
        <v/>
      </c>
    </row>
    <row r="127" spans="1:21" x14ac:dyDescent="0.25">
      <c r="A127" s="7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0">
        <f>(testdata[[#This Row],[close]]-H126)*k_12+H126</f>
        <v>231.11929545366363</v>
      </c>
      <c r="I127" s="10">
        <f>(testdata[[#This Row],[close]]-I126)*k_26+I126</f>
        <v>230.56676411022255</v>
      </c>
      <c r="J127" s="12">
        <f>testdata[[#This Row],[EMA12]]-testdata[[#This Row],[EMA26]]</f>
        <v>0.5525313434410748</v>
      </c>
      <c r="K127" s="12">
        <f t="shared" si="4"/>
        <v>0.5525313434410748</v>
      </c>
      <c r="L127" s="12">
        <f t="shared" si="5"/>
        <v>1.2738073913126016</v>
      </c>
      <c r="M127" s="12">
        <f>100*(testdata[[#This Row],[MACD]]-testdata[[#This Row],[LL]])/(testdata[[#This Row],[HH]]-testdata[[#This Row],[LL]])</f>
        <v>0</v>
      </c>
      <c r="N127" s="17">
        <f t="shared" si="6"/>
        <v>0</v>
      </c>
      <c r="S127" s="3">
        <v>42919</v>
      </c>
      <c r="T127" s="12">
        <v>0</v>
      </c>
      <c r="U127" t="str">
        <f>IF(ROUND(testdata[[#This Row],[STC]],4)&lt;&gt;Table2[[#This Row],[STC]],"ERR","")</f>
        <v/>
      </c>
    </row>
    <row r="128" spans="1:21" x14ac:dyDescent="0.25">
      <c r="A128" s="7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0">
        <f>(testdata[[#This Row],[close]]-H127)*k_12+H127</f>
        <v>231.17478846079229</v>
      </c>
      <c r="I128" s="10">
        <f>(testdata[[#This Row],[close]]-I127)*k_26+I127</f>
        <v>230.63441121316902</v>
      </c>
      <c r="J128" s="12">
        <f>testdata[[#This Row],[EMA12]]-testdata[[#This Row],[EMA26]]</f>
        <v>0.54037724762326889</v>
      </c>
      <c r="K128" s="12">
        <f t="shared" si="4"/>
        <v>0.54037724762326889</v>
      </c>
      <c r="L128" s="12">
        <f t="shared" si="5"/>
        <v>1.1919792963533666</v>
      </c>
      <c r="M128" s="12">
        <f>100*(testdata[[#This Row],[MACD]]-testdata[[#This Row],[LL]])/(testdata[[#This Row],[HH]]-testdata[[#This Row],[LL]])</f>
        <v>0</v>
      </c>
      <c r="N128" s="17">
        <f t="shared" si="6"/>
        <v>0</v>
      </c>
      <c r="S128" s="3">
        <v>42921</v>
      </c>
      <c r="T128" s="12">
        <v>0</v>
      </c>
      <c r="U128" t="str">
        <f>IF(ROUND(testdata[[#This Row],[STC]],4)&lt;&gt;Table2[[#This Row],[STC]],"ERR","")</f>
        <v/>
      </c>
    </row>
    <row r="129" spans="1:21" x14ac:dyDescent="0.25">
      <c r="A129" s="7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0">
        <f>(testdata[[#This Row],[close]]-H128)*k_12+H128</f>
        <v>230.895590236055</v>
      </c>
      <c r="I129" s="10">
        <f>(testdata[[#This Row],[close]]-I128)*k_26+I128</f>
        <v>230.54001038256391</v>
      </c>
      <c r="J129" s="12">
        <f>testdata[[#This Row],[EMA12]]-testdata[[#This Row],[EMA26]]</f>
        <v>0.35557985349109344</v>
      </c>
      <c r="K129" s="12">
        <f t="shared" si="4"/>
        <v>0.35557985349109344</v>
      </c>
      <c r="L129" s="12">
        <f t="shared" si="5"/>
        <v>1.1358236174382625</v>
      </c>
      <c r="M129" s="12">
        <f>100*(testdata[[#This Row],[MACD]]-testdata[[#This Row],[LL]])/(testdata[[#This Row],[HH]]-testdata[[#This Row],[LL]])</f>
        <v>0</v>
      </c>
      <c r="N129" s="17">
        <f t="shared" si="6"/>
        <v>0</v>
      </c>
      <c r="S129" s="3">
        <v>42922</v>
      </c>
      <c r="T129" s="12">
        <v>0</v>
      </c>
      <c r="U129" t="str">
        <f>IF(ROUND(testdata[[#This Row],[STC]],4)&lt;&gt;Table2[[#This Row],[STC]],"ERR","")</f>
        <v/>
      </c>
    </row>
    <row r="130" spans="1:21" x14ac:dyDescent="0.25">
      <c r="A130" s="7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0">
        <f>(testdata[[#This Row],[close]]-H129)*k_12+H129</f>
        <v>230.88857635358499</v>
      </c>
      <c r="I130" s="10">
        <f>(testdata[[#This Row],[close]]-I129)*k_26+I129</f>
        <v>230.56297257644806</v>
      </c>
      <c r="J130" s="12">
        <f>testdata[[#This Row],[EMA12]]-testdata[[#This Row],[EMA26]]</f>
        <v>0.32560377713693356</v>
      </c>
      <c r="K130" s="12">
        <f t="shared" si="4"/>
        <v>0.32560377713693356</v>
      </c>
      <c r="L130" s="12">
        <f t="shared" si="5"/>
        <v>1.0916466767789927</v>
      </c>
      <c r="M130" s="12">
        <f>100*(testdata[[#This Row],[MACD]]-testdata[[#This Row],[LL]])/(testdata[[#This Row],[HH]]-testdata[[#This Row],[LL]])</f>
        <v>0</v>
      </c>
      <c r="N130" s="17">
        <f t="shared" si="6"/>
        <v>0</v>
      </c>
      <c r="S130" s="3">
        <v>42923</v>
      </c>
      <c r="T130" s="12">
        <v>0</v>
      </c>
      <c r="U130" t="str">
        <f>IF(ROUND(testdata[[#This Row],[STC]],4)&lt;&gt;Table2[[#This Row],[STC]],"ERR","")</f>
        <v/>
      </c>
    </row>
    <row r="131" spans="1:21" x14ac:dyDescent="0.25">
      <c r="A131" s="7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0">
        <f>(testdata[[#This Row],[close]]-H130)*k_12+H130</f>
        <v>230.92110306841806</v>
      </c>
      <c r="I131" s="10">
        <f>(testdata[[#This Row],[close]]-I130)*k_26+I130</f>
        <v>230.60275238560007</v>
      </c>
      <c r="J131" s="12">
        <f>testdata[[#This Row],[EMA12]]-testdata[[#This Row],[EMA26]]</f>
        <v>0.31835068281799295</v>
      </c>
      <c r="K131" s="12">
        <f t="shared" si="4"/>
        <v>0.31835068281799295</v>
      </c>
      <c r="L131" s="12">
        <f t="shared" si="5"/>
        <v>0.89580902476484425</v>
      </c>
      <c r="M131" s="12">
        <f>100*(testdata[[#This Row],[MACD]]-testdata[[#This Row],[LL]])/(testdata[[#This Row],[HH]]-testdata[[#This Row],[LL]])</f>
        <v>0</v>
      </c>
      <c r="N131" s="17">
        <f t="shared" si="6"/>
        <v>0</v>
      </c>
      <c r="S131" s="3">
        <v>42926</v>
      </c>
      <c r="T131" s="12">
        <v>0</v>
      </c>
      <c r="U131" t="str">
        <f>IF(ROUND(testdata[[#This Row],[STC]],4)&lt;&gt;Table2[[#This Row],[STC]],"ERR","")</f>
        <v/>
      </c>
    </row>
    <row r="132" spans="1:21" x14ac:dyDescent="0.25">
      <c r="A132" s="7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0">
        <f>(testdata[[#This Row],[close]]-H131)*k_12+H131</f>
        <v>230.92247182712299</v>
      </c>
      <c r="I132" s="10">
        <f>(testdata[[#This Row],[close]]-I131)*k_26+I131</f>
        <v>230.62699294962968</v>
      </c>
      <c r="J132" s="12">
        <f>testdata[[#This Row],[EMA12]]-testdata[[#This Row],[EMA26]]</f>
        <v>0.29547887749330926</v>
      </c>
      <c r="K132" s="12">
        <f t="shared" si="4"/>
        <v>0.29547887749330926</v>
      </c>
      <c r="L132" s="12">
        <f t="shared" si="5"/>
        <v>0.89580902476484425</v>
      </c>
      <c r="M132" s="12">
        <f>100*(testdata[[#This Row],[MACD]]-testdata[[#This Row],[LL]])/(testdata[[#This Row],[HH]]-testdata[[#This Row],[LL]])</f>
        <v>0</v>
      </c>
      <c r="N132" s="17">
        <f t="shared" si="6"/>
        <v>0</v>
      </c>
      <c r="S132" s="3">
        <v>42927</v>
      </c>
      <c r="T132" s="12">
        <v>0</v>
      </c>
      <c r="U132" t="str">
        <f>IF(ROUND(testdata[[#This Row],[STC]],4)&lt;&gt;Table2[[#This Row],[STC]],"ERR","")</f>
        <v/>
      </c>
    </row>
    <row r="133" spans="1:21" x14ac:dyDescent="0.25">
      <c r="A133" s="7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0">
        <f>(testdata[[#This Row],[close]]-H132)*k_12+H132</f>
        <v>231.18978385371946</v>
      </c>
      <c r="I133" s="10">
        <f>(testdata[[#This Row],[close]]-I132)*k_26+I132</f>
        <v>230.77758606447193</v>
      </c>
      <c r="J133" s="12">
        <f>testdata[[#This Row],[EMA12]]-testdata[[#This Row],[EMA26]]</f>
        <v>0.41219778924752859</v>
      </c>
      <c r="K133" s="12">
        <f t="shared" si="4"/>
        <v>0.29547887749330926</v>
      </c>
      <c r="L133" s="12">
        <f t="shared" si="5"/>
        <v>0.72316941348231012</v>
      </c>
      <c r="M133" s="12">
        <f>100*(testdata[[#This Row],[MACD]]-testdata[[#This Row],[LL]])/(testdata[[#This Row],[HH]]-testdata[[#This Row],[LL]])</f>
        <v>27.29050608620927</v>
      </c>
      <c r="N133" s="17">
        <f t="shared" si="6"/>
        <v>9.096835362069756</v>
      </c>
      <c r="S133" s="3">
        <v>42928</v>
      </c>
      <c r="T133" s="12">
        <v>9.0968</v>
      </c>
      <c r="U133" t="str">
        <f>IF(ROUND(testdata[[#This Row],[STC]],4)&lt;&gt;Table2[[#This Row],[STC]],"ERR","")</f>
        <v/>
      </c>
    </row>
    <row r="134" spans="1:21" x14ac:dyDescent="0.25">
      <c r="A134" s="7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0">
        <f>(testdata[[#This Row],[close]]-H133)*k_12+H133</f>
        <v>231.47597095314723</v>
      </c>
      <c r="I134" s="10">
        <f>(testdata[[#This Row],[close]]-I133)*k_26+I133</f>
        <v>230.9459130226592</v>
      </c>
      <c r="J134" s="12">
        <f>testdata[[#This Row],[EMA12]]-testdata[[#This Row],[EMA26]]</f>
        <v>0.5300579304880273</v>
      </c>
      <c r="K134" s="12">
        <f t="shared" si="4"/>
        <v>0.29547887749330926</v>
      </c>
      <c r="L134" s="12">
        <f t="shared" si="5"/>
        <v>0.61397120619847101</v>
      </c>
      <c r="M134" s="12">
        <f>100*(testdata[[#This Row],[MACD]]-testdata[[#This Row],[LL]])/(testdata[[#This Row],[HH]]-testdata[[#This Row],[LL]])</f>
        <v>73.65296801602878</v>
      </c>
      <c r="N134" s="17">
        <f t="shared" si="6"/>
        <v>33.647824700746014</v>
      </c>
      <c r="S134" s="3">
        <v>42929</v>
      </c>
      <c r="T134" s="12">
        <v>33.647799999999997</v>
      </c>
      <c r="U134" t="str">
        <f>IF(ROUND(testdata[[#This Row],[STC]],4)&lt;&gt;Table2[[#This Row],[STC]],"ERR","")</f>
        <v/>
      </c>
    </row>
    <row r="135" spans="1:21" x14ac:dyDescent="0.25">
      <c r="A135" s="7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0">
        <f>(testdata[[#This Row],[close]]-H134)*k_12+H134</f>
        <v>231.88582157573995</v>
      </c>
      <c r="I135" s="10">
        <f>(testdata[[#This Row],[close]]-I134)*k_26+I134</f>
        <v>231.18251205801778</v>
      </c>
      <c r="J135" s="12">
        <f>testdata[[#This Row],[EMA12]]-testdata[[#This Row],[EMA26]]</f>
        <v>0.70330951772217531</v>
      </c>
      <c r="K135" s="12">
        <f t="shared" si="4"/>
        <v>0.29547887749330926</v>
      </c>
      <c r="L135" s="12">
        <f t="shared" si="5"/>
        <v>0.70330951772217531</v>
      </c>
      <c r="M135" s="12">
        <f>100*(testdata[[#This Row],[MACD]]-testdata[[#This Row],[LL]])/(testdata[[#This Row],[HH]]-testdata[[#This Row],[LL]])</f>
        <v>100</v>
      </c>
      <c r="N135" s="17">
        <f t="shared" si="6"/>
        <v>66.981158034079343</v>
      </c>
      <c r="S135" s="3">
        <v>42930</v>
      </c>
      <c r="T135" s="12">
        <v>66.981200000000001</v>
      </c>
      <c r="U135" t="str">
        <f>IF(ROUND(testdata[[#This Row],[STC]],4)&lt;&gt;Table2[[#This Row],[STC]],"ERR","")</f>
        <v/>
      </c>
    </row>
    <row r="136" spans="1:21" x14ac:dyDescent="0.25">
      <c r="A136" s="7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0">
        <f>(testdata[[#This Row],[close]]-H135)*k_12+H135</f>
        <v>232.22800287177995</v>
      </c>
      <c r="I136" s="10">
        <f>(testdata[[#This Row],[close]]-I135)*k_26+I135</f>
        <v>231.39936301668314</v>
      </c>
      <c r="J136" s="12">
        <f>testdata[[#This Row],[EMA12]]-testdata[[#This Row],[EMA26]]</f>
        <v>0.82863985509681015</v>
      </c>
      <c r="K136" s="12">
        <f t="shared" si="4"/>
        <v>0.29547887749330926</v>
      </c>
      <c r="L136" s="12">
        <f t="shared" si="5"/>
        <v>0.82863985509681015</v>
      </c>
      <c r="M136" s="12">
        <f>100*(testdata[[#This Row],[MACD]]-testdata[[#This Row],[LL]])/(testdata[[#This Row],[HH]]-testdata[[#This Row],[LL]])</f>
        <v>100</v>
      </c>
      <c r="N136" s="17">
        <f t="shared" si="6"/>
        <v>91.217656005342931</v>
      </c>
      <c r="S136" s="3">
        <v>42933</v>
      </c>
      <c r="T136" s="12">
        <v>91.217699999999994</v>
      </c>
      <c r="U136" t="str">
        <f>IF(ROUND(testdata[[#This Row],[STC]],4)&lt;&gt;Table2[[#This Row],[STC]],"ERR","")</f>
        <v/>
      </c>
    </row>
    <row r="137" spans="1:21" x14ac:dyDescent="0.25">
      <c r="A137" s="7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0">
        <f>(testdata[[#This Row],[close]]-H136)*k_12+H136</f>
        <v>232.53754089150613</v>
      </c>
      <c r="I137" s="10">
        <f>(testdata[[#This Row],[close]]-I136)*k_26+I136</f>
        <v>231.60978057100291</v>
      </c>
      <c r="J137" s="12">
        <f>testdata[[#This Row],[EMA12]]-testdata[[#This Row],[EMA26]]</f>
        <v>0.92776032050321078</v>
      </c>
      <c r="K137" s="12">
        <f t="shared" si="4"/>
        <v>0.29547887749330926</v>
      </c>
      <c r="L137" s="12">
        <f t="shared" si="5"/>
        <v>0.92776032050321078</v>
      </c>
      <c r="M137" s="12">
        <f>100*(testdata[[#This Row],[MACD]]-testdata[[#This Row],[LL]])/(testdata[[#This Row],[HH]]-testdata[[#This Row],[LL]])</f>
        <v>100</v>
      </c>
      <c r="N137" s="17">
        <f t="shared" si="6"/>
        <v>100</v>
      </c>
      <c r="S137" s="3">
        <v>42934</v>
      </c>
      <c r="T137" s="12">
        <v>100</v>
      </c>
      <c r="U137" t="str">
        <f>IF(ROUND(testdata[[#This Row],[STC]],4)&lt;&gt;Table2[[#This Row],[STC]],"ERR","")</f>
        <v/>
      </c>
    </row>
    <row r="138" spans="1:21" x14ac:dyDescent="0.25">
      <c r="A138" s="7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0">
        <f>(testdata[[#This Row],[close]]-H137)*k_12+H137</f>
        <v>232.9933038312744</v>
      </c>
      <c r="I138" s="10">
        <f>(testdata[[#This Row],[close]]-I137)*k_26+I137</f>
        <v>231.89794497315086</v>
      </c>
      <c r="J138" s="12">
        <f>testdata[[#This Row],[EMA12]]-testdata[[#This Row],[EMA26]]</f>
        <v>1.0953588581235465</v>
      </c>
      <c r="K138" s="12">
        <f t="shared" si="4"/>
        <v>0.29547887749330926</v>
      </c>
      <c r="L138" s="12">
        <f t="shared" si="5"/>
        <v>1.0953588581235465</v>
      </c>
      <c r="M138" s="12">
        <f>100*(testdata[[#This Row],[MACD]]-testdata[[#This Row],[LL]])/(testdata[[#This Row],[HH]]-testdata[[#This Row],[LL]])</f>
        <v>100</v>
      </c>
      <c r="N138" s="17">
        <f t="shared" si="6"/>
        <v>100</v>
      </c>
      <c r="S138" s="3">
        <v>42935</v>
      </c>
      <c r="T138" s="12">
        <v>100</v>
      </c>
      <c r="U138" t="str">
        <f>IF(ROUND(testdata[[#This Row],[STC]],4)&lt;&gt;Table2[[#This Row],[STC]],"ERR","")</f>
        <v/>
      </c>
    </row>
    <row r="139" spans="1:21" x14ac:dyDescent="0.25">
      <c r="A139" s="7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0">
        <f>(testdata[[#This Row],[close]]-H138)*k_12+H138</f>
        <v>233.39587247261682</v>
      </c>
      <c r="I139" s="10">
        <f>(testdata[[#This Row],[close]]-I138)*k_26+I138</f>
        <v>232.17291201217671</v>
      </c>
      <c r="J139" s="12">
        <f>testdata[[#This Row],[EMA12]]-testdata[[#This Row],[EMA26]]</f>
        <v>1.2229604604401061</v>
      </c>
      <c r="K139" s="12">
        <f t="shared" si="4"/>
        <v>0.29547887749330926</v>
      </c>
      <c r="L139" s="12">
        <f t="shared" si="5"/>
        <v>1.2229604604401061</v>
      </c>
      <c r="M139" s="12">
        <f>100*(testdata[[#This Row],[MACD]]-testdata[[#This Row],[LL]])/(testdata[[#This Row],[HH]]-testdata[[#This Row],[LL]])</f>
        <v>100</v>
      </c>
      <c r="N139" s="17">
        <f t="shared" si="6"/>
        <v>100</v>
      </c>
      <c r="S139" s="3">
        <v>42936</v>
      </c>
      <c r="T139" s="12">
        <v>100</v>
      </c>
      <c r="U139" t="str">
        <f>IF(ROUND(testdata[[#This Row],[STC]],4)&lt;&gt;Table2[[#This Row],[STC]],"ERR","")</f>
        <v/>
      </c>
    </row>
    <row r="140" spans="1:21" x14ac:dyDescent="0.25">
      <c r="A140" s="7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0">
        <f>(testdata[[#This Row],[close]]-H139)*k_12+H139</f>
        <v>233.70419978452193</v>
      </c>
      <c r="I140" s="10">
        <f>(testdata[[#This Row],[close]]-I139)*k_26+I139</f>
        <v>232.4119555668303</v>
      </c>
      <c r="J140" s="12">
        <f>testdata[[#This Row],[EMA12]]-testdata[[#This Row],[EMA26]]</f>
        <v>1.292244217691632</v>
      </c>
      <c r="K140" s="12">
        <f t="shared" si="4"/>
        <v>0.29547887749330926</v>
      </c>
      <c r="L140" s="12">
        <f t="shared" si="5"/>
        <v>1.292244217691632</v>
      </c>
      <c r="M140" s="12">
        <f>100*(testdata[[#This Row],[MACD]]-testdata[[#This Row],[LL]])/(testdata[[#This Row],[HH]]-testdata[[#This Row],[LL]])</f>
        <v>100</v>
      </c>
      <c r="N140" s="17">
        <f t="shared" si="6"/>
        <v>100</v>
      </c>
      <c r="S140" s="3">
        <v>42937</v>
      </c>
      <c r="T140" s="12">
        <v>100</v>
      </c>
      <c r="U140" t="str">
        <f>IF(ROUND(testdata[[#This Row],[STC]],4)&lt;&gt;Table2[[#This Row],[STC]],"ERR","")</f>
        <v/>
      </c>
    </row>
    <row r="141" spans="1:21" x14ac:dyDescent="0.25">
      <c r="A141" s="7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0">
        <f>(testdata[[#This Row],[close]]-H140)*k_12+H140</f>
        <v>233.95586135613394</v>
      </c>
      <c r="I141" s="10">
        <f>(testdata[[#This Row],[close]]-I140)*k_26+I140</f>
        <v>232.62884774706509</v>
      </c>
      <c r="J141" s="12">
        <f>testdata[[#This Row],[EMA12]]-testdata[[#This Row],[EMA26]]</f>
        <v>1.3270136090688425</v>
      </c>
      <c r="K141" s="12">
        <f t="shared" si="4"/>
        <v>0.41219778924752859</v>
      </c>
      <c r="L141" s="12">
        <f t="shared" si="5"/>
        <v>1.3270136090688425</v>
      </c>
      <c r="M141" s="12">
        <f>100*(testdata[[#This Row],[MACD]]-testdata[[#This Row],[LL]])/(testdata[[#This Row],[HH]]-testdata[[#This Row],[LL]])</f>
        <v>100</v>
      </c>
      <c r="N141" s="17">
        <f t="shared" si="6"/>
        <v>100</v>
      </c>
      <c r="S141" s="3">
        <v>42940</v>
      </c>
      <c r="T141" s="12">
        <v>100</v>
      </c>
      <c r="U141" t="str">
        <f>IF(ROUND(testdata[[#This Row],[STC]],4)&lt;&gt;Table2[[#This Row],[STC]],"ERR","")</f>
        <v/>
      </c>
    </row>
    <row r="142" spans="1:21" x14ac:dyDescent="0.25">
      <c r="A142" s="7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0">
        <f>(testdata[[#This Row],[close]]-H141)*k_12+H141</f>
        <v>234.25649807057488</v>
      </c>
      <c r="I142" s="10">
        <f>(testdata[[#This Row],[close]]-I141)*k_26+I141</f>
        <v>232.87189606209731</v>
      </c>
      <c r="J142" s="12">
        <f>testdata[[#This Row],[EMA12]]-testdata[[#This Row],[EMA26]]</f>
        <v>1.3846020084775716</v>
      </c>
      <c r="K142" s="12">
        <f t="shared" si="4"/>
        <v>0.5300579304880273</v>
      </c>
      <c r="L142" s="12">
        <f t="shared" si="5"/>
        <v>1.3846020084775716</v>
      </c>
      <c r="M142" s="12">
        <f>100*(testdata[[#This Row],[MACD]]-testdata[[#This Row],[LL]])/(testdata[[#This Row],[HH]]-testdata[[#This Row],[LL]])</f>
        <v>100</v>
      </c>
      <c r="N142" s="17">
        <f t="shared" si="6"/>
        <v>100</v>
      </c>
      <c r="S142" s="3">
        <v>42941</v>
      </c>
      <c r="T142" s="12">
        <v>100</v>
      </c>
      <c r="U142" t="str">
        <f>IF(ROUND(testdata[[#This Row],[STC]],4)&lt;&gt;Table2[[#This Row],[STC]],"ERR","")</f>
        <v/>
      </c>
    </row>
    <row r="143" spans="1:21" x14ac:dyDescent="0.25">
      <c r="A143" s="7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0">
        <f>(testdata[[#This Row],[close]]-H142)*k_12+H142</f>
        <v>234.51242144433257</v>
      </c>
      <c r="I143" s="10">
        <f>(testdata[[#This Row],[close]]-I142)*k_26+I142</f>
        <v>233.09768153897897</v>
      </c>
      <c r="J143" s="12">
        <f>testdata[[#This Row],[EMA12]]-testdata[[#This Row],[EMA26]]</f>
        <v>1.4147399053535992</v>
      </c>
      <c r="K143" s="12">
        <f t="shared" si="4"/>
        <v>0.70330951772217531</v>
      </c>
      <c r="L143" s="12">
        <f t="shared" si="5"/>
        <v>1.4147399053535992</v>
      </c>
      <c r="M143" s="12">
        <f>100*(testdata[[#This Row],[MACD]]-testdata[[#This Row],[LL]])/(testdata[[#This Row],[HH]]-testdata[[#This Row],[LL]])</f>
        <v>100</v>
      </c>
      <c r="N143" s="17">
        <f t="shared" si="6"/>
        <v>100</v>
      </c>
      <c r="S143" s="3">
        <v>42942</v>
      </c>
      <c r="T143" s="12">
        <v>100</v>
      </c>
      <c r="U143" t="str">
        <f>IF(ROUND(testdata[[#This Row],[STC]],4)&lt;&gt;Table2[[#This Row],[STC]],"ERR","")</f>
        <v/>
      </c>
    </row>
    <row r="144" spans="1:21" x14ac:dyDescent="0.25">
      <c r="A144" s="7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0">
        <f>(testdata[[#This Row],[close]]-H143)*k_12+H143</f>
        <v>234.69512583751217</v>
      </c>
      <c r="I144" s="10">
        <f>(testdata[[#This Row],[close]]-I143)*k_26+I143</f>
        <v>233.29044586942499</v>
      </c>
      <c r="J144" s="12">
        <f>testdata[[#This Row],[EMA12]]-testdata[[#This Row],[EMA26]]</f>
        <v>1.40467996808718</v>
      </c>
      <c r="K144" s="12">
        <f t="shared" si="4"/>
        <v>0.82863985509681015</v>
      </c>
      <c r="L144" s="12">
        <f t="shared" si="5"/>
        <v>1.4147399053535992</v>
      </c>
      <c r="M144" s="12">
        <f>100*(testdata[[#This Row],[MACD]]-testdata[[#This Row],[LL]])/(testdata[[#This Row],[HH]]-testdata[[#This Row],[LL]])</f>
        <v>98.283580207506958</v>
      </c>
      <c r="N144" s="17">
        <f t="shared" si="6"/>
        <v>99.427860069168972</v>
      </c>
      <c r="S144" s="3">
        <v>42943</v>
      </c>
      <c r="T144" s="12">
        <v>99.427899999999994</v>
      </c>
      <c r="U144" t="str">
        <f>IF(ROUND(testdata[[#This Row],[STC]],4)&lt;&gt;Table2[[#This Row],[STC]],"ERR","")</f>
        <v/>
      </c>
    </row>
    <row r="145" spans="1:21" x14ac:dyDescent="0.25">
      <c r="A145" s="7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0">
        <f>(testdata[[#This Row],[close]]-H144)*k_12+H144</f>
        <v>234.80818340097184</v>
      </c>
      <c r="I145" s="10">
        <f>(testdata[[#This Row],[close]]-I144)*k_26+I144</f>
        <v>233.44893136057868</v>
      </c>
      <c r="J145" s="12">
        <f>testdata[[#This Row],[EMA12]]-testdata[[#This Row],[EMA26]]</f>
        <v>1.3592520403931587</v>
      </c>
      <c r="K145" s="12">
        <f t="shared" si="4"/>
        <v>0.92776032050321078</v>
      </c>
      <c r="L145" s="12">
        <f t="shared" si="5"/>
        <v>1.4147399053535992</v>
      </c>
      <c r="M145" s="12">
        <f>100*(testdata[[#This Row],[MACD]]-testdata[[#This Row],[LL]])/(testdata[[#This Row],[HH]]-testdata[[#This Row],[LL]])</f>
        <v>88.605710241942148</v>
      </c>
      <c r="N145" s="17">
        <f t="shared" si="6"/>
        <v>95.629763483149702</v>
      </c>
      <c r="S145" s="3">
        <v>42944</v>
      </c>
      <c r="T145" s="12">
        <v>95.629800000000003</v>
      </c>
      <c r="U145" t="str">
        <f>IF(ROUND(testdata[[#This Row],[STC]],4)&lt;&gt;Table2[[#This Row],[STC]],"ERR","")</f>
        <v/>
      </c>
    </row>
    <row r="146" spans="1:21" x14ac:dyDescent="0.25">
      <c r="A146" s="7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0">
        <f>(testdata[[#This Row],[close]]-H145)*k_12+H145</f>
        <v>234.88230903159155</v>
      </c>
      <c r="I146" s="10">
        <f>(testdata[[#This Row],[close]]-I145)*k_26+I145</f>
        <v>233.58530681535063</v>
      </c>
      <c r="J146" s="12">
        <f>testdata[[#This Row],[EMA12]]-testdata[[#This Row],[EMA26]]</f>
        <v>1.2970022162409123</v>
      </c>
      <c r="K146" s="12">
        <f t="shared" si="4"/>
        <v>1.0953588581235465</v>
      </c>
      <c r="L146" s="12">
        <f t="shared" si="5"/>
        <v>1.4147399053535992</v>
      </c>
      <c r="M146" s="12">
        <f>100*(testdata[[#This Row],[MACD]]-testdata[[#This Row],[LL]])/(testdata[[#This Row],[HH]]-testdata[[#This Row],[LL]])</f>
        <v>63.135668151316594</v>
      </c>
      <c r="N146" s="17">
        <f t="shared" si="6"/>
        <v>83.341652866921905</v>
      </c>
      <c r="S146" s="3">
        <v>42947</v>
      </c>
      <c r="T146" s="12">
        <v>83.341700000000003</v>
      </c>
      <c r="U146" t="str">
        <f>IF(ROUND(testdata[[#This Row],[STC]],4)&lt;&gt;Table2[[#This Row],[STC]],"ERR","")</f>
        <v/>
      </c>
    </row>
    <row r="147" spans="1:21" x14ac:dyDescent="0.25">
      <c r="A147" s="7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0">
        <f>(testdata[[#This Row],[close]]-H146)*k_12+H146</f>
        <v>235.02656918057747</v>
      </c>
      <c r="I147" s="10">
        <f>(testdata[[#This Row],[close]]-I146)*k_26+I146</f>
        <v>233.75083964384319</v>
      </c>
      <c r="J147" s="12">
        <f>testdata[[#This Row],[EMA12]]-testdata[[#This Row],[EMA26]]</f>
        <v>1.2757295367342749</v>
      </c>
      <c r="K147" s="12">
        <f t="shared" si="4"/>
        <v>1.2229604604401061</v>
      </c>
      <c r="L147" s="12">
        <f t="shared" si="5"/>
        <v>1.4147399053535992</v>
      </c>
      <c r="M147" s="12">
        <f>100*(testdata[[#This Row],[MACD]]-testdata[[#This Row],[LL]])/(testdata[[#This Row],[HH]]-testdata[[#This Row],[LL]])</f>
        <v>27.51550163155996</v>
      </c>
      <c r="N147" s="17">
        <f t="shared" si="6"/>
        <v>59.75229334160624</v>
      </c>
      <c r="S147" s="3">
        <v>42948</v>
      </c>
      <c r="T147" s="12">
        <v>59.752299999999998</v>
      </c>
      <c r="U147" t="str">
        <f>IF(ROUND(testdata[[#This Row],[STC]],4)&lt;&gt;Table2[[#This Row],[STC]],"ERR","")</f>
        <v/>
      </c>
    </row>
    <row r="148" spans="1:21" x14ac:dyDescent="0.25">
      <c r="A148" s="7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0">
        <f>(testdata[[#This Row],[close]]-H147)*k_12+H147</f>
        <v>235.1655585374117</v>
      </c>
      <c r="I148" s="10">
        <f>(testdata[[#This Row],[close]]-I147)*k_26+I147</f>
        <v>233.91225892948444</v>
      </c>
      <c r="J148" s="12">
        <f>testdata[[#This Row],[EMA12]]-testdata[[#This Row],[EMA26]]</f>
        <v>1.2532996079272607</v>
      </c>
      <c r="K148" s="12">
        <f t="shared" si="4"/>
        <v>1.2532996079272607</v>
      </c>
      <c r="L148" s="12">
        <f t="shared" si="5"/>
        <v>1.4147399053535992</v>
      </c>
      <c r="M148" s="12">
        <f>100*(testdata[[#This Row],[MACD]]-testdata[[#This Row],[LL]])/(testdata[[#This Row],[HH]]-testdata[[#This Row],[LL]])</f>
        <v>0</v>
      </c>
      <c r="N148" s="17">
        <f t="shared" si="6"/>
        <v>30.217056594292185</v>
      </c>
      <c r="S148" s="3">
        <v>42949</v>
      </c>
      <c r="T148" s="12">
        <v>30.217099999999999</v>
      </c>
      <c r="U148" t="str">
        <f>IF(ROUND(testdata[[#This Row],[STC]],4)&lt;&gt;Table2[[#This Row],[STC]],"ERR","")</f>
        <v/>
      </c>
    </row>
    <row r="149" spans="1:21" x14ac:dyDescent="0.25">
      <c r="A149" s="7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0">
        <f>(testdata[[#This Row],[close]]-H148)*k_12+H148</f>
        <v>235.21393414704067</v>
      </c>
      <c r="I149" s="10">
        <f>(testdata[[#This Row],[close]]-I148)*k_26+I148</f>
        <v>234.02838789767077</v>
      </c>
      <c r="J149" s="12">
        <f>testdata[[#This Row],[EMA12]]-testdata[[#This Row],[EMA26]]</f>
        <v>1.1855462493699065</v>
      </c>
      <c r="K149" s="12">
        <f t="shared" si="4"/>
        <v>1.1855462493699065</v>
      </c>
      <c r="L149" s="12">
        <f t="shared" si="5"/>
        <v>1.4147399053535992</v>
      </c>
      <c r="M149" s="12">
        <f>100*(testdata[[#This Row],[MACD]]-testdata[[#This Row],[LL]])/(testdata[[#This Row],[HH]]-testdata[[#This Row],[LL]])</f>
        <v>0</v>
      </c>
      <c r="N149" s="17">
        <f t="shared" si="6"/>
        <v>9.1718338771866534</v>
      </c>
      <c r="S149" s="3">
        <v>42950</v>
      </c>
      <c r="T149" s="12">
        <v>9.1717999999999993</v>
      </c>
      <c r="U149" t="str">
        <f>IF(ROUND(testdata[[#This Row],[STC]],4)&lt;&gt;Table2[[#This Row],[STC]],"ERR","")</f>
        <v/>
      </c>
    </row>
    <row r="150" spans="1:21" x14ac:dyDescent="0.25">
      <c r="A150" s="7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0">
        <f>(testdata[[#This Row],[close]]-H149)*k_12+H149</f>
        <v>235.31948273980365</v>
      </c>
      <c r="I150" s="10">
        <f>(testdata[[#This Row],[close]]-I149)*k_26+I149</f>
        <v>234.16702583117663</v>
      </c>
      <c r="J150" s="12">
        <f>testdata[[#This Row],[EMA12]]-testdata[[#This Row],[EMA26]]</f>
        <v>1.1524569086270162</v>
      </c>
      <c r="K150" s="12">
        <f t="shared" si="4"/>
        <v>1.1524569086270162</v>
      </c>
      <c r="L150" s="12">
        <f t="shared" si="5"/>
        <v>1.4147399053535992</v>
      </c>
      <c r="M150" s="12">
        <f>100*(testdata[[#This Row],[MACD]]-testdata[[#This Row],[LL]])/(testdata[[#This Row],[HH]]-testdata[[#This Row],[LL]])</f>
        <v>0</v>
      </c>
      <c r="N150" s="17">
        <f t="shared" si="6"/>
        <v>0</v>
      </c>
      <c r="S150" s="3">
        <v>42951</v>
      </c>
      <c r="T150" s="12">
        <v>0</v>
      </c>
      <c r="U150" t="str">
        <f>IF(ROUND(testdata[[#This Row],[STC]],4)&lt;&gt;Table2[[#This Row],[STC]],"ERR","")</f>
        <v/>
      </c>
    </row>
    <row r="151" spans="1:21" x14ac:dyDescent="0.25">
      <c r="A151" s="7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0">
        <f>(testdata[[#This Row],[close]]-H150)*k_12+H150</f>
        <v>235.47648539521848</v>
      </c>
      <c r="I151" s="10">
        <f>(testdata[[#This Row],[close]]-I150)*k_26+I150</f>
        <v>234.3279868807191</v>
      </c>
      <c r="J151" s="12">
        <f>testdata[[#This Row],[EMA12]]-testdata[[#This Row],[EMA26]]</f>
        <v>1.14849851449938</v>
      </c>
      <c r="K151" s="12">
        <f t="shared" si="4"/>
        <v>1.14849851449938</v>
      </c>
      <c r="L151" s="12">
        <f t="shared" si="5"/>
        <v>1.4147399053535992</v>
      </c>
      <c r="M151" s="12">
        <f>100*(testdata[[#This Row],[MACD]]-testdata[[#This Row],[LL]])/(testdata[[#This Row],[HH]]-testdata[[#This Row],[LL]])</f>
        <v>0</v>
      </c>
      <c r="N151" s="17">
        <f t="shared" si="6"/>
        <v>0</v>
      </c>
      <c r="S151" s="3">
        <v>42954</v>
      </c>
      <c r="T151" s="12">
        <v>0</v>
      </c>
      <c r="U151" t="str">
        <f>IF(ROUND(testdata[[#This Row],[STC]],4)&lt;&gt;Table2[[#This Row],[STC]],"ERR","")</f>
        <v/>
      </c>
    </row>
    <row r="152" spans="1:21" x14ac:dyDescent="0.25">
      <c r="A152" s="7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0">
        <f>(testdata[[#This Row],[close]]-H151)*k_12+H151</f>
        <v>235.52010302672332</v>
      </c>
      <c r="I152" s="10">
        <f>(testdata[[#This Row],[close]]-I151)*k_26+I151</f>
        <v>234.43406192659177</v>
      </c>
      <c r="J152" s="12">
        <f>testdata[[#This Row],[EMA12]]-testdata[[#This Row],[EMA26]]</f>
        <v>1.0860411001315526</v>
      </c>
      <c r="K152" s="12">
        <f t="shared" si="4"/>
        <v>1.0860411001315526</v>
      </c>
      <c r="L152" s="12">
        <f t="shared" si="5"/>
        <v>1.40467996808718</v>
      </c>
      <c r="M152" s="12">
        <f>100*(testdata[[#This Row],[MACD]]-testdata[[#This Row],[LL]])/(testdata[[#This Row],[HH]]-testdata[[#This Row],[LL]])</f>
        <v>0</v>
      </c>
      <c r="N152" s="17">
        <f t="shared" si="6"/>
        <v>0</v>
      </c>
      <c r="S152" s="3">
        <v>42955</v>
      </c>
      <c r="T152" s="12">
        <v>0</v>
      </c>
      <c r="U152" t="str">
        <f>IF(ROUND(testdata[[#This Row],[STC]],4)&lt;&gt;Table2[[#This Row],[STC]],"ERR","")</f>
        <v/>
      </c>
    </row>
    <row r="153" spans="1:21" x14ac:dyDescent="0.25">
      <c r="A153" s="7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0">
        <f>(testdata[[#This Row],[close]]-H152)*k_12+H152</f>
        <v>235.55547179184282</v>
      </c>
      <c r="I153" s="10">
        <f>(testdata[[#This Row],[close]]-I152)*k_26+I152</f>
        <v>234.53153882091831</v>
      </c>
      <c r="J153" s="12">
        <f>testdata[[#This Row],[EMA12]]-testdata[[#This Row],[EMA26]]</f>
        <v>1.0239329709245055</v>
      </c>
      <c r="K153" s="12">
        <f t="shared" si="4"/>
        <v>1.0239329709245055</v>
      </c>
      <c r="L153" s="12">
        <f t="shared" si="5"/>
        <v>1.3592520403931587</v>
      </c>
      <c r="M153" s="12">
        <f>100*(testdata[[#This Row],[MACD]]-testdata[[#This Row],[LL]])/(testdata[[#This Row],[HH]]-testdata[[#This Row],[LL]])</f>
        <v>0</v>
      </c>
      <c r="N153" s="17">
        <f t="shared" si="6"/>
        <v>0</v>
      </c>
      <c r="S153" s="3">
        <v>42956</v>
      </c>
      <c r="T153" s="12">
        <v>0</v>
      </c>
      <c r="U153" t="str">
        <f>IF(ROUND(testdata[[#This Row],[STC]],4)&lt;&gt;Table2[[#This Row],[STC]],"ERR","")</f>
        <v/>
      </c>
    </row>
    <row r="154" spans="1:21" x14ac:dyDescent="0.25">
      <c r="A154" s="7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0">
        <f>(testdata[[#This Row],[close]]-H153)*k_12+H153</f>
        <v>235.07309151617469</v>
      </c>
      <c r="I154" s="10">
        <f>(testdata[[#This Row],[close]]-I153)*k_26+I153</f>
        <v>234.37512853788732</v>
      </c>
      <c r="J154" s="12">
        <f>testdata[[#This Row],[EMA12]]-testdata[[#This Row],[EMA26]]</f>
        <v>0.69796297828736442</v>
      </c>
      <c r="K154" s="12">
        <f t="shared" si="4"/>
        <v>0.69796297828736442</v>
      </c>
      <c r="L154" s="12">
        <f t="shared" si="5"/>
        <v>1.2970022162409123</v>
      </c>
      <c r="M154" s="12">
        <f>100*(testdata[[#This Row],[MACD]]-testdata[[#This Row],[LL]])/(testdata[[#This Row],[HH]]-testdata[[#This Row],[LL]])</f>
        <v>0</v>
      </c>
      <c r="N154" s="17">
        <f t="shared" si="6"/>
        <v>0</v>
      </c>
      <c r="S154" s="3">
        <v>42957</v>
      </c>
      <c r="T154" s="12">
        <v>0</v>
      </c>
      <c r="U154" t="str">
        <f>IF(ROUND(testdata[[#This Row],[STC]],4)&lt;&gt;Table2[[#This Row],[STC]],"ERR","")</f>
        <v/>
      </c>
    </row>
    <row r="155" spans="1:21" x14ac:dyDescent="0.25">
      <c r="A155" s="7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0">
        <f>(testdata[[#This Row],[close]]-H154)*k_12+H154</f>
        <v>234.7187697444555</v>
      </c>
      <c r="I155" s="10">
        <f>(testdata[[#This Row],[close]]-I154)*k_26+I154</f>
        <v>234.25623012767343</v>
      </c>
      <c r="J155" s="12">
        <f>testdata[[#This Row],[EMA12]]-testdata[[#This Row],[EMA26]]</f>
        <v>0.46253961678206679</v>
      </c>
      <c r="K155" s="12">
        <f t="shared" si="4"/>
        <v>0.46253961678206679</v>
      </c>
      <c r="L155" s="12">
        <f t="shared" si="5"/>
        <v>1.2757295367342749</v>
      </c>
      <c r="M155" s="12">
        <f>100*(testdata[[#This Row],[MACD]]-testdata[[#This Row],[LL]])/(testdata[[#This Row],[HH]]-testdata[[#This Row],[LL]])</f>
        <v>0</v>
      </c>
      <c r="N155" s="17">
        <f t="shared" si="6"/>
        <v>0</v>
      </c>
      <c r="S155" s="3">
        <v>42958</v>
      </c>
      <c r="T155" s="12">
        <v>0</v>
      </c>
      <c r="U155" t="str">
        <f>IF(ROUND(testdata[[#This Row],[STC]],4)&lt;&gt;Table2[[#This Row],[STC]],"ERR","")</f>
        <v/>
      </c>
    </row>
    <row r="156" spans="1:21" x14ac:dyDescent="0.25">
      <c r="A156" s="7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0">
        <f>(testdata[[#This Row],[close]]-H155)*k_12+H155</f>
        <v>234.77280516838542</v>
      </c>
      <c r="I156" s="10">
        <f>(testdata[[#This Row],[close]]-I155)*k_26+I155</f>
        <v>234.3165093774754</v>
      </c>
      <c r="J156" s="12">
        <f>testdata[[#This Row],[EMA12]]-testdata[[#This Row],[EMA26]]</f>
        <v>0.45629579091001915</v>
      </c>
      <c r="K156" s="12">
        <f t="shared" si="4"/>
        <v>0.45629579091001915</v>
      </c>
      <c r="L156" s="12">
        <f t="shared" si="5"/>
        <v>1.2532996079272607</v>
      </c>
      <c r="M156" s="12">
        <f>100*(testdata[[#This Row],[MACD]]-testdata[[#This Row],[LL]])/(testdata[[#This Row],[HH]]-testdata[[#This Row],[LL]])</f>
        <v>0</v>
      </c>
      <c r="N156" s="17">
        <f t="shared" si="6"/>
        <v>0</v>
      </c>
      <c r="S156" s="3">
        <v>42961</v>
      </c>
      <c r="T156" s="12">
        <v>0</v>
      </c>
      <c r="U156" t="str">
        <f>IF(ROUND(testdata[[#This Row],[STC]],4)&lt;&gt;Table2[[#This Row],[STC]],"ERR","")</f>
        <v/>
      </c>
    </row>
    <row r="157" spans="1:21" x14ac:dyDescent="0.25">
      <c r="A157" s="7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0">
        <f>(testdata[[#This Row],[close]]-H156)*k_12+H156</f>
        <v>234.81545052709535</v>
      </c>
      <c r="I157" s="10">
        <f>(testdata[[#This Row],[close]]-I156)*k_26+I156</f>
        <v>234.37084201618092</v>
      </c>
      <c r="J157" s="12">
        <f>testdata[[#This Row],[EMA12]]-testdata[[#This Row],[EMA26]]</f>
        <v>0.44460851091443487</v>
      </c>
      <c r="K157" s="12">
        <f t="shared" si="4"/>
        <v>0.44460851091443487</v>
      </c>
      <c r="L157" s="12">
        <f t="shared" si="5"/>
        <v>1.1855462493699065</v>
      </c>
      <c r="M157" s="12">
        <f>100*(testdata[[#This Row],[MACD]]-testdata[[#This Row],[LL]])/(testdata[[#This Row],[HH]]-testdata[[#This Row],[LL]])</f>
        <v>0</v>
      </c>
      <c r="N157" s="17">
        <f t="shared" si="6"/>
        <v>0</v>
      </c>
      <c r="S157" s="3">
        <v>42962</v>
      </c>
      <c r="T157" s="12">
        <v>0</v>
      </c>
      <c r="U157" t="str">
        <f>IF(ROUND(testdata[[#This Row],[STC]],4)&lt;&gt;Table2[[#This Row],[STC]],"ERR","")</f>
        <v/>
      </c>
    </row>
    <row r="158" spans="1:21" x14ac:dyDescent="0.25">
      <c r="A158" s="7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0">
        <f>(testdata[[#This Row],[close]]-H157)*k_12+H157</f>
        <v>234.9146119844653</v>
      </c>
      <c r="I158" s="10">
        <f>(testdata[[#This Row],[close]]-I157)*k_26+I157</f>
        <v>234.45152038535269</v>
      </c>
      <c r="J158" s="12">
        <f>testdata[[#This Row],[EMA12]]-testdata[[#This Row],[EMA26]]</f>
        <v>0.46309159911260167</v>
      </c>
      <c r="K158" s="12">
        <f t="shared" si="4"/>
        <v>0.44460851091443487</v>
      </c>
      <c r="L158" s="12">
        <f t="shared" si="5"/>
        <v>1.1524569086270162</v>
      </c>
      <c r="M158" s="12">
        <f>100*(testdata[[#This Row],[MACD]]-testdata[[#This Row],[LL]])/(testdata[[#This Row],[HH]]-testdata[[#This Row],[LL]])</f>
        <v>2.6111647999621201</v>
      </c>
      <c r="N158" s="17">
        <f t="shared" si="6"/>
        <v>0.87038826665404001</v>
      </c>
      <c r="S158" s="3">
        <v>42963</v>
      </c>
      <c r="T158" s="12">
        <v>0.87039999999999995</v>
      </c>
      <c r="U158" t="str">
        <f>IF(ROUND(testdata[[#This Row],[STC]],4)&lt;&gt;Table2[[#This Row],[STC]],"ERR","")</f>
        <v/>
      </c>
    </row>
    <row r="159" spans="1:21" x14ac:dyDescent="0.25">
      <c r="A159" s="7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0">
        <f>(testdata[[#This Row],[close]]-H158)*k_12+H158</f>
        <v>234.43390244839372</v>
      </c>
      <c r="I159" s="10">
        <f>(testdata[[#This Row],[close]]-I158)*k_26+I158</f>
        <v>234.25437072717841</v>
      </c>
      <c r="J159" s="12">
        <f>testdata[[#This Row],[EMA12]]-testdata[[#This Row],[EMA26]]</f>
        <v>0.17953172121531225</v>
      </c>
      <c r="K159" s="12">
        <f t="shared" si="4"/>
        <v>0.17953172121531225</v>
      </c>
      <c r="L159" s="12">
        <f t="shared" si="5"/>
        <v>1.14849851449938</v>
      </c>
      <c r="M159" s="12">
        <f>100*(testdata[[#This Row],[MACD]]-testdata[[#This Row],[LL]])/(testdata[[#This Row],[HH]]-testdata[[#This Row],[LL]])</f>
        <v>0</v>
      </c>
      <c r="N159" s="17">
        <f t="shared" si="6"/>
        <v>0.87038826665404001</v>
      </c>
      <c r="S159" s="3">
        <v>42964</v>
      </c>
      <c r="T159" s="12">
        <v>0.87039999999999995</v>
      </c>
      <c r="U159" t="str">
        <f>IF(ROUND(testdata[[#This Row],[STC]],4)&lt;&gt;Table2[[#This Row],[STC]],"ERR","")</f>
        <v/>
      </c>
    </row>
    <row r="160" spans="1:21" x14ac:dyDescent="0.25">
      <c r="A160" s="7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0">
        <f>(testdata[[#This Row],[close]]-H159)*k_12+H159</f>
        <v>233.97022514864085</v>
      </c>
      <c r="I160" s="10">
        <f>(testdata[[#This Row],[close]]-I159)*k_26+I159</f>
        <v>234.04441733998001</v>
      </c>
      <c r="J160" s="12">
        <f>testdata[[#This Row],[EMA12]]-testdata[[#This Row],[EMA26]]</f>
        <v>-7.4192191339164992E-2</v>
      </c>
      <c r="K160" s="12">
        <f t="shared" si="4"/>
        <v>-7.4192191339164992E-2</v>
      </c>
      <c r="L160" s="12">
        <f t="shared" si="5"/>
        <v>1.0860411001315526</v>
      </c>
      <c r="M160" s="12">
        <f>100*(testdata[[#This Row],[MACD]]-testdata[[#This Row],[LL]])/(testdata[[#This Row],[HH]]-testdata[[#This Row],[LL]])</f>
        <v>0</v>
      </c>
      <c r="N160" s="17">
        <f t="shared" si="6"/>
        <v>0.87038826665404001</v>
      </c>
      <c r="S160" s="3">
        <v>42965</v>
      </c>
      <c r="T160" s="12">
        <v>0.87039999999999995</v>
      </c>
      <c r="U160" t="str">
        <f>IF(ROUND(testdata[[#This Row],[STC]],4)&lt;&gt;Table2[[#This Row],[STC]],"ERR","")</f>
        <v/>
      </c>
    </row>
    <row r="161" spans="1:21" x14ac:dyDescent="0.25">
      <c r="A161" s="7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0">
        <f>(testdata[[#This Row],[close]]-H160)*k_12+H160</f>
        <v>233.60557512577302</v>
      </c>
      <c r="I161" s="10">
        <f>(testdata[[#This Row],[close]]-I160)*k_26+I160</f>
        <v>233.86334938887038</v>
      </c>
      <c r="J161" s="12">
        <f>testdata[[#This Row],[EMA12]]-testdata[[#This Row],[EMA26]]</f>
        <v>-0.25777426309736029</v>
      </c>
      <c r="K161" s="12">
        <f t="shared" si="4"/>
        <v>-0.25777426309736029</v>
      </c>
      <c r="L161" s="12">
        <f t="shared" si="5"/>
        <v>1.0239329709245055</v>
      </c>
      <c r="M161" s="12">
        <f>100*(testdata[[#This Row],[MACD]]-testdata[[#This Row],[LL]])/(testdata[[#This Row],[HH]]-testdata[[#This Row],[LL]])</f>
        <v>0</v>
      </c>
      <c r="N161" s="17">
        <f t="shared" si="6"/>
        <v>0</v>
      </c>
      <c r="S161" s="3">
        <v>42968</v>
      </c>
      <c r="T161" s="12">
        <v>0</v>
      </c>
      <c r="U161" t="str">
        <f>IF(ROUND(testdata[[#This Row],[STC]],4)&lt;&gt;Table2[[#This Row],[STC]],"ERR","")</f>
        <v/>
      </c>
    </row>
    <row r="162" spans="1:21" x14ac:dyDescent="0.25">
      <c r="A162" s="7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0">
        <f>(testdata[[#This Row],[close]]-H161)*k_12+H161</f>
        <v>233.67087126026948</v>
      </c>
      <c r="I162" s="10">
        <f>(testdata[[#This Row],[close]]-I161)*k_26+I161</f>
        <v>233.87569387858369</v>
      </c>
      <c r="J162" s="12">
        <f>testdata[[#This Row],[EMA12]]-testdata[[#This Row],[EMA26]]</f>
        <v>-0.20482261831421056</v>
      </c>
      <c r="K162" s="12">
        <f t="shared" si="4"/>
        <v>-0.25777426309736029</v>
      </c>
      <c r="L162" s="12">
        <f t="shared" si="5"/>
        <v>0.69796297828736442</v>
      </c>
      <c r="M162" s="12">
        <f>100*(testdata[[#This Row],[MACD]]-testdata[[#This Row],[LL]])/(testdata[[#This Row],[HH]]-testdata[[#This Row],[LL]])</f>
        <v>5.5403977673225828</v>
      </c>
      <c r="N162" s="17">
        <f t="shared" si="6"/>
        <v>1.8467992557741943</v>
      </c>
      <c r="S162" s="3">
        <v>42969</v>
      </c>
      <c r="T162" s="12">
        <v>1.8468</v>
      </c>
      <c r="U162" t="str">
        <f>IF(ROUND(testdata[[#This Row],[STC]],4)&lt;&gt;Table2[[#This Row],[STC]],"ERR","")</f>
        <v/>
      </c>
    </row>
    <row r="163" spans="1:21" x14ac:dyDescent="0.25">
      <c r="A163" s="7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0">
        <f>(testdata[[#This Row],[close]]-H162)*k_12+H162</f>
        <v>233.59689106638186</v>
      </c>
      <c r="I163" s="10">
        <f>(testdata[[#This Row],[close]]-I162)*k_26+I162</f>
        <v>233.82490173942935</v>
      </c>
      <c r="J163" s="12">
        <f>testdata[[#This Row],[EMA12]]-testdata[[#This Row],[EMA26]]</f>
        <v>-0.22801067304749267</v>
      </c>
      <c r="K163" s="12">
        <f t="shared" si="4"/>
        <v>-0.25777426309736029</v>
      </c>
      <c r="L163" s="12">
        <f t="shared" si="5"/>
        <v>0.46309159911260167</v>
      </c>
      <c r="M163" s="12">
        <f>100*(testdata[[#This Row],[MACD]]-testdata[[#This Row],[LL]])/(testdata[[#This Row],[HH]]-testdata[[#This Row],[LL]])</f>
        <v>4.1288666324995935</v>
      </c>
      <c r="N163" s="17">
        <f t="shared" si="6"/>
        <v>3.2230881332740586</v>
      </c>
      <c r="S163" s="3">
        <v>42970</v>
      </c>
      <c r="T163" s="12">
        <v>3.2231000000000001</v>
      </c>
      <c r="U163" t="str">
        <f>IF(ROUND(testdata[[#This Row],[STC]],4)&lt;&gt;Table2[[#This Row],[STC]],"ERR","")</f>
        <v/>
      </c>
    </row>
    <row r="164" spans="1:21" x14ac:dyDescent="0.25">
      <c r="A164" s="7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0">
        <f>(testdata[[#This Row],[close]]-H163)*k_12+H163</f>
        <v>233.44967705616926</v>
      </c>
      <c r="I164" s="10">
        <f>(testdata[[#This Row],[close]]-I163)*k_26+I163</f>
        <v>233.73713124021236</v>
      </c>
      <c r="J164" s="12">
        <f>testdata[[#This Row],[EMA12]]-testdata[[#This Row],[EMA26]]</f>
        <v>-0.2874541840430993</v>
      </c>
      <c r="K164" s="12">
        <f t="shared" ref="K164:K227" si="7">MIN(J156:J164)</f>
        <v>-0.2874541840430993</v>
      </c>
      <c r="L164" s="12">
        <f t="shared" ref="L164:L227" si="8">MAX(J156:J164)</f>
        <v>0.46309159911260167</v>
      </c>
      <c r="M164" s="12">
        <f>100*(testdata[[#This Row],[MACD]]-testdata[[#This Row],[LL]])/(testdata[[#This Row],[HH]]-testdata[[#This Row],[LL]])</f>
        <v>0</v>
      </c>
      <c r="N164" s="17">
        <f t="shared" si="6"/>
        <v>3.2230881332740586</v>
      </c>
      <c r="S164" s="3">
        <v>42971</v>
      </c>
      <c r="T164" s="12">
        <v>3.2231000000000001</v>
      </c>
      <c r="U164" t="str">
        <f>IF(ROUND(testdata[[#This Row],[STC]],4)&lt;&gt;Table2[[#This Row],[STC]],"ERR","")</f>
        <v/>
      </c>
    </row>
    <row r="165" spans="1:21" x14ac:dyDescent="0.25">
      <c r="A165" s="7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0">
        <f>(testdata[[#This Row],[close]]-H164)*k_12+H164</f>
        <v>233.40972673983552</v>
      </c>
      <c r="I165" s="10">
        <f>(testdata[[#This Row],[close]]-I164)*k_26+I164</f>
        <v>233.69660300019663</v>
      </c>
      <c r="J165" s="12">
        <f>testdata[[#This Row],[EMA12]]-testdata[[#This Row],[EMA26]]</f>
        <v>-0.28687626036111169</v>
      </c>
      <c r="K165" s="12">
        <f t="shared" si="7"/>
        <v>-0.2874541840430993</v>
      </c>
      <c r="L165" s="12">
        <f t="shared" si="8"/>
        <v>0.46309159911260167</v>
      </c>
      <c r="M165" s="12">
        <f>100*(testdata[[#This Row],[MACD]]-testdata[[#This Row],[LL]])/(testdata[[#This Row],[HH]]-testdata[[#This Row],[LL]])</f>
        <v>7.7000456861899755E-2</v>
      </c>
      <c r="N165" s="17">
        <f t="shared" si="6"/>
        <v>1.4019556964538309</v>
      </c>
      <c r="S165" s="3">
        <v>42972</v>
      </c>
      <c r="T165" s="12">
        <v>1.4019999999999999</v>
      </c>
      <c r="U165" t="str">
        <f>IF(ROUND(testdata[[#This Row],[STC]],4)&lt;&gt;Table2[[#This Row],[STC]],"ERR","")</f>
        <v/>
      </c>
    </row>
    <row r="166" spans="1:21" x14ac:dyDescent="0.25">
      <c r="A166" s="7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0">
        <f>(testdata[[#This Row],[close]]-H165)*k_12+H165</f>
        <v>233.37746108755314</v>
      </c>
      <c r="I166" s="10">
        <f>(testdata[[#This Row],[close]]-I165)*k_26+I165</f>
        <v>233.65981759277466</v>
      </c>
      <c r="J166" s="12">
        <f>testdata[[#This Row],[EMA12]]-testdata[[#This Row],[EMA26]]</f>
        <v>-0.28235650522151445</v>
      </c>
      <c r="K166" s="12">
        <f t="shared" si="7"/>
        <v>-0.2874541840430993</v>
      </c>
      <c r="L166" s="12">
        <f t="shared" si="8"/>
        <v>0.46309159911260167</v>
      </c>
      <c r="M166" s="12">
        <f>100*(testdata[[#This Row],[MACD]]-testdata[[#This Row],[LL]])/(testdata[[#This Row],[HH]]-testdata[[#This Row],[LL]])</f>
        <v>0.67919625104699777</v>
      </c>
      <c r="N166" s="17">
        <f t="shared" ref="N166:N229" si="9">AVERAGE(M164:M166)</f>
        <v>0.25206556930296581</v>
      </c>
      <c r="S166" s="3">
        <v>42975</v>
      </c>
      <c r="T166" s="12">
        <v>0.25209999999999999</v>
      </c>
      <c r="U166" t="str">
        <f>IF(ROUND(testdata[[#This Row],[STC]],4)&lt;&gt;Table2[[#This Row],[STC]],"ERR","")</f>
        <v/>
      </c>
    </row>
    <row r="167" spans="1:21" x14ac:dyDescent="0.25">
      <c r="A167" s="7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0">
        <f>(testdata[[#This Row],[close]]-H166)*k_12+H166</f>
        <v>233.39015938177573</v>
      </c>
      <c r="I167" s="10">
        <f>(testdata[[#This Row],[close]]-I166)*k_26+I166</f>
        <v>233.64501628960616</v>
      </c>
      <c r="J167" s="12">
        <f>testdata[[#This Row],[EMA12]]-testdata[[#This Row],[EMA26]]</f>
        <v>-0.25485690783042969</v>
      </c>
      <c r="K167" s="12">
        <f t="shared" si="7"/>
        <v>-0.2874541840430993</v>
      </c>
      <c r="L167" s="12">
        <f t="shared" si="8"/>
        <v>0.17953172121531225</v>
      </c>
      <c r="M167" s="12">
        <f>100*(testdata[[#This Row],[MACD]]-testdata[[#This Row],[LL]])/(testdata[[#This Row],[HH]]-testdata[[#This Row],[LL]])</f>
        <v>6.9803554766029965</v>
      </c>
      <c r="N167" s="17">
        <f t="shared" si="9"/>
        <v>2.5788507281706314</v>
      </c>
      <c r="S167" s="3">
        <v>42976</v>
      </c>
      <c r="T167" s="12">
        <v>2.5789</v>
      </c>
      <c r="U167" t="str">
        <f>IF(ROUND(testdata[[#This Row],[STC]],4)&lt;&gt;Table2[[#This Row],[STC]],"ERR","")</f>
        <v/>
      </c>
    </row>
    <row r="168" spans="1:21" x14ac:dyDescent="0.25">
      <c r="A168" s="7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0">
        <f>(testdata[[#This Row],[close]]-H167)*k_12+H167</f>
        <v>233.57167332304101</v>
      </c>
      <c r="I168" s="10">
        <f>(testdata[[#This Row],[close]]-I167)*k_26+I167</f>
        <v>233.7135336014872</v>
      </c>
      <c r="J168" s="12">
        <f>testdata[[#This Row],[EMA12]]-testdata[[#This Row],[EMA26]]</f>
        <v>-0.1418602784461882</v>
      </c>
      <c r="K168" s="12">
        <f t="shared" si="7"/>
        <v>-0.2874541840430993</v>
      </c>
      <c r="L168" s="12">
        <f t="shared" si="8"/>
        <v>-7.4192191339164992E-2</v>
      </c>
      <c r="M168" s="12">
        <f>100*(testdata[[#This Row],[MACD]]-testdata[[#This Row],[LL]])/(testdata[[#This Row],[HH]]-testdata[[#This Row],[LL]])</f>
        <v>68.269973355747013</v>
      </c>
      <c r="N168" s="17">
        <f t="shared" si="9"/>
        <v>25.309841694465671</v>
      </c>
      <c r="S168" s="3">
        <v>42977</v>
      </c>
      <c r="T168" s="12">
        <v>25.309799999999999</v>
      </c>
      <c r="U168" t="str">
        <f>IF(ROUND(testdata[[#This Row],[STC]],4)&lt;&gt;Table2[[#This Row],[STC]],"ERR","")</f>
        <v/>
      </c>
    </row>
    <row r="169" spans="1:21" x14ac:dyDescent="0.25">
      <c r="A169" s="7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0">
        <f>(testdata[[#This Row],[close]]-H168)*k_12+H168</f>
        <v>233.94218511949623</v>
      </c>
      <c r="I169" s="10">
        <f>(testdata[[#This Row],[close]]-I168)*k_26+I168</f>
        <v>233.88142000137702</v>
      </c>
      <c r="J169" s="12">
        <f>testdata[[#This Row],[EMA12]]-testdata[[#This Row],[EMA26]]</f>
        <v>6.0765118119206818E-2</v>
      </c>
      <c r="K169" s="12">
        <f t="shared" si="7"/>
        <v>-0.2874541840430993</v>
      </c>
      <c r="L169" s="12">
        <f t="shared" si="8"/>
        <v>6.0765118119206818E-2</v>
      </c>
      <c r="M169" s="12">
        <f>100*(testdata[[#This Row],[MACD]]-testdata[[#This Row],[LL]])/(testdata[[#This Row],[HH]]-testdata[[#This Row],[LL]])</f>
        <v>100</v>
      </c>
      <c r="N169" s="17">
        <f t="shared" si="9"/>
        <v>58.416776277450005</v>
      </c>
      <c r="S169" s="3">
        <v>42978</v>
      </c>
      <c r="T169" s="12">
        <v>58.416800000000002</v>
      </c>
      <c r="U169" t="str">
        <f>IF(ROUND(testdata[[#This Row],[STC]],4)&lt;&gt;Table2[[#This Row],[STC]],"ERR","")</f>
        <v/>
      </c>
    </row>
    <row r="170" spans="1:21" x14ac:dyDescent="0.25">
      <c r="A170" s="7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0">
        <f>(testdata[[#This Row],[close]]-H169)*k_12+H169</f>
        <v>234.30646433188141</v>
      </c>
      <c r="I170" s="10">
        <f>(testdata[[#This Row],[close]]-I169)*k_26+I169</f>
        <v>234.06131481608983</v>
      </c>
      <c r="J170" s="12">
        <f>testdata[[#This Row],[EMA12]]-testdata[[#This Row],[EMA26]]</f>
        <v>0.24514951579158151</v>
      </c>
      <c r="K170" s="12">
        <f t="shared" si="7"/>
        <v>-0.2874541840430993</v>
      </c>
      <c r="L170" s="12">
        <f t="shared" si="8"/>
        <v>0.24514951579158151</v>
      </c>
      <c r="M170" s="12">
        <f>100*(testdata[[#This Row],[MACD]]-testdata[[#This Row],[LL]])/(testdata[[#This Row],[HH]]-testdata[[#This Row],[LL]])</f>
        <v>100</v>
      </c>
      <c r="N170" s="17">
        <f t="shared" si="9"/>
        <v>89.423324451915676</v>
      </c>
      <c r="S170" s="3">
        <v>42979</v>
      </c>
      <c r="T170" s="12">
        <v>89.423299999999998</v>
      </c>
      <c r="U170" t="str">
        <f>IF(ROUND(testdata[[#This Row],[STC]],4)&lt;&gt;Table2[[#This Row],[STC]],"ERR","")</f>
        <v/>
      </c>
    </row>
    <row r="171" spans="1:21" x14ac:dyDescent="0.25">
      <c r="A171" s="7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0">
        <f>(testdata[[#This Row],[close]]-H170)*k_12+H170</f>
        <v>234.35470058851504</v>
      </c>
      <c r="I171" s="10">
        <f>(testdata[[#This Row],[close]]-I170)*k_26+I170</f>
        <v>234.10269890378689</v>
      </c>
      <c r="J171" s="12">
        <f>testdata[[#This Row],[EMA12]]-testdata[[#This Row],[EMA26]]</f>
        <v>0.25200168472815676</v>
      </c>
      <c r="K171" s="12">
        <f t="shared" si="7"/>
        <v>-0.2874541840430993</v>
      </c>
      <c r="L171" s="12">
        <f t="shared" si="8"/>
        <v>0.25200168472815676</v>
      </c>
      <c r="M171" s="12">
        <f>100*(testdata[[#This Row],[MACD]]-testdata[[#This Row],[LL]])/(testdata[[#This Row],[HH]]-testdata[[#This Row],[LL]])</f>
        <v>100</v>
      </c>
      <c r="N171" s="17">
        <f t="shared" si="9"/>
        <v>100</v>
      </c>
      <c r="S171" s="3">
        <v>42983</v>
      </c>
      <c r="T171" s="12">
        <v>100</v>
      </c>
      <c r="U171" t="str">
        <f>IF(ROUND(testdata[[#This Row],[STC]],4)&lt;&gt;Table2[[#This Row],[STC]],"ERR","")</f>
        <v/>
      </c>
    </row>
    <row r="172" spans="1:21" x14ac:dyDescent="0.25">
      <c r="A172" s="7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0">
        <f>(testdata[[#This Row],[close]]-H171)*k_12+H171</f>
        <v>234.51859280566657</v>
      </c>
      <c r="I172" s="10">
        <f>(testdata[[#This Row],[close]]-I171)*k_26+I171</f>
        <v>234.20027676276564</v>
      </c>
      <c r="J172" s="12">
        <f>testdata[[#This Row],[EMA12]]-testdata[[#This Row],[EMA26]]</f>
        <v>0.31831604290093196</v>
      </c>
      <c r="K172" s="12">
        <f t="shared" si="7"/>
        <v>-0.2874541840430993</v>
      </c>
      <c r="L172" s="12">
        <f t="shared" si="8"/>
        <v>0.31831604290093196</v>
      </c>
      <c r="M172" s="12">
        <f>100*(testdata[[#This Row],[MACD]]-testdata[[#This Row],[LL]])/(testdata[[#This Row],[HH]]-testdata[[#This Row],[LL]])</f>
        <v>100</v>
      </c>
      <c r="N172" s="17">
        <f t="shared" si="9"/>
        <v>100</v>
      </c>
      <c r="S172" s="3">
        <v>42984</v>
      </c>
      <c r="T172" s="12">
        <v>100</v>
      </c>
      <c r="U172" t="str">
        <f>IF(ROUND(testdata[[#This Row],[STC]],4)&lt;&gt;Table2[[#This Row],[STC]],"ERR","")</f>
        <v/>
      </c>
    </row>
    <row r="173" spans="1:21" x14ac:dyDescent="0.25">
      <c r="A173" s="7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0">
        <f>(testdata[[#This Row],[close]]-H172)*k_12+H172</f>
        <v>234.65265545094863</v>
      </c>
      <c r="I173" s="10">
        <f>(testdata[[#This Row],[close]]-I172)*k_26+I172</f>
        <v>234.28840440996819</v>
      </c>
      <c r="J173" s="12">
        <f>testdata[[#This Row],[EMA12]]-testdata[[#This Row],[EMA26]]</f>
        <v>0.36425104098043448</v>
      </c>
      <c r="K173" s="12">
        <f t="shared" si="7"/>
        <v>-0.28687626036111169</v>
      </c>
      <c r="L173" s="12">
        <f t="shared" si="8"/>
        <v>0.36425104098043448</v>
      </c>
      <c r="M173" s="12">
        <f>100*(testdata[[#This Row],[MACD]]-testdata[[#This Row],[LL]])/(testdata[[#This Row],[HH]]-testdata[[#This Row],[LL]])</f>
        <v>100</v>
      </c>
      <c r="N173" s="17">
        <f t="shared" si="9"/>
        <v>100</v>
      </c>
      <c r="S173" s="3">
        <v>42985</v>
      </c>
      <c r="T173" s="12">
        <v>100</v>
      </c>
      <c r="U173" t="str">
        <f>IF(ROUND(testdata[[#This Row],[STC]],4)&lt;&gt;Table2[[#This Row],[STC]],"ERR","")</f>
        <v/>
      </c>
    </row>
    <row r="174" spans="1:21" x14ac:dyDescent="0.25">
      <c r="A174" s="7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0">
        <f>(testdata[[#This Row],[close]]-H173)*k_12+H173</f>
        <v>234.72301615080269</v>
      </c>
      <c r="I174" s="10">
        <f>(testdata[[#This Row],[close]]-I173)*k_26+I173</f>
        <v>234.34926334256315</v>
      </c>
      <c r="J174" s="12">
        <f>testdata[[#This Row],[EMA12]]-testdata[[#This Row],[EMA26]]</f>
        <v>0.37375280823954427</v>
      </c>
      <c r="K174" s="12">
        <f t="shared" si="7"/>
        <v>-0.28235650522151445</v>
      </c>
      <c r="L174" s="12">
        <f t="shared" si="8"/>
        <v>0.37375280823954427</v>
      </c>
      <c r="M174" s="12">
        <f>100*(testdata[[#This Row],[MACD]]-testdata[[#This Row],[LL]])/(testdata[[#This Row],[HH]]-testdata[[#This Row],[LL]])</f>
        <v>100</v>
      </c>
      <c r="N174" s="17">
        <f t="shared" si="9"/>
        <v>100</v>
      </c>
      <c r="S174" s="3">
        <v>42986</v>
      </c>
      <c r="T174" s="12">
        <v>100</v>
      </c>
      <c r="U174" t="str">
        <f>IF(ROUND(testdata[[#This Row],[STC]],4)&lt;&gt;Table2[[#This Row],[STC]],"ERR","")</f>
        <v/>
      </c>
    </row>
    <row r="175" spans="1:21" x14ac:dyDescent="0.25">
      <c r="A175" s="7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0">
        <f>(testdata[[#This Row],[close]]-H174)*k_12+H174</f>
        <v>235.16870597375612</v>
      </c>
      <c r="I175" s="10">
        <f>(testdata[[#This Row],[close]]-I174)*k_26+I174</f>
        <v>234.5915401320029</v>
      </c>
      <c r="J175" s="12">
        <f>testdata[[#This Row],[EMA12]]-testdata[[#This Row],[EMA26]]</f>
        <v>0.57716584175321373</v>
      </c>
      <c r="K175" s="12">
        <f t="shared" si="7"/>
        <v>-0.25485690783042969</v>
      </c>
      <c r="L175" s="12">
        <f t="shared" si="8"/>
        <v>0.57716584175321373</v>
      </c>
      <c r="M175" s="12">
        <f>100*(testdata[[#This Row],[MACD]]-testdata[[#This Row],[LL]])/(testdata[[#This Row],[HH]]-testdata[[#This Row],[LL]])</f>
        <v>100</v>
      </c>
      <c r="N175" s="17">
        <f t="shared" si="9"/>
        <v>100</v>
      </c>
      <c r="S175" s="3">
        <v>42989</v>
      </c>
      <c r="T175" s="12">
        <v>100</v>
      </c>
      <c r="U175" t="str">
        <f>IF(ROUND(testdata[[#This Row],[STC]],4)&lt;&gt;Table2[[#This Row],[STC]],"ERR","")</f>
        <v/>
      </c>
    </row>
    <row r="176" spans="1:21" x14ac:dyDescent="0.25">
      <c r="A176" s="7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0">
        <f>(testdata[[#This Row],[close]]-H175)*k_12+H175</f>
        <v>235.6689050547167</v>
      </c>
      <c r="I176" s="10">
        <f>(testdata[[#This Row],[close]]-I175)*k_26+I175</f>
        <v>234.87512975185453</v>
      </c>
      <c r="J176" s="12">
        <f>testdata[[#This Row],[EMA12]]-testdata[[#This Row],[EMA26]]</f>
        <v>0.79377530286217279</v>
      </c>
      <c r="K176" s="12">
        <f t="shared" si="7"/>
        <v>-0.1418602784461882</v>
      </c>
      <c r="L176" s="12">
        <f t="shared" si="8"/>
        <v>0.79377530286217279</v>
      </c>
      <c r="M176" s="12">
        <f>100*(testdata[[#This Row],[MACD]]-testdata[[#This Row],[LL]])/(testdata[[#This Row],[HH]]-testdata[[#This Row],[LL]])</f>
        <v>100</v>
      </c>
      <c r="N176" s="17">
        <f t="shared" si="9"/>
        <v>100</v>
      </c>
      <c r="S176" s="3">
        <v>42990</v>
      </c>
      <c r="T176" s="12">
        <v>100</v>
      </c>
      <c r="U176" t="str">
        <f>IF(ROUND(testdata[[#This Row],[STC]],4)&lt;&gt;Table2[[#This Row],[STC]],"ERR","")</f>
        <v/>
      </c>
    </row>
    <row r="177" spans="1:21" x14ac:dyDescent="0.25">
      <c r="A177" s="7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0">
        <f>(testdata[[#This Row],[close]]-H176)*k_12+H176</f>
        <v>236.11061196937567</v>
      </c>
      <c r="I177" s="10">
        <f>(testdata[[#This Row],[close]]-I176)*k_26+I176</f>
        <v>235.14660162208753</v>
      </c>
      <c r="J177" s="12">
        <f>testdata[[#This Row],[EMA12]]-testdata[[#This Row],[EMA26]]</f>
        <v>0.96401034728813784</v>
      </c>
      <c r="K177" s="12">
        <f t="shared" si="7"/>
        <v>6.0765118119206818E-2</v>
      </c>
      <c r="L177" s="12">
        <f t="shared" si="8"/>
        <v>0.96401034728813784</v>
      </c>
      <c r="M177" s="12">
        <f>100*(testdata[[#This Row],[MACD]]-testdata[[#This Row],[LL]])/(testdata[[#This Row],[HH]]-testdata[[#This Row],[LL]])</f>
        <v>100</v>
      </c>
      <c r="N177" s="17">
        <f t="shared" si="9"/>
        <v>100</v>
      </c>
      <c r="S177" s="3">
        <v>42991</v>
      </c>
      <c r="T177" s="12">
        <v>100</v>
      </c>
      <c r="U177" t="str">
        <f>IF(ROUND(testdata[[#This Row],[STC]],4)&lt;&gt;Table2[[#This Row],[STC]],"ERR","")</f>
        <v/>
      </c>
    </row>
    <row r="178" spans="1:21" x14ac:dyDescent="0.25">
      <c r="A178" s="7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0">
        <f>(testdata[[#This Row],[close]]-H177)*k_12+H177</f>
        <v>236.4720562817794</v>
      </c>
      <c r="I178" s="10">
        <f>(testdata[[#This Row],[close]]-I177)*k_26+I177</f>
        <v>235.39203853896993</v>
      </c>
      <c r="J178" s="12">
        <f>testdata[[#This Row],[EMA12]]-testdata[[#This Row],[EMA26]]</f>
        <v>1.0800177428094742</v>
      </c>
      <c r="K178" s="12">
        <f t="shared" si="7"/>
        <v>0.24514951579158151</v>
      </c>
      <c r="L178" s="12">
        <f t="shared" si="8"/>
        <v>1.0800177428094742</v>
      </c>
      <c r="M178" s="12">
        <f>100*(testdata[[#This Row],[MACD]]-testdata[[#This Row],[LL]])/(testdata[[#This Row],[HH]]-testdata[[#This Row],[LL]])</f>
        <v>100</v>
      </c>
      <c r="N178" s="17">
        <f t="shared" si="9"/>
        <v>100</v>
      </c>
      <c r="S178" s="3">
        <v>42992</v>
      </c>
      <c r="T178" s="12">
        <v>100</v>
      </c>
      <c r="U178" t="str">
        <f>IF(ROUND(testdata[[#This Row],[STC]],4)&lt;&gt;Table2[[#This Row],[STC]],"ERR","")</f>
        <v/>
      </c>
    </row>
    <row r="179" spans="1:21" x14ac:dyDescent="0.25">
      <c r="A179" s="7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0">
        <f>(testdata[[#This Row],[close]]-H178)*k_12+H178</f>
        <v>236.82712454612104</v>
      </c>
      <c r="I179" s="10">
        <f>(testdata[[#This Row],[close]]-I178)*k_26+I178</f>
        <v>235.64299864719439</v>
      </c>
      <c r="J179" s="12">
        <f>testdata[[#This Row],[EMA12]]-testdata[[#This Row],[EMA26]]</f>
        <v>1.1841258989266521</v>
      </c>
      <c r="K179" s="12">
        <f t="shared" si="7"/>
        <v>0.25200168472815676</v>
      </c>
      <c r="L179" s="12">
        <f t="shared" si="8"/>
        <v>1.1841258989266521</v>
      </c>
      <c r="M179" s="12">
        <f>100*(testdata[[#This Row],[MACD]]-testdata[[#This Row],[LL]])/(testdata[[#This Row],[HH]]-testdata[[#This Row],[LL]])</f>
        <v>100</v>
      </c>
      <c r="N179" s="17">
        <f t="shared" si="9"/>
        <v>100</v>
      </c>
      <c r="S179" s="3">
        <v>42993</v>
      </c>
      <c r="T179" s="12">
        <v>100</v>
      </c>
      <c r="U179" t="str">
        <f>IF(ROUND(testdata[[#This Row],[STC]],4)&lt;&gt;Table2[[#This Row],[STC]],"ERR","")</f>
        <v/>
      </c>
    </row>
    <row r="180" spans="1:21" x14ac:dyDescent="0.25">
      <c r="A180" s="7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0">
        <f>(testdata[[#This Row],[close]]-H179)*k_12+H179</f>
        <v>237.20602846210241</v>
      </c>
      <c r="I180" s="10">
        <f>(testdata[[#This Row],[close]]-I179)*k_26+I179</f>
        <v>235.91314689555037</v>
      </c>
      <c r="J180" s="12">
        <f>testdata[[#This Row],[EMA12]]-testdata[[#This Row],[EMA26]]</f>
        <v>1.2928815665520403</v>
      </c>
      <c r="K180" s="12">
        <f t="shared" si="7"/>
        <v>0.31831604290093196</v>
      </c>
      <c r="L180" s="12">
        <f t="shared" si="8"/>
        <v>1.2928815665520403</v>
      </c>
      <c r="M180" s="12">
        <f>100*(testdata[[#This Row],[MACD]]-testdata[[#This Row],[LL]])/(testdata[[#This Row],[HH]]-testdata[[#This Row],[LL]])</f>
        <v>100</v>
      </c>
      <c r="N180" s="17">
        <f t="shared" si="9"/>
        <v>100</v>
      </c>
      <c r="S180" s="3">
        <v>42996</v>
      </c>
      <c r="T180" s="12">
        <v>100</v>
      </c>
      <c r="U180" t="str">
        <f>IF(ROUND(testdata[[#This Row],[STC]],4)&lt;&gt;Table2[[#This Row],[STC]],"ERR","")</f>
        <v/>
      </c>
    </row>
    <row r="181" spans="1:21" x14ac:dyDescent="0.25">
      <c r="A181" s="7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0">
        <f>(testdata[[#This Row],[close]]-H180)*k_12+H180</f>
        <v>237.5635625448559</v>
      </c>
      <c r="I181" s="10">
        <f>(testdata[[#This Row],[close]]-I180)*k_26+I180</f>
        <v>236.18106194032441</v>
      </c>
      <c r="J181" s="12">
        <f>testdata[[#This Row],[EMA12]]-testdata[[#This Row],[EMA26]]</f>
        <v>1.3825006045314865</v>
      </c>
      <c r="K181" s="12">
        <f t="shared" si="7"/>
        <v>0.36425104098043448</v>
      </c>
      <c r="L181" s="12">
        <f t="shared" si="8"/>
        <v>1.3825006045314865</v>
      </c>
      <c r="M181" s="12">
        <f>100*(testdata[[#This Row],[MACD]]-testdata[[#This Row],[LL]])/(testdata[[#This Row],[HH]]-testdata[[#This Row],[LL]])</f>
        <v>100</v>
      </c>
      <c r="N181" s="17">
        <f t="shared" si="9"/>
        <v>100</v>
      </c>
      <c r="S181" s="3">
        <v>42997</v>
      </c>
      <c r="T181" s="12">
        <v>100</v>
      </c>
      <c r="U181" t="str">
        <f>IF(ROUND(testdata[[#This Row],[STC]],4)&lt;&gt;Table2[[#This Row],[STC]],"ERR","")</f>
        <v/>
      </c>
    </row>
    <row r="182" spans="1:21" x14ac:dyDescent="0.25">
      <c r="A182" s="7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0">
        <f>(testdata[[#This Row],[close]]-H181)*k_12+H181</f>
        <v>237.87839907641654</v>
      </c>
      <c r="I182" s="10">
        <f>(testdata[[#This Row],[close]]-I181)*k_26+I181</f>
        <v>236.43505735215223</v>
      </c>
      <c r="J182" s="12">
        <f>testdata[[#This Row],[EMA12]]-testdata[[#This Row],[EMA26]]</f>
        <v>1.4433417242643145</v>
      </c>
      <c r="K182" s="12">
        <f t="shared" si="7"/>
        <v>0.37375280823954427</v>
      </c>
      <c r="L182" s="12">
        <f t="shared" si="8"/>
        <v>1.4433417242643145</v>
      </c>
      <c r="M182" s="12">
        <f>100*(testdata[[#This Row],[MACD]]-testdata[[#This Row],[LL]])/(testdata[[#This Row],[HH]]-testdata[[#This Row],[LL]])</f>
        <v>100</v>
      </c>
      <c r="N182" s="17">
        <f t="shared" si="9"/>
        <v>100</v>
      </c>
      <c r="S182" s="3">
        <v>42998</v>
      </c>
      <c r="T182" s="12">
        <v>100</v>
      </c>
      <c r="U182" t="str">
        <f>IF(ROUND(testdata[[#This Row],[STC]],4)&lt;&gt;Table2[[#This Row],[STC]],"ERR","")</f>
        <v/>
      </c>
    </row>
    <row r="183" spans="1:21" x14ac:dyDescent="0.25">
      <c r="A183" s="7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0">
        <f>(testdata[[#This Row],[close]]-H182)*k_12+H182</f>
        <v>238.04633768004476</v>
      </c>
      <c r="I183" s="10">
        <f>(testdata[[#This Row],[close]]-I182)*k_26+I182</f>
        <v>236.62283088162243</v>
      </c>
      <c r="J183" s="12">
        <f>testdata[[#This Row],[EMA12]]-testdata[[#This Row],[EMA26]]</f>
        <v>1.4235067984223235</v>
      </c>
      <c r="K183" s="12">
        <f t="shared" si="7"/>
        <v>0.57716584175321373</v>
      </c>
      <c r="L183" s="12">
        <f t="shared" si="8"/>
        <v>1.4433417242643145</v>
      </c>
      <c r="M183" s="12">
        <f>100*(testdata[[#This Row],[MACD]]-testdata[[#This Row],[LL]])/(testdata[[#This Row],[HH]]-testdata[[#This Row],[LL]])</f>
        <v>97.710057940601132</v>
      </c>
      <c r="N183" s="17">
        <f t="shared" si="9"/>
        <v>99.236685980200377</v>
      </c>
      <c r="S183" s="3">
        <v>42999</v>
      </c>
      <c r="T183" s="12">
        <v>99.236699999999999</v>
      </c>
      <c r="U183" t="str">
        <f>IF(ROUND(testdata[[#This Row],[STC]],4)&lt;&gt;Table2[[#This Row],[STC]],"ERR","")</f>
        <v/>
      </c>
    </row>
    <row r="184" spans="1:21" x14ac:dyDescent="0.25">
      <c r="A184" s="7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0">
        <f>(testdata[[#This Row],[close]]-H183)*k_12+H183</f>
        <v>238.19613188311479</v>
      </c>
      <c r="I184" s="10">
        <f>(testdata[[#This Row],[close]]-I183)*k_26+I183</f>
        <v>236.80039896446522</v>
      </c>
      <c r="J184" s="12">
        <f>testdata[[#This Row],[EMA12]]-testdata[[#This Row],[EMA26]]</f>
        <v>1.3957329186495713</v>
      </c>
      <c r="K184" s="12">
        <f t="shared" si="7"/>
        <v>0.79377530286217279</v>
      </c>
      <c r="L184" s="12">
        <f t="shared" si="8"/>
        <v>1.4433417242643145</v>
      </c>
      <c r="M184" s="12">
        <f>100*(testdata[[#This Row],[MACD]]-testdata[[#This Row],[LL]])/(testdata[[#This Row],[HH]]-testdata[[#This Row],[LL]])</f>
        <v>92.670679387648178</v>
      </c>
      <c r="N184" s="17">
        <f t="shared" si="9"/>
        <v>96.793579109416441</v>
      </c>
      <c r="S184" s="3">
        <v>43000</v>
      </c>
      <c r="T184" s="12">
        <v>96.793599999999998</v>
      </c>
      <c r="U184" t="str">
        <f>IF(ROUND(testdata[[#This Row],[STC]],4)&lt;&gt;Table2[[#This Row],[STC]],"ERR","")</f>
        <v/>
      </c>
    </row>
    <row r="185" spans="1:21" x14ac:dyDescent="0.25">
      <c r="A185" s="7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0">
        <f>(testdata[[#This Row],[close]]-H184)*k_12+H184</f>
        <v>238.24749620878944</v>
      </c>
      <c r="I185" s="10">
        <f>(testdata[[#This Row],[close]]-I184)*k_26+I184</f>
        <v>236.92851755969002</v>
      </c>
      <c r="J185" s="12">
        <f>testdata[[#This Row],[EMA12]]-testdata[[#This Row],[EMA26]]</f>
        <v>1.3189786490994209</v>
      </c>
      <c r="K185" s="12">
        <f t="shared" si="7"/>
        <v>0.96401034728813784</v>
      </c>
      <c r="L185" s="12">
        <f t="shared" si="8"/>
        <v>1.4433417242643145</v>
      </c>
      <c r="M185" s="12">
        <f>100*(testdata[[#This Row],[MACD]]-testdata[[#This Row],[LL]])/(testdata[[#This Row],[HH]]-testdata[[#This Row],[LL]])</f>
        <v>74.054885380250283</v>
      </c>
      <c r="N185" s="17">
        <f t="shared" si="9"/>
        <v>88.145207569499874</v>
      </c>
      <c r="S185" s="3">
        <v>43003</v>
      </c>
      <c r="T185" s="12">
        <v>88.145200000000003</v>
      </c>
      <c r="U185" t="str">
        <f>IF(ROUND(testdata[[#This Row],[STC]],4)&lt;&gt;Table2[[#This Row],[STC]],"ERR","")</f>
        <v/>
      </c>
    </row>
    <row r="186" spans="1:21" x14ac:dyDescent="0.25">
      <c r="A186" s="7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0">
        <f>(testdata[[#This Row],[close]]-H185)*k_12+H185</f>
        <v>238.31403525359107</v>
      </c>
      <c r="I186" s="10">
        <f>(testdata[[#This Row],[close]]-I185)*k_26+I185</f>
        <v>237.058256999713</v>
      </c>
      <c r="J186" s="12">
        <f>testdata[[#This Row],[EMA12]]-testdata[[#This Row],[EMA26]]</f>
        <v>1.2557782538780771</v>
      </c>
      <c r="K186" s="12">
        <f t="shared" si="7"/>
        <v>1.0800177428094742</v>
      </c>
      <c r="L186" s="12">
        <f t="shared" si="8"/>
        <v>1.4433417242643145</v>
      </c>
      <c r="M186" s="12">
        <f>100*(testdata[[#This Row],[MACD]]-testdata[[#This Row],[LL]])/(testdata[[#This Row],[HH]]-testdata[[#This Row],[LL]])</f>
        <v>48.375697735341809</v>
      </c>
      <c r="N186" s="17">
        <f t="shared" si="9"/>
        <v>71.700420834413421</v>
      </c>
      <c r="S186" s="3">
        <v>43004</v>
      </c>
      <c r="T186" s="12">
        <v>71.700400000000002</v>
      </c>
      <c r="U186" t="str">
        <f>IF(ROUND(testdata[[#This Row],[STC]],4)&lt;&gt;Table2[[#This Row],[STC]],"ERR","")</f>
        <v/>
      </c>
    </row>
    <row r="187" spans="1:21" x14ac:dyDescent="0.25">
      <c r="A187" s="7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0">
        <f>(testdata[[#This Row],[close]]-H186)*k_12+H186</f>
        <v>238.51187598380784</v>
      </c>
      <c r="I187" s="10">
        <f>(testdata[[#This Row],[close]]-I186)*k_26+I186</f>
        <v>237.24653425899351</v>
      </c>
      <c r="J187" s="12">
        <f>testdata[[#This Row],[EMA12]]-testdata[[#This Row],[EMA26]]</f>
        <v>1.2653417248143342</v>
      </c>
      <c r="K187" s="12">
        <f t="shared" si="7"/>
        <v>1.1841258989266521</v>
      </c>
      <c r="L187" s="12">
        <f t="shared" si="8"/>
        <v>1.4433417242643145</v>
      </c>
      <c r="M187" s="12">
        <f>100*(testdata[[#This Row],[MACD]]-testdata[[#This Row],[LL]])/(testdata[[#This Row],[HH]]-testdata[[#This Row],[LL]])</f>
        <v>31.331353238903471</v>
      </c>
      <c r="N187" s="17">
        <f t="shared" si="9"/>
        <v>51.253978784831851</v>
      </c>
      <c r="S187" s="3">
        <v>43005</v>
      </c>
      <c r="T187" s="12">
        <v>51.253999999999998</v>
      </c>
      <c r="U187" t="str">
        <f>IF(ROUND(testdata[[#This Row],[STC]],4)&lt;&gt;Table2[[#This Row],[STC]],"ERR","")</f>
        <v/>
      </c>
    </row>
    <row r="188" spans="1:21" x14ac:dyDescent="0.25">
      <c r="A188" s="7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0">
        <f>(testdata[[#This Row],[close]]-H187)*k_12+H187</f>
        <v>238.72389506322202</v>
      </c>
      <c r="I188" s="10">
        <f>(testdata[[#This Row],[close]]-I187)*k_26+I187</f>
        <v>237.44234653610511</v>
      </c>
      <c r="J188" s="12">
        <f>testdata[[#This Row],[EMA12]]-testdata[[#This Row],[EMA26]]</f>
        <v>1.2815485271169109</v>
      </c>
      <c r="K188" s="12">
        <f t="shared" si="7"/>
        <v>1.2557782538780771</v>
      </c>
      <c r="L188" s="12">
        <f t="shared" si="8"/>
        <v>1.4433417242643145</v>
      </c>
      <c r="M188" s="12">
        <f>100*(testdata[[#This Row],[MACD]]-testdata[[#This Row],[LL]])/(testdata[[#This Row],[HH]]-testdata[[#This Row],[LL]])</f>
        <v>13.739494788493079</v>
      </c>
      <c r="N188" s="17">
        <f t="shared" si="9"/>
        <v>31.148848587579451</v>
      </c>
      <c r="S188" s="3">
        <v>43006</v>
      </c>
      <c r="T188" s="12">
        <v>31.148800000000001</v>
      </c>
      <c r="U188" t="str">
        <f>IF(ROUND(testdata[[#This Row],[STC]],4)&lt;&gt;Table2[[#This Row],[STC]],"ERR","")</f>
        <v/>
      </c>
    </row>
    <row r="189" spans="1:21" x14ac:dyDescent="0.25">
      <c r="A189" s="7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0">
        <f>(testdata[[#This Row],[close]]-H188)*k_12+H188</f>
        <v>239.03406505349557</v>
      </c>
      <c r="I189" s="10">
        <f>(testdata[[#This Row],[close]]-I188)*k_26+I188</f>
        <v>237.68661716306028</v>
      </c>
      <c r="J189" s="12">
        <f>testdata[[#This Row],[EMA12]]-testdata[[#This Row],[EMA26]]</f>
        <v>1.3474478904352907</v>
      </c>
      <c r="K189" s="12">
        <f t="shared" si="7"/>
        <v>1.2557782538780771</v>
      </c>
      <c r="L189" s="12">
        <f t="shared" si="8"/>
        <v>1.4433417242643145</v>
      </c>
      <c r="M189" s="12">
        <f>100*(testdata[[#This Row],[MACD]]-testdata[[#This Row],[LL]])/(testdata[[#This Row],[HH]]-testdata[[#This Row],[LL]])</f>
        <v>48.873928579186661</v>
      </c>
      <c r="N189" s="17">
        <f t="shared" si="9"/>
        <v>31.314925535527738</v>
      </c>
      <c r="S189" s="3">
        <v>43007</v>
      </c>
      <c r="T189" s="12">
        <v>31.314900000000002</v>
      </c>
      <c r="U189" t="str">
        <f>IF(ROUND(testdata[[#This Row],[STC]],4)&lt;&gt;Table2[[#This Row],[STC]],"ERR","")</f>
        <v/>
      </c>
    </row>
    <row r="190" spans="1:21" x14ac:dyDescent="0.25">
      <c r="A190" s="7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0">
        <f>(testdata[[#This Row],[close]]-H189)*k_12+H189</f>
        <v>239.45651658372702</v>
      </c>
      <c r="I190" s="10">
        <f>(testdata[[#This Row],[close]]-I189)*k_26+I189</f>
        <v>237.9898307065373</v>
      </c>
      <c r="J190" s="12">
        <f>testdata[[#This Row],[EMA12]]-testdata[[#This Row],[EMA26]]</f>
        <v>1.4666858771897182</v>
      </c>
      <c r="K190" s="12">
        <f t="shared" si="7"/>
        <v>1.2557782538780771</v>
      </c>
      <c r="L190" s="12">
        <f t="shared" si="8"/>
        <v>1.4666858771897182</v>
      </c>
      <c r="M190" s="12">
        <f>100*(testdata[[#This Row],[MACD]]-testdata[[#This Row],[LL]])/(testdata[[#This Row],[HH]]-testdata[[#This Row],[LL]])</f>
        <v>100</v>
      </c>
      <c r="N190" s="17">
        <f t="shared" si="9"/>
        <v>54.204474455893241</v>
      </c>
      <c r="S190" s="3">
        <v>43010</v>
      </c>
      <c r="T190" s="12">
        <v>54.204500000000003</v>
      </c>
      <c r="U190" t="str">
        <f>IF(ROUND(testdata[[#This Row],[STC]],4)&lt;&gt;Table2[[#This Row],[STC]],"ERR","")</f>
        <v/>
      </c>
    </row>
    <row r="191" spans="1:21" x14ac:dyDescent="0.25">
      <c r="A191" s="7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0">
        <f>(testdata[[#This Row],[close]]-H190)*k_12+H190</f>
        <v>239.89397557084595</v>
      </c>
      <c r="I191" s="10">
        <f>(testdata[[#This Row],[close]]-I190)*k_26+I190</f>
        <v>238.30910250605305</v>
      </c>
      <c r="J191" s="12">
        <f>testdata[[#This Row],[EMA12]]-testdata[[#This Row],[EMA26]]</f>
        <v>1.5848730647929017</v>
      </c>
      <c r="K191" s="12">
        <f t="shared" si="7"/>
        <v>1.2557782538780771</v>
      </c>
      <c r="L191" s="12">
        <f t="shared" si="8"/>
        <v>1.5848730647929017</v>
      </c>
      <c r="M191" s="12">
        <f>100*(testdata[[#This Row],[MACD]]-testdata[[#This Row],[LL]])/(testdata[[#This Row],[HH]]-testdata[[#This Row],[LL]])</f>
        <v>100</v>
      </c>
      <c r="N191" s="17">
        <f t="shared" si="9"/>
        <v>82.957976193062223</v>
      </c>
      <c r="S191" s="3">
        <v>43011</v>
      </c>
      <c r="T191" s="12">
        <v>82.957999999999998</v>
      </c>
      <c r="U191" t="str">
        <f>IF(ROUND(testdata[[#This Row],[STC]],4)&lt;&gt;Table2[[#This Row],[STC]],"ERR","")</f>
        <v/>
      </c>
    </row>
    <row r="192" spans="1:21" x14ac:dyDescent="0.25">
      <c r="A192" s="7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0">
        <f>(testdata[[#This Row],[close]]-H191)*k_12+H191</f>
        <v>240.30721009840812</v>
      </c>
      <c r="I192" s="10">
        <f>(testdata[[#This Row],[close]]-I191)*k_26+I191</f>
        <v>238.62546528338245</v>
      </c>
      <c r="J192" s="12">
        <f>testdata[[#This Row],[EMA12]]-testdata[[#This Row],[EMA26]]</f>
        <v>1.6817448150256666</v>
      </c>
      <c r="K192" s="12">
        <f t="shared" si="7"/>
        <v>1.2557782538780771</v>
      </c>
      <c r="L192" s="12">
        <f t="shared" si="8"/>
        <v>1.6817448150256666</v>
      </c>
      <c r="M192" s="12">
        <f>100*(testdata[[#This Row],[MACD]]-testdata[[#This Row],[LL]])/(testdata[[#This Row],[HH]]-testdata[[#This Row],[LL]])</f>
        <v>100</v>
      </c>
      <c r="N192" s="17">
        <f t="shared" si="9"/>
        <v>100</v>
      </c>
      <c r="S192" s="3">
        <v>43012</v>
      </c>
      <c r="T192" s="12">
        <v>100</v>
      </c>
      <c r="U192" t="str">
        <f>IF(ROUND(testdata[[#This Row],[STC]],4)&lt;&gt;Table2[[#This Row],[STC]],"ERR","")</f>
        <v/>
      </c>
    </row>
    <row r="193" spans="1:21" x14ac:dyDescent="0.25">
      <c r="A193" s="7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0">
        <f>(testdata[[#This Row],[close]]-H192)*k_12+H192</f>
        <v>240.87840854480686</v>
      </c>
      <c r="I193" s="10">
        <f>(testdata[[#This Row],[close]]-I192)*k_26+I192</f>
        <v>239.02506044757635</v>
      </c>
      <c r="J193" s="12">
        <f>testdata[[#This Row],[EMA12]]-testdata[[#This Row],[EMA26]]</f>
        <v>1.8533480972305085</v>
      </c>
      <c r="K193" s="12">
        <f t="shared" si="7"/>
        <v>1.2557782538780771</v>
      </c>
      <c r="L193" s="12">
        <f t="shared" si="8"/>
        <v>1.8533480972305085</v>
      </c>
      <c r="M193" s="12">
        <f>100*(testdata[[#This Row],[MACD]]-testdata[[#This Row],[LL]])/(testdata[[#This Row],[HH]]-testdata[[#This Row],[LL]])</f>
        <v>100</v>
      </c>
      <c r="N193" s="17">
        <f t="shared" si="9"/>
        <v>100</v>
      </c>
      <c r="S193" s="3">
        <v>43013</v>
      </c>
      <c r="T193" s="12">
        <v>100</v>
      </c>
      <c r="U193" t="str">
        <f>IF(ROUND(testdata[[#This Row],[STC]],4)&lt;&gt;Table2[[#This Row],[STC]],"ERR","")</f>
        <v/>
      </c>
    </row>
    <row r="194" spans="1:21" x14ac:dyDescent="0.25">
      <c r="A194" s="7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0">
        <f>(testdata[[#This Row],[close]]-H193)*k_12+H193</f>
        <v>241.31865338406735</v>
      </c>
      <c r="I194" s="10">
        <f>(testdata[[#This Row],[close]]-I193)*k_26+I193</f>
        <v>239.37431522923737</v>
      </c>
      <c r="J194" s="12">
        <f>testdata[[#This Row],[EMA12]]-testdata[[#This Row],[EMA26]]</f>
        <v>1.9443381548299783</v>
      </c>
      <c r="K194" s="12">
        <f t="shared" si="7"/>
        <v>1.2557782538780771</v>
      </c>
      <c r="L194" s="12">
        <f t="shared" si="8"/>
        <v>1.9443381548299783</v>
      </c>
      <c r="M194" s="12">
        <f>100*(testdata[[#This Row],[MACD]]-testdata[[#This Row],[LL]])/(testdata[[#This Row],[HH]]-testdata[[#This Row],[LL]])</f>
        <v>100</v>
      </c>
      <c r="N194" s="17">
        <f t="shared" si="9"/>
        <v>100</v>
      </c>
      <c r="S194" s="3">
        <v>43014</v>
      </c>
      <c r="T194" s="12">
        <v>100</v>
      </c>
      <c r="U194" t="str">
        <f>IF(ROUND(testdata[[#This Row],[STC]],4)&lt;&gt;Table2[[#This Row],[STC]],"ERR","")</f>
        <v/>
      </c>
    </row>
    <row r="195" spans="1:21" x14ac:dyDescent="0.25">
      <c r="A195" s="7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0">
        <f>(testdata[[#This Row],[close]]-H194)*k_12+H194</f>
        <v>241.62962978651854</v>
      </c>
      <c r="I195" s="10">
        <f>(testdata[[#This Row],[close]]-I194)*k_26+I194</f>
        <v>239.66806965670128</v>
      </c>
      <c r="J195" s="12">
        <f>testdata[[#This Row],[EMA12]]-testdata[[#This Row],[EMA26]]</f>
        <v>1.9615601298172578</v>
      </c>
      <c r="K195" s="12">
        <f t="shared" si="7"/>
        <v>1.2653417248143342</v>
      </c>
      <c r="L195" s="12">
        <f t="shared" si="8"/>
        <v>1.9615601298172578</v>
      </c>
      <c r="M195" s="12">
        <f>100*(testdata[[#This Row],[MACD]]-testdata[[#This Row],[LL]])/(testdata[[#This Row],[HH]]-testdata[[#This Row],[LL]])</f>
        <v>100</v>
      </c>
      <c r="N195" s="17">
        <f t="shared" si="9"/>
        <v>100</v>
      </c>
      <c r="S195" s="3">
        <v>43017</v>
      </c>
      <c r="T195" s="12">
        <v>100</v>
      </c>
      <c r="U195" t="str">
        <f>IF(ROUND(testdata[[#This Row],[STC]],4)&lt;&gt;Table2[[#This Row],[STC]],"ERR","")</f>
        <v/>
      </c>
    </row>
    <row r="196" spans="1:21" x14ac:dyDescent="0.25">
      <c r="A196" s="7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0">
        <f>(testdata[[#This Row],[close]]-H195)*k_12+H195</f>
        <v>241.99122520397722</v>
      </c>
      <c r="I196" s="10">
        <f>(testdata[[#This Row],[close]]-I195)*k_26+I195</f>
        <v>239.98747190435304</v>
      </c>
      <c r="J196" s="12">
        <f>testdata[[#This Row],[EMA12]]-testdata[[#This Row],[EMA26]]</f>
        <v>2.0037532996241794</v>
      </c>
      <c r="K196" s="12">
        <f t="shared" si="7"/>
        <v>1.2815485271169109</v>
      </c>
      <c r="L196" s="12">
        <f t="shared" si="8"/>
        <v>2.0037532996241794</v>
      </c>
      <c r="M196" s="12">
        <f>100*(testdata[[#This Row],[MACD]]-testdata[[#This Row],[LL]])/(testdata[[#This Row],[HH]]-testdata[[#This Row],[LL]])</f>
        <v>100</v>
      </c>
      <c r="N196" s="17">
        <f t="shared" si="9"/>
        <v>100</v>
      </c>
      <c r="S196" s="3">
        <v>43018</v>
      </c>
      <c r="T196" s="12">
        <v>100</v>
      </c>
      <c r="U196" t="str">
        <f>IF(ROUND(testdata[[#This Row],[STC]],4)&lt;&gt;Table2[[#This Row],[STC]],"ERR","")</f>
        <v/>
      </c>
    </row>
    <row r="197" spans="1:21" x14ac:dyDescent="0.25">
      <c r="A197" s="7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0">
        <f>(testdata[[#This Row],[close]]-H196)*k_12+H196</f>
        <v>242.35719055721151</v>
      </c>
      <c r="I197" s="10">
        <f>(testdata[[#This Row],[close]]-I196)*k_26+I196</f>
        <v>240.31210361514169</v>
      </c>
      <c r="J197" s="12">
        <f>testdata[[#This Row],[EMA12]]-testdata[[#This Row],[EMA26]]</f>
        <v>2.0450869420698154</v>
      </c>
      <c r="K197" s="12">
        <f t="shared" si="7"/>
        <v>1.3474478904352907</v>
      </c>
      <c r="L197" s="12">
        <f t="shared" si="8"/>
        <v>2.0450869420698154</v>
      </c>
      <c r="M197" s="12">
        <f>100*(testdata[[#This Row],[MACD]]-testdata[[#This Row],[LL]])/(testdata[[#This Row],[HH]]-testdata[[#This Row],[LL]])</f>
        <v>100</v>
      </c>
      <c r="N197" s="17">
        <f t="shared" si="9"/>
        <v>100</v>
      </c>
      <c r="S197" s="3">
        <v>43019</v>
      </c>
      <c r="T197" s="12">
        <v>100</v>
      </c>
      <c r="U197" t="str">
        <f>IF(ROUND(testdata[[#This Row],[STC]],4)&lt;&gt;Table2[[#This Row],[STC]],"ERR","")</f>
        <v/>
      </c>
    </row>
    <row r="198" spans="1:21" x14ac:dyDescent="0.25">
      <c r="A198" s="7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0">
        <f>(testdata[[#This Row],[close]]-H197)*k_12+H197</f>
        <v>242.60993047148665</v>
      </c>
      <c r="I198" s="10">
        <f>(testdata[[#This Row],[close]]-I197)*k_26+I197</f>
        <v>240.58528112513119</v>
      </c>
      <c r="J198" s="12">
        <f>testdata[[#This Row],[EMA12]]-testdata[[#This Row],[EMA26]]</f>
        <v>2.02464934635546</v>
      </c>
      <c r="K198" s="12">
        <f t="shared" si="7"/>
        <v>1.4666858771897182</v>
      </c>
      <c r="L198" s="12">
        <f t="shared" si="8"/>
        <v>2.0450869420698154</v>
      </c>
      <c r="M198" s="12">
        <f>100*(testdata[[#This Row],[MACD]]-testdata[[#This Row],[LL]])/(testdata[[#This Row],[HH]]-testdata[[#This Row],[LL]])</f>
        <v>96.466535600415583</v>
      </c>
      <c r="N198" s="17">
        <f t="shared" si="9"/>
        <v>98.822178533471856</v>
      </c>
      <c r="S198" s="3">
        <v>43020</v>
      </c>
      <c r="T198" s="12">
        <v>98.822199999999995</v>
      </c>
      <c r="U198" t="str">
        <f>IF(ROUND(testdata[[#This Row],[STC]],4)&lt;&gt;Table2[[#This Row],[STC]],"ERR","")</f>
        <v/>
      </c>
    </row>
    <row r="199" spans="1:21" x14ac:dyDescent="0.25">
      <c r="A199" s="7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0">
        <f>(testdata[[#This Row],[close]]-H198)*k_12+H198</f>
        <v>242.86994116818101</v>
      </c>
      <c r="I199" s="10">
        <f>(testdata[[#This Row],[close]]-I198)*k_26+I198</f>
        <v>240.86044548623258</v>
      </c>
      <c r="J199" s="12">
        <f>testdata[[#This Row],[EMA12]]-testdata[[#This Row],[EMA26]]</f>
        <v>2.0094956819484366</v>
      </c>
      <c r="K199" s="12">
        <f t="shared" si="7"/>
        <v>1.5848730647929017</v>
      </c>
      <c r="L199" s="12">
        <f t="shared" si="8"/>
        <v>2.0450869420698154</v>
      </c>
      <c r="M199" s="12">
        <f>100*(testdata[[#This Row],[MACD]]-testdata[[#This Row],[LL]])/(testdata[[#This Row],[HH]]-testdata[[#This Row],[LL]])</f>
        <v>92.26636529694143</v>
      </c>
      <c r="N199" s="17">
        <f t="shared" si="9"/>
        <v>96.244300299119004</v>
      </c>
      <c r="S199" s="3">
        <v>43021</v>
      </c>
      <c r="T199" s="12">
        <v>96.244299999999996</v>
      </c>
      <c r="U199" t="str">
        <f>IF(ROUND(testdata[[#This Row],[STC]],4)&lt;&gt;Table2[[#This Row],[STC]],"ERR","")</f>
        <v/>
      </c>
    </row>
    <row r="200" spans="1:21" x14ac:dyDescent="0.25">
      <c r="A200" s="7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0">
        <f>(testdata[[#This Row],[close]]-H199)*k_12+H199</f>
        <v>243.14071944999932</v>
      </c>
      <c r="I200" s="10">
        <f>(testdata[[#This Row],[close]]-I199)*k_26+I199</f>
        <v>241.13967174651165</v>
      </c>
      <c r="J200" s="12">
        <f>testdata[[#This Row],[EMA12]]-testdata[[#This Row],[EMA26]]</f>
        <v>2.0010477034876715</v>
      </c>
      <c r="K200" s="12">
        <f t="shared" si="7"/>
        <v>1.6817448150256666</v>
      </c>
      <c r="L200" s="12">
        <f t="shared" si="8"/>
        <v>2.0450869420698154</v>
      </c>
      <c r="M200" s="12">
        <f>100*(testdata[[#This Row],[MACD]]-testdata[[#This Row],[LL]])/(testdata[[#This Row],[HH]]-testdata[[#This Row],[LL]])</f>
        <v>87.879402000420143</v>
      </c>
      <c r="N200" s="17">
        <f t="shared" si="9"/>
        <v>92.204100965925718</v>
      </c>
      <c r="S200" s="3">
        <v>43024</v>
      </c>
      <c r="T200" s="12">
        <v>92.204099999999997</v>
      </c>
      <c r="U200" t="str">
        <f>IF(ROUND(testdata[[#This Row],[STC]],4)&lt;&gt;Table2[[#This Row],[STC]],"ERR","")</f>
        <v/>
      </c>
    </row>
    <row r="201" spans="1:21" x14ac:dyDescent="0.25">
      <c r="A201" s="7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0">
        <f>(testdata[[#This Row],[close]]-H200)*k_12+H200</f>
        <v>243.39599338076866</v>
      </c>
      <c r="I201" s="10">
        <f>(testdata[[#This Row],[close]]-I200)*k_26+I200</f>
        <v>241.41080717269597</v>
      </c>
      <c r="J201" s="12">
        <f>testdata[[#This Row],[EMA12]]-testdata[[#This Row],[EMA26]]</f>
        <v>1.9851862080726903</v>
      </c>
      <c r="K201" s="12">
        <f t="shared" si="7"/>
        <v>1.8533480972305085</v>
      </c>
      <c r="L201" s="12">
        <f t="shared" si="8"/>
        <v>2.0450869420698154</v>
      </c>
      <c r="M201" s="12">
        <f>100*(testdata[[#This Row],[MACD]]-testdata[[#This Row],[LL]])/(testdata[[#This Row],[HH]]-testdata[[#This Row],[LL]])</f>
        <v>68.759207844750009</v>
      </c>
      <c r="N201" s="17">
        <f t="shared" si="9"/>
        <v>82.968325047370527</v>
      </c>
      <c r="S201" s="3">
        <v>43025</v>
      </c>
      <c r="T201" s="12">
        <v>82.968299999999999</v>
      </c>
      <c r="U201" t="str">
        <f>IF(ROUND(testdata[[#This Row],[STC]],4)&lt;&gt;Table2[[#This Row],[STC]],"ERR","")</f>
        <v/>
      </c>
    </row>
    <row r="202" spans="1:21" x14ac:dyDescent="0.25">
      <c r="A202" s="7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0">
        <f>(testdata[[#This Row],[close]]-H201)*k_12+H201</f>
        <v>243.64891747603502</v>
      </c>
      <c r="I202" s="10">
        <f>(testdata[[#This Row],[close]]-I201)*k_26+I201</f>
        <v>241.67963627101477</v>
      </c>
      <c r="J202" s="12">
        <f>testdata[[#This Row],[EMA12]]-testdata[[#This Row],[EMA26]]</f>
        <v>1.9692812050202519</v>
      </c>
      <c r="K202" s="12">
        <f t="shared" si="7"/>
        <v>1.9443381548299783</v>
      </c>
      <c r="L202" s="12">
        <f t="shared" si="8"/>
        <v>2.0450869420698154</v>
      </c>
      <c r="M202" s="12">
        <f>100*(testdata[[#This Row],[MACD]]-testdata[[#This Row],[LL]])/(testdata[[#This Row],[HH]]-testdata[[#This Row],[LL]])</f>
        <v>24.757667931918192</v>
      </c>
      <c r="N202" s="17">
        <f t="shared" si="9"/>
        <v>60.465425925696117</v>
      </c>
      <c r="S202" s="3">
        <v>43026</v>
      </c>
      <c r="T202" s="12">
        <v>60.465400000000002</v>
      </c>
      <c r="U202" t="str">
        <f>IF(ROUND(testdata[[#This Row],[STC]],4)&lt;&gt;Table2[[#This Row],[STC]],"ERR","")</f>
        <v/>
      </c>
    </row>
    <row r="203" spans="1:21" x14ac:dyDescent="0.25">
      <c r="A203" s="7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0">
        <f>(testdata[[#This Row],[close]]-H202)*k_12+H202</f>
        <v>243.8721609412604</v>
      </c>
      <c r="I203" s="10">
        <f>(testdata[[#This Row],[close]]-I202)*k_26+I202</f>
        <v>241.93299654723589</v>
      </c>
      <c r="J203" s="12">
        <f>testdata[[#This Row],[EMA12]]-testdata[[#This Row],[EMA26]]</f>
        <v>1.939164394024516</v>
      </c>
      <c r="K203" s="12">
        <f t="shared" si="7"/>
        <v>1.939164394024516</v>
      </c>
      <c r="L203" s="12">
        <f t="shared" si="8"/>
        <v>2.0450869420698154</v>
      </c>
      <c r="M203" s="12">
        <f>100*(testdata[[#This Row],[MACD]]-testdata[[#This Row],[LL]])/(testdata[[#This Row],[HH]]-testdata[[#This Row],[LL]])</f>
        <v>0</v>
      </c>
      <c r="N203" s="17">
        <f t="shared" si="9"/>
        <v>31.172291925556067</v>
      </c>
      <c r="S203" s="3">
        <v>43027</v>
      </c>
      <c r="T203" s="12">
        <v>31.1723</v>
      </c>
      <c r="U203" t="str">
        <f>IF(ROUND(testdata[[#This Row],[STC]],4)&lt;&gt;Table2[[#This Row],[STC]],"ERR","")</f>
        <v/>
      </c>
    </row>
    <row r="204" spans="1:21" x14ac:dyDescent="0.25">
      <c r="A204" s="7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0">
        <f>(testdata[[#This Row],[close]]-H203)*k_12+H203</f>
        <v>244.2564438733742</v>
      </c>
      <c r="I204" s="10">
        <f>(testdata[[#This Row],[close]]-I203)*k_26+I203</f>
        <v>242.26166346966286</v>
      </c>
      <c r="J204" s="12">
        <f>testdata[[#This Row],[EMA12]]-testdata[[#This Row],[EMA26]]</f>
        <v>1.9947804037113315</v>
      </c>
      <c r="K204" s="12">
        <f t="shared" si="7"/>
        <v>1.939164394024516</v>
      </c>
      <c r="L204" s="12">
        <f t="shared" si="8"/>
        <v>2.0450869420698154</v>
      </c>
      <c r="M204" s="12">
        <f>100*(testdata[[#This Row],[MACD]]-testdata[[#This Row],[LL]])/(testdata[[#This Row],[HH]]-testdata[[#This Row],[LL]])</f>
        <v>52.506298907226444</v>
      </c>
      <c r="N204" s="17">
        <f t="shared" si="9"/>
        <v>25.754655613048214</v>
      </c>
      <c r="S204" s="3">
        <v>43028</v>
      </c>
      <c r="T204" s="12">
        <v>25.7547</v>
      </c>
      <c r="U204" t="str">
        <f>IF(ROUND(testdata[[#This Row],[STC]],4)&lt;&gt;Table2[[#This Row],[STC]],"ERR","")</f>
        <v/>
      </c>
    </row>
    <row r="205" spans="1:21" x14ac:dyDescent="0.25">
      <c r="A205" s="7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0">
        <f>(testdata[[#This Row],[close]]-H204)*k_12+H204</f>
        <v>244.43391404670123</v>
      </c>
      <c r="I205" s="10">
        <f>(testdata[[#This Row],[close]]-I204)*k_26+I204</f>
        <v>242.49487358302116</v>
      </c>
      <c r="J205" s="12">
        <f>testdata[[#This Row],[EMA12]]-testdata[[#This Row],[EMA26]]</f>
        <v>1.9390404636800724</v>
      </c>
      <c r="K205" s="12">
        <f t="shared" si="7"/>
        <v>1.9390404636800724</v>
      </c>
      <c r="L205" s="12">
        <f t="shared" si="8"/>
        <v>2.0450869420698154</v>
      </c>
      <c r="M205" s="12">
        <f>100*(testdata[[#This Row],[MACD]]-testdata[[#This Row],[LL]])/(testdata[[#This Row],[HH]]-testdata[[#This Row],[LL]])</f>
        <v>0</v>
      </c>
      <c r="N205" s="17">
        <f t="shared" si="9"/>
        <v>17.502099635742148</v>
      </c>
      <c r="S205" s="3">
        <v>43031</v>
      </c>
      <c r="T205" s="12">
        <v>17.502099999999999</v>
      </c>
      <c r="U205" t="str">
        <f>IF(ROUND(testdata[[#This Row],[STC]],4)&lt;&gt;Table2[[#This Row],[STC]],"ERR","")</f>
        <v/>
      </c>
    </row>
    <row r="206" spans="1:21" x14ac:dyDescent="0.25">
      <c r="A206" s="7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0">
        <f>(testdata[[#This Row],[close]]-H205)*k_12+H205</f>
        <v>244.65023496259334</v>
      </c>
      <c r="I206" s="10">
        <f>(testdata[[#This Row],[close]]-I205)*k_26+I205</f>
        <v>242.74266072501959</v>
      </c>
      <c r="J206" s="12">
        <f>testdata[[#This Row],[EMA12]]-testdata[[#This Row],[EMA26]]</f>
        <v>1.9075742375737548</v>
      </c>
      <c r="K206" s="12">
        <f t="shared" si="7"/>
        <v>1.9075742375737548</v>
      </c>
      <c r="L206" s="12">
        <f t="shared" si="8"/>
        <v>2.02464934635546</v>
      </c>
      <c r="M206" s="12">
        <f>100*(testdata[[#This Row],[MACD]]-testdata[[#This Row],[LL]])/(testdata[[#This Row],[HH]]-testdata[[#This Row],[LL]])</f>
        <v>0</v>
      </c>
      <c r="N206" s="17">
        <f t="shared" si="9"/>
        <v>17.502099635742148</v>
      </c>
      <c r="S206" s="3">
        <v>43032</v>
      </c>
      <c r="T206" s="12">
        <v>17.502099999999999</v>
      </c>
      <c r="U206" t="str">
        <f>IF(ROUND(testdata[[#This Row],[STC]],4)&lt;&gt;Table2[[#This Row],[STC]],"ERR","")</f>
        <v/>
      </c>
    </row>
    <row r="207" spans="1:21" x14ac:dyDescent="0.25">
      <c r="A207" s="7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0">
        <f>(testdata[[#This Row],[close]]-H206)*k_12+H206</f>
        <v>244.64712189142514</v>
      </c>
      <c r="I207" s="10">
        <f>(testdata[[#This Row],[close]]-I206)*k_26+I206</f>
        <v>242.8824636342774</v>
      </c>
      <c r="J207" s="12">
        <f>testdata[[#This Row],[EMA12]]-testdata[[#This Row],[EMA26]]</f>
        <v>1.7646582571477438</v>
      </c>
      <c r="K207" s="12">
        <f t="shared" si="7"/>
        <v>1.7646582571477438</v>
      </c>
      <c r="L207" s="12">
        <f t="shared" si="8"/>
        <v>2.0094956819484366</v>
      </c>
      <c r="M207" s="12">
        <f>100*(testdata[[#This Row],[MACD]]-testdata[[#This Row],[LL]])/(testdata[[#This Row],[HH]]-testdata[[#This Row],[LL]])</f>
        <v>0</v>
      </c>
      <c r="N207" s="17">
        <f t="shared" si="9"/>
        <v>0</v>
      </c>
      <c r="S207" s="3">
        <v>43033</v>
      </c>
      <c r="T207" s="12">
        <v>0</v>
      </c>
      <c r="U207" t="str">
        <f>IF(ROUND(testdata[[#This Row],[STC]],4)&lt;&gt;Table2[[#This Row],[STC]],"ERR","")</f>
        <v/>
      </c>
    </row>
    <row r="208" spans="1:21" x14ac:dyDescent="0.25">
      <c r="A208" s="7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0">
        <f>(testdata[[#This Row],[close]]-H207)*k_12+H207</f>
        <v>244.69218006197511</v>
      </c>
      <c r="I208" s="10">
        <f>(testdata[[#This Row],[close]]-I207)*k_26+I207</f>
        <v>243.03487373544203</v>
      </c>
      <c r="J208" s="12">
        <f>testdata[[#This Row],[EMA12]]-testdata[[#This Row],[EMA26]]</f>
        <v>1.6573063265330745</v>
      </c>
      <c r="K208" s="12">
        <f t="shared" si="7"/>
        <v>1.6573063265330745</v>
      </c>
      <c r="L208" s="12">
        <f t="shared" si="8"/>
        <v>2.0010477034876715</v>
      </c>
      <c r="M208" s="12">
        <f>100*(testdata[[#This Row],[MACD]]-testdata[[#This Row],[LL]])/(testdata[[#This Row],[HH]]-testdata[[#This Row],[LL]])</f>
        <v>0</v>
      </c>
      <c r="N208" s="17">
        <f t="shared" si="9"/>
        <v>0</v>
      </c>
      <c r="S208" s="3">
        <v>43034</v>
      </c>
      <c r="T208" s="12">
        <v>0</v>
      </c>
      <c r="U208" t="str">
        <f>IF(ROUND(testdata[[#This Row],[STC]],4)&lt;&gt;Table2[[#This Row],[STC]],"ERR","")</f>
        <v/>
      </c>
    </row>
    <row r="209" spans="1:21" x14ac:dyDescent="0.25">
      <c r="A209" s="7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0">
        <f>(testdata[[#This Row],[close]]-H208)*k_12+H208</f>
        <v>245.03799851397895</v>
      </c>
      <c r="I209" s="10">
        <f>(testdata[[#This Row],[close]]-I208)*k_26+I208</f>
        <v>243.32414234763152</v>
      </c>
      <c r="J209" s="12">
        <f>testdata[[#This Row],[EMA12]]-testdata[[#This Row],[EMA26]]</f>
        <v>1.7138561663474263</v>
      </c>
      <c r="K209" s="12">
        <f t="shared" si="7"/>
        <v>1.6573063265330745</v>
      </c>
      <c r="L209" s="12">
        <f t="shared" si="8"/>
        <v>1.9947804037113315</v>
      </c>
      <c r="M209" s="12">
        <f>100*(testdata[[#This Row],[MACD]]-testdata[[#This Row],[LL]])/(testdata[[#This Row],[HH]]-testdata[[#This Row],[LL]])</f>
        <v>16.756795155108062</v>
      </c>
      <c r="N209" s="17">
        <f t="shared" si="9"/>
        <v>5.5855983850360209</v>
      </c>
      <c r="S209" s="3">
        <v>43035</v>
      </c>
      <c r="T209" s="12">
        <v>5.5856000000000003</v>
      </c>
      <c r="U209" t="str">
        <f>IF(ROUND(testdata[[#This Row],[STC]],4)&lt;&gt;Table2[[#This Row],[STC]],"ERR","")</f>
        <v/>
      </c>
    </row>
    <row r="210" spans="1:21" x14ac:dyDescent="0.25">
      <c r="A210" s="7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0">
        <f>(testdata[[#This Row],[close]]-H209)*k_12+H209</f>
        <v>245.18907566567449</v>
      </c>
      <c r="I210" s="10">
        <f>(testdata[[#This Row],[close]]-I209)*k_26+I209</f>
        <v>243.52383550706622</v>
      </c>
      <c r="J210" s="12">
        <f>testdata[[#This Row],[EMA12]]-testdata[[#This Row],[EMA26]]</f>
        <v>1.6652401586082703</v>
      </c>
      <c r="K210" s="12">
        <f t="shared" si="7"/>
        <v>1.6573063265330745</v>
      </c>
      <c r="L210" s="12">
        <f t="shared" si="8"/>
        <v>1.9947804037113315</v>
      </c>
      <c r="M210" s="12">
        <f>100*(testdata[[#This Row],[MACD]]-testdata[[#This Row],[LL]])/(testdata[[#This Row],[HH]]-testdata[[#This Row],[LL]])</f>
        <v>2.3509456315973862</v>
      </c>
      <c r="N210" s="17">
        <f t="shared" si="9"/>
        <v>6.3692469289018163</v>
      </c>
      <c r="S210" s="3">
        <v>43038</v>
      </c>
      <c r="T210" s="12">
        <v>6.3692000000000002</v>
      </c>
      <c r="U210" t="str">
        <f>IF(ROUND(testdata[[#This Row],[STC]],4)&lt;&gt;Table2[[#This Row],[STC]],"ERR","")</f>
        <v/>
      </c>
    </row>
    <row r="211" spans="1:21" x14ac:dyDescent="0.25">
      <c r="A211" s="7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0">
        <f>(testdata[[#This Row],[close]]-H210)*k_12+H210</f>
        <v>245.37691017864765</v>
      </c>
      <c r="I211" s="10">
        <f>(testdata[[#This Row],[close]]-I210)*k_26+I210</f>
        <v>243.73762546950576</v>
      </c>
      <c r="J211" s="12">
        <f>testdata[[#This Row],[EMA12]]-testdata[[#This Row],[EMA26]]</f>
        <v>1.6392847091418901</v>
      </c>
      <c r="K211" s="12">
        <f t="shared" si="7"/>
        <v>1.6392847091418901</v>
      </c>
      <c r="L211" s="12">
        <f t="shared" si="8"/>
        <v>1.9947804037113315</v>
      </c>
      <c r="M211" s="12">
        <f>100*(testdata[[#This Row],[MACD]]-testdata[[#This Row],[LL]])/(testdata[[#This Row],[HH]]-testdata[[#This Row],[LL]])</f>
        <v>0</v>
      </c>
      <c r="N211" s="17">
        <f t="shared" si="9"/>
        <v>6.3692469289018163</v>
      </c>
      <c r="S211" s="3">
        <v>43039</v>
      </c>
      <c r="T211" s="12">
        <v>6.3692000000000002</v>
      </c>
      <c r="U211" t="str">
        <f>IF(ROUND(testdata[[#This Row],[STC]],4)&lt;&gt;Table2[[#This Row],[STC]],"ERR","")</f>
        <v/>
      </c>
    </row>
    <row r="212" spans="1:21" x14ac:dyDescent="0.25">
      <c r="A212" s="7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0">
        <f>(testdata[[#This Row],[close]]-H211)*k_12+H211</f>
        <v>245.58507784347108</v>
      </c>
      <c r="I212" s="10">
        <f>(testdata[[#This Row],[close]]-I211)*k_26+I211</f>
        <v>243.95928284213497</v>
      </c>
      <c r="J212" s="12">
        <f>testdata[[#This Row],[EMA12]]-testdata[[#This Row],[EMA26]]</f>
        <v>1.6257950013361153</v>
      </c>
      <c r="K212" s="12">
        <f t="shared" si="7"/>
        <v>1.6257950013361153</v>
      </c>
      <c r="L212" s="12">
        <f t="shared" si="8"/>
        <v>1.9947804037113315</v>
      </c>
      <c r="M212" s="12">
        <f>100*(testdata[[#This Row],[MACD]]-testdata[[#This Row],[LL]])/(testdata[[#This Row],[HH]]-testdata[[#This Row],[LL]])</f>
        <v>0</v>
      </c>
      <c r="N212" s="17">
        <f t="shared" si="9"/>
        <v>0.78364854386579541</v>
      </c>
      <c r="S212" s="3">
        <v>43040</v>
      </c>
      <c r="T212" s="12">
        <v>0.78359999999999996</v>
      </c>
      <c r="U212" t="str">
        <f>IF(ROUND(testdata[[#This Row],[STC]],4)&lt;&gt;Table2[[#This Row],[STC]],"ERR","")</f>
        <v/>
      </c>
    </row>
    <row r="213" spans="1:21" x14ac:dyDescent="0.25">
      <c r="A213" s="7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0">
        <f>(testdata[[#This Row],[close]]-H212)*k_12+H212</f>
        <v>245.77660432909093</v>
      </c>
      <c r="I213" s="10">
        <f>(testdata[[#This Row],[close]]-I212)*k_26+I212</f>
        <v>244.17192855753237</v>
      </c>
      <c r="J213" s="12">
        <f>testdata[[#This Row],[EMA12]]-testdata[[#This Row],[EMA26]]</f>
        <v>1.6046757715585613</v>
      </c>
      <c r="K213" s="12">
        <f t="shared" si="7"/>
        <v>1.6046757715585613</v>
      </c>
      <c r="L213" s="12">
        <f t="shared" si="8"/>
        <v>1.9390404636800724</v>
      </c>
      <c r="M213" s="12">
        <f>100*(testdata[[#This Row],[MACD]]-testdata[[#This Row],[LL]])/(testdata[[#This Row],[HH]]-testdata[[#This Row],[LL]])</f>
        <v>0</v>
      </c>
      <c r="N213" s="17">
        <f t="shared" si="9"/>
        <v>0</v>
      </c>
      <c r="S213" s="3">
        <v>43041</v>
      </c>
      <c r="T213" s="12">
        <v>0</v>
      </c>
      <c r="U213" t="str">
        <f>IF(ROUND(testdata[[#This Row],[STC]],4)&lt;&gt;Table2[[#This Row],[STC]],"ERR","")</f>
        <v/>
      </c>
    </row>
    <row r="214" spans="1:21" x14ac:dyDescent="0.25">
      <c r="A214" s="7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0">
        <f>(testdata[[#This Row],[close]]-H213)*k_12+H213</f>
        <v>246.06481904769234</v>
      </c>
      <c r="I214" s="10">
        <f>(testdata[[#This Row],[close]]-I213)*k_26+I213</f>
        <v>244.42956347919664</v>
      </c>
      <c r="J214" s="12">
        <f>testdata[[#This Row],[EMA12]]-testdata[[#This Row],[EMA26]]</f>
        <v>1.635255568495694</v>
      </c>
      <c r="K214" s="12">
        <f t="shared" si="7"/>
        <v>1.6046757715585613</v>
      </c>
      <c r="L214" s="12">
        <f t="shared" si="8"/>
        <v>1.9075742375737548</v>
      </c>
      <c r="M214" s="12">
        <f>100*(testdata[[#This Row],[MACD]]-testdata[[#This Row],[LL]])/(testdata[[#This Row],[HH]]-testdata[[#This Row],[LL]])</f>
        <v>10.095725257188576</v>
      </c>
      <c r="N214" s="17">
        <f t="shared" si="9"/>
        <v>3.3652417523961922</v>
      </c>
      <c r="S214" s="3">
        <v>43042</v>
      </c>
      <c r="T214" s="12">
        <v>3.3652000000000002</v>
      </c>
      <c r="U214" t="str">
        <f>IF(ROUND(testdata[[#This Row],[STC]],4)&lt;&gt;Table2[[#This Row],[STC]],"ERR","")</f>
        <v/>
      </c>
    </row>
    <row r="215" spans="1:21" x14ac:dyDescent="0.25">
      <c r="A215" s="7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0">
        <f>(testdata[[#This Row],[close]]-H214)*k_12+H214</f>
        <v>246.36869304035505</v>
      </c>
      <c r="I215" s="10">
        <f>(testdata[[#This Row],[close]]-I214)*k_26+I214</f>
        <v>244.69700322147838</v>
      </c>
      <c r="J215" s="12">
        <f>testdata[[#This Row],[EMA12]]-testdata[[#This Row],[EMA26]]</f>
        <v>1.671689818876672</v>
      </c>
      <c r="K215" s="12">
        <f t="shared" si="7"/>
        <v>1.6046757715585613</v>
      </c>
      <c r="L215" s="12">
        <f t="shared" si="8"/>
        <v>1.7646582571477438</v>
      </c>
      <c r="M215" s="12">
        <f>100*(testdata[[#This Row],[MACD]]-testdata[[#This Row],[LL]])/(testdata[[#This Row],[HH]]-testdata[[#This Row],[LL]])</f>
        <v>41.888364886513521</v>
      </c>
      <c r="N215" s="17">
        <f t="shared" si="9"/>
        <v>17.3280300479007</v>
      </c>
      <c r="S215" s="3">
        <v>43045</v>
      </c>
      <c r="T215" s="12">
        <v>17.327999999999999</v>
      </c>
      <c r="U215" t="str">
        <f>IF(ROUND(testdata[[#This Row],[STC]],4)&lt;&gt;Table2[[#This Row],[STC]],"ERR","")</f>
        <v/>
      </c>
    </row>
    <row r="216" spans="1:21" x14ac:dyDescent="0.25">
      <c r="A216" s="7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0">
        <f>(testdata[[#This Row],[close]]-H215)*k_12+H215</f>
        <v>246.59812488030045</v>
      </c>
      <c r="I216" s="10">
        <f>(testdata[[#This Row],[close]]-I215)*k_26+I215</f>
        <v>244.93129927914666</v>
      </c>
      <c r="J216" s="12">
        <f>testdata[[#This Row],[EMA12]]-testdata[[#This Row],[EMA26]]</f>
        <v>1.6668256011537892</v>
      </c>
      <c r="K216" s="12">
        <f t="shared" si="7"/>
        <v>1.6046757715585613</v>
      </c>
      <c r="L216" s="12">
        <f t="shared" si="8"/>
        <v>1.7138561663474263</v>
      </c>
      <c r="M216" s="12">
        <f>100*(testdata[[#This Row],[MACD]]-testdata[[#This Row],[LL]])/(testdata[[#This Row],[HH]]-testdata[[#This Row],[LL]])</f>
        <v>56.923983207254672</v>
      </c>
      <c r="N216" s="17">
        <f t="shared" si="9"/>
        <v>36.302691116985592</v>
      </c>
      <c r="S216" s="3">
        <v>43046</v>
      </c>
      <c r="T216" s="12">
        <v>36.302700000000002</v>
      </c>
      <c r="U216" t="str">
        <f>IF(ROUND(testdata[[#This Row],[STC]],4)&lt;&gt;Table2[[#This Row],[STC]],"ERR","")</f>
        <v/>
      </c>
    </row>
    <row r="217" spans="1:21" x14ac:dyDescent="0.25">
      <c r="A217" s="7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0">
        <f>(testdata[[#This Row],[close]]-H216)*k_12+H216</f>
        <v>246.85841336025422</v>
      </c>
      <c r="I217" s="10">
        <f>(testdata[[#This Row],[close]]-I216)*k_26+I216</f>
        <v>245.1800919251358</v>
      </c>
      <c r="J217" s="12">
        <f>testdata[[#This Row],[EMA12]]-testdata[[#This Row],[EMA26]]</f>
        <v>1.6783214351184199</v>
      </c>
      <c r="K217" s="12">
        <f t="shared" si="7"/>
        <v>1.6046757715585613</v>
      </c>
      <c r="L217" s="12">
        <f t="shared" si="8"/>
        <v>1.7138561663474263</v>
      </c>
      <c r="M217" s="12">
        <f>100*(testdata[[#This Row],[MACD]]-testdata[[#This Row],[LL]])/(testdata[[#This Row],[HH]]-testdata[[#This Row],[LL]])</f>
        <v>67.453194048506504</v>
      </c>
      <c r="N217" s="17">
        <f t="shared" si="9"/>
        <v>55.42184738075823</v>
      </c>
      <c r="S217" s="3">
        <v>43047</v>
      </c>
      <c r="T217" s="12">
        <v>55.421799999999998</v>
      </c>
      <c r="U217" t="str">
        <f>IF(ROUND(testdata[[#This Row],[STC]],4)&lt;&gt;Table2[[#This Row],[STC]],"ERR","")</f>
        <v/>
      </c>
    </row>
    <row r="218" spans="1:21" x14ac:dyDescent="0.25">
      <c r="A218" s="7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0">
        <f>(testdata[[#This Row],[close]]-H217)*k_12+H217</f>
        <v>246.9401959202151</v>
      </c>
      <c r="I218" s="10">
        <f>(testdata[[#This Row],[close]]-I217)*k_26+I217</f>
        <v>245.34378881957019</v>
      </c>
      <c r="J218" s="12">
        <f>testdata[[#This Row],[EMA12]]-testdata[[#This Row],[EMA26]]</f>
        <v>1.5964071006449103</v>
      </c>
      <c r="K218" s="12">
        <f t="shared" si="7"/>
        <v>1.5964071006449103</v>
      </c>
      <c r="L218" s="12">
        <f t="shared" si="8"/>
        <v>1.6783214351184199</v>
      </c>
      <c r="M218" s="12">
        <f>100*(testdata[[#This Row],[MACD]]-testdata[[#This Row],[LL]])/(testdata[[#This Row],[HH]]-testdata[[#This Row],[LL]])</f>
        <v>0</v>
      </c>
      <c r="N218" s="17">
        <f t="shared" si="9"/>
        <v>41.459059085253728</v>
      </c>
      <c r="S218" s="3">
        <v>43048</v>
      </c>
      <c r="T218" s="12">
        <v>41.459099999999999</v>
      </c>
      <c r="U218" t="str">
        <f>IF(ROUND(testdata[[#This Row],[STC]],4)&lt;&gt;Table2[[#This Row],[STC]],"ERR","")</f>
        <v/>
      </c>
    </row>
    <row r="219" spans="1:21" x14ac:dyDescent="0.25">
      <c r="A219" s="7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0">
        <f>(testdata[[#This Row],[close]]-H218)*k_12+H218</f>
        <v>246.99708885556663</v>
      </c>
      <c r="I219" s="10">
        <f>(testdata[[#This Row],[close]]-I218)*k_26+I218</f>
        <v>245.48943409219461</v>
      </c>
      <c r="J219" s="12">
        <f>testdata[[#This Row],[EMA12]]-testdata[[#This Row],[EMA26]]</f>
        <v>1.5076547633720168</v>
      </c>
      <c r="K219" s="12">
        <f t="shared" si="7"/>
        <v>1.5076547633720168</v>
      </c>
      <c r="L219" s="12">
        <f t="shared" si="8"/>
        <v>1.6783214351184199</v>
      </c>
      <c r="M219" s="12">
        <f>100*(testdata[[#This Row],[MACD]]-testdata[[#This Row],[LL]])/(testdata[[#This Row],[HH]]-testdata[[#This Row],[LL]])</f>
        <v>0</v>
      </c>
      <c r="N219" s="17">
        <f t="shared" si="9"/>
        <v>22.484398016168836</v>
      </c>
      <c r="S219" s="3">
        <v>43049</v>
      </c>
      <c r="T219" s="12">
        <v>22.484400000000001</v>
      </c>
      <c r="U219" t="str">
        <f>IF(ROUND(testdata[[#This Row],[STC]],4)&lt;&gt;Table2[[#This Row],[STC]],"ERR","")</f>
        <v/>
      </c>
    </row>
    <row r="220" spans="1:21" x14ac:dyDescent="0.25">
      <c r="A220" s="7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0">
        <f>(testdata[[#This Row],[close]]-H219)*k_12+H219</f>
        <v>247.08061364701791</v>
      </c>
      <c r="I220" s="10">
        <f>(testdata[[#This Row],[close]]-I219)*k_26+I219</f>
        <v>245.64132786314315</v>
      </c>
      <c r="J220" s="12">
        <f>testdata[[#This Row],[EMA12]]-testdata[[#This Row],[EMA26]]</f>
        <v>1.4392857838747659</v>
      </c>
      <c r="K220" s="12">
        <f t="shared" si="7"/>
        <v>1.4392857838747659</v>
      </c>
      <c r="L220" s="12">
        <f t="shared" si="8"/>
        <v>1.6783214351184199</v>
      </c>
      <c r="M220" s="12">
        <f>100*(testdata[[#This Row],[MACD]]-testdata[[#This Row],[LL]])/(testdata[[#This Row],[HH]]-testdata[[#This Row],[LL]])</f>
        <v>0</v>
      </c>
      <c r="N220" s="17">
        <f t="shared" si="9"/>
        <v>0</v>
      </c>
      <c r="S220" s="3">
        <v>43052</v>
      </c>
      <c r="T220" s="12">
        <v>0</v>
      </c>
      <c r="U220" t="str">
        <f>IF(ROUND(testdata[[#This Row],[STC]],4)&lt;&gt;Table2[[#This Row],[STC]],"ERR","")</f>
        <v/>
      </c>
    </row>
    <row r="221" spans="1:21" x14ac:dyDescent="0.25">
      <c r="A221" s="7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0">
        <f>(testdata[[#This Row],[close]]-H220)*k_12+H220</f>
        <v>247.06205770132286</v>
      </c>
      <c r="I221" s="10">
        <f>(testdata[[#This Row],[close]]-I220)*k_26+I220</f>
        <v>245.7390072806881</v>
      </c>
      <c r="J221" s="12">
        <f>testdata[[#This Row],[EMA12]]-testdata[[#This Row],[EMA26]]</f>
        <v>1.3230504206347575</v>
      </c>
      <c r="K221" s="12">
        <f t="shared" si="7"/>
        <v>1.3230504206347575</v>
      </c>
      <c r="L221" s="12">
        <f t="shared" si="8"/>
        <v>1.6783214351184199</v>
      </c>
      <c r="M221" s="12">
        <f>100*(testdata[[#This Row],[MACD]]-testdata[[#This Row],[LL]])/(testdata[[#This Row],[HH]]-testdata[[#This Row],[LL]])</f>
        <v>0</v>
      </c>
      <c r="N221" s="17">
        <f t="shared" si="9"/>
        <v>0</v>
      </c>
      <c r="S221" s="3">
        <v>43053</v>
      </c>
      <c r="T221" s="12">
        <v>0</v>
      </c>
      <c r="U221" t="str">
        <f>IF(ROUND(testdata[[#This Row],[STC]],4)&lt;&gt;Table2[[#This Row],[STC]],"ERR","")</f>
        <v/>
      </c>
    </row>
    <row r="222" spans="1:21" x14ac:dyDescent="0.25">
      <c r="A222" s="7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0">
        <f>(testdata[[#This Row],[close]]-H221)*k_12+H221</f>
        <v>246.85712574727319</v>
      </c>
      <c r="I222" s="10">
        <f>(testdata[[#This Row],[close]]-I221)*k_26+I221</f>
        <v>245.7383400747112</v>
      </c>
      <c r="J222" s="12">
        <f>testdata[[#This Row],[EMA12]]-testdata[[#This Row],[EMA26]]</f>
        <v>1.1187856725619838</v>
      </c>
      <c r="K222" s="12">
        <f t="shared" si="7"/>
        <v>1.1187856725619838</v>
      </c>
      <c r="L222" s="12">
        <f t="shared" si="8"/>
        <v>1.6783214351184199</v>
      </c>
      <c r="M222" s="12">
        <f>100*(testdata[[#This Row],[MACD]]-testdata[[#This Row],[LL]])/(testdata[[#This Row],[HH]]-testdata[[#This Row],[LL]])</f>
        <v>0</v>
      </c>
      <c r="N222" s="17">
        <f t="shared" si="9"/>
        <v>0</v>
      </c>
      <c r="S222" s="3">
        <v>43054</v>
      </c>
      <c r="T222" s="12">
        <v>0</v>
      </c>
      <c r="U222" t="str">
        <f>IF(ROUND(testdata[[#This Row],[STC]],4)&lt;&gt;Table2[[#This Row],[STC]],"ERR","")</f>
        <v/>
      </c>
    </row>
    <row r="223" spans="1:21" x14ac:dyDescent="0.25">
      <c r="A223" s="7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0">
        <f>(testdata[[#This Row],[close]]-H222)*k_12+H222</f>
        <v>247.00526024769269</v>
      </c>
      <c r="I223" s="10">
        <f>(testdata[[#This Row],[close]]-I222)*k_26+I222</f>
        <v>245.89253710621406</v>
      </c>
      <c r="J223" s="12">
        <f>testdata[[#This Row],[EMA12]]-testdata[[#This Row],[EMA26]]</f>
        <v>1.1127231414786252</v>
      </c>
      <c r="K223" s="12">
        <f t="shared" si="7"/>
        <v>1.1127231414786252</v>
      </c>
      <c r="L223" s="12">
        <f t="shared" si="8"/>
        <v>1.6783214351184199</v>
      </c>
      <c r="M223" s="12">
        <f>100*(testdata[[#This Row],[MACD]]-testdata[[#This Row],[LL]])/(testdata[[#This Row],[HH]]-testdata[[#This Row],[LL]])</f>
        <v>0</v>
      </c>
      <c r="N223" s="17">
        <f t="shared" si="9"/>
        <v>0</v>
      </c>
      <c r="S223" s="3">
        <v>43055</v>
      </c>
      <c r="T223" s="12">
        <v>0</v>
      </c>
      <c r="U223" t="str">
        <f>IF(ROUND(testdata[[#This Row],[STC]],4)&lt;&gt;Table2[[#This Row],[STC]],"ERR","")</f>
        <v/>
      </c>
    </row>
    <row r="224" spans="1:21" x14ac:dyDescent="0.25">
      <c r="A224" s="7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0">
        <f>(testdata[[#This Row],[close]]-H223)*k_12+H223</f>
        <v>247.01829713266304</v>
      </c>
      <c r="I224" s="10">
        <f>(testdata[[#This Row],[close]]-I223)*k_26+I223</f>
        <v>245.98123806130931</v>
      </c>
      <c r="J224" s="12">
        <f>testdata[[#This Row],[EMA12]]-testdata[[#This Row],[EMA26]]</f>
        <v>1.037059071353724</v>
      </c>
      <c r="K224" s="12">
        <f t="shared" si="7"/>
        <v>1.037059071353724</v>
      </c>
      <c r="L224" s="12">
        <f t="shared" si="8"/>
        <v>1.6783214351184199</v>
      </c>
      <c r="M224" s="12">
        <f>100*(testdata[[#This Row],[MACD]]-testdata[[#This Row],[LL]])/(testdata[[#This Row],[HH]]-testdata[[#This Row],[LL]])</f>
        <v>0</v>
      </c>
      <c r="N224" s="17">
        <f t="shared" si="9"/>
        <v>0</v>
      </c>
      <c r="S224" s="3">
        <v>43056</v>
      </c>
      <c r="T224" s="12">
        <v>0</v>
      </c>
      <c r="U224" t="str">
        <f>IF(ROUND(testdata[[#This Row],[STC]],4)&lt;&gt;Table2[[#This Row],[STC]],"ERR","")</f>
        <v/>
      </c>
    </row>
    <row r="225" spans="1:21" x14ac:dyDescent="0.25">
      <c r="A225" s="7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0">
        <f>(testdata[[#This Row],[close]]-H224)*k_12+H224</f>
        <v>247.09394372763796</v>
      </c>
      <c r="I225" s="10">
        <f>(testdata[[#This Row],[close]]-I224)*k_26+I224</f>
        <v>246.09447968639751</v>
      </c>
      <c r="J225" s="12">
        <f>testdata[[#This Row],[EMA12]]-testdata[[#This Row],[EMA26]]</f>
        <v>0.99946404124045785</v>
      </c>
      <c r="K225" s="12">
        <f t="shared" si="7"/>
        <v>0.99946404124045785</v>
      </c>
      <c r="L225" s="12">
        <f t="shared" si="8"/>
        <v>1.6783214351184199</v>
      </c>
      <c r="M225" s="12">
        <f>100*(testdata[[#This Row],[MACD]]-testdata[[#This Row],[LL]])/(testdata[[#This Row],[HH]]-testdata[[#This Row],[LL]])</f>
        <v>0</v>
      </c>
      <c r="N225" s="17">
        <f t="shared" si="9"/>
        <v>0</v>
      </c>
      <c r="S225" s="3">
        <v>43059</v>
      </c>
      <c r="T225" s="12">
        <v>0</v>
      </c>
      <c r="U225" t="str">
        <f>IF(ROUND(testdata[[#This Row],[STC]],4)&lt;&gt;Table2[[#This Row],[STC]],"ERR","")</f>
        <v/>
      </c>
    </row>
    <row r="226" spans="1:21" x14ac:dyDescent="0.25">
      <c r="A226" s="7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0">
        <f>(testdata[[#This Row],[close]]-H225)*k_12+H225</f>
        <v>247.40718315415521</v>
      </c>
      <c r="I226" s="10">
        <f>(testdata[[#This Row],[close]]-I225)*k_26+I225</f>
        <v>246.31933304296066</v>
      </c>
      <c r="J226" s="12">
        <f>testdata[[#This Row],[EMA12]]-testdata[[#This Row],[EMA26]]</f>
        <v>1.0878501111945411</v>
      </c>
      <c r="K226" s="12">
        <f t="shared" si="7"/>
        <v>0.99946404124045785</v>
      </c>
      <c r="L226" s="12">
        <f t="shared" si="8"/>
        <v>1.5964071006449103</v>
      </c>
      <c r="M226" s="12">
        <f>100*(testdata[[#This Row],[MACD]]-testdata[[#This Row],[LL]])/(testdata[[#This Row],[HH]]-testdata[[#This Row],[LL]])</f>
        <v>14.806449050980291</v>
      </c>
      <c r="N226" s="17">
        <f t="shared" si="9"/>
        <v>4.9354830169934303</v>
      </c>
      <c r="S226" s="3">
        <v>43060</v>
      </c>
      <c r="T226" s="12">
        <v>4.9355000000000002</v>
      </c>
      <c r="U226" t="str">
        <f>IF(ROUND(testdata[[#This Row],[STC]],4)&lt;&gt;Table2[[#This Row],[STC]],"ERR","")</f>
        <v/>
      </c>
    </row>
    <row r="227" spans="1:21" x14ac:dyDescent="0.25">
      <c r="A227" s="7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0">
        <f>(testdata[[#This Row],[close]]-H226)*k_12+H226</f>
        <v>247.63838574582363</v>
      </c>
      <c r="I227" s="10">
        <f>(testdata[[#This Row],[close]]-I226)*k_26+I226</f>
        <v>246.51123429903765</v>
      </c>
      <c r="J227" s="12">
        <f>testdata[[#This Row],[EMA12]]-testdata[[#This Row],[EMA26]]</f>
        <v>1.1271514467859731</v>
      </c>
      <c r="K227" s="12">
        <f t="shared" si="7"/>
        <v>0.99946404124045785</v>
      </c>
      <c r="L227" s="12">
        <f t="shared" si="8"/>
        <v>1.5076547633720168</v>
      </c>
      <c r="M227" s="12">
        <f>100*(testdata[[#This Row],[MACD]]-testdata[[#This Row],[LL]])/(testdata[[#This Row],[HH]]-testdata[[#This Row],[LL]])</f>
        <v>25.125882859478875</v>
      </c>
      <c r="N227" s="17">
        <f t="shared" si="9"/>
        <v>13.31077730348639</v>
      </c>
      <c r="S227" s="3">
        <v>43061</v>
      </c>
      <c r="T227" s="12">
        <v>13.3108</v>
      </c>
      <c r="U227" t="str">
        <f>IF(ROUND(testdata[[#This Row],[STC]],4)&lt;&gt;Table2[[#This Row],[STC]],"ERR","")</f>
        <v/>
      </c>
    </row>
    <row r="228" spans="1:21" x14ac:dyDescent="0.25">
      <c r="A228" s="7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0">
        <f>(testdata[[#This Row],[close]]-H227)*k_12+H227</f>
        <v>247.9217110156969</v>
      </c>
      <c r="I228" s="10">
        <f>(testdata[[#This Row],[close]]-I227)*k_26+I227</f>
        <v>246.7311428694793</v>
      </c>
      <c r="J228" s="12">
        <f>testdata[[#This Row],[EMA12]]-testdata[[#This Row],[EMA26]]</f>
        <v>1.1905681462176005</v>
      </c>
      <c r="K228" s="12">
        <f t="shared" ref="K228:K291" si="10">MIN(J220:J228)</f>
        <v>0.99946404124045785</v>
      </c>
      <c r="L228" s="12">
        <f t="shared" ref="L228:L291" si="11">MAX(J220:J228)</f>
        <v>1.4392857838747659</v>
      </c>
      <c r="M228" s="12">
        <f>100*(testdata[[#This Row],[MACD]]-testdata[[#This Row],[LL]])/(testdata[[#This Row],[HH]]-testdata[[#This Row],[LL]])</f>
        <v>43.450354189523807</v>
      </c>
      <c r="N228" s="17">
        <f t="shared" si="9"/>
        <v>27.794228699994324</v>
      </c>
      <c r="S228" s="3">
        <v>43063</v>
      </c>
      <c r="T228" s="12">
        <v>27.7942</v>
      </c>
      <c r="U228" t="str">
        <f>IF(ROUND(testdata[[#This Row],[STC]],4)&lt;&gt;Table2[[#This Row],[STC]],"ERR","")</f>
        <v/>
      </c>
    </row>
    <row r="229" spans="1:21" x14ac:dyDescent="0.25">
      <c r="A229" s="7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0">
        <f>(testdata[[#This Row],[close]]-H228)*k_12+H228</f>
        <v>248.14298624405123</v>
      </c>
      <c r="I229" s="10">
        <f>(testdata[[#This Row],[close]]-I228)*k_26+I228</f>
        <v>246.92587302729564</v>
      </c>
      <c r="J229" s="12">
        <f>testdata[[#This Row],[EMA12]]-testdata[[#This Row],[EMA26]]</f>
        <v>1.2171132167555925</v>
      </c>
      <c r="K229" s="12">
        <f t="shared" si="10"/>
        <v>0.99946404124045785</v>
      </c>
      <c r="L229" s="12">
        <f t="shared" si="11"/>
        <v>1.3230504206347575</v>
      </c>
      <c r="M229" s="12">
        <f>100*(testdata[[#This Row],[MACD]]-testdata[[#This Row],[LL]])/(testdata[[#This Row],[HH]]-testdata[[#This Row],[LL]])</f>
        <v>67.261537992587321</v>
      </c>
      <c r="N229" s="17">
        <f t="shared" si="9"/>
        <v>45.279258347196674</v>
      </c>
      <c r="S229" s="3">
        <v>43066</v>
      </c>
      <c r="T229" s="12">
        <v>45.279299999999999</v>
      </c>
      <c r="U229" t="str">
        <f>IF(ROUND(testdata[[#This Row],[STC]],4)&lt;&gt;Table2[[#This Row],[STC]],"ERR","")</f>
        <v/>
      </c>
    </row>
    <row r="230" spans="1:21" x14ac:dyDescent="0.25">
      <c r="A230" s="7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0">
        <f>(testdata[[#This Row],[close]]-H229)*k_12+H229</f>
        <v>248.71944989881257</v>
      </c>
      <c r="I230" s="10">
        <f>(testdata[[#This Row],[close]]-I229)*k_26+I229</f>
        <v>247.29358613638485</v>
      </c>
      <c r="J230" s="12">
        <f>testdata[[#This Row],[EMA12]]-testdata[[#This Row],[EMA26]]</f>
        <v>1.4258637624277242</v>
      </c>
      <c r="K230" s="12">
        <f t="shared" si="10"/>
        <v>0.99946404124045785</v>
      </c>
      <c r="L230" s="12">
        <f t="shared" si="11"/>
        <v>1.4258637624277242</v>
      </c>
      <c r="M230" s="12">
        <f>100*(testdata[[#This Row],[MACD]]-testdata[[#This Row],[LL]])/(testdata[[#This Row],[HH]]-testdata[[#This Row],[LL]])</f>
        <v>100</v>
      </c>
      <c r="N230" s="17">
        <f t="shared" ref="N230:N293" si="12">AVERAGE(M228:M230)</f>
        <v>70.237297394037043</v>
      </c>
      <c r="S230" s="3">
        <v>43067</v>
      </c>
      <c r="T230" s="12">
        <v>70.237300000000005</v>
      </c>
      <c r="U230" t="str">
        <f>IF(ROUND(testdata[[#This Row],[STC]],4)&lt;&gt;Table2[[#This Row],[STC]],"ERR","")</f>
        <v/>
      </c>
    </row>
    <row r="231" spans="1:21" x14ac:dyDescent="0.25">
      <c r="A231" s="7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0">
        <f>(testdata[[#This Row],[close]]-H230)*k_12+H230</f>
        <v>249.18414991437987</v>
      </c>
      <c r="I231" s="10">
        <f>(testdata[[#This Row],[close]]-I230)*k_26+I230</f>
        <v>247.62295012628226</v>
      </c>
      <c r="J231" s="12">
        <f>testdata[[#This Row],[EMA12]]-testdata[[#This Row],[EMA26]]</f>
        <v>1.5611997880976105</v>
      </c>
      <c r="K231" s="12">
        <f t="shared" si="10"/>
        <v>0.99946404124045785</v>
      </c>
      <c r="L231" s="12">
        <f t="shared" si="11"/>
        <v>1.5611997880976105</v>
      </c>
      <c r="M231" s="12">
        <f>100*(testdata[[#This Row],[MACD]]-testdata[[#This Row],[LL]])/(testdata[[#This Row],[HH]]-testdata[[#This Row],[LL]])</f>
        <v>100</v>
      </c>
      <c r="N231" s="17">
        <f t="shared" si="12"/>
        <v>89.08717933086244</v>
      </c>
      <c r="S231" s="3">
        <v>43068</v>
      </c>
      <c r="T231" s="12">
        <v>89.087199999999996</v>
      </c>
      <c r="U231" t="str">
        <f>IF(ROUND(testdata[[#This Row],[STC]],4)&lt;&gt;Table2[[#This Row],[STC]],"ERR","")</f>
        <v/>
      </c>
    </row>
    <row r="232" spans="1:21" x14ac:dyDescent="0.25">
      <c r="A232" s="7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0">
        <f>(testdata[[#This Row],[close]]-H231)*k_12+H231</f>
        <v>249.91581915832143</v>
      </c>
      <c r="I232" s="10">
        <f>(testdata[[#This Row],[close]]-I231)*k_26+I231</f>
        <v>248.09087974655765</v>
      </c>
      <c r="J232" s="12">
        <f>testdata[[#This Row],[EMA12]]-testdata[[#This Row],[EMA26]]</f>
        <v>1.8249394117637792</v>
      </c>
      <c r="K232" s="12">
        <f t="shared" si="10"/>
        <v>0.99946404124045785</v>
      </c>
      <c r="L232" s="12">
        <f t="shared" si="11"/>
        <v>1.8249394117637792</v>
      </c>
      <c r="M232" s="12">
        <f>100*(testdata[[#This Row],[MACD]]-testdata[[#This Row],[LL]])/(testdata[[#This Row],[HH]]-testdata[[#This Row],[LL]])</f>
        <v>100</v>
      </c>
      <c r="N232" s="17">
        <f t="shared" si="12"/>
        <v>100</v>
      </c>
      <c r="S232" s="3">
        <v>43069</v>
      </c>
      <c r="T232" s="12">
        <v>100</v>
      </c>
      <c r="U232" t="str">
        <f>IF(ROUND(testdata[[#This Row],[STC]],4)&lt;&gt;Table2[[#This Row],[STC]],"ERR","")</f>
        <v/>
      </c>
    </row>
    <row r="233" spans="1:21" x14ac:dyDescent="0.25">
      <c r="A233" s="7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0">
        <f>(testdata[[#This Row],[close]]-H232)*k_12+H232</f>
        <v>250.45338544165659</v>
      </c>
      <c r="I233" s="10">
        <f>(testdata[[#This Row],[close]]-I232)*k_26+I232</f>
        <v>248.48488865422004</v>
      </c>
      <c r="J233" s="12">
        <f>testdata[[#This Row],[EMA12]]-testdata[[#This Row],[EMA26]]</f>
        <v>1.9684967874365498</v>
      </c>
      <c r="K233" s="12">
        <f t="shared" si="10"/>
        <v>0.99946404124045785</v>
      </c>
      <c r="L233" s="12">
        <f t="shared" si="11"/>
        <v>1.9684967874365498</v>
      </c>
      <c r="M233" s="12">
        <f>100*(testdata[[#This Row],[MACD]]-testdata[[#This Row],[LL]])/(testdata[[#This Row],[HH]]-testdata[[#This Row],[LL]])</f>
        <v>100</v>
      </c>
      <c r="N233" s="17">
        <f t="shared" si="12"/>
        <v>100</v>
      </c>
      <c r="S233" s="3">
        <v>43070</v>
      </c>
      <c r="T233" s="12">
        <v>100</v>
      </c>
      <c r="U233" t="str">
        <f>IF(ROUND(testdata[[#This Row],[STC]],4)&lt;&gt;Table2[[#This Row],[STC]],"ERR","")</f>
        <v/>
      </c>
    </row>
    <row r="234" spans="1:21" x14ac:dyDescent="0.25">
      <c r="A234" s="7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0">
        <f>(testdata[[#This Row],[close]]-H233)*k_12+H233</f>
        <v>250.86209537370942</v>
      </c>
      <c r="I234" s="10">
        <f>(testdata[[#This Row],[close]]-I233)*k_26+I233</f>
        <v>248.82748949464818</v>
      </c>
      <c r="J234" s="12">
        <f>testdata[[#This Row],[EMA12]]-testdata[[#This Row],[EMA26]]</f>
        <v>2.034605879061246</v>
      </c>
      <c r="K234" s="12">
        <f t="shared" si="10"/>
        <v>1.0878501111945411</v>
      </c>
      <c r="L234" s="12">
        <f t="shared" si="11"/>
        <v>2.034605879061246</v>
      </c>
      <c r="M234" s="12">
        <f>100*(testdata[[#This Row],[MACD]]-testdata[[#This Row],[LL]])/(testdata[[#This Row],[HH]]-testdata[[#This Row],[LL]])</f>
        <v>100</v>
      </c>
      <c r="N234" s="17">
        <f t="shared" si="12"/>
        <v>100</v>
      </c>
      <c r="S234" s="3">
        <v>43073</v>
      </c>
      <c r="T234" s="12">
        <v>100</v>
      </c>
      <c r="U234" t="str">
        <f>IF(ROUND(testdata[[#This Row],[STC]],4)&lt;&gt;Table2[[#This Row],[STC]],"ERR","")</f>
        <v/>
      </c>
    </row>
    <row r="235" spans="1:21" x14ac:dyDescent="0.25">
      <c r="A235" s="7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0">
        <f>(testdata[[#This Row],[close]]-H234)*k_12+H234</f>
        <v>251.06792685467721</v>
      </c>
      <c r="I235" s="10">
        <f>(testdata[[#This Row],[close]]-I234)*k_26+I234</f>
        <v>249.0773050876372</v>
      </c>
      <c r="J235" s="12">
        <f>testdata[[#This Row],[EMA12]]-testdata[[#This Row],[EMA26]]</f>
        <v>1.990621767040011</v>
      </c>
      <c r="K235" s="12">
        <f t="shared" si="10"/>
        <v>1.1271514467859731</v>
      </c>
      <c r="L235" s="12">
        <f t="shared" si="11"/>
        <v>2.034605879061246</v>
      </c>
      <c r="M235" s="12">
        <f>100*(testdata[[#This Row],[MACD]]-testdata[[#This Row],[LL]])/(testdata[[#This Row],[HH]]-testdata[[#This Row],[LL]])</f>
        <v>95.153022514755591</v>
      </c>
      <c r="N235" s="17">
        <f t="shared" si="12"/>
        <v>98.384340838251873</v>
      </c>
      <c r="S235" s="3">
        <v>43074</v>
      </c>
      <c r="T235" s="12">
        <v>98.384299999999996</v>
      </c>
      <c r="U235" t="str">
        <f>IF(ROUND(testdata[[#This Row],[STC]],4)&lt;&gt;Table2[[#This Row],[STC]],"ERR","")</f>
        <v/>
      </c>
    </row>
    <row r="236" spans="1:21" x14ac:dyDescent="0.25">
      <c r="A236" s="7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0">
        <f>(testdata[[#This Row],[close]]-H235)*k_12+H235</f>
        <v>251.24824580011148</v>
      </c>
      <c r="I236" s="10">
        <f>(testdata[[#This Row],[close]]-I235)*k_26+I235</f>
        <v>249.31157878484925</v>
      </c>
      <c r="J236" s="12">
        <f>testdata[[#This Row],[EMA12]]-testdata[[#This Row],[EMA26]]</f>
        <v>1.9366670152622305</v>
      </c>
      <c r="K236" s="12">
        <f t="shared" si="10"/>
        <v>1.1905681462176005</v>
      </c>
      <c r="L236" s="12">
        <f t="shared" si="11"/>
        <v>2.034605879061246</v>
      </c>
      <c r="M236" s="12">
        <f>100*(testdata[[#This Row],[MACD]]-testdata[[#This Row],[LL]])/(testdata[[#This Row],[HH]]-testdata[[#This Row],[LL]])</f>
        <v>88.396387982673488</v>
      </c>
      <c r="N236" s="17">
        <f t="shared" si="12"/>
        <v>94.516470165809707</v>
      </c>
      <c r="S236" s="3">
        <v>43075</v>
      </c>
      <c r="T236" s="12">
        <v>94.516499999999994</v>
      </c>
      <c r="U236" t="str">
        <f>IF(ROUND(testdata[[#This Row],[STC]],4)&lt;&gt;Table2[[#This Row],[STC]],"ERR","")</f>
        <v/>
      </c>
    </row>
    <row r="237" spans="1:21" x14ac:dyDescent="0.25">
      <c r="A237" s="7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0">
        <f>(testdata[[#This Row],[close]]-H236)*k_12+H236</f>
        <v>251.523900292402</v>
      </c>
      <c r="I237" s="10">
        <f>(testdata[[#This Row],[close]]-I236)*k_26+I236</f>
        <v>249.58775813411967</v>
      </c>
      <c r="J237" s="12">
        <f>testdata[[#This Row],[EMA12]]-testdata[[#This Row],[EMA26]]</f>
        <v>1.9361421582823368</v>
      </c>
      <c r="K237" s="12">
        <f t="shared" si="10"/>
        <v>1.2171132167555925</v>
      </c>
      <c r="L237" s="12">
        <f t="shared" si="11"/>
        <v>2.034605879061246</v>
      </c>
      <c r="M237" s="12">
        <f>100*(testdata[[#This Row],[MACD]]-testdata[[#This Row],[LL]])/(testdata[[#This Row],[HH]]-testdata[[#This Row],[LL]])</f>
        <v>87.955400052007505</v>
      </c>
      <c r="N237" s="17">
        <f t="shared" si="12"/>
        <v>90.501603516478852</v>
      </c>
      <c r="S237" s="3">
        <v>43076</v>
      </c>
      <c r="T237" s="12">
        <v>90.501599999999996</v>
      </c>
      <c r="U237" t="str">
        <f>IF(ROUND(testdata[[#This Row],[STC]],4)&lt;&gt;Table2[[#This Row],[STC]],"ERR","")</f>
        <v/>
      </c>
    </row>
    <row r="238" spans="1:21" x14ac:dyDescent="0.25">
      <c r="A238" s="7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0">
        <f>(testdata[[#This Row],[close]]-H237)*k_12+H237</f>
        <v>251.96945409357093</v>
      </c>
      <c r="I238" s="10">
        <f>(testdata[[#This Row],[close]]-I237)*k_26+I237</f>
        <v>249.94570197603673</v>
      </c>
      <c r="J238" s="12">
        <f>testdata[[#This Row],[EMA12]]-testdata[[#This Row],[EMA26]]</f>
        <v>2.023752117534201</v>
      </c>
      <c r="K238" s="12">
        <f t="shared" si="10"/>
        <v>1.4258637624277242</v>
      </c>
      <c r="L238" s="12">
        <f t="shared" si="11"/>
        <v>2.034605879061246</v>
      </c>
      <c r="M238" s="12">
        <f>100*(testdata[[#This Row],[MACD]]-testdata[[#This Row],[LL]])/(testdata[[#This Row],[HH]]-testdata[[#This Row],[LL]])</f>
        <v>98.217018137816936</v>
      </c>
      <c r="N238" s="17">
        <f t="shared" si="12"/>
        <v>91.522935390832643</v>
      </c>
      <c r="S238" s="3">
        <v>43077</v>
      </c>
      <c r="T238" s="12">
        <v>91.522900000000007</v>
      </c>
      <c r="U238" t="str">
        <f>IF(ROUND(testdata[[#This Row],[STC]],4)&lt;&gt;Table2[[#This Row],[STC]],"ERR","")</f>
        <v/>
      </c>
    </row>
    <row r="239" spans="1:21" x14ac:dyDescent="0.25">
      <c r="A239" s="7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0">
        <f>(testdata[[#This Row],[close]]-H238)*k_12+H238</f>
        <v>252.46492269456002</v>
      </c>
      <c r="I239" s="10">
        <f>(testdata[[#This Row],[close]]-I238)*k_26+I238</f>
        <v>250.33416849633031</v>
      </c>
      <c r="J239" s="12">
        <f>testdata[[#This Row],[EMA12]]-testdata[[#This Row],[EMA26]]</f>
        <v>2.1307541982297096</v>
      </c>
      <c r="K239" s="12">
        <f t="shared" si="10"/>
        <v>1.5611997880976105</v>
      </c>
      <c r="L239" s="12">
        <f t="shared" si="11"/>
        <v>2.1307541982297096</v>
      </c>
      <c r="M239" s="12">
        <f>100*(testdata[[#This Row],[MACD]]-testdata[[#This Row],[LL]])/(testdata[[#This Row],[HH]]-testdata[[#This Row],[LL]])</f>
        <v>100</v>
      </c>
      <c r="N239" s="17">
        <f t="shared" si="12"/>
        <v>95.390806063274809</v>
      </c>
      <c r="S239" s="3">
        <v>43080</v>
      </c>
      <c r="T239" s="12">
        <v>95.390799999999999</v>
      </c>
      <c r="U239" t="str">
        <f>IF(ROUND(testdata[[#This Row],[STC]],4)&lt;&gt;Table2[[#This Row],[STC]],"ERR","")</f>
        <v/>
      </c>
    </row>
    <row r="240" spans="1:21" x14ac:dyDescent="0.25">
      <c r="A240" s="7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0">
        <f>(testdata[[#This Row],[close]]-H239)*k_12+H239</f>
        <v>252.95339612616615</v>
      </c>
      <c r="I240" s="10">
        <f>(testdata[[#This Row],[close]]-I239)*k_26+I239</f>
        <v>250.7271930521577</v>
      </c>
      <c r="J240" s="12">
        <f>testdata[[#This Row],[EMA12]]-testdata[[#This Row],[EMA26]]</f>
        <v>2.2262030740084526</v>
      </c>
      <c r="K240" s="12">
        <f t="shared" si="10"/>
        <v>1.8249394117637792</v>
      </c>
      <c r="L240" s="12">
        <f t="shared" si="11"/>
        <v>2.2262030740084526</v>
      </c>
      <c r="M240" s="12">
        <f>100*(testdata[[#This Row],[MACD]]-testdata[[#This Row],[LL]])/(testdata[[#This Row],[HH]]-testdata[[#This Row],[LL]])</f>
        <v>100</v>
      </c>
      <c r="N240" s="17">
        <f t="shared" si="12"/>
        <v>99.405672712605636</v>
      </c>
      <c r="S240" s="3">
        <v>43081</v>
      </c>
      <c r="T240" s="12">
        <v>99.405699999999996</v>
      </c>
      <c r="U240" t="str">
        <f>IF(ROUND(testdata[[#This Row],[STC]],4)&lt;&gt;Table2[[#This Row],[STC]],"ERR","")</f>
        <v/>
      </c>
    </row>
    <row r="241" spans="1:21" x14ac:dyDescent="0.25">
      <c r="A241" s="7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0">
        <f>(testdata[[#This Row],[close]]-H240)*k_12+H240</f>
        <v>253.36210441444828</v>
      </c>
      <c r="I241" s="10">
        <f>(testdata[[#This Row],[close]]-I240)*k_26+I240</f>
        <v>251.08888245570157</v>
      </c>
      <c r="J241" s="12">
        <f>testdata[[#This Row],[EMA12]]-testdata[[#This Row],[EMA26]]</f>
        <v>2.2732219587467171</v>
      </c>
      <c r="K241" s="12">
        <f t="shared" si="10"/>
        <v>1.9361421582823368</v>
      </c>
      <c r="L241" s="12">
        <f t="shared" si="11"/>
        <v>2.2732219587467171</v>
      </c>
      <c r="M241" s="12">
        <f>100*(testdata[[#This Row],[MACD]]-testdata[[#This Row],[LL]])/(testdata[[#This Row],[HH]]-testdata[[#This Row],[LL]])</f>
        <v>100</v>
      </c>
      <c r="N241" s="17">
        <f t="shared" si="12"/>
        <v>100</v>
      </c>
      <c r="S241" s="3">
        <v>43082</v>
      </c>
      <c r="T241" s="12">
        <v>100</v>
      </c>
      <c r="U241" t="str">
        <f>IF(ROUND(testdata[[#This Row],[STC]],4)&lt;&gt;Table2[[#This Row],[STC]],"ERR","")</f>
        <v/>
      </c>
    </row>
    <row r="242" spans="1:21" x14ac:dyDescent="0.25">
      <c r="A242" s="7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0">
        <f>(testdata[[#This Row],[close]]-H241)*k_12+H241</f>
        <v>253.5463960429947</v>
      </c>
      <c r="I242" s="10">
        <f>(testdata[[#This Row],[close]]-I241)*k_26+I241</f>
        <v>251.34600227379775</v>
      </c>
      <c r="J242" s="12">
        <f>testdata[[#This Row],[EMA12]]-testdata[[#This Row],[EMA26]]</f>
        <v>2.2003937691969497</v>
      </c>
      <c r="K242" s="12">
        <f t="shared" si="10"/>
        <v>1.9361421582823368</v>
      </c>
      <c r="L242" s="12">
        <f t="shared" si="11"/>
        <v>2.2732219587467171</v>
      </c>
      <c r="M242" s="12">
        <f>100*(testdata[[#This Row],[MACD]]-testdata[[#This Row],[LL]])/(testdata[[#This Row],[HH]]-testdata[[#This Row],[LL]])</f>
        <v>78.39437739982192</v>
      </c>
      <c r="N242" s="17">
        <f t="shared" si="12"/>
        <v>92.798125799940635</v>
      </c>
      <c r="S242" s="3">
        <v>43083</v>
      </c>
      <c r="T242" s="12">
        <v>92.798100000000005</v>
      </c>
      <c r="U242" t="str">
        <f>IF(ROUND(testdata[[#This Row],[STC]],4)&lt;&gt;Table2[[#This Row],[STC]],"ERR","")</f>
        <v/>
      </c>
    </row>
    <row r="243" spans="1:21" x14ac:dyDescent="0.25">
      <c r="A243" s="7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0">
        <f>(testdata[[#This Row],[close]]-H242)*k_12+H242</f>
        <v>254.02848895945706</v>
      </c>
      <c r="I243" s="10">
        <f>(testdata[[#This Row],[close]]-I242)*k_26+I242</f>
        <v>251.74111321647939</v>
      </c>
      <c r="J243" s="12">
        <f>testdata[[#This Row],[EMA12]]-testdata[[#This Row],[EMA26]]</f>
        <v>2.2873757429776731</v>
      </c>
      <c r="K243" s="12">
        <f t="shared" si="10"/>
        <v>1.9361421582823368</v>
      </c>
      <c r="L243" s="12">
        <f t="shared" si="11"/>
        <v>2.2873757429776731</v>
      </c>
      <c r="M243" s="12">
        <f>100*(testdata[[#This Row],[MACD]]-testdata[[#This Row],[LL]])/(testdata[[#This Row],[HH]]-testdata[[#This Row],[LL]])</f>
        <v>100</v>
      </c>
      <c r="N243" s="17">
        <f t="shared" si="12"/>
        <v>92.798125799940635</v>
      </c>
      <c r="S243" s="3">
        <v>43084</v>
      </c>
      <c r="T243" s="12">
        <v>92.798100000000005</v>
      </c>
      <c r="U243" t="str">
        <f>IF(ROUND(testdata[[#This Row],[STC]],4)&lt;&gt;Table2[[#This Row],[STC]],"ERR","")</f>
        <v/>
      </c>
    </row>
    <row r="244" spans="1:21" x14ac:dyDescent="0.25">
      <c r="A244" s="7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0">
        <f>(testdata[[#This Row],[close]]-H243)*k_12+H243</f>
        <v>254.68718296569443</v>
      </c>
      <c r="I244" s="10">
        <f>(testdata[[#This Row],[close]]-I243)*k_26+I243</f>
        <v>252.2276974226661</v>
      </c>
      <c r="J244" s="12">
        <f>testdata[[#This Row],[EMA12]]-testdata[[#This Row],[EMA26]]</f>
        <v>2.459485543028336</v>
      </c>
      <c r="K244" s="12">
        <f t="shared" si="10"/>
        <v>1.9361421582823368</v>
      </c>
      <c r="L244" s="12">
        <f t="shared" si="11"/>
        <v>2.459485543028336</v>
      </c>
      <c r="M244" s="12">
        <f>100*(testdata[[#This Row],[MACD]]-testdata[[#This Row],[LL]])/(testdata[[#This Row],[HH]]-testdata[[#This Row],[LL]])</f>
        <v>100</v>
      </c>
      <c r="N244" s="17">
        <f t="shared" si="12"/>
        <v>92.798125799940635</v>
      </c>
      <c r="S244" s="3">
        <v>43087</v>
      </c>
      <c r="T244" s="12">
        <v>92.798100000000005</v>
      </c>
      <c r="U244" t="str">
        <f>IF(ROUND(testdata[[#This Row],[STC]],4)&lt;&gt;Table2[[#This Row],[STC]],"ERR","")</f>
        <v/>
      </c>
    </row>
    <row r="245" spans="1:21" x14ac:dyDescent="0.25">
      <c r="A245" s="7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0">
        <f>(testdata[[#This Row],[close]]-H244)*k_12+H244</f>
        <v>255.09223174020298</v>
      </c>
      <c r="I245" s="10">
        <f>(testdata[[#This Row],[close]]-I244)*k_26+I244</f>
        <v>252.60490502098713</v>
      </c>
      <c r="J245" s="12">
        <f>testdata[[#This Row],[EMA12]]-testdata[[#This Row],[EMA26]]</f>
        <v>2.4873267192158437</v>
      </c>
      <c r="K245" s="12">
        <f t="shared" si="10"/>
        <v>1.9361421582823368</v>
      </c>
      <c r="L245" s="12">
        <f t="shared" si="11"/>
        <v>2.4873267192158437</v>
      </c>
      <c r="M245" s="12">
        <f>100*(testdata[[#This Row],[MACD]]-testdata[[#This Row],[LL]])/(testdata[[#This Row],[HH]]-testdata[[#This Row],[LL]])</f>
        <v>100</v>
      </c>
      <c r="N245" s="17">
        <f t="shared" si="12"/>
        <v>100</v>
      </c>
      <c r="S245" s="3">
        <v>43088</v>
      </c>
      <c r="T245" s="12">
        <v>100</v>
      </c>
      <c r="U245" t="str">
        <f>IF(ROUND(testdata[[#This Row],[STC]],4)&lt;&gt;Table2[[#This Row],[STC]],"ERR","")</f>
        <v/>
      </c>
    </row>
    <row r="246" spans="1:21" x14ac:dyDescent="0.25">
      <c r="A246" s="7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0">
        <f>(testdata[[#This Row],[close]]-H245)*k_12+H245</f>
        <v>255.41342685709483</v>
      </c>
      <c r="I246" s="10">
        <f>(testdata[[#This Row],[close]]-I245)*k_26+I245</f>
        <v>252.94380094535845</v>
      </c>
      <c r="J246" s="12">
        <f>testdata[[#This Row],[EMA12]]-testdata[[#This Row],[EMA26]]</f>
        <v>2.4696259117363866</v>
      </c>
      <c r="K246" s="12">
        <f t="shared" si="10"/>
        <v>2.023752117534201</v>
      </c>
      <c r="L246" s="12">
        <f t="shared" si="11"/>
        <v>2.4873267192158437</v>
      </c>
      <c r="M246" s="12">
        <f>100*(testdata[[#This Row],[MACD]]-testdata[[#This Row],[LL]])/(testdata[[#This Row],[HH]]-testdata[[#This Row],[LL]])</f>
        <v>96.1816701313561</v>
      </c>
      <c r="N246" s="17">
        <f t="shared" si="12"/>
        <v>98.727223377118705</v>
      </c>
      <c r="S246" s="3">
        <v>43089</v>
      </c>
      <c r="T246" s="12">
        <v>98.727199999999996</v>
      </c>
      <c r="U246" t="str">
        <f>IF(ROUND(testdata[[#This Row],[STC]],4)&lt;&gt;Table2[[#This Row],[STC]],"ERR","")</f>
        <v/>
      </c>
    </row>
    <row r="247" spans="1:21" x14ac:dyDescent="0.25">
      <c r="A247" s="7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0">
        <f>(testdata[[#This Row],[close]]-H246)*k_12+H246</f>
        <v>255.76674580215717</v>
      </c>
      <c r="I247" s="10">
        <f>(testdata[[#This Row],[close]]-I246)*k_26+I246</f>
        <v>253.29685272718373</v>
      </c>
      <c r="J247" s="12">
        <f>testdata[[#This Row],[EMA12]]-testdata[[#This Row],[EMA26]]</f>
        <v>2.4698930749734416</v>
      </c>
      <c r="K247" s="12">
        <f t="shared" si="10"/>
        <v>2.1307541982297096</v>
      </c>
      <c r="L247" s="12">
        <f t="shared" si="11"/>
        <v>2.4873267192158437</v>
      </c>
      <c r="M247" s="12">
        <f>100*(testdata[[#This Row],[MACD]]-testdata[[#This Row],[LL]])/(testdata[[#This Row],[HH]]-testdata[[#This Row],[LL]])</f>
        <v>95.110771801991987</v>
      </c>
      <c r="N247" s="17">
        <f t="shared" si="12"/>
        <v>97.097480644449362</v>
      </c>
      <c r="S247" s="3">
        <v>43090</v>
      </c>
      <c r="T247" s="12">
        <v>97.097499999999997</v>
      </c>
      <c r="U247" t="str">
        <f>IF(ROUND(testdata[[#This Row],[STC]],4)&lt;&gt;Table2[[#This Row],[STC]],"ERR","")</f>
        <v/>
      </c>
    </row>
    <row r="248" spans="1:21" x14ac:dyDescent="0.25">
      <c r="A248" s="7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0">
        <f>(testdata[[#This Row],[close]]-H247)*k_12+H247</f>
        <v>256.05647721720993</v>
      </c>
      <c r="I248" s="10">
        <f>(testdata[[#This Row],[close]]-I247)*k_26+I247</f>
        <v>253.61930808072569</v>
      </c>
      <c r="J248" s="12">
        <f>testdata[[#This Row],[EMA12]]-testdata[[#This Row],[EMA26]]</f>
        <v>2.4371691364842434</v>
      </c>
      <c r="K248" s="12">
        <f t="shared" si="10"/>
        <v>2.2003937691969497</v>
      </c>
      <c r="L248" s="12">
        <f t="shared" si="11"/>
        <v>2.4873267192158437</v>
      </c>
      <c r="M248" s="12">
        <f>100*(testdata[[#This Row],[MACD]]-testdata[[#This Row],[LL]])/(testdata[[#This Row],[HH]]-testdata[[#This Row],[LL]])</f>
        <v>82.51940645774647</v>
      </c>
      <c r="N248" s="17">
        <f t="shared" si="12"/>
        <v>91.270616130364843</v>
      </c>
      <c r="S248" s="3">
        <v>43091</v>
      </c>
      <c r="T248" s="12">
        <v>91.270600000000002</v>
      </c>
      <c r="U248" t="str">
        <f>IF(ROUND(testdata[[#This Row],[STC]],4)&lt;&gt;Table2[[#This Row],[STC]],"ERR","")</f>
        <v/>
      </c>
    </row>
    <row r="249" spans="1:21" x14ac:dyDescent="0.25">
      <c r="A249" s="7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0">
        <f>(testdata[[#This Row],[close]]-H248)*k_12+H248</f>
        <v>256.25394226071609</v>
      </c>
      <c r="I249" s="10">
        <f>(testdata[[#This Row],[close]]-I248)*k_26+I248</f>
        <v>253.89491488956082</v>
      </c>
      <c r="J249" s="12">
        <f>testdata[[#This Row],[EMA12]]-testdata[[#This Row],[EMA26]]</f>
        <v>2.3590273711552641</v>
      </c>
      <c r="K249" s="12">
        <f t="shared" si="10"/>
        <v>2.2003937691969497</v>
      </c>
      <c r="L249" s="12">
        <f t="shared" si="11"/>
        <v>2.4873267192158437</v>
      </c>
      <c r="M249" s="12">
        <f>100*(testdata[[#This Row],[MACD]]-testdata[[#This Row],[LL]])/(testdata[[#This Row],[HH]]-testdata[[#This Row],[LL]])</f>
        <v>55.28594814498252</v>
      </c>
      <c r="N249" s="17">
        <f t="shared" si="12"/>
        <v>77.638708801573657</v>
      </c>
      <c r="S249" s="3">
        <v>43095</v>
      </c>
      <c r="T249" s="12">
        <v>77.6387</v>
      </c>
      <c r="U249" t="str">
        <f>IF(ROUND(testdata[[#This Row],[STC]],4)&lt;&gt;Table2[[#This Row],[STC]],"ERR","")</f>
        <v/>
      </c>
    </row>
    <row r="250" spans="1:21" x14ac:dyDescent="0.25">
      <c r="A250" s="7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0">
        <f>(testdata[[#This Row],[close]]-H249)*k_12+H249</f>
        <v>256.4394896052213</v>
      </c>
      <c r="I250" s="10">
        <f>(testdata[[#This Row],[close]]-I249)*k_26+I249</f>
        <v>254.15899526811188</v>
      </c>
      <c r="J250" s="12">
        <f>testdata[[#This Row],[EMA12]]-testdata[[#This Row],[EMA26]]</f>
        <v>2.2804943371094168</v>
      </c>
      <c r="K250" s="12">
        <f t="shared" si="10"/>
        <v>2.2003937691969497</v>
      </c>
      <c r="L250" s="12">
        <f t="shared" si="11"/>
        <v>2.4873267192158437</v>
      </c>
      <c r="M250" s="12">
        <f>100*(testdata[[#This Row],[MACD]]-testdata[[#This Row],[LL]])/(testdata[[#This Row],[HH]]-testdata[[#This Row],[LL]])</f>
        <v>27.916127411366542</v>
      </c>
      <c r="N250" s="17">
        <f t="shared" si="12"/>
        <v>55.240494004698512</v>
      </c>
      <c r="S250" s="3">
        <v>43096</v>
      </c>
      <c r="T250" s="12">
        <v>55.240499999999997</v>
      </c>
      <c r="U250" t="str">
        <f>IF(ROUND(testdata[[#This Row],[STC]],4)&lt;&gt;Table2[[#This Row],[STC]],"ERR","")</f>
        <v/>
      </c>
    </row>
    <row r="251" spans="1:21" x14ac:dyDescent="0.25">
      <c r="A251" s="7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0">
        <f>(testdata[[#This Row],[close]]-H250)*k_12+H250</f>
        <v>256.6780296659565</v>
      </c>
      <c r="I251" s="10">
        <f>(testdata[[#This Row],[close]]-I250)*k_26+I250</f>
        <v>254.4427733963999</v>
      </c>
      <c r="J251" s="12">
        <f>testdata[[#This Row],[EMA12]]-testdata[[#This Row],[EMA26]]</f>
        <v>2.2352562695566007</v>
      </c>
      <c r="K251" s="12">
        <f t="shared" si="10"/>
        <v>2.2352562695566007</v>
      </c>
      <c r="L251" s="12">
        <f t="shared" si="11"/>
        <v>2.4873267192158437</v>
      </c>
      <c r="M251" s="12">
        <f>100*(testdata[[#This Row],[MACD]]-testdata[[#This Row],[LL]])/(testdata[[#This Row],[HH]]-testdata[[#This Row],[LL]])</f>
        <v>0</v>
      </c>
      <c r="N251" s="13">
        <f t="shared" si="12"/>
        <v>27.734025185449685</v>
      </c>
      <c r="S251" s="3">
        <v>43097</v>
      </c>
      <c r="T251" s="12">
        <v>27.734000000000002</v>
      </c>
      <c r="U251" t="str">
        <f>IF(ROUND(testdata[[#This Row],[STC]],4)&lt;&gt;Table2[[#This Row],[STC]],"ERR","")</f>
        <v/>
      </c>
    </row>
    <row r="252" spans="1:21" x14ac:dyDescent="0.25">
      <c r="A252" s="7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0">
        <f>(testdata[[#This Row],[close]]-H251)*k_12+H251</f>
        <v>256.73064048657858</v>
      </c>
      <c r="I252" s="10">
        <f>(testdata[[#This Row],[close]]-I251)*k_26+I251</f>
        <v>254.63367907074064</v>
      </c>
      <c r="J252" s="12">
        <f>testdata[[#This Row],[EMA12]]-testdata[[#This Row],[EMA26]]</f>
        <v>2.0969614158379386</v>
      </c>
      <c r="K252" s="12">
        <f t="shared" si="10"/>
        <v>2.0969614158379386</v>
      </c>
      <c r="L252" s="12">
        <f t="shared" si="11"/>
        <v>2.4873267192158437</v>
      </c>
      <c r="M252" s="12">
        <f>100*(testdata[[#This Row],[MACD]]-testdata[[#This Row],[LL]])/(testdata[[#This Row],[HH]]-testdata[[#This Row],[LL]])</f>
        <v>0</v>
      </c>
      <c r="N252" s="17">
        <f t="shared" si="12"/>
        <v>9.3053758037888468</v>
      </c>
      <c r="S252" s="3">
        <v>43098</v>
      </c>
      <c r="T252" s="12">
        <v>9.3054000000000006</v>
      </c>
      <c r="U252" t="str">
        <f>IF(ROUND(testdata[[#This Row],[STC]],4)&lt;&gt;Table2[[#This Row],[STC]],"ERR","")</f>
        <v/>
      </c>
    </row>
    <row r="253" spans="1:21" x14ac:dyDescent="0.25">
      <c r="A253" s="7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0">
        <f>(testdata[[#This Row],[close]]-H252)*k_12+H252</f>
        <v>257.05823425787418</v>
      </c>
      <c r="I253" s="10">
        <f>(testdata[[#This Row],[close]]-I252)*k_26+I252</f>
        <v>254.94673988031542</v>
      </c>
      <c r="J253" s="12">
        <f>testdata[[#This Row],[EMA12]]-testdata[[#This Row],[EMA26]]</f>
        <v>2.1114943775587562</v>
      </c>
      <c r="K253" s="12">
        <f t="shared" si="10"/>
        <v>2.0969614158379386</v>
      </c>
      <c r="L253" s="12">
        <f t="shared" si="11"/>
        <v>2.4873267192158437</v>
      </c>
      <c r="M253" s="12">
        <f>100*(testdata[[#This Row],[MACD]]-testdata[[#This Row],[LL]])/(testdata[[#This Row],[HH]]-testdata[[#This Row],[LL]])</f>
        <v>3.7229132802175711</v>
      </c>
      <c r="N253" s="17">
        <f t="shared" si="12"/>
        <v>1.2409710934058571</v>
      </c>
      <c r="S253" s="3">
        <v>43102</v>
      </c>
      <c r="T253" s="12">
        <v>1.2410000000000001</v>
      </c>
      <c r="U253" t="str">
        <f>IF(ROUND(testdata[[#This Row],[STC]],4)&lt;&gt;Table2[[#This Row],[STC]],"ERR","")</f>
        <v/>
      </c>
    </row>
    <row r="254" spans="1:21" x14ac:dyDescent="0.25">
      <c r="A254" s="7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0">
        <f>(testdata[[#This Row],[close]]-H253)*k_12+H253</f>
        <v>257.58773667973969</v>
      </c>
      <c r="I254" s="10">
        <f>(testdata[[#This Row],[close]]-I253)*k_26+I253</f>
        <v>255.35809248177353</v>
      </c>
      <c r="J254" s="12">
        <f>testdata[[#This Row],[EMA12]]-testdata[[#This Row],[EMA26]]</f>
        <v>2.2296441979661665</v>
      </c>
      <c r="K254" s="12">
        <f t="shared" si="10"/>
        <v>2.0969614158379386</v>
      </c>
      <c r="L254" s="12">
        <f t="shared" si="11"/>
        <v>2.4698930749734416</v>
      </c>
      <c r="M254" s="12">
        <f>100*(testdata[[#This Row],[MACD]]-testdata[[#This Row],[LL]])/(testdata[[#This Row],[HH]]-testdata[[#This Row],[LL]])</f>
        <v>35.578310094616626</v>
      </c>
      <c r="N254" s="17">
        <f t="shared" si="12"/>
        <v>13.100407791611397</v>
      </c>
      <c r="S254" s="3">
        <v>43103</v>
      </c>
      <c r="T254" s="12">
        <v>13.1004</v>
      </c>
      <c r="U254" t="str">
        <f>IF(ROUND(testdata[[#This Row],[STC]],4)&lt;&gt;Table2[[#This Row],[STC]],"ERR","")</f>
        <v/>
      </c>
    </row>
    <row r="255" spans="1:21" x14ac:dyDescent="0.25">
      <c r="A255" s="7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0">
        <f>(testdata[[#This Row],[close]]-H254)*k_12+H254</f>
        <v>258.20346949824125</v>
      </c>
      <c r="I255" s="10">
        <f>(testdata[[#This Row],[close]]-I254)*k_26+I254</f>
        <v>255.8197152609014</v>
      </c>
      <c r="J255" s="12">
        <f>testdata[[#This Row],[EMA12]]-testdata[[#This Row],[EMA26]]</f>
        <v>2.3837542373398435</v>
      </c>
      <c r="K255" s="12">
        <f t="shared" si="10"/>
        <v>2.0969614158379386</v>
      </c>
      <c r="L255" s="12">
        <f t="shared" si="11"/>
        <v>2.4698930749734416</v>
      </c>
      <c r="M255" s="12">
        <f>100*(testdata[[#This Row],[MACD]]-testdata[[#This Row],[LL]])/(testdata[[#This Row],[HH]]-testdata[[#This Row],[LL]])</f>
        <v>76.902245887818296</v>
      </c>
      <c r="N255" s="17">
        <f t="shared" si="12"/>
        <v>38.734489754217499</v>
      </c>
      <c r="S255" s="3">
        <v>43104</v>
      </c>
      <c r="T255" s="12">
        <v>38.734499999999997</v>
      </c>
      <c r="U255" t="str">
        <f>IF(ROUND(testdata[[#This Row],[STC]],4)&lt;&gt;Table2[[#This Row],[STC]],"ERR","")</f>
        <v/>
      </c>
    </row>
    <row r="256" spans="1:21" x14ac:dyDescent="0.25">
      <c r="A256" s="7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0">
        <f>(testdata[[#This Row],[close]]-H255)*k_12+H255</f>
        <v>258.99370496005031</v>
      </c>
      <c r="I256" s="10">
        <f>(testdata[[#This Row],[close]]-I255)*k_26+I255</f>
        <v>256.3767733897235</v>
      </c>
      <c r="J256" s="12">
        <f>testdata[[#This Row],[EMA12]]-testdata[[#This Row],[EMA26]]</f>
        <v>2.6169315703268126</v>
      </c>
      <c r="K256" s="12">
        <f t="shared" si="10"/>
        <v>2.0969614158379386</v>
      </c>
      <c r="L256" s="12">
        <f t="shared" si="11"/>
        <v>2.6169315703268126</v>
      </c>
      <c r="M256" s="12">
        <f>100*(testdata[[#This Row],[MACD]]-testdata[[#This Row],[LL]])/(testdata[[#This Row],[HH]]-testdata[[#This Row],[LL]])</f>
        <v>100</v>
      </c>
      <c r="N256" s="17">
        <f t="shared" si="12"/>
        <v>70.826851994144974</v>
      </c>
      <c r="S256" s="3">
        <v>43105</v>
      </c>
      <c r="T256" s="12">
        <v>70.826899999999995</v>
      </c>
      <c r="U256" t="str">
        <f>IF(ROUND(testdata[[#This Row],[STC]],4)&lt;&gt;Table2[[#This Row],[STC]],"ERR","")</f>
        <v/>
      </c>
    </row>
    <row r="257" spans="1:21" x14ac:dyDescent="0.25">
      <c r="A257" s="7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0">
        <f>(testdata[[#This Row],[close]]-H256)*k_12+H256</f>
        <v>259.73621188927336</v>
      </c>
      <c r="I257" s="10">
        <f>(testdata[[#This Row],[close]]-I256)*k_26+I256</f>
        <v>256.92812350900323</v>
      </c>
      <c r="J257" s="12">
        <f>testdata[[#This Row],[EMA12]]-testdata[[#This Row],[EMA26]]</f>
        <v>2.8080883802701351</v>
      </c>
      <c r="K257" s="12">
        <f t="shared" si="10"/>
        <v>2.0969614158379386</v>
      </c>
      <c r="L257" s="12">
        <f t="shared" si="11"/>
        <v>2.8080883802701351</v>
      </c>
      <c r="M257" s="12">
        <f>100*(testdata[[#This Row],[MACD]]-testdata[[#This Row],[LL]])/(testdata[[#This Row],[HH]]-testdata[[#This Row],[LL]])</f>
        <v>100</v>
      </c>
      <c r="N257" s="17">
        <f t="shared" si="12"/>
        <v>92.300748629272775</v>
      </c>
      <c r="S257" s="3">
        <v>43108</v>
      </c>
      <c r="T257" s="12">
        <v>92.300700000000006</v>
      </c>
      <c r="U257" t="str">
        <f>IF(ROUND(testdata[[#This Row],[STC]],4)&lt;&gt;Table2[[#This Row],[STC]],"ERR","")</f>
        <v/>
      </c>
    </row>
    <row r="258" spans="1:21" x14ac:dyDescent="0.25">
      <c r="A258" s="7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0">
        <f>(testdata[[#This Row],[close]]-H257)*k_12+H257</f>
        <v>260.45679467553902</v>
      </c>
      <c r="I258" s="10">
        <f>(testdata[[#This Row],[close]]-I257)*k_26+I257</f>
        <v>257.48307732315112</v>
      </c>
      <c r="J258" s="12">
        <f>testdata[[#This Row],[EMA12]]-testdata[[#This Row],[EMA26]]</f>
        <v>2.9737173523878937</v>
      </c>
      <c r="K258" s="12">
        <f t="shared" si="10"/>
        <v>2.0969614158379386</v>
      </c>
      <c r="L258" s="12">
        <f t="shared" si="11"/>
        <v>2.9737173523878937</v>
      </c>
      <c r="M258" s="12">
        <f>100*(testdata[[#This Row],[MACD]]-testdata[[#This Row],[LL]])/(testdata[[#This Row],[HH]]-testdata[[#This Row],[LL]])</f>
        <v>100</v>
      </c>
      <c r="N258" s="17">
        <f t="shared" si="12"/>
        <v>100</v>
      </c>
      <c r="S258" s="3">
        <v>43109</v>
      </c>
      <c r="T258" s="12">
        <v>100</v>
      </c>
      <c r="U258" t="str">
        <f>IF(ROUND(testdata[[#This Row],[STC]],4)&lt;&gt;Table2[[#This Row],[STC]],"ERR","")</f>
        <v/>
      </c>
    </row>
    <row r="259" spans="1:21" x14ac:dyDescent="0.25">
      <c r="A259" s="7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0">
        <f>(testdata[[#This Row],[close]]-H258)*k_12+H258</f>
        <v>261.003441648533</v>
      </c>
      <c r="I259" s="10">
        <f>(testdata[[#This Row],[close]]-I258)*k_26+I258</f>
        <v>257.96655307699177</v>
      </c>
      <c r="J259" s="12">
        <f>testdata[[#This Row],[EMA12]]-testdata[[#This Row],[EMA26]]</f>
        <v>3.0368885715412262</v>
      </c>
      <c r="K259" s="12">
        <f t="shared" si="10"/>
        <v>2.0969614158379386</v>
      </c>
      <c r="L259" s="12">
        <f t="shared" si="11"/>
        <v>3.0368885715412262</v>
      </c>
      <c r="M259" s="12">
        <f>100*(testdata[[#This Row],[MACD]]-testdata[[#This Row],[LL]])/(testdata[[#This Row],[HH]]-testdata[[#This Row],[LL]])</f>
        <v>100</v>
      </c>
      <c r="N259" s="17">
        <f t="shared" si="12"/>
        <v>100</v>
      </c>
      <c r="S259" s="3">
        <v>43110</v>
      </c>
      <c r="T259" s="12">
        <v>100</v>
      </c>
      <c r="U259" t="str">
        <f>IF(ROUND(testdata[[#This Row],[STC]],4)&lt;&gt;Table2[[#This Row],[STC]],"ERR","")</f>
        <v/>
      </c>
    </row>
    <row r="260" spans="1:21" x14ac:dyDescent="0.25">
      <c r="A260" s="7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0">
        <f>(testdata[[#This Row],[close]]-H259)*k_12+H259</f>
        <v>261.7629121641433</v>
      </c>
      <c r="I260" s="10">
        <f>(testdata[[#This Row],[close]]-I259)*k_26+I259</f>
        <v>258.55717877499239</v>
      </c>
      <c r="J260" s="12">
        <f>testdata[[#This Row],[EMA12]]-testdata[[#This Row],[EMA26]]</f>
        <v>3.2057333891509074</v>
      </c>
      <c r="K260" s="12">
        <f t="shared" si="10"/>
        <v>2.0969614158379386</v>
      </c>
      <c r="L260" s="12">
        <f t="shared" si="11"/>
        <v>3.2057333891509074</v>
      </c>
      <c r="M260" s="12">
        <f>100*(testdata[[#This Row],[MACD]]-testdata[[#This Row],[LL]])/(testdata[[#This Row],[HH]]-testdata[[#This Row],[LL]])</f>
        <v>100</v>
      </c>
      <c r="N260" s="17">
        <f t="shared" si="12"/>
        <v>100</v>
      </c>
      <c r="S260" s="3">
        <v>43111</v>
      </c>
      <c r="T260" s="12">
        <v>100</v>
      </c>
      <c r="U260" t="str">
        <f>IF(ROUND(testdata[[#This Row],[STC]],4)&lt;&gt;Table2[[#This Row],[STC]],"ERR","")</f>
        <v/>
      </c>
    </row>
    <row r="261" spans="1:21" x14ac:dyDescent="0.25">
      <c r="A261" s="7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0">
        <f>(testdata[[#This Row],[close]]-H260)*k_12+H260</f>
        <v>262.67169490812125</v>
      </c>
      <c r="I261" s="10">
        <f>(testdata[[#This Row],[close]]-I260)*k_26+I260</f>
        <v>259.23220256943739</v>
      </c>
      <c r="J261" s="12">
        <f>testdata[[#This Row],[EMA12]]-testdata[[#This Row],[EMA26]]</f>
        <v>3.4394923386838627</v>
      </c>
      <c r="K261" s="12">
        <f t="shared" si="10"/>
        <v>2.1114943775587562</v>
      </c>
      <c r="L261" s="12">
        <f t="shared" si="11"/>
        <v>3.4394923386838627</v>
      </c>
      <c r="M261" s="12">
        <f>100*(testdata[[#This Row],[MACD]]-testdata[[#This Row],[LL]])/(testdata[[#This Row],[HH]]-testdata[[#This Row],[LL]])</f>
        <v>100</v>
      </c>
      <c r="N261" s="17">
        <f t="shared" si="12"/>
        <v>100</v>
      </c>
      <c r="S261" s="3">
        <v>43112</v>
      </c>
      <c r="T261" s="12">
        <v>100</v>
      </c>
      <c r="U261" t="str">
        <f>IF(ROUND(testdata[[#This Row],[STC]],4)&lt;&gt;Table2[[#This Row],[STC]],"ERR","")</f>
        <v/>
      </c>
    </row>
    <row r="262" spans="1:21" x14ac:dyDescent="0.25">
      <c r="A262" s="7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0">
        <f>(testdata[[#This Row],[close]]-H261)*k_12+H261</f>
        <v>263.30066492225643</v>
      </c>
      <c r="I262" s="10">
        <f>(testdata[[#This Row],[close]]-I261)*k_26+I261</f>
        <v>259.78981719392351</v>
      </c>
      <c r="J262" s="12">
        <f>testdata[[#This Row],[EMA12]]-testdata[[#This Row],[EMA26]]</f>
        <v>3.5108477283329194</v>
      </c>
      <c r="K262" s="12">
        <f t="shared" si="10"/>
        <v>2.2296441979661665</v>
      </c>
      <c r="L262" s="12">
        <f t="shared" si="11"/>
        <v>3.5108477283329194</v>
      </c>
      <c r="M262" s="12">
        <f>100*(testdata[[#This Row],[MACD]]-testdata[[#This Row],[LL]])/(testdata[[#This Row],[HH]]-testdata[[#This Row],[LL]])</f>
        <v>100</v>
      </c>
      <c r="N262" s="17">
        <f t="shared" si="12"/>
        <v>100</v>
      </c>
      <c r="S262" s="3">
        <v>43116</v>
      </c>
      <c r="T262" s="12">
        <v>100</v>
      </c>
      <c r="U262" t="str">
        <f>IF(ROUND(testdata[[#This Row],[STC]],4)&lt;&gt;Table2[[#This Row],[STC]],"ERR","")</f>
        <v/>
      </c>
    </row>
    <row r="263" spans="1:21" x14ac:dyDescent="0.25">
      <c r="A263" s="7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0">
        <f>(testdata[[#This Row],[close]]-H262)*k_12+H262</f>
        <v>264.22363954960161</v>
      </c>
      <c r="I263" s="10">
        <f>(testdata[[#This Row],[close]]-I262)*k_26+I262</f>
        <v>260.49427517955883</v>
      </c>
      <c r="J263" s="12">
        <f>testdata[[#This Row],[EMA12]]-testdata[[#This Row],[EMA26]]</f>
        <v>3.7293643700427879</v>
      </c>
      <c r="K263" s="12">
        <f t="shared" si="10"/>
        <v>2.3837542373398435</v>
      </c>
      <c r="L263" s="12">
        <f t="shared" si="11"/>
        <v>3.7293643700427879</v>
      </c>
      <c r="M263" s="12">
        <f>100*(testdata[[#This Row],[MACD]]-testdata[[#This Row],[LL]])/(testdata[[#This Row],[HH]]-testdata[[#This Row],[LL]])</f>
        <v>100</v>
      </c>
      <c r="N263" s="17">
        <f t="shared" si="12"/>
        <v>100</v>
      </c>
      <c r="S263" s="3">
        <v>43117</v>
      </c>
      <c r="T263" s="12">
        <v>100</v>
      </c>
      <c r="U263" t="str">
        <f>IF(ROUND(testdata[[#This Row],[STC]],4)&lt;&gt;Table2[[#This Row],[STC]],"ERR","")</f>
        <v/>
      </c>
    </row>
    <row r="264" spans="1:21" x14ac:dyDescent="0.25">
      <c r="A264" s="7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0">
        <f>(testdata[[#This Row],[close]]-H263)*k_12+H263</f>
        <v>264.9353873112014</v>
      </c>
      <c r="I264" s="10">
        <f>(testdata[[#This Row],[close]]-I263)*k_26+I263</f>
        <v>261.11321775885079</v>
      </c>
      <c r="J264" s="12">
        <f>testdata[[#This Row],[EMA12]]-testdata[[#This Row],[EMA26]]</f>
        <v>3.8221695523506014</v>
      </c>
      <c r="K264" s="12">
        <f t="shared" si="10"/>
        <v>2.6169315703268126</v>
      </c>
      <c r="L264" s="12">
        <f t="shared" si="11"/>
        <v>3.8221695523506014</v>
      </c>
      <c r="M264" s="12">
        <f>100*(testdata[[#This Row],[MACD]]-testdata[[#This Row],[LL]])/(testdata[[#This Row],[HH]]-testdata[[#This Row],[LL]])</f>
        <v>100</v>
      </c>
      <c r="N264" s="17">
        <f t="shared" si="12"/>
        <v>100</v>
      </c>
      <c r="S264" s="3">
        <v>43118</v>
      </c>
      <c r="T264" s="12">
        <v>100</v>
      </c>
      <c r="U264" t="str">
        <f>IF(ROUND(testdata[[#This Row],[STC]],4)&lt;&gt;Table2[[#This Row],[STC]],"ERR","")</f>
        <v/>
      </c>
    </row>
    <row r="265" spans="1:21" x14ac:dyDescent="0.25">
      <c r="A265" s="7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0">
        <f>(testdata[[#This Row],[close]]-H264)*k_12+H264</f>
        <v>265.72532772486272</v>
      </c>
      <c r="I265" s="10">
        <f>(testdata[[#This Row],[close]]-I264)*k_26+I264</f>
        <v>261.77668311004703</v>
      </c>
      <c r="J265" s="12">
        <f>testdata[[#This Row],[EMA12]]-testdata[[#This Row],[EMA26]]</f>
        <v>3.9486446148156915</v>
      </c>
      <c r="K265" s="12">
        <f t="shared" si="10"/>
        <v>2.8080883802701351</v>
      </c>
      <c r="L265" s="12">
        <f t="shared" si="11"/>
        <v>3.9486446148156915</v>
      </c>
      <c r="M265" s="12">
        <f>100*(testdata[[#This Row],[MACD]]-testdata[[#This Row],[LL]])/(testdata[[#This Row],[HH]]-testdata[[#This Row],[LL]])</f>
        <v>100</v>
      </c>
      <c r="N265" s="17">
        <f t="shared" si="12"/>
        <v>100</v>
      </c>
      <c r="S265" s="3">
        <v>43119</v>
      </c>
      <c r="T265" s="12">
        <v>100</v>
      </c>
      <c r="U265" t="str">
        <f>IF(ROUND(testdata[[#This Row],[STC]],4)&lt;&gt;Table2[[#This Row],[STC]],"ERR","")</f>
        <v/>
      </c>
    </row>
    <row r="266" spans="1:21" x14ac:dyDescent="0.25">
      <c r="A266" s="7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0">
        <f>(testdata[[#This Row],[close]]-H265)*k_12+H265</f>
        <v>266.73220038257614</v>
      </c>
      <c r="I266" s="10">
        <f>(testdata[[#This Row],[close]]-I265)*k_26+I265</f>
        <v>262.55396584263616</v>
      </c>
      <c r="J266" s="12">
        <f>testdata[[#This Row],[EMA12]]-testdata[[#This Row],[EMA26]]</f>
        <v>4.1782345399399787</v>
      </c>
      <c r="K266" s="12">
        <f t="shared" si="10"/>
        <v>2.9737173523878937</v>
      </c>
      <c r="L266" s="12">
        <f t="shared" si="11"/>
        <v>4.1782345399399787</v>
      </c>
      <c r="M266" s="12">
        <f>100*(testdata[[#This Row],[MACD]]-testdata[[#This Row],[LL]])/(testdata[[#This Row],[HH]]-testdata[[#This Row],[LL]])</f>
        <v>100</v>
      </c>
      <c r="N266" s="17">
        <f t="shared" si="12"/>
        <v>100</v>
      </c>
      <c r="S266" s="3">
        <v>43122</v>
      </c>
      <c r="T266" s="12">
        <v>100</v>
      </c>
      <c r="U266" t="str">
        <f>IF(ROUND(testdata[[#This Row],[STC]],4)&lt;&gt;Table2[[#This Row],[STC]],"ERR","")</f>
        <v/>
      </c>
    </row>
    <row r="267" spans="1:21" x14ac:dyDescent="0.25">
      <c r="A267" s="7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0">
        <f>(testdata[[#This Row],[close]]-H266)*k_12+H266</f>
        <v>267.67186186217981</v>
      </c>
      <c r="I267" s="10">
        <f>(testdata[[#This Row],[close]]-I266)*k_26+I266</f>
        <v>263.31589429873719</v>
      </c>
      <c r="J267" s="12">
        <f>testdata[[#This Row],[EMA12]]-testdata[[#This Row],[EMA26]]</f>
        <v>4.3559675634426185</v>
      </c>
      <c r="K267" s="12">
        <f t="shared" si="10"/>
        <v>3.0368885715412262</v>
      </c>
      <c r="L267" s="12">
        <f t="shared" si="11"/>
        <v>4.3559675634426185</v>
      </c>
      <c r="M267" s="12">
        <f>100*(testdata[[#This Row],[MACD]]-testdata[[#This Row],[LL]])/(testdata[[#This Row],[HH]]-testdata[[#This Row],[LL]])</f>
        <v>100</v>
      </c>
      <c r="N267" s="17">
        <f t="shared" si="12"/>
        <v>100</v>
      </c>
      <c r="S267" s="3">
        <v>43123</v>
      </c>
      <c r="T267" s="12">
        <v>100</v>
      </c>
      <c r="U267" t="str">
        <f>IF(ROUND(testdata[[#This Row],[STC]],4)&lt;&gt;Table2[[#This Row],[STC]],"ERR","")</f>
        <v/>
      </c>
    </row>
    <row r="268" spans="1:21" x14ac:dyDescent="0.25">
      <c r="A268" s="7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0">
        <f>(testdata[[#This Row],[close]]-H267)*k_12+H267</f>
        <v>268.45157542184444</v>
      </c>
      <c r="I268" s="10">
        <f>(testdata[[#This Row],[close]]-I267)*k_26+I267</f>
        <v>264.01397620253442</v>
      </c>
      <c r="J268" s="12">
        <f>testdata[[#This Row],[EMA12]]-testdata[[#This Row],[EMA26]]</f>
        <v>4.437599219310016</v>
      </c>
      <c r="K268" s="12">
        <f t="shared" si="10"/>
        <v>3.2057333891509074</v>
      </c>
      <c r="L268" s="12">
        <f t="shared" si="11"/>
        <v>4.437599219310016</v>
      </c>
      <c r="M268" s="12">
        <f>100*(testdata[[#This Row],[MACD]]-testdata[[#This Row],[LL]])/(testdata[[#This Row],[HH]]-testdata[[#This Row],[LL]])</f>
        <v>100</v>
      </c>
      <c r="N268" s="17">
        <f t="shared" si="12"/>
        <v>100</v>
      </c>
      <c r="S268" s="3">
        <v>43124</v>
      </c>
      <c r="T268" s="12">
        <v>100</v>
      </c>
      <c r="U268" t="str">
        <f>IF(ROUND(testdata[[#This Row],[STC]],4)&lt;&gt;Table2[[#This Row],[STC]],"ERR","")</f>
        <v/>
      </c>
    </row>
    <row r="269" spans="1:21" x14ac:dyDescent="0.25">
      <c r="A269" s="7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0">
        <f>(testdata[[#This Row],[close]]-H268)*k_12+H268</f>
        <v>269.12825612617604</v>
      </c>
      <c r="I269" s="10">
        <f>(testdata[[#This Row],[close]]-I268)*k_26+I268</f>
        <v>264.66849648382816</v>
      </c>
      <c r="J269" s="12">
        <f>testdata[[#This Row],[EMA12]]-testdata[[#This Row],[EMA26]]</f>
        <v>4.4597596423478763</v>
      </c>
      <c r="K269" s="12">
        <f t="shared" si="10"/>
        <v>3.4394923386838627</v>
      </c>
      <c r="L269" s="12">
        <f t="shared" si="11"/>
        <v>4.4597596423478763</v>
      </c>
      <c r="M269" s="12">
        <f>100*(testdata[[#This Row],[MACD]]-testdata[[#This Row],[LL]])/(testdata[[#This Row],[HH]]-testdata[[#This Row],[LL]])</f>
        <v>100</v>
      </c>
      <c r="N269" s="17">
        <f t="shared" si="12"/>
        <v>100</v>
      </c>
      <c r="S269" s="3">
        <v>43125</v>
      </c>
      <c r="T269" s="12">
        <v>100</v>
      </c>
      <c r="U269" t="str">
        <f>IF(ROUND(testdata[[#This Row],[STC]],4)&lt;&gt;Table2[[#This Row],[STC]],"ERR","")</f>
        <v/>
      </c>
    </row>
    <row r="270" spans="1:21" x14ac:dyDescent="0.25">
      <c r="A270" s="7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0">
        <f>(testdata[[#This Row],[close]]-H269)*k_12+H269</f>
        <v>270.18698595291818</v>
      </c>
      <c r="I270" s="10">
        <f>(testdata[[#This Row],[close]]-I269)*k_26+I269</f>
        <v>265.50860785539646</v>
      </c>
      <c r="J270" s="12">
        <f>testdata[[#This Row],[EMA12]]-testdata[[#This Row],[EMA26]]</f>
        <v>4.6783780975217155</v>
      </c>
      <c r="K270" s="12">
        <f t="shared" si="10"/>
        <v>3.5108477283329194</v>
      </c>
      <c r="L270" s="12">
        <f t="shared" si="11"/>
        <v>4.6783780975217155</v>
      </c>
      <c r="M270" s="12">
        <f>100*(testdata[[#This Row],[MACD]]-testdata[[#This Row],[LL]])/(testdata[[#This Row],[HH]]-testdata[[#This Row],[LL]])</f>
        <v>100</v>
      </c>
      <c r="N270" s="17">
        <f t="shared" si="12"/>
        <v>100</v>
      </c>
      <c r="S270" s="3">
        <v>43126</v>
      </c>
      <c r="T270" s="12">
        <v>100</v>
      </c>
      <c r="U270" t="str">
        <f>IF(ROUND(testdata[[#This Row],[STC]],4)&lt;&gt;Table2[[#This Row],[STC]],"ERR","")</f>
        <v/>
      </c>
    </row>
    <row r="271" spans="1:21" x14ac:dyDescent="0.25">
      <c r="A271" s="7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0">
        <f>(testdata[[#This Row],[close]]-H270)*k_12+H270</f>
        <v>270.80129580631541</v>
      </c>
      <c r="I271" s="10">
        <f>(testdata[[#This Row],[close]]-I270)*k_26+I270</f>
        <v>266.15093319944117</v>
      </c>
      <c r="J271" s="12">
        <f>testdata[[#This Row],[EMA12]]-testdata[[#This Row],[EMA26]]</f>
        <v>4.6503626068742392</v>
      </c>
      <c r="K271" s="12">
        <f t="shared" si="10"/>
        <v>3.7293643700427879</v>
      </c>
      <c r="L271" s="12">
        <f t="shared" si="11"/>
        <v>4.6783780975217155</v>
      </c>
      <c r="M271" s="12">
        <f>100*(testdata[[#This Row],[MACD]]-testdata[[#This Row],[LL]])/(testdata[[#This Row],[HH]]-testdata[[#This Row],[LL]])</f>
        <v>97.04793620616006</v>
      </c>
      <c r="N271" s="17">
        <f t="shared" si="12"/>
        <v>99.015978735386682</v>
      </c>
      <c r="S271" s="3">
        <v>43129</v>
      </c>
      <c r="T271" s="12">
        <v>99.016000000000005</v>
      </c>
      <c r="U271" t="str">
        <f>IF(ROUND(testdata[[#This Row],[STC]],4)&lt;&gt;Table2[[#This Row],[STC]],"ERR","")</f>
        <v/>
      </c>
    </row>
    <row r="272" spans="1:21" x14ac:dyDescent="0.25">
      <c r="A272" s="7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0">
        <f>(testdata[[#This Row],[close]]-H271)*k_12+H271</f>
        <v>270.88878875918994</v>
      </c>
      <c r="I272" s="10">
        <f>(testdata[[#This Row],[close]]-I271)*k_26+I271</f>
        <v>266.5375307402233</v>
      </c>
      <c r="J272" s="12">
        <f>testdata[[#This Row],[EMA12]]-testdata[[#This Row],[EMA26]]</f>
        <v>4.3512580189666323</v>
      </c>
      <c r="K272" s="12">
        <f t="shared" si="10"/>
        <v>3.8221695523506014</v>
      </c>
      <c r="L272" s="12">
        <f t="shared" si="11"/>
        <v>4.6783780975217155</v>
      </c>
      <c r="M272" s="12">
        <f>100*(testdata[[#This Row],[MACD]]-testdata[[#This Row],[LL]])/(testdata[[#This Row],[HH]]-testdata[[#This Row],[LL]])</f>
        <v>61.79434550145632</v>
      </c>
      <c r="N272" s="17">
        <f t="shared" si="12"/>
        <v>86.280760569205469</v>
      </c>
      <c r="S272" s="3">
        <v>43130</v>
      </c>
      <c r="T272" s="12">
        <v>86.280799999999999</v>
      </c>
      <c r="U272" t="str">
        <f>IF(ROUND(testdata[[#This Row],[STC]],4)&lt;&gt;Table2[[#This Row],[STC]],"ERR","")</f>
        <v/>
      </c>
    </row>
    <row r="273" spans="1:21" x14ac:dyDescent="0.25">
      <c r="A273" s="7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0">
        <f>(testdata[[#This Row],[close]]-H272)*k_12+H272</f>
        <v>270.98435971931457</v>
      </c>
      <c r="I273" s="10">
        <f>(testdata[[#This Row],[close]]-I272)*k_26+I272</f>
        <v>266.90586179650307</v>
      </c>
      <c r="J273" s="12">
        <f>testdata[[#This Row],[EMA12]]-testdata[[#This Row],[EMA26]]</f>
        <v>4.0784979228114935</v>
      </c>
      <c r="K273" s="12">
        <f t="shared" si="10"/>
        <v>3.9486446148156915</v>
      </c>
      <c r="L273" s="12">
        <f t="shared" si="11"/>
        <v>4.6783780975217155</v>
      </c>
      <c r="M273" s="12">
        <f>100*(testdata[[#This Row],[MACD]]-testdata[[#This Row],[LL]])/(testdata[[#This Row],[HH]]-testdata[[#This Row],[LL]])</f>
        <v>17.794621060044449</v>
      </c>
      <c r="N273" s="17">
        <f t="shared" si="12"/>
        <v>58.878967589220281</v>
      </c>
      <c r="S273" s="3">
        <v>43131</v>
      </c>
      <c r="T273" s="12">
        <v>58.878999999999998</v>
      </c>
      <c r="U273" t="str">
        <f>IF(ROUND(testdata[[#This Row],[STC]],4)&lt;&gt;Table2[[#This Row],[STC]],"ERR","")</f>
        <v/>
      </c>
    </row>
    <row r="274" spans="1:21" x14ac:dyDescent="0.25">
      <c r="A274" s="7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0">
        <f>(testdata[[#This Row],[close]]-H273)*k_12+H273</f>
        <v>271.01753514711231</v>
      </c>
      <c r="I274" s="10">
        <f>(testdata[[#This Row],[close]]-I273)*k_26+I273</f>
        <v>267.22394610787319</v>
      </c>
      <c r="J274" s="12">
        <f>testdata[[#This Row],[EMA12]]-testdata[[#This Row],[EMA26]]</f>
        <v>3.7935890392391229</v>
      </c>
      <c r="K274" s="12">
        <f t="shared" si="10"/>
        <v>3.7935890392391229</v>
      </c>
      <c r="L274" s="12">
        <f t="shared" si="11"/>
        <v>4.6783780975217155</v>
      </c>
      <c r="M274" s="12">
        <f>100*(testdata[[#This Row],[MACD]]-testdata[[#This Row],[LL]])/(testdata[[#This Row],[HH]]-testdata[[#This Row],[LL]])</f>
        <v>0</v>
      </c>
      <c r="N274" s="17">
        <f t="shared" si="12"/>
        <v>26.529655520500256</v>
      </c>
      <c r="S274" s="3">
        <v>43132</v>
      </c>
      <c r="T274" s="12">
        <v>26.529699999999998</v>
      </c>
      <c r="U274" t="str">
        <f>IF(ROUND(testdata[[#This Row],[STC]],4)&lt;&gt;Table2[[#This Row],[STC]],"ERR","")</f>
        <v/>
      </c>
    </row>
    <row r="275" spans="1:21" x14ac:dyDescent="0.25">
      <c r="A275" s="7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0">
        <f>(testdata[[#This Row],[close]]-H274)*k_12+H274</f>
        <v>270.13637589371041</v>
      </c>
      <c r="I275" s="10">
        <f>(testdata[[#This Row],[close]]-I274)*k_26+I274</f>
        <v>267.08069084062333</v>
      </c>
      <c r="J275" s="12">
        <f>testdata[[#This Row],[EMA12]]-testdata[[#This Row],[EMA26]]</f>
        <v>3.0556850530870747</v>
      </c>
      <c r="K275" s="12">
        <f t="shared" si="10"/>
        <v>3.0556850530870747</v>
      </c>
      <c r="L275" s="12">
        <f t="shared" si="11"/>
        <v>4.6783780975217155</v>
      </c>
      <c r="M275" s="12">
        <f>100*(testdata[[#This Row],[MACD]]-testdata[[#This Row],[LL]])/(testdata[[#This Row],[HH]]-testdata[[#This Row],[LL]])</f>
        <v>0</v>
      </c>
      <c r="N275" s="17">
        <f t="shared" si="12"/>
        <v>5.9315403533481499</v>
      </c>
      <c r="S275" s="3">
        <v>43133</v>
      </c>
      <c r="T275" s="12">
        <v>5.9314999999999998</v>
      </c>
      <c r="U275" t="str">
        <f>IF(ROUND(testdata[[#This Row],[STC]],4)&lt;&gt;Table2[[#This Row],[STC]],"ERR","")</f>
        <v/>
      </c>
    </row>
    <row r="276" spans="1:21" x14ac:dyDescent="0.25">
      <c r="A276" s="7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0">
        <f>(testdata[[#This Row],[close]]-H275)*k_12+H275</f>
        <v>267.68462575621652</v>
      </c>
      <c r="I276" s="10">
        <f>(testdata[[#This Row],[close]]-I275)*k_26+I275</f>
        <v>266.12656559316974</v>
      </c>
      <c r="J276" s="12">
        <f>testdata[[#This Row],[EMA12]]-testdata[[#This Row],[EMA26]]</f>
        <v>1.5580601630467754</v>
      </c>
      <c r="K276" s="12">
        <f t="shared" si="10"/>
        <v>1.5580601630467754</v>
      </c>
      <c r="L276" s="12">
        <f t="shared" si="11"/>
        <v>4.6783780975217155</v>
      </c>
      <c r="M276" s="12">
        <f>100*(testdata[[#This Row],[MACD]]-testdata[[#This Row],[LL]])/(testdata[[#This Row],[HH]]-testdata[[#This Row],[LL]])</f>
        <v>0</v>
      </c>
      <c r="N276" s="17">
        <f t="shared" si="12"/>
        <v>0</v>
      </c>
      <c r="S276" s="3">
        <v>43136</v>
      </c>
      <c r="T276" s="12">
        <v>0</v>
      </c>
      <c r="U276" t="str">
        <f>IF(ROUND(testdata[[#This Row],[STC]],4)&lt;&gt;Table2[[#This Row],[STC]],"ERR","")</f>
        <v/>
      </c>
    </row>
    <row r="277" spans="1:21" x14ac:dyDescent="0.25">
      <c r="A277" s="7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0">
        <f>(testdata[[#This Row],[close]]-H276)*k_12+H276</f>
        <v>266.38083717833706</v>
      </c>
      <c r="I277" s="10">
        <f>(testdata[[#This Row],[close]]-I276)*k_26+I276</f>
        <v>265.6142274010831</v>
      </c>
      <c r="J277" s="12">
        <f>testdata[[#This Row],[EMA12]]-testdata[[#This Row],[EMA26]]</f>
        <v>0.76660977725396151</v>
      </c>
      <c r="K277" s="12">
        <f t="shared" si="10"/>
        <v>0.76660977725396151</v>
      </c>
      <c r="L277" s="12">
        <f t="shared" si="11"/>
        <v>4.6783780975217155</v>
      </c>
      <c r="M277" s="12">
        <f>100*(testdata[[#This Row],[MACD]]-testdata[[#This Row],[LL]])/(testdata[[#This Row],[HH]]-testdata[[#This Row],[LL]])</f>
        <v>0</v>
      </c>
      <c r="N277" s="17">
        <f t="shared" si="12"/>
        <v>0</v>
      </c>
      <c r="S277" s="3">
        <v>43137</v>
      </c>
      <c r="T277" s="12">
        <v>0</v>
      </c>
      <c r="U277" t="str">
        <f>IF(ROUND(testdata[[#This Row],[STC]],4)&lt;&gt;Table2[[#This Row],[STC]],"ERR","")</f>
        <v/>
      </c>
    </row>
    <row r="278" spans="1:21" x14ac:dyDescent="0.25">
      <c r="A278" s="7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0">
        <f>(testdata[[#This Row],[close]]-H277)*k_12+H277</f>
        <v>265.06070838166983</v>
      </c>
      <c r="I278" s="10">
        <f>(testdata[[#This Row],[close]]-I277)*k_26+I277</f>
        <v>265.03539574174363</v>
      </c>
      <c r="J278" s="12">
        <f>testdata[[#This Row],[EMA12]]-testdata[[#This Row],[EMA26]]</f>
        <v>2.5312639926198699E-2</v>
      </c>
      <c r="K278" s="12">
        <f t="shared" si="10"/>
        <v>2.5312639926198699E-2</v>
      </c>
      <c r="L278" s="12">
        <f t="shared" si="11"/>
        <v>4.6783780975217155</v>
      </c>
      <c r="M278" s="12">
        <f>100*(testdata[[#This Row],[MACD]]-testdata[[#This Row],[LL]])/(testdata[[#This Row],[HH]]-testdata[[#This Row],[LL]])</f>
        <v>0</v>
      </c>
      <c r="N278" s="17">
        <f t="shared" si="12"/>
        <v>0</v>
      </c>
      <c r="S278" s="3">
        <v>43138</v>
      </c>
      <c r="T278" s="12">
        <v>0</v>
      </c>
      <c r="U278" t="str">
        <f>IF(ROUND(testdata[[#This Row],[STC]],4)&lt;&gt;Table2[[#This Row],[STC]],"ERR","")</f>
        <v/>
      </c>
    </row>
    <row r="279" spans="1:21" x14ac:dyDescent="0.25">
      <c r="A279" s="7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0">
        <f>(testdata[[#This Row],[close]]-H278)*k_12+H278</f>
        <v>262.45598401525911</v>
      </c>
      <c r="I279" s="10">
        <f>(testdata[[#This Row],[close]]-I278)*k_26+I278</f>
        <v>263.78314420531819</v>
      </c>
      <c r="J279" s="12">
        <f>testdata[[#This Row],[EMA12]]-testdata[[#This Row],[EMA26]]</f>
        <v>-1.3271601900590895</v>
      </c>
      <c r="K279" s="12">
        <f t="shared" si="10"/>
        <v>-1.3271601900590895</v>
      </c>
      <c r="L279" s="12">
        <f t="shared" si="11"/>
        <v>4.6503626068742392</v>
      </c>
      <c r="M279" s="12">
        <f>100*(testdata[[#This Row],[MACD]]-testdata[[#This Row],[LL]])/(testdata[[#This Row],[HH]]-testdata[[#This Row],[LL]])</f>
        <v>0</v>
      </c>
      <c r="N279" s="17">
        <f t="shared" si="12"/>
        <v>0</v>
      </c>
      <c r="S279" s="3">
        <v>43139</v>
      </c>
      <c r="T279" s="12">
        <v>0</v>
      </c>
      <c r="U279" t="str">
        <f>IF(ROUND(testdata[[#This Row],[STC]],4)&lt;&gt;Table2[[#This Row],[STC]],"ERR","")</f>
        <v/>
      </c>
    </row>
    <row r="280" spans="1:21" x14ac:dyDescent="0.25">
      <c r="A280" s="7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0">
        <f>(testdata[[#This Row],[close]]-H279)*k_12+H279</f>
        <v>260.82583262829615</v>
      </c>
      <c r="I280" s="10">
        <f>(testdata[[#This Row],[close]]-I279)*k_26+I279</f>
        <v>262.89994833825762</v>
      </c>
      <c r="J280" s="12">
        <f>testdata[[#This Row],[EMA12]]-testdata[[#This Row],[EMA26]]</f>
        <v>-2.0741157099614611</v>
      </c>
      <c r="K280" s="12">
        <f t="shared" si="10"/>
        <v>-2.0741157099614611</v>
      </c>
      <c r="L280" s="12">
        <f t="shared" si="11"/>
        <v>4.3512580189666323</v>
      </c>
      <c r="M280" s="12">
        <f>100*(testdata[[#This Row],[MACD]]-testdata[[#This Row],[LL]])/(testdata[[#This Row],[HH]]-testdata[[#This Row],[LL]])</f>
        <v>0</v>
      </c>
      <c r="N280" s="17">
        <f t="shared" si="12"/>
        <v>0</v>
      </c>
      <c r="S280" s="3">
        <v>43140</v>
      </c>
      <c r="T280" s="12">
        <v>0</v>
      </c>
      <c r="U280" t="str">
        <f>IF(ROUND(testdata[[#This Row],[STC]],4)&lt;&gt;Table2[[#This Row],[STC]],"ERR","")</f>
        <v/>
      </c>
    </row>
    <row r="281" spans="1:21" x14ac:dyDescent="0.25">
      <c r="A281" s="7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0">
        <f>(testdata[[#This Row],[close]]-H280)*k_12+H280</f>
        <v>260.01570453163521</v>
      </c>
      <c r="I281" s="10">
        <f>(testdata[[#This Row],[close]]-I280)*k_26+I280</f>
        <v>262.35624846134965</v>
      </c>
      <c r="J281" s="12">
        <f>testdata[[#This Row],[EMA12]]-testdata[[#This Row],[EMA26]]</f>
        <v>-2.3405439297144426</v>
      </c>
      <c r="K281" s="12">
        <f t="shared" si="10"/>
        <v>-2.3405439297144426</v>
      </c>
      <c r="L281" s="12">
        <f t="shared" si="11"/>
        <v>4.0784979228114935</v>
      </c>
      <c r="M281" s="12">
        <f>100*(testdata[[#This Row],[MACD]]-testdata[[#This Row],[LL]])/(testdata[[#This Row],[HH]]-testdata[[#This Row],[LL]])</f>
        <v>0</v>
      </c>
      <c r="N281" s="17">
        <f t="shared" si="12"/>
        <v>0</v>
      </c>
      <c r="S281" s="3">
        <v>43143</v>
      </c>
      <c r="T281" s="12">
        <v>0</v>
      </c>
      <c r="U281" t="str">
        <f>IF(ROUND(testdata[[#This Row],[STC]],4)&lt;&gt;Table2[[#This Row],[STC]],"ERR","")</f>
        <v/>
      </c>
    </row>
    <row r="282" spans="1:21" x14ac:dyDescent="0.25">
      <c r="A282" s="7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0">
        <f>(testdata[[#This Row],[close]]-H281)*k_12+H281</f>
        <v>259.42713460369134</v>
      </c>
      <c r="I282" s="10">
        <f>(testdata[[#This Row],[close]]-I281)*k_26+I281</f>
        <v>261.89948931606449</v>
      </c>
      <c r="J282" s="12">
        <f>testdata[[#This Row],[EMA12]]-testdata[[#This Row],[EMA26]]</f>
        <v>-2.4723547123731464</v>
      </c>
      <c r="K282" s="12">
        <f t="shared" si="10"/>
        <v>-2.4723547123731464</v>
      </c>
      <c r="L282" s="12">
        <f t="shared" si="11"/>
        <v>3.7935890392391229</v>
      </c>
      <c r="M282" s="12">
        <f>100*(testdata[[#This Row],[MACD]]-testdata[[#This Row],[LL]])/(testdata[[#This Row],[HH]]-testdata[[#This Row],[LL]])</f>
        <v>0</v>
      </c>
      <c r="N282" s="17">
        <f t="shared" si="12"/>
        <v>0</v>
      </c>
      <c r="S282" s="3">
        <v>43144</v>
      </c>
      <c r="T282" s="12">
        <v>0</v>
      </c>
      <c r="U282" t="str">
        <f>IF(ROUND(testdata[[#This Row],[STC]],4)&lt;&gt;Table2[[#This Row],[STC]],"ERR","")</f>
        <v/>
      </c>
    </row>
    <row r="283" spans="1:21" x14ac:dyDescent="0.25">
      <c r="A283" s="7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0">
        <f>(testdata[[#This Row],[close]]-H282)*k_12+H282</f>
        <v>259.46142158773881</v>
      </c>
      <c r="I283" s="10">
        <f>(testdata[[#This Row],[close]]-I282)*k_26+I282</f>
        <v>261.73286047783751</v>
      </c>
      <c r="J283" s="12">
        <f>testdata[[#This Row],[EMA12]]-testdata[[#This Row],[EMA26]]</f>
        <v>-2.2714388900986933</v>
      </c>
      <c r="K283" s="12">
        <f t="shared" si="10"/>
        <v>-2.4723547123731464</v>
      </c>
      <c r="L283" s="12">
        <f t="shared" si="11"/>
        <v>3.0556850530870747</v>
      </c>
      <c r="M283" s="12">
        <f>100*(testdata[[#This Row],[MACD]]-testdata[[#This Row],[LL]])/(testdata[[#This Row],[HH]]-testdata[[#This Row],[LL]])</f>
        <v>3.6344858358255041</v>
      </c>
      <c r="N283" s="17">
        <f t="shared" si="12"/>
        <v>1.2114952786085014</v>
      </c>
      <c r="S283" s="3">
        <v>43145</v>
      </c>
      <c r="T283" s="12">
        <v>1.2115</v>
      </c>
      <c r="U283" t="str">
        <f>IF(ROUND(testdata[[#This Row],[STC]],4)&lt;&gt;Table2[[#This Row],[STC]],"ERR","")</f>
        <v/>
      </c>
    </row>
    <row r="284" spans="1:21" x14ac:dyDescent="0.25">
      <c r="A284" s="7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0">
        <f>(testdata[[#This Row],[close]]-H283)*k_12+H283</f>
        <v>259.99966442039437</v>
      </c>
      <c r="I284" s="10">
        <f>(testdata[[#This Row],[close]]-I283)*k_26+I283</f>
        <v>261.82375970170142</v>
      </c>
      <c r="J284" s="12">
        <f>testdata[[#This Row],[EMA12]]-testdata[[#This Row],[EMA26]]</f>
        <v>-1.8240952813070521</v>
      </c>
      <c r="K284" s="12">
        <f t="shared" si="10"/>
        <v>-2.4723547123731464</v>
      </c>
      <c r="L284" s="12">
        <f t="shared" si="11"/>
        <v>1.5580601630467754</v>
      </c>
      <c r="M284" s="12">
        <f>100*(testdata[[#This Row],[MACD]]-testdata[[#This Row],[LL]])/(testdata[[#This Row],[HH]]-testdata[[#This Row],[LL]])</f>
        <v>16.084186147178045</v>
      </c>
      <c r="N284" s="17">
        <f t="shared" si="12"/>
        <v>6.5728906610011828</v>
      </c>
      <c r="S284" s="3">
        <v>43146</v>
      </c>
      <c r="T284" s="12">
        <v>6.5728999999999997</v>
      </c>
      <c r="U284" t="str">
        <f>IF(ROUND(testdata[[#This Row],[STC]],4)&lt;&gt;Table2[[#This Row],[STC]],"ERR","")</f>
        <v/>
      </c>
    </row>
    <row r="285" spans="1:21" x14ac:dyDescent="0.25">
      <c r="A285" s="7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0">
        <f>(testdata[[#This Row],[close]]-H284)*k_12+H284</f>
        <v>260.46740835571831</v>
      </c>
      <c r="I285" s="10">
        <f>(testdata[[#This Row],[close]]-I284)*k_26+I284</f>
        <v>261.91385157564946</v>
      </c>
      <c r="J285" s="12">
        <f>testdata[[#This Row],[EMA12]]-testdata[[#This Row],[EMA26]]</f>
        <v>-1.4464432199311545</v>
      </c>
      <c r="K285" s="12">
        <f t="shared" si="10"/>
        <v>-2.4723547123731464</v>
      </c>
      <c r="L285" s="12">
        <f t="shared" si="11"/>
        <v>0.76660977725396151</v>
      </c>
      <c r="M285" s="12">
        <f>100*(testdata[[#This Row],[MACD]]-testdata[[#This Row],[LL]])/(testdata[[#This Row],[HH]]-testdata[[#This Row],[LL]])</f>
        <v>31.674058043164958</v>
      </c>
      <c r="N285" s="17">
        <f t="shared" si="12"/>
        <v>17.130910008722836</v>
      </c>
      <c r="S285" s="3">
        <v>43147</v>
      </c>
      <c r="T285" s="12">
        <v>17.1309</v>
      </c>
      <c r="U285" t="str">
        <f>IF(ROUND(testdata[[#This Row],[STC]],4)&lt;&gt;Table2[[#This Row],[STC]],"ERR","")</f>
        <v/>
      </c>
    </row>
    <row r="286" spans="1:21" x14ac:dyDescent="0.25">
      <c r="A286" s="7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0">
        <f>(testdata[[#This Row],[close]]-H285)*k_12+H285</f>
        <v>260.60934553176162</v>
      </c>
      <c r="I286" s="10">
        <f>(testdata[[#This Row],[close]]-I285)*k_26+I285</f>
        <v>261.87504775523098</v>
      </c>
      <c r="J286" s="12">
        <f>testdata[[#This Row],[EMA12]]-testdata[[#This Row],[EMA26]]</f>
        <v>-1.2657022234693613</v>
      </c>
      <c r="K286" s="12">
        <f t="shared" si="10"/>
        <v>-2.4723547123731464</v>
      </c>
      <c r="L286" s="12">
        <f t="shared" si="11"/>
        <v>2.5312639926198699E-2</v>
      </c>
      <c r="M286" s="12">
        <f>100*(testdata[[#This Row],[MACD]]-testdata[[#This Row],[LL]])/(testdata[[#This Row],[HH]]-testdata[[#This Row],[LL]])</f>
        <v>48.311176738285198</v>
      </c>
      <c r="N286" s="17">
        <f t="shared" si="12"/>
        <v>32.023140309542732</v>
      </c>
      <c r="S286" s="3">
        <v>43151</v>
      </c>
      <c r="T286" s="12">
        <v>32.023099999999999</v>
      </c>
      <c r="U286" t="str">
        <f>IF(ROUND(testdata[[#This Row],[STC]],4)&lt;&gt;Table2[[#This Row],[STC]],"ERR","")</f>
        <v/>
      </c>
    </row>
    <row r="287" spans="1:21" x14ac:dyDescent="0.25">
      <c r="A287" s="7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0">
        <f>(testdata[[#This Row],[close]]-H286)*k_12+H286</f>
        <v>260.52944621918289</v>
      </c>
      <c r="I287" s="10">
        <f>(testdata[[#This Row],[close]]-I286)*k_26+I286</f>
        <v>261.74282199558422</v>
      </c>
      <c r="J287" s="12">
        <f>testdata[[#This Row],[EMA12]]-testdata[[#This Row],[EMA26]]</f>
        <v>-1.2133757764013353</v>
      </c>
      <c r="K287" s="12">
        <f t="shared" si="10"/>
        <v>-2.4723547123731464</v>
      </c>
      <c r="L287" s="12">
        <f t="shared" si="11"/>
        <v>-1.2133757764013353</v>
      </c>
      <c r="M287" s="12">
        <f>100*(testdata[[#This Row],[MACD]]-testdata[[#This Row],[LL]])/(testdata[[#This Row],[HH]]-testdata[[#This Row],[LL]])</f>
        <v>100</v>
      </c>
      <c r="N287" s="17">
        <f t="shared" si="12"/>
        <v>59.995078260483389</v>
      </c>
      <c r="S287" s="3">
        <v>43152</v>
      </c>
      <c r="T287" s="12">
        <v>59.995100000000001</v>
      </c>
      <c r="U287" t="str">
        <f>IF(ROUND(testdata[[#This Row],[STC]],4)&lt;&gt;Table2[[#This Row],[STC]],"ERR","")</f>
        <v/>
      </c>
    </row>
    <row r="288" spans="1:21" x14ac:dyDescent="0.25">
      <c r="A288" s="7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0">
        <f>(testdata[[#This Row],[close]]-H287)*k_12+H287</f>
        <v>260.51414680084707</v>
      </c>
      <c r="I288" s="10">
        <f>(testdata[[#This Row],[close]]-I287)*k_26+I287</f>
        <v>261.64557592183724</v>
      </c>
      <c r="J288" s="12">
        <f>testdata[[#This Row],[EMA12]]-testdata[[#This Row],[EMA26]]</f>
        <v>-1.1314291209901626</v>
      </c>
      <c r="K288" s="12">
        <f t="shared" si="10"/>
        <v>-2.4723547123731464</v>
      </c>
      <c r="L288" s="12">
        <f t="shared" si="11"/>
        <v>-1.1314291209901626</v>
      </c>
      <c r="M288" s="12">
        <f>100*(testdata[[#This Row],[MACD]]-testdata[[#This Row],[LL]])/(testdata[[#This Row],[HH]]-testdata[[#This Row],[LL]])</f>
        <v>100</v>
      </c>
      <c r="N288" s="17">
        <f t="shared" si="12"/>
        <v>82.770392246095071</v>
      </c>
      <c r="S288" s="3">
        <v>43153</v>
      </c>
      <c r="T288" s="12">
        <v>82.770399999999995</v>
      </c>
      <c r="U288" t="str">
        <f>IF(ROUND(testdata[[#This Row],[STC]],4)&lt;&gt;Table2[[#This Row],[STC]],"ERR","")</f>
        <v/>
      </c>
    </row>
    <row r="289" spans="1:21" x14ac:dyDescent="0.25">
      <c r="A289" s="7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0">
        <f>(testdata[[#This Row],[close]]-H288)*k_12+H288</f>
        <v>261.13966267763982</v>
      </c>
      <c r="I289" s="10">
        <f>(testdata[[#This Row],[close]]-I288)*k_26+I288</f>
        <v>261.8629406683678</v>
      </c>
      <c r="J289" s="12">
        <f>testdata[[#This Row],[EMA12]]-testdata[[#This Row],[EMA26]]</f>
        <v>-0.72327799072797916</v>
      </c>
      <c r="K289" s="12">
        <f t="shared" si="10"/>
        <v>-2.4723547123731464</v>
      </c>
      <c r="L289" s="12">
        <f t="shared" si="11"/>
        <v>-0.72327799072797916</v>
      </c>
      <c r="M289" s="12">
        <f>100*(testdata[[#This Row],[MACD]]-testdata[[#This Row],[LL]])/(testdata[[#This Row],[HH]]-testdata[[#This Row],[LL]])</f>
        <v>100</v>
      </c>
      <c r="N289" s="17">
        <f t="shared" si="12"/>
        <v>100</v>
      </c>
      <c r="S289" s="3">
        <v>43154</v>
      </c>
      <c r="T289" s="12">
        <v>100</v>
      </c>
      <c r="U289" t="str">
        <f>IF(ROUND(testdata[[#This Row],[STC]],4)&lt;&gt;Table2[[#This Row],[STC]],"ERR","")</f>
        <v/>
      </c>
    </row>
    <row r="290" spans="1:21" x14ac:dyDescent="0.25">
      <c r="A290" s="7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0">
        <f>(testdata[[#This Row],[close]]-H289)*k_12+H289</f>
        <v>262.14125303492602</v>
      </c>
      <c r="I290" s="10">
        <f>(testdata[[#This Row],[close]]-I289)*k_26+I289</f>
        <v>262.29161172997016</v>
      </c>
      <c r="J290" s="12">
        <f>testdata[[#This Row],[EMA12]]-testdata[[#This Row],[EMA26]]</f>
        <v>-0.15035869504413313</v>
      </c>
      <c r="K290" s="12">
        <f t="shared" si="10"/>
        <v>-2.4723547123731464</v>
      </c>
      <c r="L290" s="12">
        <f t="shared" si="11"/>
        <v>-0.15035869504413313</v>
      </c>
      <c r="M290" s="12">
        <f>100*(testdata[[#This Row],[MACD]]-testdata[[#This Row],[LL]])/(testdata[[#This Row],[HH]]-testdata[[#This Row],[LL]])</f>
        <v>100</v>
      </c>
      <c r="N290" s="17">
        <f t="shared" si="12"/>
        <v>100</v>
      </c>
      <c r="S290" s="3">
        <v>43157</v>
      </c>
      <c r="T290" s="12">
        <v>100</v>
      </c>
      <c r="U290" t="str">
        <f>IF(ROUND(testdata[[#This Row],[STC]],4)&lt;&gt;Table2[[#This Row],[STC]],"ERR","")</f>
        <v/>
      </c>
    </row>
    <row r="291" spans="1:21" x14ac:dyDescent="0.25">
      <c r="A291" s="7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0">
        <f>(testdata[[#This Row],[close]]-H290)*k_12+H290</f>
        <v>262.47490641416817</v>
      </c>
      <c r="I291" s="10">
        <f>(testdata[[#This Row],[close]]-I290)*k_26+I290</f>
        <v>262.44112197219459</v>
      </c>
      <c r="J291" s="12">
        <f>testdata[[#This Row],[EMA12]]-testdata[[#This Row],[EMA26]]</f>
        <v>3.3784441973580215E-2</v>
      </c>
      <c r="K291" s="12">
        <f t="shared" si="10"/>
        <v>-2.2714388900986933</v>
      </c>
      <c r="L291" s="12">
        <f t="shared" si="11"/>
        <v>3.3784441973580215E-2</v>
      </c>
      <c r="M291" s="12">
        <f>100*(testdata[[#This Row],[MACD]]-testdata[[#This Row],[LL]])/(testdata[[#This Row],[HH]]-testdata[[#This Row],[LL]])</f>
        <v>100</v>
      </c>
      <c r="N291" s="17">
        <f t="shared" si="12"/>
        <v>100</v>
      </c>
      <c r="S291" s="3">
        <v>43158</v>
      </c>
      <c r="T291" s="12">
        <v>100</v>
      </c>
      <c r="U291" t="str">
        <f>IF(ROUND(testdata[[#This Row],[STC]],4)&lt;&gt;Table2[[#This Row],[STC]],"ERR","")</f>
        <v/>
      </c>
    </row>
    <row r="292" spans="1:21" x14ac:dyDescent="0.25">
      <c r="A292" s="7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0">
        <f>(testdata[[#This Row],[close]]-H291)*k_12+H291</f>
        <v>262.34492081198846</v>
      </c>
      <c r="I292" s="10">
        <f>(testdata[[#This Row],[close]]-I291)*k_26+I291</f>
        <v>262.38103886314315</v>
      </c>
      <c r="J292" s="12">
        <f>testdata[[#This Row],[EMA12]]-testdata[[#This Row],[EMA26]]</f>
        <v>-3.6118051154687691E-2</v>
      </c>
      <c r="K292" s="12">
        <f t="shared" ref="K292:K355" si="13">MIN(J284:J292)</f>
        <v>-1.8240952813070521</v>
      </c>
      <c r="L292" s="12">
        <f t="shared" ref="L292:L355" si="14">MAX(J284:J292)</f>
        <v>3.3784441973580215E-2</v>
      </c>
      <c r="M292" s="12">
        <f>100*(testdata[[#This Row],[MACD]]-testdata[[#This Row],[LL]])/(testdata[[#This Row],[HH]]-testdata[[#This Row],[LL]])</f>
        <v>96.237512458296578</v>
      </c>
      <c r="N292" s="17">
        <f t="shared" si="12"/>
        <v>98.745837486098864</v>
      </c>
      <c r="S292" s="3">
        <v>43159</v>
      </c>
      <c r="T292" s="12">
        <v>98.745800000000003</v>
      </c>
      <c r="U292" t="str">
        <f>IF(ROUND(testdata[[#This Row],[STC]],4)&lt;&gt;Table2[[#This Row],[STC]],"ERR","")</f>
        <v/>
      </c>
    </row>
    <row r="293" spans="1:21" x14ac:dyDescent="0.25">
      <c r="A293" s="7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0">
        <f>(testdata[[#This Row],[close]]-H292)*k_12+H292</f>
        <v>261.6503176101441</v>
      </c>
      <c r="I293" s="10">
        <f>(testdata[[#This Row],[close]]-I292)*k_26+I292</f>
        <v>262.04392487328067</v>
      </c>
      <c r="J293" s="12">
        <f>testdata[[#This Row],[EMA12]]-testdata[[#This Row],[EMA26]]</f>
        <v>-0.39360726313657324</v>
      </c>
      <c r="K293" s="12">
        <f t="shared" si="13"/>
        <v>-1.4464432199311545</v>
      </c>
      <c r="L293" s="12">
        <f t="shared" si="14"/>
        <v>3.3784441973580215E-2</v>
      </c>
      <c r="M293" s="12">
        <f>100*(testdata[[#This Row],[MACD]]-testdata[[#This Row],[LL]])/(testdata[[#This Row],[HH]]-testdata[[#This Row],[LL]])</f>
        <v>71.126623551934429</v>
      </c>
      <c r="N293" s="17">
        <f t="shared" si="12"/>
        <v>89.121378670076993</v>
      </c>
      <c r="S293" s="3">
        <v>43160</v>
      </c>
      <c r="T293" s="12">
        <v>89.121399999999994</v>
      </c>
      <c r="U293" t="str">
        <f>IF(ROUND(testdata[[#This Row],[STC]],4)&lt;&gt;Table2[[#This Row],[STC]],"ERR","")</f>
        <v/>
      </c>
    </row>
    <row r="294" spans="1:21" x14ac:dyDescent="0.25">
      <c r="A294" s="7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0">
        <f>(testdata[[#This Row],[close]]-H293)*k_12+H293</f>
        <v>261.26719182396806</v>
      </c>
      <c r="I294" s="10">
        <f>(testdata[[#This Row],[close]]-I293)*k_26+I293</f>
        <v>261.83030080859322</v>
      </c>
      <c r="J294" s="12">
        <f>testdata[[#This Row],[EMA12]]-testdata[[#This Row],[EMA26]]</f>
        <v>-0.56310898462515979</v>
      </c>
      <c r="K294" s="12">
        <f t="shared" si="13"/>
        <v>-1.2657022234693613</v>
      </c>
      <c r="L294" s="12">
        <f t="shared" si="14"/>
        <v>3.3784441973580215E-2</v>
      </c>
      <c r="M294" s="12">
        <f>100*(testdata[[#This Row],[MACD]]-testdata[[#This Row],[LL]])/(testdata[[#This Row],[HH]]-testdata[[#This Row],[LL]])</f>
        <v>54.066983334893735</v>
      </c>
      <c r="N294" s="17">
        <f t="shared" ref="N294:N357" si="15">AVERAGE(M292:M294)</f>
        <v>73.810373115041571</v>
      </c>
      <c r="S294" s="3">
        <v>43161</v>
      </c>
      <c r="T294" s="12">
        <v>73.810400000000001</v>
      </c>
      <c r="U294" t="str">
        <f>IF(ROUND(testdata[[#This Row],[STC]],4)&lt;&gt;Table2[[#This Row],[STC]],"ERR","")</f>
        <v/>
      </c>
    </row>
    <row r="295" spans="1:21" x14ac:dyDescent="0.25">
      <c r="A295" s="7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0">
        <f>(testdata[[#This Row],[close]]-H294)*k_12+H294</f>
        <v>261.40300846643453</v>
      </c>
      <c r="I295" s="10">
        <f>(testdata[[#This Row],[close]]-I294)*k_26+I294</f>
        <v>261.85398223017893</v>
      </c>
      <c r="J295" s="12">
        <f>testdata[[#This Row],[EMA12]]-testdata[[#This Row],[EMA26]]</f>
        <v>-0.45097376374440046</v>
      </c>
      <c r="K295" s="12">
        <f t="shared" si="13"/>
        <v>-1.2133757764013353</v>
      </c>
      <c r="L295" s="12">
        <f t="shared" si="14"/>
        <v>3.3784441973580215E-2</v>
      </c>
      <c r="M295" s="12">
        <f>100*(testdata[[#This Row],[MACD]]-testdata[[#This Row],[LL]])/(testdata[[#This Row],[HH]]-testdata[[#This Row],[LL]])</f>
        <v>61.131040055973394</v>
      </c>
      <c r="N295" s="17">
        <f t="shared" si="15"/>
        <v>62.108215647600524</v>
      </c>
      <c r="S295" s="3">
        <v>43164</v>
      </c>
      <c r="T295" s="12">
        <v>62.108199999999997</v>
      </c>
      <c r="U295" t="str">
        <f>IF(ROUND(testdata[[#This Row],[STC]],4)&lt;&gt;Table2[[#This Row],[STC]],"ERR","")</f>
        <v/>
      </c>
    </row>
    <row r="296" spans="1:21" x14ac:dyDescent="0.25">
      <c r="A296" s="7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0">
        <f>(testdata[[#This Row],[close]]-H295)*k_12+H295</f>
        <v>261.62100716390614</v>
      </c>
      <c r="I296" s="10">
        <f>(testdata[[#This Row],[close]]-I295)*k_26+I295</f>
        <v>261.92553910201752</v>
      </c>
      <c r="J296" s="12">
        <f>testdata[[#This Row],[EMA12]]-testdata[[#This Row],[EMA26]]</f>
        <v>-0.30453193811138135</v>
      </c>
      <c r="K296" s="12">
        <f t="shared" si="13"/>
        <v>-1.1314291209901626</v>
      </c>
      <c r="L296" s="12">
        <f t="shared" si="14"/>
        <v>3.3784441973580215E-2</v>
      </c>
      <c r="M296" s="12">
        <f>100*(testdata[[#This Row],[MACD]]-testdata[[#This Row],[LL]])/(testdata[[#This Row],[HH]]-testdata[[#This Row],[LL]])</f>
        <v>70.965289897205849</v>
      </c>
      <c r="N296" s="17">
        <f t="shared" si="15"/>
        <v>62.054437762690988</v>
      </c>
      <c r="S296" s="3">
        <v>43165</v>
      </c>
      <c r="T296" s="12">
        <v>62.054400000000001</v>
      </c>
      <c r="U296" t="str">
        <f>IF(ROUND(testdata[[#This Row],[STC]],4)&lt;&gt;Table2[[#This Row],[STC]],"ERR","")</f>
        <v/>
      </c>
    </row>
    <row r="297" spans="1:21" x14ac:dyDescent="0.25">
      <c r="A297" s="7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0">
        <f>(testdata[[#This Row],[close]]-H296)*k_12+H296</f>
        <v>261.79008298484365</v>
      </c>
      <c r="I297" s="10">
        <f>(testdata[[#This Row],[close]]-I296)*k_26+I296</f>
        <v>261.98438805742364</v>
      </c>
      <c r="J297" s="12">
        <f>testdata[[#This Row],[EMA12]]-testdata[[#This Row],[EMA26]]</f>
        <v>-0.19430507257999352</v>
      </c>
      <c r="K297" s="12">
        <f t="shared" si="13"/>
        <v>-0.72327799072797916</v>
      </c>
      <c r="L297" s="12">
        <f t="shared" si="14"/>
        <v>3.3784441973580215E-2</v>
      </c>
      <c r="M297" s="12">
        <f>100*(testdata[[#This Row],[MACD]]-testdata[[#This Row],[LL]])/(testdata[[#This Row],[HH]]-testdata[[#This Row],[LL]])</f>
        <v>69.871769526372915</v>
      </c>
      <c r="N297" s="17">
        <f t="shared" si="15"/>
        <v>67.322699826517393</v>
      </c>
      <c r="S297" s="3">
        <v>43166</v>
      </c>
      <c r="T297" s="12">
        <v>67.322699999999998</v>
      </c>
      <c r="U297" t="str">
        <f>IF(ROUND(testdata[[#This Row],[STC]],4)&lt;&gt;Table2[[#This Row],[STC]],"ERR","")</f>
        <v/>
      </c>
    </row>
    <row r="298" spans="1:21" x14ac:dyDescent="0.25">
      <c r="A298" s="7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0">
        <f>(testdata[[#This Row],[close]]-H297)*k_12+H297</f>
        <v>262.12853175640618</v>
      </c>
      <c r="I298" s="10">
        <f>(testdata[[#This Row],[close]]-I297)*k_26+I297</f>
        <v>262.13295190502191</v>
      </c>
      <c r="J298" s="12">
        <f>testdata[[#This Row],[EMA12]]-testdata[[#This Row],[EMA26]]</f>
        <v>-4.4201486157362524E-3</v>
      </c>
      <c r="K298" s="12">
        <f t="shared" si="13"/>
        <v>-0.56310898462515979</v>
      </c>
      <c r="L298" s="12">
        <f t="shared" si="14"/>
        <v>3.3784441973580215E-2</v>
      </c>
      <c r="M298" s="12">
        <f>100*(testdata[[#This Row],[MACD]]-testdata[[#This Row],[LL]])/(testdata[[#This Row],[HH]]-testdata[[#This Row],[LL]])</f>
        <v>93.599428493120371</v>
      </c>
      <c r="N298" s="17">
        <f t="shared" si="15"/>
        <v>78.145495972233036</v>
      </c>
      <c r="S298" s="3">
        <v>43167</v>
      </c>
      <c r="T298" s="12">
        <v>78.145499999999998</v>
      </c>
      <c r="U298" t="str">
        <f>IF(ROUND(testdata[[#This Row],[STC]],4)&lt;&gt;Table2[[#This Row],[STC]],"ERR","")</f>
        <v/>
      </c>
    </row>
    <row r="299" spans="1:21" x14ac:dyDescent="0.25">
      <c r="A299" s="7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0">
        <f>(testdata[[#This Row],[close]]-H298)*k_12+H298</f>
        <v>263.12260379388215</v>
      </c>
      <c r="I299" s="10">
        <f>(testdata[[#This Row],[close]]-I298)*k_26+I298</f>
        <v>262.61125176390919</v>
      </c>
      <c r="J299" s="12">
        <f>testdata[[#This Row],[EMA12]]-testdata[[#This Row],[EMA26]]</f>
        <v>0.51135202997295437</v>
      </c>
      <c r="K299" s="12">
        <f t="shared" si="13"/>
        <v>-0.56310898462515979</v>
      </c>
      <c r="L299" s="12">
        <f t="shared" si="14"/>
        <v>0.51135202997295437</v>
      </c>
      <c r="M299" s="12">
        <f>100*(testdata[[#This Row],[MACD]]-testdata[[#This Row],[LL]])/(testdata[[#This Row],[HH]]-testdata[[#This Row],[LL]])</f>
        <v>100</v>
      </c>
      <c r="N299" s="17">
        <f t="shared" si="15"/>
        <v>87.823732673164429</v>
      </c>
      <c r="S299" s="3">
        <v>43168</v>
      </c>
      <c r="T299" s="12">
        <v>87.823700000000002</v>
      </c>
      <c r="U299" t="str">
        <f>IF(ROUND(testdata[[#This Row],[STC]],4)&lt;&gt;Table2[[#This Row],[STC]],"ERR","")</f>
        <v/>
      </c>
    </row>
    <row r="300" spans="1:21" x14ac:dyDescent="0.25">
      <c r="A300" s="7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0">
        <f>(testdata[[#This Row],[close]]-H299)*k_12+H299</f>
        <v>263.91143397943875</v>
      </c>
      <c r="I300" s="10">
        <f>(testdata[[#This Row],[close]]-I299)*k_26+I299</f>
        <v>263.02893681843443</v>
      </c>
      <c r="J300" s="12">
        <f>testdata[[#This Row],[EMA12]]-testdata[[#This Row],[EMA26]]</f>
        <v>0.88249716100432352</v>
      </c>
      <c r="K300" s="12">
        <f t="shared" si="13"/>
        <v>-0.56310898462515979</v>
      </c>
      <c r="L300" s="12">
        <f t="shared" si="14"/>
        <v>0.88249716100432352</v>
      </c>
      <c r="M300" s="12">
        <f>100*(testdata[[#This Row],[MACD]]-testdata[[#This Row],[LL]])/(testdata[[#This Row],[HH]]-testdata[[#This Row],[LL]])</f>
        <v>100</v>
      </c>
      <c r="N300" s="17">
        <f t="shared" si="15"/>
        <v>97.866476164373466</v>
      </c>
      <c r="S300" s="3">
        <v>43171</v>
      </c>
      <c r="T300" s="12">
        <v>97.866500000000002</v>
      </c>
      <c r="U300" t="str">
        <f>IF(ROUND(testdata[[#This Row],[STC]],4)&lt;&gt;Table2[[#This Row],[STC]],"ERR","")</f>
        <v/>
      </c>
    </row>
    <row r="301" spans="1:21" x14ac:dyDescent="0.25">
      <c r="A301" s="7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0">
        <f>(testdata[[#This Row],[close]]-H300)*k_12+H300</f>
        <v>264.31275182875589</v>
      </c>
      <c r="I301" s="10">
        <f>(testdata[[#This Row],[close]]-I300)*k_26+I300</f>
        <v>263.28753409114302</v>
      </c>
      <c r="J301" s="12">
        <f>testdata[[#This Row],[EMA12]]-testdata[[#This Row],[EMA26]]</f>
        <v>1.025217737612877</v>
      </c>
      <c r="K301" s="12">
        <f t="shared" si="13"/>
        <v>-0.56310898462515979</v>
      </c>
      <c r="L301" s="12">
        <f t="shared" si="14"/>
        <v>1.025217737612877</v>
      </c>
      <c r="M301" s="12">
        <f>100*(testdata[[#This Row],[MACD]]-testdata[[#This Row],[LL]])/(testdata[[#This Row],[HH]]-testdata[[#This Row],[LL]])</f>
        <v>100</v>
      </c>
      <c r="N301" s="17">
        <f t="shared" si="15"/>
        <v>100</v>
      </c>
      <c r="S301" s="3">
        <v>43172</v>
      </c>
      <c r="T301" s="12">
        <v>100</v>
      </c>
      <c r="U301" t="str">
        <f>IF(ROUND(testdata[[#This Row],[STC]],4)&lt;&gt;Table2[[#This Row],[STC]],"ERR","")</f>
        <v/>
      </c>
    </row>
    <row r="302" spans="1:21" x14ac:dyDescent="0.25">
      <c r="A302" s="7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0">
        <f>(testdata[[#This Row],[close]]-H301)*k_12+H301</f>
        <v>264.44155923971653</v>
      </c>
      <c r="I302" s="10">
        <f>(testdata[[#This Row],[close]]-I301)*k_26+I301</f>
        <v>263.42549452883611</v>
      </c>
      <c r="J302" s="12">
        <f>testdata[[#This Row],[EMA12]]-testdata[[#This Row],[EMA26]]</f>
        <v>1.0160647108804142</v>
      </c>
      <c r="K302" s="12">
        <f t="shared" si="13"/>
        <v>-0.56310898462515979</v>
      </c>
      <c r="L302" s="12">
        <f t="shared" si="14"/>
        <v>1.025217737612877</v>
      </c>
      <c r="M302" s="12">
        <f>100*(testdata[[#This Row],[MACD]]-testdata[[#This Row],[LL]])/(testdata[[#This Row],[HH]]-testdata[[#This Row],[LL]])</f>
        <v>99.423731490233578</v>
      </c>
      <c r="N302" s="17">
        <f t="shared" si="15"/>
        <v>99.807910496744526</v>
      </c>
      <c r="S302" s="3">
        <v>43173</v>
      </c>
      <c r="T302" s="12">
        <v>99.807900000000004</v>
      </c>
      <c r="U302" t="str">
        <f>IF(ROUND(testdata[[#This Row],[STC]],4)&lt;&gt;Table2[[#This Row],[STC]],"ERR","")</f>
        <v/>
      </c>
    </row>
    <row r="303" spans="1:21" x14ac:dyDescent="0.25">
      <c r="A303" s="7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0">
        <f>(testdata[[#This Row],[close]]-H302)*k_12+H302</f>
        <v>264.50593474129857</v>
      </c>
      <c r="I303" s="10">
        <f>(testdata[[#This Row],[close]]-I302)*k_26+I302</f>
        <v>263.53175419336679</v>
      </c>
      <c r="J303" s="12">
        <f>testdata[[#This Row],[EMA12]]-testdata[[#This Row],[EMA26]]</f>
        <v>0.97418054793178044</v>
      </c>
      <c r="K303" s="12">
        <f t="shared" si="13"/>
        <v>-0.45097376374440046</v>
      </c>
      <c r="L303" s="12">
        <f t="shared" si="14"/>
        <v>1.025217737612877</v>
      </c>
      <c r="M303" s="12">
        <f>100*(testdata[[#This Row],[MACD]]-testdata[[#This Row],[LL]])/(testdata[[#This Row],[HH]]-testdata[[#This Row],[LL]])</f>
        <v>96.542644390367329</v>
      </c>
      <c r="N303" s="17">
        <f t="shared" si="15"/>
        <v>98.655458626866974</v>
      </c>
      <c r="S303" s="3">
        <v>43174</v>
      </c>
      <c r="T303" s="12">
        <v>98.655500000000004</v>
      </c>
      <c r="U303" t="str">
        <f>IF(ROUND(testdata[[#This Row],[STC]],4)&lt;&gt;Table2[[#This Row],[STC]],"ERR","")</f>
        <v/>
      </c>
    </row>
    <row r="304" spans="1:21" x14ac:dyDescent="0.25">
      <c r="A304" s="7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0">
        <f>(testdata[[#This Row],[close]]-H303)*k_12+H303</f>
        <v>264.60502170417573</v>
      </c>
      <c r="I304" s="10">
        <f>(testdata[[#This Row],[close]]-I303)*k_26+I303</f>
        <v>263.6516242531174</v>
      </c>
      <c r="J304" s="12">
        <f>testdata[[#This Row],[EMA12]]-testdata[[#This Row],[EMA26]]</f>
        <v>0.95339745105832208</v>
      </c>
      <c r="K304" s="12">
        <f t="shared" si="13"/>
        <v>-0.30453193811138135</v>
      </c>
      <c r="L304" s="12">
        <f t="shared" si="14"/>
        <v>1.025217737612877</v>
      </c>
      <c r="M304" s="12">
        <f>100*(testdata[[#This Row],[MACD]]-testdata[[#This Row],[LL]])/(testdata[[#This Row],[HH]]-testdata[[#This Row],[LL]])</f>
        <v>94.598961904958728</v>
      </c>
      <c r="N304" s="17">
        <f t="shared" si="15"/>
        <v>96.85511259518654</v>
      </c>
      <c r="S304" s="3">
        <v>43175</v>
      </c>
      <c r="T304" s="12">
        <v>96.855099999999993</v>
      </c>
      <c r="U304" t="str">
        <f>IF(ROUND(testdata[[#This Row],[STC]],4)&lt;&gt;Table2[[#This Row],[STC]],"ERR","")</f>
        <v/>
      </c>
    </row>
    <row r="305" spans="1:21" x14ac:dyDescent="0.25">
      <c r="A305" s="7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0">
        <f>(testdata[[#This Row],[close]]-H304)*k_12+H304</f>
        <v>264.13655682661022</v>
      </c>
      <c r="I305" s="10">
        <f>(testdata[[#This Row],[close]]-I304)*k_26+I304</f>
        <v>263.49668912325683</v>
      </c>
      <c r="J305" s="12">
        <f>testdata[[#This Row],[EMA12]]-testdata[[#This Row],[EMA26]]</f>
        <v>0.63986770335338861</v>
      </c>
      <c r="K305" s="12">
        <f t="shared" si="13"/>
        <v>-0.19430507257999352</v>
      </c>
      <c r="L305" s="12">
        <f t="shared" si="14"/>
        <v>1.025217737612877</v>
      </c>
      <c r="M305" s="12">
        <f>100*(testdata[[#This Row],[MACD]]-testdata[[#This Row],[LL]])/(testdata[[#This Row],[HH]]-testdata[[#This Row],[LL]])</f>
        <v>68.401572234754312</v>
      </c>
      <c r="N305" s="17">
        <f t="shared" si="15"/>
        <v>86.514392843360113</v>
      </c>
      <c r="S305" s="3">
        <v>43178</v>
      </c>
      <c r="T305" s="12">
        <v>86.514399999999995</v>
      </c>
      <c r="U305" t="str">
        <f>IF(ROUND(testdata[[#This Row],[STC]],4)&lt;&gt;Table2[[#This Row],[STC]],"ERR","")</f>
        <v/>
      </c>
    </row>
    <row r="306" spans="1:21" x14ac:dyDescent="0.25">
      <c r="A306" s="7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0">
        <f>(testdata[[#This Row],[close]]-H305)*k_12+H305</f>
        <v>263.80785577636249</v>
      </c>
      <c r="I306" s="10">
        <f>(testdata[[#This Row],[close]]-I305)*k_26+I305</f>
        <v>263.38582326227487</v>
      </c>
      <c r="J306" s="12">
        <f>testdata[[#This Row],[EMA12]]-testdata[[#This Row],[EMA26]]</f>
        <v>0.42203251408761844</v>
      </c>
      <c r="K306" s="12">
        <f t="shared" si="13"/>
        <v>-4.4201486157362524E-3</v>
      </c>
      <c r="L306" s="12">
        <f t="shared" si="14"/>
        <v>1.025217737612877</v>
      </c>
      <c r="M306" s="12">
        <f>100*(testdata[[#This Row],[MACD]]-testdata[[#This Row],[LL]])/(testdata[[#This Row],[HH]]-testdata[[#This Row],[LL]])</f>
        <v>41.417732234521552</v>
      </c>
      <c r="N306" s="17">
        <f t="shared" si="15"/>
        <v>68.139422124744854</v>
      </c>
      <c r="S306" s="3">
        <v>43179</v>
      </c>
      <c r="T306" s="12">
        <v>68.139399999999995</v>
      </c>
      <c r="U306" t="str">
        <f>IF(ROUND(testdata[[#This Row],[STC]],4)&lt;&gt;Table2[[#This Row],[STC]],"ERR","")</f>
        <v/>
      </c>
    </row>
    <row r="307" spans="1:21" x14ac:dyDescent="0.25">
      <c r="A307" s="7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0">
        <f>(testdata[[#This Row],[close]]-H306)*k_12+H306</f>
        <v>263.4528010415375</v>
      </c>
      <c r="I307" s="10">
        <f>(testdata[[#This Row],[close]]-I306)*k_26+I306</f>
        <v>263.24613265025448</v>
      </c>
      <c r="J307" s="12">
        <f>testdata[[#This Row],[EMA12]]-testdata[[#This Row],[EMA26]]</f>
        <v>0.20666839128301717</v>
      </c>
      <c r="K307" s="12">
        <f t="shared" si="13"/>
        <v>0.20666839128301717</v>
      </c>
      <c r="L307" s="12">
        <f t="shared" si="14"/>
        <v>1.025217737612877</v>
      </c>
      <c r="M307" s="12">
        <f>100*(testdata[[#This Row],[MACD]]-testdata[[#This Row],[LL]])/(testdata[[#This Row],[HH]]-testdata[[#This Row],[LL]])</f>
        <v>0</v>
      </c>
      <c r="N307" s="17">
        <f t="shared" si="15"/>
        <v>36.606434823091952</v>
      </c>
      <c r="S307" s="3">
        <v>43180</v>
      </c>
      <c r="T307" s="12">
        <v>36.606400000000001</v>
      </c>
      <c r="U307" t="str">
        <f>IF(ROUND(testdata[[#This Row],[STC]],4)&lt;&gt;Table2[[#This Row],[STC]],"ERR","")</f>
        <v/>
      </c>
    </row>
    <row r="308" spans="1:21" x14ac:dyDescent="0.25">
      <c r="A308" s="7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0">
        <f>(testdata[[#This Row],[close]]-H307)*k_12+H307</f>
        <v>262.14621626591634</v>
      </c>
      <c r="I308" s="10">
        <f>(testdata[[#This Row],[close]]-I307)*k_26+I307</f>
        <v>262.63234504653195</v>
      </c>
      <c r="J308" s="12">
        <f>testdata[[#This Row],[EMA12]]-testdata[[#This Row],[EMA26]]</f>
        <v>-0.4861287806156156</v>
      </c>
      <c r="K308" s="12">
        <f t="shared" si="13"/>
        <v>-0.4861287806156156</v>
      </c>
      <c r="L308" s="12">
        <f t="shared" si="14"/>
        <v>1.025217737612877</v>
      </c>
      <c r="M308" s="12">
        <f>100*(testdata[[#This Row],[MACD]]-testdata[[#This Row],[LL]])/(testdata[[#This Row],[HH]]-testdata[[#This Row],[LL]])</f>
        <v>0</v>
      </c>
      <c r="N308" s="17">
        <f t="shared" si="15"/>
        <v>13.805910744840517</v>
      </c>
      <c r="S308" s="3">
        <v>43181</v>
      </c>
      <c r="T308" s="12">
        <v>13.805899999999999</v>
      </c>
      <c r="U308" t="str">
        <f>IF(ROUND(testdata[[#This Row],[STC]],4)&lt;&gt;Table2[[#This Row],[STC]],"ERR","")</f>
        <v/>
      </c>
    </row>
    <row r="309" spans="1:21" x14ac:dyDescent="0.25">
      <c r="A309" s="7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0">
        <f>(testdata[[#This Row],[close]]-H308)*k_12+H308</f>
        <v>260.20525991731381</v>
      </c>
      <c r="I309" s="10">
        <f>(testdata[[#This Row],[close]]-I308)*k_26+I308</f>
        <v>261.66180096901104</v>
      </c>
      <c r="J309" s="12">
        <f>testdata[[#This Row],[EMA12]]-testdata[[#This Row],[EMA26]]</f>
        <v>-1.4565410516972292</v>
      </c>
      <c r="K309" s="12">
        <f t="shared" si="13"/>
        <v>-1.4565410516972292</v>
      </c>
      <c r="L309" s="12">
        <f t="shared" si="14"/>
        <v>1.025217737612877</v>
      </c>
      <c r="M309" s="12">
        <f>100*(testdata[[#This Row],[MACD]]-testdata[[#This Row],[LL]])/(testdata[[#This Row],[HH]]-testdata[[#This Row],[LL]])</f>
        <v>0</v>
      </c>
      <c r="N309" s="17">
        <f t="shared" si="15"/>
        <v>0</v>
      </c>
      <c r="S309" s="3">
        <v>43182</v>
      </c>
      <c r="T309" s="12">
        <v>0</v>
      </c>
      <c r="U309" t="str">
        <f>IF(ROUND(testdata[[#This Row],[STC]],4)&lt;&gt;Table2[[#This Row],[STC]],"ERR","")</f>
        <v/>
      </c>
    </row>
    <row r="310" spans="1:21" x14ac:dyDescent="0.25">
      <c r="A310" s="7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0">
        <f>(testdata[[#This Row],[close]]-H309)*k_12+H309</f>
        <v>259.61368146849628</v>
      </c>
      <c r="I310" s="10">
        <f>(testdata[[#This Row],[close]]-I309)*k_26+I309</f>
        <v>261.26907497130651</v>
      </c>
      <c r="J310" s="12">
        <f>testdata[[#This Row],[EMA12]]-testdata[[#This Row],[EMA26]]</f>
        <v>-1.6553935028102273</v>
      </c>
      <c r="K310" s="12">
        <f t="shared" si="13"/>
        <v>-1.6553935028102273</v>
      </c>
      <c r="L310" s="12">
        <f t="shared" si="14"/>
        <v>1.0160647108804142</v>
      </c>
      <c r="M310" s="12">
        <f>100*(testdata[[#This Row],[MACD]]-testdata[[#This Row],[LL]])/(testdata[[#This Row],[HH]]-testdata[[#This Row],[LL]])</f>
        <v>0</v>
      </c>
      <c r="N310" s="17">
        <f t="shared" si="15"/>
        <v>0</v>
      </c>
      <c r="S310" s="3">
        <v>43185</v>
      </c>
      <c r="T310" s="12">
        <v>0</v>
      </c>
      <c r="U310" t="str">
        <f>IF(ROUND(testdata[[#This Row],[STC]],4)&lt;&gt;Table2[[#This Row],[STC]],"ERR","")</f>
        <v/>
      </c>
    </row>
    <row r="311" spans="1:21" x14ac:dyDescent="0.25">
      <c r="A311" s="7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0">
        <f>(testdata[[#This Row],[close]]-H310)*k_12+H310</f>
        <v>258.4423458579584</v>
      </c>
      <c r="I311" s="10">
        <f>(testdata[[#This Row],[close]]-I310)*k_26+I310</f>
        <v>260.58247682528378</v>
      </c>
      <c r="J311" s="12">
        <f>testdata[[#This Row],[EMA12]]-testdata[[#This Row],[EMA26]]</f>
        <v>-2.1401309673253763</v>
      </c>
      <c r="K311" s="12">
        <f t="shared" si="13"/>
        <v>-2.1401309673253763</v>
      </c>
      <c r="L311" s="12">
        <f t="shared" si="14"/>
        <v>0.97418054793178044</v>
      </c>
      <c r="M311" s="12">
        <f>100*(testdata[[#This Row],[MACD]]-testdata[[#This Row],[LL]])/(testdata[[#This Row],[HH]]-testdata[[#This Row],[LL]])</f>
        <v>0</v>
      </c>
      <c r="N311" s="17">
        <f t="shared" si="15"/>
        <v>0</v>
      </c>
      <c r="S311" s="3">
        <v>43186</v>
      </c>
      <c r="T311" s="12">
        <v>0</v>
      </c>
      <c r="U311" t="str">
        <f>IF(ROUND(testdata[[#This Row],[STC]],4)&lt;&gt;Table2[[#This Row],[STC]],"ERR","")</f>
        <v/>
      </c>
    </row>
    <row r="312" spans="1:21" x14ac:dyDescent="0.25">
      <c r="A312" s="7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0">
        <f>(testdata[[#This Row],[close]]-H311)*k_12+H311</f>
        <v>257.33583111058016</v>
      </c>
      <c r="I312" s="10">
        <f>(testdata[[#This Row],[close]]-I311)*k_26+I311</f>
        <v>259.8911822456331</v>
      </c>
      <c r="J312" s="12">
        <f>testdata[[#This Row],[EMA12]]-testdata[[#This Row],[EMA26]]</f>
        <v>-2.5553511350529448</v>
      </c>
      <c r="K312" s="12">
        <f t="shared" si="13"/>
        <v>-2.5553511350529448</v>
      </c>
      <c r="L312" s="12">
        <f t="shared" si="14"/>
        <v>0.95339745105832208</v>
      </c>
      <c r="M312" s="12">
        <f>100*(testdata[[#This Row],[MACD]]-testdata[[#This Row],[LL]])/(testdata[[#This Row],[HH]]-testdata[[#This Row],[LL]])</f>
        <v>0</v>
      </c>
      <c r="N312" s="17">
        <f t="shared" si="15"/>
        <v>0</v>
      </c>
      <c r="S312" s="3">
        <v>43187</v>
      </c>
      <c r="T312" s="12">
        <v>0</v>
      </c>
      <c r="U312" t="str">
        <f>IF(ROUND(testdata[[#This Row],[STC]],4)&lt;&gt;Table2[[#This Row],[STC]],"ERR","")</f>
        <v/>
      </c>
    </row>
    <row r="313" spans="1:21" x14ac:dyDescent="0.25">
      <c r="A313" s="7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0">
        <f>(testdata[[#This Row],[close]]-H312)*k_12+H312</f>
        <v>256.89339555510628</v>
      </c>
      <c r="I313" s="10">
        <f>(testdata[[#This Row],[close]]-I312)*k_26+I312</f>
        <v>259.48887244966028</v>
      </c>
      <c r="J313" s="12">
        <f>testdata[[#This Row],[EMA12]]-testdata[[#This Row],[EMA26]]</f>
        <v>-2.5954768945539968</v>
      </c>
      <c r="K313" s="12">
        <f t="shared" si="13"/>
        <v>-2.5954768945539968</v>
      </c>
      <c r="L313" s="12">
        <f t="shared" si="14"/>
        <v>0.63986770335338861</v>
      </c>
      <c r="M313" s="12">
        <f>100*(testdata[[#This Row],[MACD]]-testdata[[#This Row],[LL]])/(testdata[[#This Row],[HH]]-testdata[[#This Row],[LL]])</f>
        <v>0</v>
      </c>
      <c r="N313" s="17">
        <f t="shared" si="15"/>
        <v>0</v>
      </c>
      <c r="S313" s="3">
        <v>43188</v>
      </c>
      <c r="T313" s="12">
        <v>0</v>
      </c>
      <c r="U313" t="str">
        <f>IF(ROUND(testdata[[#This Row],[STC]],4)&lt;&gt;Table2[[#This Row],[STC]],"ERR","")</f>
        <v/>
      </c>
    </row>
    <row r="314" spans="1:21" x14ac:dyDescent="0.25">
      <c r="A314" s="7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0">
        <f>(testdata[[#This Row],[close]]-H313)*k_12+H313</f>
        <v>255.67441162355146</v>
      </c>
      <c r="I314" s="10">
        <f>(testdata[[#This Row],[close]]-I313)*k_26+I313</f>
        <v>258.70969671264839</v>
      </c>
      <c r="J314" s="12">
        <f>testdata[[#This Row],[EMA12]]-testdata[[#This Row],[EMA26]]</f>
        <v>-3.0352850890969307</v>
      </c>
      <c r="K314" s="12">
        <f t="shared" si="13"/>
        <v>-3.0352850890969307</v>
      </c>
      <c r="L314" s="12">
        <f t="shared" si="14"/>
        <v>0.42203251408761844</v>
      </c>
      <c r="M314" s="12">
        <f>100*(testdata[[#This Row],[MACD]]-testdata[[#This Row],[LL]])/(testdata[[#This Row],[HH]]-testdata[[#This Row],[LL]])</f>
        <v>0</v>
      </c>
      <c r="N314" s="17">
        <f t="shared" si="15"/>
        <v>0</v>
      </c>
      <c r="S314" s="3">
        <v>43192</v>
      </c>
      <c r="T314" s="12">
        <v>0</v>
      </c>
      <c r="U314" t="str">
        <f>IF(ROUND(testdata[[#This Row],[STC]],4)&lt;&gt;Table2[[#This Row],[STC]],"ERR","")</f>
        <v/>
      </c>
    </row>
    <row r="315" spans="1:21" x14ac:dyDescent="0.25">
      <c r="A315" s="7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0">
        <f>(testdata[[#This Row],[close]]-H314)*k_12+H314</f>
        <v>255.13373291223584</v>
      </c>
      <c r="I315" s="10">
        <f>(testdata[[#This Row],[close]]-I314)*k_26+I314</f>
        <v>258.22453399319295</v>
      </c>
      <c r="J315" s="12">
        <f>testdata[[#This Row],[EMA12]]-testdata[[#This Row],[EMA26]]</f>
        <v>-3.0908010809571067</v>
      </c>
      <c r="K315" s="12">
        <f t="shared" si="13"/>
        <v>-3.0908010809571067</v>
      </c>
      <c r="L315" s="12">
        <f t="shared" si="14"/>
        <v>0.20666839128301717</v>
      </c>
      <c r="M315" s="12">
        <f>100*(testdata[[#This Row],[MACD]]-testdata[[#This Row],[LL]])/(testdata[[#This Row],[HH]]-testdata[[#This Row],[LL]])</f>
        <v>0</v>
      </c>
      <c r="N315" s="17">
        <f t="shared" si="15"/>
        <v>0</v>
      </c>
      <c r="S315" s="3">
        <v>43193</v>
      </c>
      <c r="T315" s="12">
        <v>0</v>
      </c>
      <c r="U315" t="str">
        <f>IF(ROUND(testdata[[#This Row],[STC]],4)&lt;&gt;Table2[[#This Row],[STC]],"ERR","")</f>
        <v/>
      </c>
    </row>
    <row r="316" spans="1:21" x14ac:dyDescent="0.25">
      <c r="A316" s="7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0">
        <f>(testdata[[#This Row],[close]]-H315)*k_12+H315</f>
        <v>255.09162015650725</v>
      </c>
      <c r="I316" s="10">
        <f>(testdata[[#This Row],[close]]-I315)*k_26+I315</f>
        <v>257.97530925295644</v>
      </c>
      <c r="J316" s="12">
        <f>testdata[[#This Row],[EMA12]]-testdata[[#This Row],[EMA26]]</f>
        <v>-2.8836890964491886</v>
      </c>
      <c r="K316" s="12">
        <f t="shared" si="13"/>
        <v>-3.0908010809571067</v>
      </c>
      <c r="L316" s="12">
        <f t="shared" si="14"/>
        <v>-0.4861287806156156</v>
      </c>
      <c r="M316" s="12">
        <f>100*(testdata[[#This Row],[MACD]]-testdata[[#This Row],[LL]])/(testdata[[#This Row],[HH]]-testdata[[#This Row],[LL]])</f>
        <v>7.9515563044442965</v>
      </c>
      <c r="N316" s="17">
        <f t="shared" si="15"/>
        <v>2.6505187681480988</v>
      </c>
      <c r="S316" s="3">
        <v>43194</v>
      </c>
      <c r="T316" s="12">
        <v>2.6505000000000001</v>
      </c>
      <c r="U316" t="str">
        <f>IF(ROUND(testdata[[#This Row],[STC]],4)&lt;&gt;Table2[[#This Row],[STC]],"ERR","")</f>
        <v/>
      </c>
    </row>
    <row r="317" spans="1:21" x14ac:dyDescent="0.25">
      <c r="A317" s="7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0">
        <f>(testdata[[#This Row],[close]]-H316)*k_12+H316</f>
        <v>255.36521705550612</v>
      </c>
      <c r="I317" s="10">
        <f>(testdata[[#This Row],[close]]-I316)*k_26+I316</f>
        <v>257.8934344934782</v>
      </c>
      <c r="J317" s="12">
        <f>testdata[[#This Row],[EMA12]]-testdata[[#This Row],[EMA26]]</f>
        <v>-2.5282174379720743</v>
      </c>
      <c r="K317" s="12">
        <f t="shared" si="13"/>
        <v>-3.0908010809571067</v>
      </c>
      <c r="L317" s="12">
        <f t="shared" si="14"/>
        <v>-1.4565410516972292</v>
      </c>
      <c r="M317" s="12">
        <f>100*(testdata[[#This Row],[MACD]]-testdata[[#This Row],[LL]])/(testdata[[#This Row],[HH]]-testdata[[#This Row],[LL]])</f>
        <v>34.42436533431065</v>
      </c>
      <c r="N317" s="17">
        <f t="shared" si="15"/>
        <v>14.125307212918315</v>
      </c>
      <c r="S317" s="3">
        <v>43195</v>
      </c>
      <c r="T317" s="12">
        <v>14.125299999999999</v>
      </c>
      <c r="U317" t="str">
        <f>IF(ROUND(testdata[[#This Row],[STC]],4)&lt;&gt;Table2[[#This Row],[STC]],"ERR","")</f>
        <v/>
      </c>
    </row>
    <row r="318" spans="1:21" x14ac:dyDescent="0.25">
      <c r="A318" s="7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0">
        <f>(testdata[[#This Row],[close]]-H317)*k_12+H317</f>
        <v>254.71518366235134</v>
      </c>
      <c r="I318" s="10">
        <f>(testdata[[#This Row],[close]]-I317)*k_26+I317</f>
        <v>257.39318008655391</v>
      </c>
      <c r="J318" s="12">
        <f>testdata[[#This Row],[EMA12]]-testdata[[#This Row],[EMA26]]</f>
        <v>-2.6779964242025756</v>
      </c>
      <c r="K318" s="12">
        <f t="shared" si="13"/>
        <v>-3.0908010809571067</v>
      </c>
      <c r="L318" s="12">
        <f t="shared" si="14"/>
        <v>-1.6553935028102273</v>
      </c>
      <c r="M318" s="12">
        <f>100*(testdata[[#This Row],[MACD]]-testdata[[#This Row],[LL]])/(testdata[[#This Row],[HH]]-testdata[[#This Row],[LL]])</f>
        <v>28.758706797930152</v>
      </c>
      <c r="N318" s="17">
        <f t="shared" si="15"/>
        <v>23.711542812228362</v>
      </c>
      <c r="S318" s="3">
        <v>43196</v>
      </c>
      <c r="T318" s="12">
        <v>23.711500000000001</v>
      </c>
      <c r="U318" t="str">
        <f>IF(ROUND(testdata[[#This Row],[STC]],4)&lt;&gt;Table2[[#This Row],[STC]],"ERR","")</f>
        <v/>
      </c>
    </row>
    <row r="319" spans="1:21" x14ac:dyDescent="0.25">
      <c r="A319" s="7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0">
        <f>(testdata[[#This Row],[close]]-H318)*k_12+H318</f>
        <v>254.35592463737422</v>
      </c>
      <c r="I319" s="10">
        <f>(testdata[[#This Row],[close]]-I318)*k_26+I318</f>
        <v>257.02183341347586</v>
      </c>
      <c r="J319" s="12">
        <f>testdata[[#This Row],[EMA12]]-testdata[[#This Row],[EMA26]]</f>
        <v>-2.6659087761016451</v>
      </c>
      <c r="K319" s="12">
        <f t="shared" si="13"/>
        <v>-3.0908010809571067</v>
      </c>
      <c r="L319" s="12">
        <f t="shared" si="14"/>
        <v>-2.1401309673253763</v>
      </c>
      <c r="M319" s="12">
        <f>100*(testdata[[#This Row],[MACD]]-testdata[[#This Row],[LL]])/(testdata[[#This Row],[HH]]-testdata[[#This Row],[LL]])</f>
        <v>44.693979411248847</v>
      </c>
      <c r="N319" s="17">
        <f t="shared" si="15"/>
        <v>35.959017181163212</v>
      </c>
      <c r="S319" s="3">
        <v>43199</v>
      </c>
      <c r="T319" s="12">
        <v>35.959000000000003</v>
      </c>
      <c r="U319" t="str">
        <f>IF(ROUND(testdata[[#This Row],[STC]],4)&lt;&gt;Table2[[#This Row],[STC]],"ERR","")</f>
        <v/>
      </c>
    </row>
    <row r="320" spans="1:21" x14ac:dyDescent="0.25">
      <c r="A320" s="7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0">
        <f>(testdata[[#This Row],[close]]-H319)*k_12+H319</f>
        <v>254.67039777008588</v>
      </c>
      <c r="I320" s="10">
        <f>(testdata[[#This Row],[close]]-I319)*k_26+I319</f>
        <v>256.97577167914432</v>
      </c>
      <c r="J320" s="12">
        <f>testdata[[#This Row],[EMA12]]-testdata[[#This Row],[EMA26]]</f>
        <v>-2.3053739090584315</v>
      </c>
      <c r="K320" s="12">
        <f t="shared" si="13"/>
        <v>-3.0908010809571067</v>
      </c>
      <c r="L320" s="12">
        <f t="shared" si="14"/>
        <v>-2.3053739090584315</v>
      </c>
      <c r="M320" s="12">
        <f>100*(testdata[[#This Row],[MACD]]-testdata[[#This Row],[LL]])/(testdata[[#This Row],[HH]]-testdata[[#This Row],[LL]])</f>
        <v>100</v>
      </c>
      <c r="N320" s="17">
        <f t="shared" si="15"/>
        <v>57.817562069726335</v>
      </c>
      <c r="S320" s="3">
        <v>43200</v>
      </c>
      <c r="T320" s="12">
        <v>57.817599999999999</v>
      </c>
      <c r="U320" t="str">
        <f>IF(ROUND(testdata[[#This Row],[STC]],4)&lt;&gt;Table2[[#This Row],[STC]],"ERR","")</f>
        <v/>
      </c>
    </row>
    <row r="321" spans="1:21" x14ac:dyDescent="0.25">
      <c r="A321" s="7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0">
        <f>(testdata[[#This Row],[close]]-H320)*k_12+H320</f>
        <v>254.72879811314959</v>
      </c>
      <c r="I321" s="10">
        <f>(testdata[[#This Row],[close]]-I320)*k_26+I320</f>
        <v>256.83312192513364</v>
      </c>
      <c r="J321" s="12">
        <f>testdata[[#This Row],[EMA12]]-testdata[[#This Row],[EMA26]]</f>
        <v>-2.1043238119840453</v>
      </c>
      <c r="K321" s="12">
        <f t="shared" si="13"/>
        <v>-3.0908010809571067</v>
      </c>
      <c r="L321" s="12">
        <f t="shared" si="14"/>
        <v>-2.1043238119840453</v>
      </c>
      <c r="M321" s="12">
        <f>100*(testdata[[#This Row],[MACD]]-testdata[[#This Row],[LL]])/(testdata[[#This Row],[HH]]-testdata[[#This Row],[LL]])</f>
        <v>100</v>
      </c>
      <c r="N321" s="17">
        <f t="shared" si="15"/>
        <v>81.56465980374962</v>
      </c>
      <c r="S321" s="3">
        <v>43201</v>
      </c>
      <c r="T321" s="12">
        <v>81.564700000000002</v>
      </c>
      <c r="U321" t="str">
        <f>IF(ROUND(testdata[[#This Row],[STC]],4)&lt;&gt;Table2[[#This Row],[STC]],"ERR","")</f>
        <v/>
      </c>
    </row>
    <row r="322" spans="1:21" x14ac:dyDescent="0.25">
      <c r="A322" s="7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0">
        <f>(testdata[[#This Row],[close]]-H321)*k_12+H321</f>
        <v>255.10129071112658</v>
      </c>
      <c r="I322" s="10">
        <f>(testdata[[#This Row],[close]]-I321)*k_26+I321</f>
        <v>256.85659437512373</v>
      </c>
      <c r="J322" s="12">
        <f>testdata[[#This Row],[EMA12]]-testdata[[#This Row],[EMA26]]</f>
        <v>-1.7553036639971538</v>
      </c>
      <c r="K322" s="12">
        <f t="shared" si="13"/>
        <v>-3.0908010809571067</v>
      </c>
      <c r="L322" s="12">
        <f t="shared" si="14"/>
        <v>-1.7553036639971538</v>
      </c>
      <c r="M322" s="12">
        <f>100*(testdata[[#This Row],[MACD]]-testdata[[#This Row],[LL]])/(testdata[[#This Row],[HH]]-testdata[[#This Row],[LL]])</f>
        <v>100</v>
      </c>
      <c r="N322" s="17">
        <f t="shared" si="15"/>
        <v>100</v>
      </c>
      <c r="S322" s="3">
        <v>43202</v>
      </c>
      <c r="T322" s="12">
        <v>100</v>
      </c>
      <c r="U322" t="str">
        <f>IF(ROUND(testdata[[#This Row],[STC]],4)&lt;&gt;Table2[[#This Row],[STC]],"ERR","")</f>
        <v/>
      </c>
    </row>
    <row r="323" spans="1:21" x14ac:dyDescent="0.25">
      <c r="A323" s="7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0">
        <f>(testdata[[#This Row],[close]]-H322)*k_12+H322</f>
        <v>255.30109214018404</v>
      </c>
      <c r="I323" s="10">
        <f>(testdata[[#This Row],[close]]-I322)*k_26+I322</f>
        <v>256.82277256955899</v>
      </c>
      <c r="J323" s="12">
        <f>testdata[[#This Row],[EMA12]]-testdata[[#This Row],[EMA26]]</f>
        <v>-1.5216804293749533</v>
      </c>
      <c r="K323" s="12">
        <f t="shared" si="13"/>
        <v>-3.0908010809571067</v>
      </c>
      <c r="L323" s="12">
        <f t="shared" si="14"/>
        <v>-1.5216804293749533</v>
      </c>
      <c r="M323" s="12">
        <f>100*(testdata[[#This Row],[MACD]]-testdata[[#This Row],[LL]])/(testdata[[#This Row],[HH]]-testdata[[#This Row],[LL]])</f>
        <v>100</v>
      </c>
      <c r="N323" s="17">
        <f t="shared" si="15"/>
        <v>100</v>
      </c>
      <c r="S323" s="3">
        <v>43203</v>
      </c>
      <c r="T323" s="12">
        <v>100</v>
      </c>
      <c r="U323" t="str">
        <f>IF(ROUND(testdata[[#This Row],[STC]],4)&lt;&gt;Table2[[#This Row],[STC]],"ERR","")</f>
        <v/>
      </c>
    </row>
    <row r="324" spans="1:21" x14ac:dyDescent="0.25">
      <c r="A324" s="7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0">
        <f>(testdata[[#This Row],[close]]-H323)*k_12+H323</f>
        <v>255.79323181092496</v>
      </c>
      <c r="I324" s="10">
        <f>(testdata[[#This Row],[close]]-I323)*k_26+I323</f>
        <v>256.94701163848055</v>
      </c>
      <c r="J324" s="12">
        <f>testdata[[#This Row],[EMA12]]-testdata[[#This Row],[EMA26]]</f>
        <v>-1.1537798275555815</v>
      </c>
      <c r="K324" s="12">
        <f t="shared" si="13"/>
        <v>-2.8836890964491886</v>
      </c>
      <c r="L324" s="12">
        <f t="shared" si="14"/>
        <v>-1.1537798275555815</v>
      </c>
      <c r="M324" s="12">
        <f>100*(testdata[[#This Row],[MACD]]-testdata[[#This Row],[LL]])/(testdata[[#This Row],[HH]]-testdata[[#This Row],[LL]])</f>
        <v>100</v>
      </c>
      <c r="N324" s="17">
        <f t="shared" si="15"/>
        <v>100</v>
      </c>
      <c r="S324" s="3">
        <v>43206</v>
      </c>
      <c r="T324" s="12">
        <v>100</v>
      </c>
      <c r="U324" t="str">
        <f>IF(ROUND(testdata[[#This Row],[STC]],4)&lt;&gt;Table2[[#This Row],[STC]],"ERR","")</f>
        <v/>
      </c>
    </row>
    <row r="325" spans="1:21" x14ac:dyDescent="0.25">
      <c r="A325" s="7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0">
        <f>(testdata[[#This Row],[close]]-H324)*k_12+H324</f>
        <v>256.6358115323211</v>
      </c>
      <c r="I325" s="10">
        <f>(testdata[[#This Row],[close]]-I324)*k_26+I324</f>
        <v>257.2672329985931</v>
      </c>
      <c r="J325" s="12">
        <f>testdata[[#This Row],[EMA12]]-testdata[[#This Row],[EMA26]]</f>
        <v>-0.63142146627200191</v>
      </c>
      <c r="K325" s="12">
        <f t="shared" si="13"/>
        <v>-2.6779964242025756</v>
      </c>
      <c r="L325" s="12">
        <f t="shared" si="14"/>
        <v>-0.63142146627200191</v>
      </c>
      <c r="M325" s="12">
        <f>100*(testdata[[#This Row],[MACD]]-testdata[[#This Row],[LL]])/(testdata[[#This Row],[HH]]-testdata[[#This Row],[LL]])</f>
        <v>100</v>
      </c>
      <c r="N325" s="17">
        <f t="shared" si="15"/>
        <v>100</v>
      </c>
      <c r="S325" s="3">
        <v>43207</v>
      </c>
      <c r="T325" s="12">
        <v>100</v>
      </c>
      <c r="U325" t="str">
        <f>IF(ROUND(testdata[[#This Row],[STC]],4)&lt;&gt;Table2[[#This Row],[STC]],"ERR","")</f>
        <v/>
      </c>
    </row>
    <row r="326" spans="1:21" x14ac:dyDescent="0.25">
      <c r="A326" s="7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0">
        <f>(testdata[[#This Row],[close]]-H325)*k_12+H325</f>
        <v>257.37799437350247</v>
      </c>
      <c r="I326" s="10">
        <f>(testdata[[#This Row],[close]]-I325)*k_26+I325</f>
        <v>257.57780833203066</v>
      </c>
      <c r="J326" s="12">
        <f>testdata[[#This Row],[EMA12]]-testdata[[#This Row],[EMA26]]</f>
        <v>-0.19981395852818196</v>
      </c>
      <c r="K326" s="12">
        <f t="shared" si="13"/>
        <v>-2.6779964242025756</v>
      </c>
      <c r="L326" s="12">
        <f t="shared" si="14"/>
        <v>-0.19981395852818196</v>
      </c>
      <c r="M326" s="12">
        <f>100*(testdata[[#This Row],[MACD]]-testdata[[#This Row],[LL]])/(testdata[[#This Row],[HH]]-testdata[[#This Row],[LL]])</f>
        <v>100</v>
      </c>
      <c r="N326" s="17">
        <f t="shared" si="15"/>
        <v>100</v>
      </c>
      <c r="S326" s="3">
        <v>43208</v>
      </c>
      <c r="T326" s="12">
        <v>100</v>
      </c>
      <c r="U326" t="str">
        <f>IF(ROUND(testdata[[#This Row],[STC]],4)&lt;&gt;Table2[[#This Row],[STC]],"ERR","")</f>
        <v/>
      </c>
    </row>
    <row r="327" spans="1:21" x14ac:dyDescent="0.25">
      <c r="A327" s="7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0">
        <f>(testdata[[#This Row],[close]]-H326)*k_12+H326</f>
        <v>257.78291831604054</v>
      </c>
      <c r="I327" s="10">
        <f>(testdata[[#This Row],[close]]-I326)*k_26+I326</f>
        <v>257.75797067780616</v>
      </c>
      <c r="J327" s="12">
        <f>testdata[[#This Row],[EMA12]]-testdata[[#This Row],[EMA26]]</f>
        <v>2.4947638234380065E-2</v>
      </c>
      <c r="K327" s="12">
        <f t="shared" si="13"/>
        <v>-2.6659087761016451</v>
      </c>
      <c r="L327" s="12">
        <f t="shared" si="14"/>
        <v>2.4947638234380065E-2</v>
      </c>
      <c r="M327" s="12">
        <f>100*(testdata[[#This Row],[MACD]]-testdata[[#This Row],[LL]])/(testdata[[#This Row],[HH]]-testdata[[#This Row],[LL]])</f>
        <v>100</v>
      </c>
      <c r="N327" s="17">
        <f t="shared" si="15"/>
        <v>100</v>
      </c>
      <c r="S327" s="3">
        <v>43209</v>
      </c>
      <c r="T327" s="12">
        <v>100</v>
      </c>
      <c r="U327" t="str">
        <f>IF(ROUND(testdata[[#This Row],[STC]],4)&lt;&gt;Table2[[#This Row],[STC]],"ERR","")</f>
        <v/>
      </c>
    </row>
    <row r="328" spans="1:21" x14ac:dyDescent="0.25">
      <c r="A328" s="7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0">
        <f>(testdata[[#This Row],[close]]-H327)*k_12+H327</f>
        <v>257.78708472895738</v>
      </c>
      <c r="I328" s="10">
        <f>(testdata[[#This Row],[close]]-I327)*k_26+I327</f>
        <v>257.76182470167237</v>
      </c>
      <c r="J328" s="12">
        <f>testdata[[#This Row],[EMA12]]-testdata[[#This Row],[EMA26]]</f>
        <v>2.526002728501453E-2</v>
      </c>
      <c r="K328" s="12">
        <f t="shared" si="13"/>
        <v>-2.3053739090584315</v>
      </c>
      <c r="L328" s="12">
        <f t="shared" si="14"/>
        <v>2.526002728501453E-2</v>
      </c>
      <c r="M328" s="12">
        <f>100*(testdata[[#This Row],[MACD]]-testdata[[#This Row],[LL]])/(testdata[[#This Row],[HH]]-testdata[[#This Row],[LL]])</f>
        <v>100</v>
      </c>
      <c r="N328" s="17">
        <f t="shared" si="15"/>
        <v>100</v>
      </c>
      <c r="S328" s="3">
        <v>43210</v>
      </c>
      <c r="T328" s="12">
        <v>100</v>
      </c>
      <c r="U328" t="str">
        <f>IF(ROUND(testdata[[#This Row],[STC]],4)&lt;&gt;Table2[[#This Row],[STC]],"ERR","")</f>
        <v/>
      </c>
    </row>
    <row r="329" spans="1:21" x14ac:dyDescent="0.25">
      <c r="A329" s="7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0">
        <f>(testdata[[#This Row],[close]]-H328)*k_12+H328</f>
        <v>257.78445630911779</v>
      </c>
      <c r="I329" s="10">
        <f>(testdata[[#This Row],[close]]-I328)*k_26+I328</f>
        <v>257.76243027932628</v>
      </c>
      <c r="J329" s="12">
        <f>testdata[[#This Row],[EMA12]]-testdata[[#This Row],[EMA26]]</f>
        <v>2.2026029791504698E-2</v>
      </c>
      <c r="K329" s="12">
        <f t="shared" si="13"/>
        <v>-2.1043238119840453</v>
      </c>
      <c r="L329" s="12">
        <f t="shared" si="14"/>
        <v>2.526002728501453E-2</v>
      </c>
      <c r="M329" s="12">
        <f>100*(testdata[[#This Row],[MACD]]-testdata[[#This Row],[LL]])/(testdata[[#This Row],[HH]]-testdata[[#This Row],[LL]])</f>
        <v>99.848139461153124</v>
      </c>
      <c r="N329" s="17">
        <f t="shared" si="15"/>
        <v>99.949379820384365</v>
      </c>
      <c r="S329" s="3">
        <v>43213</v>
      </c>
      <c r="T329" s="12">
        <v>99.949399999999997</v>
      </c>
      <c r="U329" t="str">
        <f>IF(ROUND(testdata[[#This Row],[STC]],4)&lt;&gt;Table2[[#This Row],[STC]],"ERR","")</f>
        <v/>
      </c>
    </row>
    <row r="330" spans="1:21" x14ac:dyDescent="0.25">
      <c r="A330" s="7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0">
        <f>(testdata[[#This Row],[close]]-H329)*k_12+H329</f>
        <v>257.24838610771508</v>
      </c>
      <c r="I330" s="10">
        <f>(testdata[[#This Row],[close]]-I329)*k_26+I329</f>
        <v>257.50595396233916</v>
      </c>
      <c r="J330" s="12">
        <f>testdata[[#This Row],[EMA12]]-testdata[[#This Row],[EMA26]]</f>
        <v>-0.25756785462408516</v>
      </c>
      <c r="K330" s="12">
        <f t="shared" si="13"/>
        <v>-1.7553036639971538</v>
      </c>
      <c r="L330" s="12">
        <f t="shared" si="14"/>
        <v>2.526002728501453E-2</v>
      </c>
      <c r="M330" s="12">
        <f>100*(testdata[[#This Row],[MACD]]-testdata[[#This Row],[LL]])/(testdata[[#This Row],[HH]]-testdata[[#This Row],[LL]])</f>
        <v>84.115823360104699</v>
      </c>
      <c r="N330" s="17">
        <f t="shared" si="15"/>
        <v>94.654654273752612</v>
      </c>
      <c r="S330" s="3">
        <v>43214</v>
      </c>
      <c r="T330" s="12">
        <v>94.654700000000005</v>
      </c>
      <c r="U330" t="str">
        <f>IF(ROUND(testdata[[#This Row],[STC]],4)&lt;&gt;Table2[[#This Row],[STC]],"ERR","")</f>
        <v/>
      </c>
    </row>
    <row r="331" spans="1:21" x14ac:dyDescent="0.25">
      <c r="A331" s="7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0">
        <f>(testdata[[#This Row],[close]]-H330)*k_12+H330</f>
        <v>256.89171132191274</v>
      </c>
      <c r="I331" s="10">
        <f>(testdata[[#This Row],[close]]-I330)*k_26+I330</f>
        <v>257.31514255772146</v>
      </c>
      <c r="J331" s="12">
        <f>testdata[[#This Row],[EMA12]]-testdata[[#This Row],[EMA26]]</f>
        <v>-0.42343123580872088</v>
      </c>
      <c r="K331" s="12">
        <f t="shared" si="13"/>
        <v>-1.5216804293749533</v>
      </c>
      <c r="L331" s="12">
        <f t="shared" si="14"/>
        <v>2.526002728501453E-2</v>
      </c>
      <c r="M331" s="12">
        <f>100*(testdata[[#This Row],[MACD]]-testdata[[#This Row],[LL]])/(testdata[[#This Row],[HH]]-testdata[[#This Row],[LL]])</f>
        <v>70.994923485127913</v>
      </c>
      <c r="N331" s="17">
        <f t="shared" si="15"/>
        <v>84.986295435461912</v>
      </c>
      <c r="S331" s="3">
        <v>43215</v>
      </c>
      <c r="T331" s="12">
        <v>84.9863</v>
      </c>
      <c r="U331" t="str">
        <f>IF(ROUND(testdata[[#This Row],[STC]],4)&lt;&gt;Table2[[#This Row],[STC]],"ERR","")</f>
        <v/>
      </c>
    </row>
    <row r="332" spans="1:21" x14ac:dyDescent="0.25">
      <c r="A332" s="7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0">
        <f>(testdata[[#This Row],[close]]-H331)*k_12+H331</f>
        <v>256.98837111854152</v>
      </c>
      <c r="I332" s="10">
        <f>(testdata[[#This Row],[close]]-I331)*k_26+I331</f>
        <v>257.33031718307541</v>
      </c>
      <c r="J332" s="12">
        <f>testdata[[#This Row],[EMA12]]-testdata[[#This Row],[EMA26]]</f>
        <v>-0.34194606453388587</v>
      </c>
      <c r="K332" s="12">
        <f t="shared" si="13"/>
        <v>-1.1537798275555815</v>
      </c>
      <c r="L332" s="12">
        <f t="shared" si="14"/>
        <v>2.526002728501453E-2</v>
      </c>
      <c r="M332" s="12">
        <f>100*(testdata[[#This Row],[MACD]]-testdata[[#This Row],[LL]])/(testdata[[#This Row],[HH]]-testdata[[#This Row],[LL]])</f>
        <v>68.855497945101618</v>
      </c>
      <c r="N332" s="17">
        <f t="shared" si="15"/>
        <v>74.655414930111405</v>
      </c>
      <c r="S332" s="3">
        <v>43216</v>
      </c>
      <c r="T332" s="12">
        <v>74.6554</v>
      </c>
      <c r="U332" t="str">
        <f>IF(ROUND(testdata[[#This Row],[STC]],4)&lt;&gt;Table2[[#This Row],[STC]],"ERR","")</f>
        <v/>
      </c>
    </row>
    <row r="333" spans="1:21" x14ac:dyDescent="0.25">
      <c r="A333" s="7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0">
        <f>(testdata[[#This Row],[close]]-H332)*k_12+H332</f>
        <v>257.1070832541505</v>
      </c>
      <c r="I333" s="10">
        <f>(testdata[[#This Row],[close]]-I332)*k_26+I332</f>
        <v>257.36214553988464</v>
      </c>
      <c r="J333" s="12">
        <f>testdata[[#This Row],[EMA12]]-testdata[[#This Row],[EMA26]]</f>
        <v>-0.25506228573414091</v>
      </c>
      <c r="K333" s="12">
        <f t="shared" si="13"/>
        <v>-0.63142146627200191</v>
      </c>
      <c r="L333" s="12">
        <f t="shared" si="14"/>
        <v>2.526002728501453E-2</v>
      </c>
      <c r="M333" s="12">
        <f>100*(testdata[[#This Row],[MACD]]-testdata[[#This Row],[LL]])/(testdata[[#This Row],[HH]]-testdata[[#This Row],[LL]])</f>
        <v>57.312286737251192</v>
      </c>
      <c r="N333" s="17">
        <f t="shared" si="15"/>
        <v>65.720902722493562</v>
      </c>
      <c r="S333" s="3">
        <v>43217</v>
      </c>
      <c r="T333" s="12">
        <v>65.7209</v>
      </c>
      <c r="U333" t="str">
        <f>IF(ROUND(testdata[[#This Row],[STC]],4)&lt;&gt;Table2[[#This Row],[STC]],"ERR","")</f>
        <v/>
      </c>
    </row>
    <row r="334" spans="1:21" x14ac:dyDescent="0.25">
      <c r="A334" s="7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0">
        <f>(testdata[[#This Row],[close]]-H333)*k_12+H333</f>
        <v>256.90291659966579</v>
      </c>
      <c r="I334" s="10">
        <f>(testdata[[#This Row],[close]]-I333)*k_26+I333</f>
        <v>257.24494957396723</v>
      </c>
      <c r="J334" s="12">
        <f>testdata[[#This Row],[EMA12]]-testdata[[#This Row],[EMA26]]</f>
        <v>-0.3420329743014463</v>
      </c>
      <c r="K334" s="12">
        <f t="shared" si="13"/>
        <v>-0.42343123580872088</v>
      </c>
      <c r="L334" s="12">
        <f t="shared" si="14"/>
        <v>2.526002728501453E-2</v>
      </c>
      <c r="M334" s="12">
        <f>100*(testdata[[#This Row],[MACD]]-testdata[[#This Row],[LL]])/(testdata[[#This Row],[HH]]-testdata[[#This Row],[LL]])</f>
        <v>18.141262868822519</v>
      </c>
      <c r="N334" s="17">
        <f t="shared" si="15"/>
        <v>48.103015850391778</v>
      </c>
      <c r="S334" s="3">
        <v>43220</v>
      </c>
      <c r="T334" s="12">
        <v>48.103000000000002</v>
      </c>
      <c r="U334" t="str">
        <f>IF(ROUND(testdata[[#This Row],[STC]],4)&lt;&gt;Table2[[#This Row],[STC]],"ERR","")</f>
        <v/>
      </c>
    </row>
    <row r="335" spans="1:21" x14ac:dyDescent="0.25">
      <c r="A335" s="7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0">
        <f>(testdata[[#This Row],[close]]-H334)*k_12+H334</f>
        <v>256.79939096894799</v>
      </c>
      <c r="I335" s="10">
        <f>(testdata[[#This Row],[close]]-I334)*k_26+I334</f>
        <v>257.16976812404374</v>
      </c>
      <c r="J335" s="12">
        <f>testdata[[#This Row],[EMA12]]-testdata[[#This Row],[EMA26]]</f>
        <v>-0.37037715509575264</v>
      </c>
      <c r="K335" s="12">
        <f t="shared" si="13"/>
        <v>-0.42343123580872088</v>
      </c>
      <c r="L335" s="12">
        <f t="shared" si="14"/>
        <v>2.526002728501453E-2</v>
      </c>
      <c r="M335" s="12">
        <f>100*(testdata[[#This Row],[MACD]]-testdata[[#This Row],[LL]])/(testdata[[#This Row],[HH]]-testdata[[#This Row],[LL]])</f>
        <v>11.824184038521114</v>
      </c>
      <c r="N335" s="17">
        <f t="shared" si="15"/>
        <v>29.092577881531607</v>
      </c>
      <c r="S335" s="3">
        <v>43221</v>
      </c>
      <c r="T335" s="12">
        <v>29.092600000000001</v>
      </c>
      <c r="U335" t="str">
        <f>IF(ROUND(testdata[[#This Row],[STC]],4)&lt;&gt;Table2[[#This Row],[STC]],"ERR","")</f>
        <v/>
      </c>
    </row>
    <row r="336" spans="1:21" x14ac:dyDescent="0.25">
      <c r="A336" s="7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0">
        <f>(testdata[[#This Row],[close]]-H335)*k_12+H335</f>
        <v>256.44717697372522</v>
      </c>
      <c r="I336" s="10">
        <f>(testdata[[#This Row],[close]]-I335)*k_26+I335</f>
        <v>256.97274826300344</v>
      </c>
      <c r="J336" s="12">
        <f>testdata[[#This Row],[EMA12]]-testdata[[#This Row],[EMA26]]</f>
        <v>-0.5255712892782185</v>
      </c>
      <c r="K336" s="12">
        <f t="shared" si="13"/>
        <v>-0.5255712892782185</v>
      </c>
      <c r="L336" s="12">
        <f t="shared" si="14"/>
        <v>2.526002728501453E-2</v>
      </c>
      <c r="M336" s="12">
        <f>100*(testdata[[#This Row],[MACD]]-testdata[[#This Row],[LL]])/(testdata[[#This Row],[HH]]-testdata[[#This Row],[LL]])</f>
        <v>0</v>
      </c>
      <c r="N336" s="17">
        <f t="shared" si="15"/>
        <v>9.9884823024478777</v>
      </c>
      <c r="S336" s="3">
        <v>43222</v>
      </c>
      <c r="T336" s="12">
        <v>9.9885000000000002</v>
      </c>
      <c r="U336" t="str">
        <f>IF(ROUND(testdata[[#This Row],[STC]],4)&lt;&gt;Table2[[#This Row],[STC]],"ERR","")</f>
        <v/>
      </c>
    </row>
    <row r="337" spans="1:21" x14ac:dyDescent="0.25">
      <c r="A337" s="7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0">
        <f>(testdata[[#This Row],[close]]-H336)*k_12+H336</f>
        <v>256.06299590084444</v>
      </c>
      <c r="I337" s="10">
        <f>(testdata[[#This Row],[close]]-I336)*k_26+I336</f>
        <v>256.74884098426242</v>
      </c>
      <c r="J337" s="12">
        <f>testdata[[#This Row],[EMA12]]-testdata[[#This Row],[EMA26]]</f>
        <v>-0.68584508341797346</v>
      </c>
      <c r="K337" s="12">
        <f t="shared" si="13"/>
        <v>-0.68584508341797346</v>
      </c>
      <c r="L337" s="12">
        <f t="shared" si="14"/>
        <v>2.2026029791504698E-2</v>
      </c>
      <c r="M337" s="12">
        <f>100*(testdata[[#This Row],[MACD]]-testdata[[#This Row],[LL]])/(testdata[[#This Row],[HH]]-testdata[[#This Row],[LL]])</f>
        <v>0</v>
      </c>
      <c r="N337" s="17">
        <f t="shared" si="15"/>
        <v>3.941394679507038</v>
      </c>
      <c r="S337" s="3">
        <v>43223</v>
      </c>
      <c r="T337" s="12">
        <v>3.9413999999999998</v>
      </c>
      <c r="U337" t="str">
        <f>IF(ROUND(testdata[[#This Row],[STC]],4)&lt;&gt;Table2[[#This Row],[STC]],"ERR","")</f>
        <v/>
      </c>
    </row>
    <row r="338" spans="1:21" x14ac:dyDescent="0.25">
      <c r="A338" s="7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0">
        <f>(testdata[[#This Row],[close]]-H337)*k_12+H337</f>
        <v>256.24407345456069</v>
      </c>
      <c r="I338" s="10">
        <f>(testdata[[#This Row],[close]]-I337)*k_26+I337</f>
        <v>256.78522313357632</v>
      </c>
      <c r="J338" s="12">
        <f>testdata[[#This Row],[EMA12]]-testdata[[#This Row],[EMA26]]</f>
        <v>-0.54114967901563205</v>
      </c>
      <c r="K338" s="12">
        <f t="shared" si="13"/>
        <v>-0.68584508341797346</v>
      </c>
      <c r="L338" s="12">
        <f t="shared" si="14"/>
        <v>-0.25506228573414091</v>
      </c>
      <c r="M338" s="12">
        <f>100*(testdata[[#This Row],[MACD]]-testdata[[#This Row],[LL]])/(testdata[[#This Row],[HH]]-testdata[[#This Row],[LL]])</f>
        <v>33.588946722180566</v>
      </c>
      <c r="N338" s="17">
        <f t="shared" si="15"/>
        <v>11.196315574060188</v>
      </c>
      <c r="S338" s="3">
        <v>43224</v>
      </c>
      <c r="T338" s="12">
        <v>11.196300000000001</v>
      </c>
      <c r="U338" t="str">
        <f>IF(ROUND(testdata[[#This Row],[STC]],4)&lt;&gt;Table2[[#This Row],[STC]],"ERR","")</f>
        <v/>
      </c>
    </row>
    <row r="339" spans="1:21" x14ac:dyDescent="0.25">
      <c r="A339" s="7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0">
        <f>(testdata[[#This Row],[close]]-H338)*k_12+H338</f>
        <v>256.53113907693597</v>
      </c>
      <c r="I339" s="10">
        <f>(testdata[[#This Row],[close]]-I338)*k_26+I338</f>
        <v>256.88335475331144</v>
      </c>
      <c r="J339" s="12">
        <f>testdata[[#This Row],[EMA12]]-testdata[[#This Row],[EMA26]]</f>
        <v>-0.35221567637546514</v>
      </c>
      <c r="K339" s="12">
        <f t="shared" si="13"/>
        <v>-0.68584508341797346</v>
      </c>
      <c r="L339" s="12">
        <f t="shared" si="14"/>
        <v>-0.25506228573414091</v>
      </c>
      <c r="M339" s="12">
        <f>100*(testdata[[#This Row],[MACD]]-testdata[[#This Row],[LL]])/(testdata[[#This Row],[HH]]-testdata[[#This Row],[LL]])</f>
        <v>77.447244605939744</v>
      </c>
      <c r="N339" s="17">
        <f t="shared" si="15"/>
        <v>37.012063776040101</v>
      </c>
      <c r="S339" s="3">
        <v>43227</v>
      </c>
      <c r="T339" s="12">
        <v>37.012099999999997</v>
      </c>
      <c r="U339" t="str">
        <f>IF(ROUND(testdata[[#This Row],[STC]],4)&lt;&gt;Table2[[#This Row],[STC]],"ERR","")</f>
        <v/>
      </c>
    </row>
    <row r="340" spans="1:21" x14ac:dyDescent="0.25">
      <c r="A340" s="7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0">
        <f>(testdata[[#This Row],[close]]-H339)*k_12+H339</f>
        <v>256.77404075740736</v>
      </c>
      <c r="I340" s="10">
        <f>(testdata[[#This Row],[close]]-I339)*k_26+I339</f>
        <v>256.97421736417726</v>
      </c>
      <c r="J340" s="12">
        <f>testdata[[#This Row],[EMA12]]-testdata[[#This Row],[EMA26]]</f>
        <v>-0.2001766067699009</v>
      </c>
      <c r="K340" s="12">
        <f t="shared" si="13"/>
        <v>-0.68584508341797346</v>
      </c>
      <c r="L340" s="12">
        <f t="shared" si="14"/>
        <v>-0.2001766067699009</v>
      </c>
      <c r="M340" s="12">
        <f>100*(testdata[[#This Row],[MACD]]-testdata[[#This Row],[LL]])/(testdata[[#This Row],[HH]]-testdata[[#This Row],[LL]])</f>
        <v>100</v>
      </c>
      <c r="N340" s="17">
        <f t="shared" si="15"/>
        <v>70.345397109373437</v>
      </c>
      <c r="S340" s="3">
        <v>43228</v>
      </c>
      <c r="T340" s="12">
        <v>70.345399999999998</v>
      </c>
      <c r="U340" t="str">
        <f>IF(ROUND(testdata[[#This Row],[STC]],4)&lt;&gt;Table2[[#This Row],[STC]],"ERR","")</f>
        <v/>
      </c>
    </row>
    <row r="341" spans="1:21" x14ac:dyDescent="0.25">
      <c r="A341" s="7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0">
        <f>(testdata[[#This Row],[close]]-H340)*k_12+H340</f>
        <v>257.36264987165237</v>
      </c>
      <c r="I341" s="10">
        <f>(testdata[[#This Row],[close]]-I340)*k_26+I340</f>
        <v>257.2427938557197</v>
      </c>
      <c r="J341" s="12">
        <f>testdata[[#This Row],[EMA12]]-testdata[[#This Row],[EMA26]]</f>
        <v>0.11985601593266892</v>
      </c>
      <c r="K341" s="12">
        <f t="shared" si="13"/>
        <v>-0.68584508341797346</v>
      </c>
      <c r="L341" s="12">
        <f t="shared" si="14"/>
        <v>0.11985601593266892</v>
      </c>
      <c r="M341" s="12">
        <f>100*(testdata[[#This Row],[MACD]]-testdata[[#This Row],[LL]])/(testdata[[#This Row],[HH]]-testdata[[#This Row],[LL]])</f>
        <v>100</v>
      </c>
      <c r="N341" s="17">
        <f t="shared" si="15"/>
        <v>92.482414868646586</v>
      </c>
      <c r="S341" s="3">
        <v>43229</v>
      </c>
      <c r="T341" s="12">
        <v>92.482399999999998</v>
      </c>
      <c r="U341" t="str">
        <f>IF(ROUND(testdata[[#This Row],[STC]],4)&lt;&gt;Table2[[#This Row],[STC]],"ERR","")</f>
        <v/>
      </c>
    </row>
    <row r="342" spans="1:21" x14ac:dyDescent="0.25">
      <c r="A342" s="7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0">
        <f>(testdata[[#This Row],[close]]-H341)*k_12+H341</f>
        <v>258.23608835293663</v>
      </c>
      <c r="I342" s="10">
        <f>(testdata[[#This Row],[close]]-I341)*k_26+I341</f>
        <v>257.67221653307382</v>
      </c>
      <c r="J342" s="12">
        <f>testdata[[#This Row],[EMA12]]-testdata[[#This Row],[EMA26]]</f>
        <v>0.56387181986281121</v>
      </c>
      <c r="K342" s="12">
        <f t="shared" si="13"/>
        <v>-0.68584508341797346</v>
      </c>
      <c r="L342" s="12">
        <f t="shared" si="14"/>
        <v>0.56387181986281121</v>
      </c>
      <c r="M342" s="12">
        <f>100*(testdata[[#This Row],[MACD]]-testdata[[#This Row],[LL]])/(testdata[[#This Row],[HH]]-testdata[[#This Row],[LL]])</f>
        <v>100</v>
      </c>
      <c r="N342" s="17">
        <f t="shared" si="15"/>
        <v>100</v>
      </c>
      <c r="S342" s="3">
        <v>43230</v>
      </c>
      <c r="T342" s="12">
        <v>100</v>
      </c>
      <c r="U342" t="str">
        <f>IF(ROUND(testdata[[#This Row],[STC]],4)&lt;&gt;Table2[[#This Row],[STC]],"ERR","")</f>
        <v/>
      </c>
    </row>
    <row r="343" spans="1:21" x14ac:dyDescent="0.25">
      <c r="A343" s="7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0">
        <f>(testdata[[#This Row],[close]]-H342)*k_12+H342</f>
        <v>259.09822860633102</v>
      </c>
      <c r="I343" s="10">
        <f>(testdata[[#This Row],[close]]-I342)*k_26+I342</f>
        <v>258.12908938247574</v>
      </c>
      <c r="J343" s="12">
        <f>testdata[[#This Row],[EMA12]]-testdata[[#This Row],[EMA26]]</f>
        <v>0.9691392238552794</v>
      </c>
      <c r="K343" s="12">
        <f t="shared" si="13"/>
        <v>-0.68584508341797346</v>
      </c>
      <c r="L343" s="12">
        <f t="shared" si="14"/>
        <v>0.9691392238552794</v>
      </c>
      <c r="M343" s="12">
        <f>100*(testdata[[#This Row],[MACD]]-testdata[[#This Row],[LL]])/(testdata[[#This Row],[HH]]-testdata[[#This Row],[LL]])</f>
        <v>100</v>
      </c>
      <c r="N343" s="17">
        <f t="shared" si="15"/>
        <v>100</v>
      </c>
      <c r="S343" s="3">
        <v>43231</v>
      </c>
      <c r="T343" s="12">
        <v>100</v>
      </c>
      <c r="U343" t="str">
        <f>IF(ROUND(testdata[[#This Row],[STC]],4)&lt;&gt;Table2[[#This Row],[STC]],"ERR","")</f>
        <v/>
      </c>
    </row>
    <row r="344" spans="1:21" x14ac:dyDescent="0.25">
      <c r="A344" s="7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0">
        <f>(testdata[[#This Row],[close]]-H343)*k_12+H343</f>
        <v>259.84773189766469</v>
      </c>
      <c r="I344" s="10">
        <f>(testdata[[#This Row],[close]]-I343)*k_26+I343</f>
        <v>258.56174942821826</v>
      </c>
      <c r="J344" s="12">
        <f>testdata[[#This Row],[EMA12]]-testdata[[#This Row],[EMA26]]</f>
        <v>1.2859824694464237</v>
      </c>
      <c r="K344" s="12">
        <f t="shared" si="13"/>
        <v>-0.68584508341797346</v>
      </c>
      <c r="L344" s="12">
        <f t="shared" si="14"/>
        <v>1.2859824694464237</v>
      </c>
      <c r="M344" s="12">
        <f>100*(testdata[[#This Row],[MACD]]-testdata[[#This Row],[LL]])/(testdata[[#This Row],[HH]]-testdata[[#This Row],[LL]])</f>
        <v>100</v>
      </c>
      <c r="N344" s="17">
        <f t="shared" si="15"/>
        <v>100</v>
      </c>
      <c r="S344" s="3">
        <v>43234</v>
      </c>
      <c r="T344" s="12">
        <v>100</v>
      </c>
      <c r="U344" t="str">
        <f>IF(ROUND(testdata[[#This Row],[STC]],4)&lt;&gt;Table2[[#This Row],[STC]],"ERR","")</f>
        <v/>
      </c>
    </row>
    <row r="345" spans="1:21" x14ac:dyDescent="0.25">
      <c r="A345" s="7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0">
        <f>(testdata[[#This Row],[close]]-H344)*k_12+H344</f>
        <v>260.20192699033163</v>
      </c>
      <c r="I345" s="10">
        <f>(testdata[[#This Row],[close]]-I344)*k_26+I344</f>
        <v>258.82754576686875</v>
      </c>
      <c r="J345" s="12">
        <f>testdata[[#This Row],[EMA12]]-testdata[[#This Row],[EMA26]]</f>
        <v>1.3743812234628763</v>
      </c>
      <c r="K345" s="12">
        <f t="shared" si="13"/>
        <v>-0.68584508341797346</v>
      </c>
      <c r="L345" s="12">
        <f t="shared" si="14"/>
        <v>1.3743812234628763</v>
      </c>
      <c r="M345" s="12">
        <f>100*(testdata[[#This Row],[MACD]]-testdata[[#This Row],[LL]])/(testdata[[#This Row],[HH]]-testdata[[#This Row],[LL]])</f>
        <v>100</v>
      </c>
      <c r="N345" s="17">
        <f t="shared" si="15"/>
        <v>100</v>
      </c>
      <c r="S345" s="3">
        <v>43235</v>
      </c>
      <c r="T345" s="12">
        <v>100</v>
      </c>
      <c r="U345" t="str">
        <f>IF(ROUND(testdata[[#This Row],[STC]],4)&lt;&gt;Table2[[#This Row],[STC]],"ERR","")</f>
        <v/>
      </c>
    </row>
    <row r="346" spans="1:21" x14ac:dyDescent="0.25">
      <c r="A346" s="7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0">
        <f>(testdata[[#This Row],[close]]-H345)*k_12+H345</f>
        <v>260.67086129951139</v>
      </c>
      <c r="I346" s="10">
        <f>(testdata[[#This Row],[close]]-I345)*k_26+I345</f>
        <v>259.15513496932294</v>
      </c>
      <c r="J346" s="12">
        <f>testdata[[#This Row],[EMA12]]-testdata[[#This Row],[EMA26]]</f>
        <v>1.5157263301884427</v>
      </c>
      <c r="K346" s="12">
        <f t="shared" si="13"/>
        <v>-0.54114967901563205</v>
      </c>
      <c r="L346" s="12">
        <f t="shared" si="14"/>
        <v>1.5157263301884427</v>
      </c>
      <c r="M346" s="12">
        <f>100*(testdata[[#This Row],[MACD]]-testdata[[#This Row],[LL]])/(testdata[[#This Row],[HH]]-testdata[[#This Row],[LL]])</f>
        <v>100</v>
      </c>
      <c r="N346" s="17">
        <f t="shared" si="15"/>
        <v>100</v>
      </c>
      <c r="S346" s="3">
        <v>43236</v>
      </c>
      <c r="T346" s="12">
        <v>100</v>
      </c>
      <c r="U346" t="str">
        <f>IF(ROUND(testdata[[#This Row],[STC]],4)&lt;&gt;Table2[[#This Row],[STC]],"ERR","")</f>
        <v/>
      </c>
    </row>
    <row r="347" spans="1:21" x14ac:dyDescent="0.25">
      <c r="A347" s="7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0">
        <f>(testdata[[#This Row],[close]]-H346)*k_12+H346</f>
        <v>261.03380571497115</v>
      </c>
      <c r="I347" s="10">
        <f>(testdata[[#This Row],[close]]-I346)*k_26+I346</f>
        <v>259.44216200863235</v>
      </c>
      <c r="J347" s="12">
        <f>testdata[[#This Row],[EMA12]]-testdata[[#This Row],[EMA26]]</f>
        <v>1.5916437063388003</v>
      </c>
      <c r="K347" s="12">
        <f t="shared" si="13"/>
        <v>-0.35221567637546514</v>
      </c>
      <c r="L347" s="12">
        <f t="shared" si="14"/>
        <v>1.5916437063388003</v>
      </c>
      <c r="M347" s="12">
        <f>100*(testdata[[#This Row],[MACD]]-testdata[[#This Row],[LL]])/(testdata[[#This Row],[HH]]-testdata[[#This Row],[LL]])</f>
        <v>100</v>
      </c>
      <c r="N347" s="17">
        <f t="shared" si="15"/>
        <v>100</v>
      </c>
      <c r="S347" s="3">
        <v>43237</v>
      </c>
      <c r="T347" s="12">
        <v>100</v>
      </c>
      <c r="U347" t="str">
        <f>IF(ROUND(testdata[[#This Row],[STC]],4)&lt;&gt;Table2[[#This Row],[STC]],"ERR","")</f>
        <v/>
      </c>
    </row>
    <row r="348" spans="1:21" x14ac:dyDescent="0.25">
      <c r="A348" s="7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0">
        <f>(testdata[[#This Row],[close]]-H347)*k_12+H347</f>
        <v>261.23937406651407</v>
      </c>
      <c r="I348" s="10">
        <f>(testdata[[#This Row],[close]]-I347)*k_26+I347</f>
        <v>259.65903889688178</v>
      </c>
      <c r="J348" s="12">
        <f>testdata[[#This Row],[EMA12]]-testdata[[#This Row],[EMA26]]</f>
        <v>1.580335169632292</v>
      </c>
      <c r="K348" s="12">
        <f t="shared" si="13"/>
        <v>-0.2001766067699009</v>
      </c>
      <c r="L348" s="12">
        <f t="shared" si="14"/>
        <v>1.5916437063388003</v>
      </c>
      <c r="M348" s="12">
        <f>100*(testdata[[#This Row],[MACD]]-testdata[[#This Row],[LL]])/(testdata[[#This Row],[HH]]-testdata[[#This Row],[LL]])</f>
        <v>99.368879980666776</v>
      </c>
      <c r="N348" s="17">
        <f t="shared" si="15"/>
        <v>99.789626660222254</v>
      </c>
      <c r="S348" s="3">
        <v>43238</v>
      </c>
      <c r="T348" s="12">
        <v>99.789599999999993</v>
      </c>
      <c r="U348" t="str">
        <f>IF(ROUND(testdata[[#This Row],[STC]],4)&lt;&gt;Table2[[#This Row],[STC]],"ERR","")</f>
        <v/>
      </c>
    </row>
    <row r="349" spans="1:21" x14ac:dyDescent="0.25">
      <c r="A349" s="7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0">
        <f>(testdata[[#This Row],[close]]-H348)*k_12+H348</f>
        <v>261.71639344089652</v>
      </c>
      <c r="I349" s="10">
        <f>(testdata[[#This Row],[close]]-I348)*k_26+I348</f>
        <v>260.00577675637203</v>
      </c>
      <c r="J349" s="12">
        <f>testdata[[#This Row],[EMA12]]-testdata[[#This Row],[EMA26]]</f>
        <v>1.7106166845244957</v>
      </c>
      <c r="K349" s="12">
        <f t="shared" si="13"/>
        <v>0.11985601593266892</v>
      </c>
      <c r="L349" s="12">
        <f t="shared" si="14"/>
        <v>1.7106166845244957</v>
      </c>
      <c r="M349" s="12">
        <f>100*(testdata[[#This Row],[MACD]]-testdata[[#This Row],[LL]])/(testdata[[#This Row],[HH]]-testdata[[#This Row],[LL]])</f>
        <v>100</v>
      </c>
      <c r="N349" s="17">
        <f t="shared" si="15"/>
        <v>99.789626660222254</v>
      </c>
      <c r="S349" s="3">
        <v>43241</v>
      </c>
      <c r="T349" s="12">
        <v>99.789599999999993</v>
      </c>
      <c r="U349" t="str">
        <f>IF(ROUND(testdata[[#This Row],[STC]],4)&lt;&gt;Table2[[#This Row],[STC]],"ERR","")</f>
        <v/>
      </c>
    </row>
    <row r="350" spans="1:21" x14ac:dyDescent="0.25">
      <c r="A350" s="7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0">
        <f>(testdata[[#This Row],[close]]-H349)*k_12+H349</f>
        <v>262.00771752691247</v>
      </c>
      <c r="I350" s="10">
        <f>(testdata[[#This Row],[close]]-I349)*k_26+I349</f>
        <v>260.27275625590005</v>
      </c>
      <c r="J350" s="12">
        <f>testdata[[#This Row],[EMA12]]-testdata[[#This Row],[EMA26]]</f>
        <v>1.7349612710124234</v>
      </c>
      <c r="K350" s="12">
        <f t="shared" si="13"/>
        <v>0.56387181986281121</v>
      </c>
      <c r="L350" s="12">
        <f t="shared" si="14"/>
        <v>1.7349612710124234</v>
      </c>
      <c r="M350" s="12">
        <f>100*(testdata[[#This Row],[MACD]]-testdata[[#This Row],[LL]])/(testdata[[#This Row],[HH]]-testdata[[#This Row],[LL]])</f>
        <v>100</v>
      </c>
      <c r="N350" s="17">
        <f t="shared" si="15"/>
        <v>99.789626660222254</v>
      </c>
      <c r="S350" s="3">
        <v>43242</v>
      </c>
      <c r="T350" s="12">
        <v>99.789599999999993</v>
      </c>
      <c r="U350" t="str">
        <f>IF(ROUND(testdata[[#This Row],[STC]],4)&lt;&gt;Table2[[#This Row],[STC]],"ERR","")</f>
        <v/>
      </c>
    </row>
    <row r="351" spans="1:21" x14ac:dyDescent="0.25">
      <c r="A351" s="7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0">
        <f>(testdata[[#This Row],[close]]-H350)*k_12+H350</f>
        <v>262.36499175354135</v>
      </c>
      <c r="I351" s="10">
        <f>(testdata[[#This Row],[close]]-I350)*k_26+I350</f>
        <v>260.57329282953708</v>
      </c>
      <c r="J351" s="12">
        <f>testdata[[#This Row],[EMA12]]-testdata[[#This Row],[EMA26]]</f>
        <v>1.7916989240042653</v>
      </c>
      <c r="K351" s="12">
        <f t="shared" si="13"/>
        <v>0.9691392238552794</v>
      </c>
      <c r="L351" s="12">
        <f t="shared" si="14"/>
        <v>1.7916989240042653</v>
      </c>
      <c r="M351" s="12">
        <f>100*(testdata[[#This Row],[MACD]]-testdata[[#This Row],[LL]])/(testdata[[#This Row],[HH]]-testdata[[#This Row],[LL]])</f>
        <v>100</v>
      </c>
      <c r="N351" s="17">
        <f t="shared" si="15"/>
        <v>100</v>
      </c>
      <c r="S351" s="3">
        <v>43243</v>
      </c>
      <c r="T351" s="12">
        <v>100</v>
      </c>
      <c r="U351" t="str">
        <f>IF(ROUND(testdata[[#This Row],[STC]],4)&lt;&gt;Table2[[#This Row],[STC]],"ERR","")</f>
        <v/>
      </c>
    </row>
    <row r="352" spans="1:21" x14ac:dyDescent="0.25">
      <c r="A352" s="7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0">
        <f>(testdata[[#This Row],[close]]-H351)*k_12+H351</f>
        <v>262.58422379145804</v>
      </c>
      <c r="I352" s="10">
        <f>(testdata[[#This Row],[close]]-I351)*k_26+I351</f>
        <v>260.81156743475657</v>
      </c>
      <c r="J352" s="12">
        <f>testdata[[#This Row],[EMA12]]-testdata[[#This Row],[EMA26]]</f>
        <v>1.772656356701475</v>
      </c>
      <c r="K352" s="12">
        <f t="shared" si="13"/>
        <v>1.2859824694464237</v>
      </c>
      <c r="L352" s="12">
        <f t="shared" si="14"/>
        <v>1.7916989240042653</v>
      </c>
      <c r="M352" s="12">
        <f>100*(testdata[[#This Row],[MACD]]-testdata[[#This Row],[LL]])/(testdata[[#This Row],[HH]]-testdata[[#This Row],[LL]])</f>
        <v>96.23453673868697</v>
      </c>
      <c r="N352" s="17">
        <f t="shared" si="15"/>
        <v>98.744845579562323</v>
      </c>
      <c r="S352" s="3">
        <v>43244</v>
      </c>
      <c r="T352" s="12">
        <v>98.744799999999998</v>
      </c>
      <c r="U352" t="str">
        <f>IF(ROUND(testdata[[#This Row],[STC]],4)&lt;&gt;Table2[[#This Row],[STC]],"ERR","")</f>
        <v/>
      </c>
    </row>
    <row r="353" spans="1:21" x14ac:dyDescent="0.25">
      <c r="A353" s="7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0">
        <f>(testdata[[#This Row],[close]]-H352)*k_12+H352</f>
        <v>262.67280474661834</v>
      </c>
      <c r="I353" s="10">
        <f>(testdata[[#This Row],[close]]-I352)*k_26+I352</f>
        <v>260.98552540255235</v>
      </c>
      <c r="J353" s="12">
        <f>testdata[[#This Row],[EMA12]]-testdata[[#This Row],[EMA26]]</f>
        <v>1.6872793440659848</v>
      </c>
      <c r="K353" s="12">
        <f t="shared" si="13"/>
        <v>1.3743812234628763</v>
      </c>
      <c r="L353" s="12">
        <f t="shared" si="14"/>
        <v>1.7916989240042653</v>
      </c>
      <c r="M353" s="12">
        <f>100*(testdata[[#This Row],[MACD]]-testdata[[#This Row],[LL]])/(testdata[[#This Row],[HH]]-testdata[[#This Row],[LL]])</f>
        <v>74.978396602201073</v>
      </c>
      <c r="N353" s="17">
        <f t="shared" si="15"/>
        <v>90.404311113629362</v>
      </c>
      <c r="S353" s="3">
        <v>43245</v>
      </c>
      <c r="T353" s="12">
        <v>90.404300000000006</v>
      </c>
      <c r="U353" t="str">
        <f>IF(ROUND(testdata[[#This Row],[STC]],4)&lt;&gt;Table2[[#This Row],[STC]],"ERR","")</f>
        <v/>
      </c>
    </row>
    <row r="354" spans="1:21" x14ac:dyDescent="0.25">
      <c r="A354" s="7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0">
        <f>(testdata[[#This Row],[close]]-H353)*k_12+H353</f>
        <v>262.2831424779078</v>
      </c>
      <c r="I354" s="10">
        <f>(testdata[[#This Row],[close]]-I353)*k_26+I353</f>
        <v>260.92289389125216</v>
      </c>
      <c r="J354" s="12">
        <f>testdata[[#This Row],[EMA12]]-testdata[[#This Row],[EMA26]]</f>
        <v>1.3602485866556435</v>
      </c>
      <c r="K354" s="12">
        <f t="shared" si="13"/>
        <v>1.3602485866556435</v>
      </c>
      <c r="L354" s="12">
        <f t="shared" si="14"/>
        <v>1.7916989240042653</v>
      </c>
      <c r="M354" s="12">
        <f>100*(testdata[[#This Row],[MACD]]-testdata[[#This Row],[LL]])/(testdata[[#This Row],[HH]]-testdata[[#This Row],[LL]])</f>
        <v>0</v>
      </c>
      <c r="N354" s="17">
        <f t="shared" si="15"/>
        <v>57.070977780296012</v>
      </c>
      <c r="S354" s="3">
        <v>43249</v>
      </c>
      <c r="T354" s="12">
        <v>57.070999999999998</v>
      </c>
      <c r="U354" t="str">
        <f>IF(ROUND(testdata[[#This Row],[STC]],4)&lt;&gt;Table2[[#This Row],[STC]],"ERR","")</f>
        <v/>
      </c>
    </row>
    <row r="355" spans="1:21" x14ac:dyDescent="0.25">
      <c r="A355" s="7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0">
        <f>(testdata[[#This Row],[close]]-H354)*k_12+H354</f>
        <v>262.48727440438353</v>
      </c>
      <c r="I355" s="10">
        <f>(testdata[[#This Row],[close]]-I354)*k_26+I354</f>
        <v>261.12193878819642</v>
      </c>
      <c r="J355" s="12">
        <f>testdata[[#This Row],[EMA12]]-testdata[[#This Row],[EMA26]]</f>
        <v>1.3653356161871102</v>
      </c>
      <c r="K355" s="12">
        <f t="shared" si="13"/>
        <v>1.3602485866556435</v>
      </c>
      <c r="L355" s="12">
        <f t="shared" si="14"/>
        <v>1.7916989240042653</v>
      </c>
      <c r="M355" s="12">
        <f>100*(testdata[[#This Row],[MACD]]-testdata[[#This Row],[LL]])/(testdata[[#This Row],[HH]]-testdata[[#This Row],[LL]])</f>
        <v>1.1790533211140433</v>
      </c>
      <c r="N355" s="17">
        <f t="shared" si="15"/>
        <v>25.385816641105038</v>
      </c>
      <c r="S355" s="3">
        <v>43250</v>
      </c>
      <c r="T355" s="12">
        <v>25.3858</v>
      </c>
      <c r="U355" t="str">
        <f>IF(ROUND(testdata[[#This Row],[STC]],4)&lt;&gt;Table2[[#This Row],[STC]],"ERR","")</f>
        <v/>
      </c>
    </row>
    <row r="356" spans="1:21" x14ac:dyDescent="0.25">
      <c r="A356" s="7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0">
        <f>(testdata[[#This Row],[close]]-H355)*k_12+H355</f>
        <v>262.41077064986297</v>
      </c>
      <c r="I356" s="10">
        <f>(testdata[[#This Row],[close]]-I355)*k_26+I355</f>
        <v>261.18623961870037</v>
      </c>
      <c r="J356" s="12">
        <f>testdata[[#This Row],[EMA12]]-testdata[[#This Row],[EMA26]]</f>
        <v>1.2245310311625985</v>
      </c>
      <c r="K356" s="12">
        <f t="shared" ref="K356:K419" si="16">MIN(J348:J356)</f>
        <v>1.2245310311625985</v>
      </c>
      <c r="L356" s="12">
        <f t="shared" ref="L356:L419" si="17">MAX(J348:J356)</f>
        <v>1.7916989240042653</v>
      </c>
      <c r="M356" s="12">
        <f>100*(testdata[[#This Row],[MACD]]-testdata[[#This Row],[LL]])/(testdata[[#This Row],[HH]]-testdata[[#This Row],[LL]])</f>
        <v>0</v>
      </c>
      <c r="N356" s="17">
        <f t="shared" si="15"/>
        <v>0.39301777370468111</v>
      </c>
      <c r="S356" s="3">
        <v>43251</v>
      </c>
      <c r="T356" s="12">
        <v>0.39300000000000002</v>
      </c>
      <c r="U356" t="str">
        <f>IF(ROUND(testdata[[#This Row],[STC]],4)&lt;&gt;Table2[[#This Row],[STC]],"ERR","")</f>
        <v/>
      </c>
    </row>
    <row r="357" spans="1:21" x14ac:dyDescent="0.25">
      <c r="A357" s="7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0">
        <f>(testdata[[#This Row],[close]]-H356)*k_12+H356</f>
        <v>262.74295978065328</v>
      </c>
      <c r="I357" s="10">
        <f>(testdata[[#This Row],[close]]-I356)*k_26+I356</f>
        <v>261.4368885358337</v>
      </c>
      <c r="J357" s="12">
        <f>testdata[[#This Row],[EMA12]]-testdata[[#This Row],[EMA26]]</f>
        <v>1.3060712448195773</v>
      </c>
      <c r="K357" s="12">
        <f t="shared" si="16"/>
        <v>1.2245310311625985</v>
      </c>
      <c r="L357" s="12">
        <f t="shared" si="17"/>
        <v>1.7916989240042653</v>
      </c>
      <c r="M357" s="12">
        <f>100*(testdata[[#This Row],[MACD]]-testdata[[#This Row],[LL]])/(testdata[[#This Row],[HH]]-testdata[[#This Row],[LL]])</f>
        <v>14.376733007300514</v>
      </c>
      <c r="N357" s="17">
        <f t="shared" si="15"/>
        <v>5.1852621094715188</v>
      </c>
      <c r="S357" s="3">
        <v>43252</v>
      </c>
      <c r="T357" s="12">
        <v>5.1852999999999998</v>
      </c>
      <c r="U357" t="str">
        <f>IF(ROUND(testdata[[#This Row],[STC]],4)&lt;&gt;Table2[[#This Row],[STC]],"ERR","")</f>
        <v/>
      </c>
    </row>
    <row r="358" spans="1:21" x14ac:dyDescent="0.25">
      <c r="A358" s="7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0">
        <f>(testdata[[#This Row],[close]]-H357)*k_12+H357</f>
        <v>263.21635058362972</v>
      </c>
      <c r="I358" s="10">
        <f>(testdata[[#This Row],[close]]-I357)*k_26+I357</f>
        <v>261.76156345910528</v>
      </c>
      <c r="J358" s="12">
        <f>testdata[[#This Row],[EMA12]]-testdata[[#This Row],[EMA26]]</f>
        <v>1.4547871245244437</v>
      </c>
      <c r="K358" s="12">
        <f t="shared" si="16"/>
        <v>1.2245310311625985</v>
      </c>
      <c r="L358" s="12">
        <f t="shared" si="17"/>
        <v>1.7916989240042653</v>
      </c>
      <c r="M358" s="12">
        <f>100*(testdata[[#This Row],[MACD]]-testdata[[#This Row],[LL]])/(testdata[[#This Row],[HH]]-testdata[[#This Row],[LL]])</f>
        <v>40.59751905352028</v>
      </c>
      <c r="N358" s="17">
        <f t="shared" ref="N358:N421" si="18">AVERAGE(M356:M358)</f>
        <v>18.324750686940266</v>
      </c>
      <c r="S358" s="3">
        <v>43255</v>
      </c>
      <c r="T358" s="12">
        <v>18.3248</v>
      </c>
      <c r="U358" t="str">
        <f>IF(ROUND(testdata[[#This Row],[STC]],4)&lt;&gt;Table2[[#This Row],[STC]],"ERR","")</f>
        <v/>
      </c>
    </row>
    <row r="359" spans="1:21" x14ac:dyDescent="0.25">
      <c r="A359" s="7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0">
        <f>(testdata[[#This Row],[close]]-H358)*k_12+H358</f>
        <v>263.64768126307132</v>
      </c>
      <c r="I359" s="10">
        <f>(testdata[[#This Row],[close]]-I358)*k_26+I358</f>
        <v>262.07700320287523</v>
      </c>
      <c r="J359" s="12">
        <f>testdata[[#This Row],[EMA12]]-testdata[[#This Row],[EMA26]]</f>
        <v>1.5706780601960872</v>
      </c>
      <c r="K359" s="12">
        <f t="shared" si="16"/>
        <v>1.2245310311625985</v>
      </c>
      <c r="L359" s="12">
        <f t="shared" si="17"/>
        <v>1.7916989240042653</v>
      </c>
      <c r="M359" s="12">
        <f>100*(testdata[[#This Row],[MACD]]-testdata[[#This Row],[LL]])/(testdata[[#This Row],[HH]]-testdata[[#This Row],[LL]])</f>
        <v>61.030787074211325</v>
      </c>
      <c r="N359" s="17">
        <f t="shared" si="18"/>
        <v>38.66834637834404</v>
      </c>
      <c r="S359" s="3">
        <v>43256</v>
      </c>
      <c r="T359" s="12">
        <v>38.668300000000002</v>
      </c>
      <c r="U359" t="str">
        <f>IF(ROUND(testdata[[#This Row],[STC]],4)&lt;&gt;Table2[[#This Row],[STC]],"ERR","")</f>
        <v/>
      </c>
    </row>
    <row r="360" spans="1:21" x14ac:dyDescent="0.25">
      <c r="A360" s="7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0">
        <f>(testdata[[#This Row],[close]]-H359)*k_12+H359</f>
        <v>264.35419183798342</v>
      </c>
      <c r="I360" s="10">
        <f>(testdata[[#This Row],[close]]-I359)*k_26+I359</f>
        <v>262.53352148414376</v>
      </c>
      <c r="J360" s="12">
        <f>testdata[[#This Row],[EMA12]]-testdata[[#This Row],[EMA26]]</f>
        <v>1.8206703538396596</v>
      </c>
      <c r="K360" s="12">
        <f t="shared" si="16"/>
        <v>1.2245310311625985</v>
      </c>
      <c r="L360" s="12">
        <f t="shared" si="17"/>
        <v>1.8206703538396596</v>
      </c>
      <c r="M360" s="12">
        <f>100*(testdata[[#This Row],[MACD]]-testdata[[#This Row],[LL]])/(testdata[[#This Row],[HH]]-testdata[[#This Row],[LL]])</f>
        <v>100</v>
      </c>
      <c r="N360" s="17">
        <f t="shared" si="18"/>
        <v>67.20943537591053</v>
      </c>
      <c r="S360" s="3">
        <v>43257</v>
      </c>
      <c r="T360" s="12">
        <v>67.209400000000002</v>
      </c>
      <c r="U360" t="str">
        <f>IF(ROUND(testdata[[#This Row],[STC]],4)&lt;&gt;Table2[[#This Row],[STC]],"ERR","")</f>
        <v/>
      </c>
    </row>
    <row r="361" spans="1:21" x14ac:dyDescent="0.25">
      <c r="A361" s="7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0">
        <f>(testdata[[#This Row],[close]]-H360)*k_12+H360</f>
        <v>264.94739309367827</v>
      </c>
      <c r="I361" s="10">
        <f>(testdata[[#This Row],[close]]-I360)*k_26+I360</f>
        <v>262.95400137420717</v>
      </c>
      <c r="J361" s="12">
        <f>testdata[[#This Row],[EMA12]]-testdata[[#This Row],[EMA26]]</f>
        <v>1.9933917194711057</v>
      </c>
      <c r="K361" s="12">
        <f t="shared" si="16"/>
        <v>1.2245310311625985</v>
      </c>
      <c r="L361" s="12">
        <f t="shared" si="17"/>
        <v>1.9933917194711057</v>
      </c>
      <c r="M361" s="12">
        <f>100*(testdata[[#This Row],[MACD]]-testdata[[#This Row],[LL]])/(testdata[[#This Row],[HH]]-testdata[[#This Row],[LL]])</f>
        <v>100</v>
      </c>
      <c r="N361" s="17">
        <f t="shared" si="18"/>
        <v>87.010262358070449</v>
      </c>
      <c r="S361" s="3">
        <v>43258</v>
      </c>
      <c r="T361" s="12">
        <v>87.010300000000001</v>
      </c>
      <c r="U361" t="str">
        <f>IF(ROUND(testdata[[#This Row],[STC]],4)&lt;&gt;Table2[[#This Row],[STC]],"ERR","")</f>
        <v/>
      </c>
    </row>
    <row r="362" spans="1:21" x14ac:dyDescent="0.25">
      <c r="A362" s="7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0">
        <f>(testdata[[#This Row],[close]]-H361)*k_12+H361</f>
        <v>265.57087107926623</v>
      </c>
      <c r="I362" s="10">
        <f>(testdata[[#This Row],[close]]-I361)*k_26+I361</f>
        <v>263.40185312426587</v>
      </c>
      <c r="J362" s="12">
        <f>testdata[[#This Row],[EMA12]]-testdata[[#This Row],[EMA26]]</f>
        <v>2.1690179550003563</v>
      </c>
      <c r="K362" s="12">
        <f t="shared" si="16"/>
        <v>1.2245310311625985</v>
      </c>
      <c r="L362" s="12">
        <f t="shared" si="17"/>
        <v>2.1690179550003563</v>
      </c>
      <c r="M362" s="12">
        <f>100*(testdata[[#This Row],[MACD]]-testdata[[#This Row],[LL]])/(testdata[[#This Row],[HH]]-testdata[[#This Row],[LL]])</f>
        <v>100</v>
      </c>
      <c r="N362" s="17">
        <f t="shared" si="18"/>
        <v>100</v>
      </c>
      <c r="S362" s="3">
        <v>43259</v>
      </c>
      <c r="T362" s="12">
        <v>100</v>
      </c>
      <c r="U362" t="str">
        <f>IF(ROUND(testdata[[#This Row],[STC]],4)&lt;&gt;Table2[[#This Row],[STC]],"ERR","")</f>
        <v/>
      </c>
    </row>
    <row r="363" spans="1:21" x14ac:dyDescent="0.25">
      <c r="A363" s="7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0">
        <f>(testdata[[#This Row],[close]]-H362)*k_12+H362</f>
        <v>266.15381399014836</v>
      </c>
      <c r="I363" s="10">
        <f>(testdata[[#This Row],[close]]-I362)*k_26+I362</f>
        <v>263.84319733728319</v>
      </c>
      <c r="J363" s="12">
        <f>testdata[[#This Row],[EMA12]]-testdata[[#This Row],[EMA26]]</f>
        <v>2.3106166528651784</v>
      </c>
      <c r="K363" s="12">
        <f t="shared" si="16"/>
        <v>1.2245310311625985</v>
      </c>
      <c r="L363" s="12">
        <f t="shared" si="17"/>
        <v>2.3106166528651784</v>
      </c>
      <c r="M363" s="12">
        <f>100*(testdata[[#This Row],[MACD]]-testdata[[#This Row],[LL]])/(testdata[[#This Row],[HH]]-testdata[[#This Row],[LL]])</f>
        <v>100</v>
      </c>
      <c r="N363" s="17">
        <f t="shared" si="18"/>
        <v>100</v>
      </c>
      <c r="S363" s="3">
        <v>43262</v>
      </c>
      <c r="T363" s="12">
        <v>100</v>
      </c>
      <c r="U363" t="str">
        <f>IF(ROUND(testdata[[#This Row],[STC]],4)&lt;&gt;Table2[[#This Row],[STC]],"ERR","")</f>
        <v/>
      </c>
    </row>
    <row r="364" spans="1:21" x14ac:dyDescent="0.25">
      <c r="A364" s="7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0">
        <f>(testdata[[#This Row],[close]]-H363)*k_12+H363</f>
        <v>266.70091953012553</v>
      </c>
      <c r="I364" s="10">
        <f>(testdata[[#This Row],[close]]-I363)*k_26+I363</f>
        <v>264.27777531229924</v>
      </c>
      <c r="J364" s="12">
        <f>testdata[[#This Row],[EMA12]]-testdata[[#This Row],[EMA26]]</f>
        <v>2.423144217826291</v>
      </c>
      <c r="K364" s="12">
        <f t="shared" si="16"/>
        <v>1.2245310311625985</v>
      </c>
      <c r="L364" s="12">
        <f t="shared" si="17"/>
        <v>2.423144217826291</v>
      </c>
      <c r="M364" s="12">
        <f>100*(testdata[[#This Row],[MACD]]-testdata[[#This Row],[LL]])/(testdata[[#This Row],[HH]]-testdata[[#This Row],[LL]])</f>
        <v>100</v>
      </c>
      <c r="N364" s="17">
        <f t="shared" si="18"/>
        <v>100</v>
      </c>
      <c r="S364" s="3">
        <v>43263</v>
      </c>
      <c r="T364" s="12">
        <v>100</v>
      </c>
      <c r="U364" t="str">
        <f>IF(ROUND(testdata[[#This Row],[STC]],4)&lt;&gt;Table2[[#This Row],[STC]],"ERR","")</f>
        <v/>
      </c>
    </row>
    <row r="365" spans="1:21" x14ac:dyDescent="0.25">
      <c r="A365" s="7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0">
        <f>(testdata[[#This Row],[close]]-H364)*k_12+H364</f>
        <v>267.03154729472163</v>
      </c>
      <c r="I365" s="10">
        <f>(testdata[[#This Row],[close]]-I364)*k_26+I364</f>
        <v>264.61645862249929</v>
      </c>
      <c r="J365" s="12">
        <f>testdata[[#This Row],[EMA12]]-testdata[[#This Row],[EMA26]]</f>
        <v>2.415088672222339</v>
      </c>
      <c r="K365" s="12">
        <f t="shared" si="16"/>
        <v>1.3060712448195773</v>
      </c>
      <c r="L365" s="12">
        <f t="shared" si="17"/>
        <v>2.423144217826291</v>
      </c>
      <c r="M365" s="12">
        <f>100*(testdata[[#This Row],[MACD]]-testdata[[#This Row],[LL]])/(testdata[[#This Row],[HH]]-testdata[[#This Row],[LL]])</f>
        <v>99.278870244056691</v>
      </c>
      <c r="N365" s="17">
        <f t="shared" si="18"/>
        <v>99.759623414685564</v>
      </c>
      <c r="S365" s="3">
        <v>43264</v>
      </c>
      <c r="T365" s="12">
        <v>99.759600000000006</v>
      </c>
      <c r="U365" t="str">
        <f>IF(ROUND(testdata[[#This Row],[STC]],4)&lt;&gt;Table2[[#This Row],[STC]],"ERR","")</f>
        <v/>
      </c>
    </row>
    <row r="366" spans="1:21" x14ac:dyDescent="0.25">
      <c r="A366" s="7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0">
        <f>(testdata[[#This Row],[close]]-H365)*k_12+H365</f>
        <v>267.41592463399525</v>
      </c>
      <c r="I366" s="10">
        <f>(testdata[[#This Row],[close]]-I365)*k_26+I365</f>
        <v>264.98042465046228</v>
      </c>
      <c r="J366" s="12">
        <f>testdata[[#This Row],[EMA12]]-testdata[[#This Row],[EMA26]]</f>
        <v>2.4354999835329636</v>
      </c>
      <c r="K366" s="12">
        <f t="shared" si="16"/>
        <v>1.4547871245244437</v>
      </c>
      <c r="L366" s="12">
        <f t="shared" si="17"/>
        <v>2.4354999835329636</v>
      </c>
      <c r="M366" s="12">
        <f>100*(testdata[[#This Row],[MACD]]-testdata[[#This Row],[LL]])/(testdata[[#This Row],[HH]]-testdata[[#This Row],[LL]])</f>
        <v>100</v>
      </c>
      <c r="N366" s="17">
        <f t="shared" si="18"/>
        <v>99.759623414685564</v>
      </c>
      <c r="S366" s="3">
        <v>43265</v>
      </c>
      <c r="T366" s="12">
        <v>99.759600000000006</v>
      </c>
      <c r="U366" t="str">
        <f>IF(ROUND(testdata[[#This Row],[STC]],4)&lt;&gt;Table2[[#This Row],[STC]],"ERR","")</f>
        <v/>
      </c>
    </row>
    <row r="367" spans="1:21" x14ac:dyDescent="0.25">
      <c r="A367" s="7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0">
        <f>(testdata[[#This Row],[close]]-H366)*k_12+H366</f>
        <v>267.68732084414984</v>
      </c>
      <c r="I367" s="10">
        <f>(testdata[[#This Row],[close]]-I366)*k_26+I366</f>
        <v>265.29150430598361</v>
      </c>
      <c r="J367" s="12">
        <f>testdata[[#This Row],[EMA12]]-testdata[[#This Row],[EMA26]]</f>
        <v>2.3958165381662297</v>
      </c>
      <c r="K367" s="12">
        <f t="shared" si="16"/>
        <v>1.5706780601960872</v>
      </c>
      <c r="L367" s="12">
        <f t="shared" si="17"/>
        <v>2.4354999835329636</v>
      </c>
      <c r="M367" s="12">
        <f>100*(testdata[[#This Row],[MACD]]-testdata[[#This Row],[LL]])/(testdata[[#This Row],[HH]]-testdata[[#This Row],[LL]])</f>
        <v>95.411373798941511</v>
      </c>
      <c r="N367" s="17">
        <f t="shared" si="18"/>
        <v>98.230081347666058</v>
      </c>
      <c r="S367" s="3">
        <v>43266</v>
      </c>
      <c r="T367" s="12">
        <v>98.230099999999993</v>
      </c>
      <c r="U367" t="str">
        <f>IF(ROUND(testdata[[#This Row],[STC]],4)&lt;&gt;Table2[[#This Row],[STC]],"ERR","")</f>
        <v/>
      </c>
    </row>
    <row r="368" spans="1:21" x14ac:dyDescent="0.25">
      <c r="A368" s="7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0">
        <f>(testdata[[#This Row],[close]]-H367)*k_12+H367</f>
        <v>267.83234840658832</v>
      </c>
      <c r="I368" s="10">
        <f>(testdata[[#This Row],[close]]-I367)*k_26+I367</f>
        <v>265.53880028331815</v>
      </c>
      <c r="J368" s="12">
        <f>testdata[[#This Row],[EMA12]]-testdata[[#This Row],[EMA26]]</f>
        <v>2.2935481232701704</v>
      </c>
      <c r="K368" s="12">
        <f t="shared" si="16"/>
        <v>1.8206703538396596</v>
      </c>
      <c r="L368" s="12">
        <f t="shared" si="17"/>
        <v>2.4354999835329636</v>
      </c>
      <c r="M368" s="12">
        <f>100*(testdata[[#This Row],[MACD]]-testdata[[#This Row],[LL]])/(testdata[[#This Row],[HH]]-testdata[[#This Row],[LL]])</f>
        <v>76.912000754810222</v>
      </c>
      <c r="N368" s="17">
        <f t="shared" si="18"/>
        <v>90.774458184583906</v>
      </c>
      <c r="S368" s="3">
        <v>43269</v>
      </c>
      <c r="T368" s="12">
        <v>90.774500000000003</v>
      </c>
      <c r="U368" t="str">
        <f>IF(ROUND(testdata[[#This Row],[STC]],4)&lt;&gt;Table2[[#This Row],[STC]],"ERR","")</f>
        <v/>
      </c>
    </row>
    <row r="369" spans="1:21" x14ac:dyDescent="0.25">
      <c r="A369" s="7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0">
        <f>(testdata[[#This Row],[close]]-H368)*k_12+H368</f>
        <v>267.79660249788242</v>
      </c>
      <c r="I369" s="10">
        <f>(testdata[[#This Row],[close]]-I368)*k_26+I368</f>
        <v>265.69148174381309</v>
      </c>
      <c r="J369" s="12">
        <f>testdata[[#This Row],[EMA12]]-testdata[[#This Row],[EMA26]]</f>
        <v>2.1051207540693326</v>
      </c>
      <c r="K369" s="12">
        <f t="shared" si="16"/>
        <v>1.9933917194711057</v>
      </c>
      <c r="L369" s="12">
        <f t="shared" si="17"/>
        <v>2.4354999835329636</v>
      </c>
      <c r="M369" s="12">
        <f>100*(testdata[[#This Row],[MACD]]-testdata[[#This Row],[LL]])/(testdata[[#This Row],[HH]]-testdata[[#This Row],[LL]])</f>
        <v>25.271872000699421</v>
      </c>
      <c r="N369" s="17">
        <f t="shared" si="18"/>
        <v>65.865082184817055</v>
      </c>
      <c r="S369" s="3">
        <v>43270</v>
      </c>
      <c r="T369" s="12">
        <v>65.865099999999998</v>
      </c>
      <c r="U369" t="str">
        <f>IF(ROUND(testdata[[#This Row],[STC]],4)&lt;&gt;Table2[[#This Row],[STC]],"ERR","")</f>
        <v/>
      </c>
    </row>
    <row r="370" spans="1:21" x14ac:dyDescent="0.25">
      <c r="A370" s="7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0">
        <f>(testdata[[#This Row],[close]]-H369)*k_12+H369</f>
        <v>267.83712519051591</v>
      </c>
      <c r="I370" s="10">
        <f>(testdata[[#This Row],[close]]-I369)*k_26+I369</f>
        <v>265.86692754056764</v>
      </c>
      <c r="J370" s="12">
        <f>testdata[[#This Row],[EMA12]]-testdata[[#This Row],[EMA26]]</f>
        <v>1.9701976499482612</v>
      </c>
      <c r="K370" s="12">
        <f t="shared" si="16"/>
        <v>1.9701976499482612</v>
      </c>
      <c r="L370" s="12">
        <f t="shared" si="17"/>
        <v>2.4354999835329636</v>
      </c>
      <c r="M370" s="12">
        <f>100*(testdata[[#This Row],[MACD]]-testdata[[#This Row],[LL]])/(testdata[[#This Row],[HH]]-testdata[[#This Row],[LL]])</f>
        <v>0</v>
      </c>
      <c r="N370" s="17">
        <f t="shared" si="18"/>
        <v>34.061290918503211</v>
      </c>
      <c r="S370" s="3">
        <v>43271</v>
      </c>
      <c r="T370" s="12">
        <v>34.061300000000003</v>
      </c>
      <c r="U370" t="str">
        <f>IF(ROUND(testdata[[#This Row],[STC]],4)&lt;&gt;Table2[[#This Row],[STC]],"ERR","")</f>
        <v/>
      </c>
    </row>
    <row r="371" spans="1:21" x14ac:dyDescent="0.25">
      <c r="A371" s="7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0">
        <f>(testdata[[#This Row],[close]]-H370)*k_12+H370</f>
        <v>267.61295208428271</v>
      </c>
      <c r="I371" s="10">
        <f>(testdata[[#This Row],[close]]-I370)*k_26+I370</f>
        <v>265.90493290793302</v>
      </c>
      <c r="J371" s="12">
        <f>testdata[[#This Row],[EMA12]]-testdata[[#This Row],[EMA26]]</f>
        <v>1.7080191763496941</v>
      </c>
      <c r="K371" s="12">
        <f t="shared" si="16"/>
        <v>1.7080191763496941</v>
      </c>
      <c r="L371" s="12">
        <f t="shared" si="17"/>
        <v>2.4354999835329636</v>
      </c>
      <c r="M371" s="12">
        <f>100*(testdata[[#This Row],[MACD]]-testdata[[#This Row],[LL]])/(testdata[[#This Row],[HH]]-testdata[[#This Row],[LL]])</f>
        <v>0</v>
      </c>
      <c r="N371" s="17">
        <f t="shared" si="18"/>
        <v>8.4239573335664737</v>
      </c>
      <c r="S371" s="3">
        <v>43272</v>
      </c>
      <c r="T371" s="12">
        <v>8.4239999999999995</v>
      </c>
      <c r="U371" t="str">
        <f>IF(ROUND(testdata[[#This Row],[STC]],4)&lt;&gt;Table2[[#This Row],[STC]],"ERR","")</f>
        <v/>
      </c>
    </row>
    <row r="372" spans="1:21" x14ac:dyDescent="0.25">
      <c r="A372" s="7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0">
        <f>(testdata[[#This Row],[close]]-H371)*k_12+H371</f>
        <v>267.49711330208538</v>
      </c>
      <c r="I372" s="10">
        <f>(testdata[[#This Row],[close]]-I371)*k_26+I371</f>
        <v>265.97567861845647</v>
      </c>
      <c r="J372" s="12">
        <f>testdata[[#This Row],[EMA12]]-testdata[[#This Row],[EMA26]]</f>
        <v>1.521434683628911</v>
      </c>
      <c r="K372" s="12">
        <f t="shared" si="16"/>
        <v>1.521434683628911</v>
      </c>
      <c r="L372" s="12">
        <f t="shared" si="17"/>
        <v>2.4354999835329636</v>
      </c>
      <c r="M372" s="12">
        <f>100*(testdata[[#This Row],[MACD]]-testdata[[#This Row],[LL]])/(testdata[[#This Row],[HH]]-testdata[[#This Row],[LL]])</f>
        <v>0</v>
      </c>
      <c r="N372" s="17">
        <f t="shared" si="18"/>
        <v>0</v>
      </c>
      <c r="S372" s="3">
        <v>43273</v>
      </c>
      <c r="T372" s="12">
        <v>0</v>
      </c>
      <c r="U372" t="str">
        <f>IF(ROUND(testdata[[#This Row],[STC]],4)&lt;&gt;Table2[[#This Row],[STC]],"ERR","")</f>
        <v/>
      </c>
    </row>
    <row r="373" spans="1:21" x14ac:dyDescent="0.25">
      <c r="A373" s="7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0">
        <f>(testdata[[#This Row],[close]]-H372)*k_12+H372</f>
        <v>266.8406343325338</v>
      </c>
      <c r="I373" s="10">
        <f>(testdata[[#This Row],[close]]-I372)*k_26+I372</f>
        <v>265.77229501708933</v>
      </c>
      <c r="J373" s="12">
        <f>testdata[[#This Row],[EMA12]]-testdata[[#This Row],[EMA26]]</f>
        <v>1.0683393154444616</v>
      </c>
      <c r="K373" s="12">
        <f t="shared" si="16"/>
        <v>1.0683393154444616</v>
      </c>
      <c r="L373" s="12">
        <f t="shared" si="17"/>
        <v>2.4354999835329636</v>
      </c>
      <c r="M373" s="12">
        <f>100*(testdata[[#This Row],[MACD]]-testdata[[#This Row],[LL]])/(testdata[[#This Row],[HH]]-testdata[[#This Row],[LL]])</f>
        <v>0</v>
      </c>
      <c r="N373" s="17">
        <f t="shared" si="18"/>
        <v>0</v>
      </c>
      <c r="S373" s="3">
        <v>43276</v>
      </c>
      <c r="T373" s="12">
        <v>0</v>
      </c>
      <c r="U373" t="str">
        <f>IF(ROUND(testdata[[#This Row],[STC]],4)&lt;&gt;Table2[[#This Row],[STC]],"ERR","")</f>
        <v/>
      </c>
    </row>
    <row r="374" spans="1:21" x14ac:dyDescent="0.25">
      <c r="A374" s="7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0">
        <f>(testdata[[#This Row],[close]]-H373)*k_12+H373</f>
        <v>266.37438289675936</v>
      </c>
      <c r="I374" s="10">
        <f>(testdata[[#This Row],[close]]-I373)*k_26+I373</f>
        <v>265.62693983063826</v>
      </c>
      <c r="J374" s="12">
        <f>testdata[[#This Row],[EMA12]]-testdata[[#This Row],[EMA26]]</f>
        <v>0.74744306612109312</v>
      </c>
      <c r="K374" s="12">
        <f t="shared" si="16"/>
        <v>0.74744306612109312</v>
      </c>
      <c r="L374" s="12">
        <f t="shared" si="17"/>
        <v>2.4354999835329636</v>
      </c>
      <c r="M374" s="12">
        <f>100*(testdata[[#This Row],[MACD]]-testdata[[#This Row],[LL]])/(testdata[[#This Row],[HH]]-testdata[[#This Row],[LL]])</f>
        <v>0</v>
      </c>
      <c r="N374" s="17">
        <f t="shared" si="18"/>
        <v>0</v>
      </c>
      <c r="S374" s="3">
        <v>43277</v>
      </c>
      <c r="T374" s="12">
        <v>0</v>
      </c>
      <c r="U374" t="str">
        <f>IF(ROUND(testdata[[#This Row],[STC]],4)&lt;&gt;Table2[[#This Row],[STC]],"ERR","")</f>
        <v/>
      </c>
    </row>
    <row r="375" spans="1:21" x14ac:dyDescent="0.25">
      <c r="A375" s="7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0">
        <f>(testdata[[#This Row],[close]]-H374)*k_12+H374</f>
        <v>265.64447783571944</v>
      </c>
      <c r="I375" s="10">
        <f>(testdata[[#This Row],[close]]-I374)*k_26+I374</f>
        <v>265.33087021355396</v>
      </c>
      <c r="J375" s="12">
        <f>testdata[[#This Row],[EMA12]]-testdata[[#This Row],[EMA26]]</f>
        <v>0.31360762216547755</v>
      </c>
      <c r="K375" s="12">
        <f t="shared" si="16"/>
        <v>0.31360762216547755</v>
      </c>
      <c r="L375" s="12">
        <f t="shared" si="17"/>
        <v>2.3958165381662297</v>
      </c>
      <c r="M375" s="12">
        <f>100*(testdata[[#This Row],[MACD]]-testdata[[#This Row],[LL]])/(testdata[[#This Row],[HH]]-testdata[[#This Row],[LL]])</f>
        <v>0</v>
      </c>
      <c r="N375" s="17">
        <f t="shared" si="18"/>
        <v>0</v>
      </c>
      <c r="S375" s="3">
        <v>43278</v>
      </c>
      <c r="T375" s="12">
        <v>0</v>
      </c>
      <c r="U375" t="str">
        <f>IF(ROUND(testdata[[#This Row],[STC]],4)&lt;&gt;Table2[[#This Row],[STC]],"ERR","")</f>
        <v/>
      </c>
    </row>
    <row r="376" spans="1:21" x14ac:dyDescent="0.25">
      <c r="A376" s="7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0">
        <f>(testdata[[#This Row],[close]]-H375)*k_12+H375</f>
        <v>265.25609663022414</v>
      </c>
      <c r="I376" s="10">
        <f>(testdata[[#This Row],[close]]-I375)*k_26+I375</f>
        <v>265.16710204958702</v>
      </c>
      <c r="J376" s="12">
        <f>testdata[[#This Row],[EMA12]]-testdata[[#This Row],[EMA26]]</f>
        <v>8.899458063712018E-2</v>
      </c>
      <c r="K376" s="12">
        <f t="shared" si="16"/>
        <v>8.899458063712018E-2</v>
      </c>
      <c r="L376" s="12">
        <f t="shared" si="17"/>
        <v>2.2935481232701704</v>
      </c>
      <c r="M376" s="12">
        <f>100*(testdata[[#This Row],[MACD]]-testdata[[#This Row],[LL]])/(testdata[[#This Row],[HH]]-testdata[[#This Row],[LL]])</f>
        <v>0</v>
      </c>
      <c r="N376" s="17">
        <f t="shared" si="18"/>
        <v>0</v>
      </c>
      <c r="S376" s="3">
        <v>43279</v>
      </c>
      <c r="T376" s="12">
        <v>0</v>
      </c>
      <c r="U376" t="str">
        <f>IF(ROUND(testdata[[#This Row],[STC]],4)&lt;&gt;Table2[[#This Row],[STC]],"ERR","")</f>
        <v/>
      </c>
    </row>
    <row r="377" spans="1:21" x14ac:dyDescent="0.25">
      <c r="A377" s="7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0">
        <f>(testdata[[#This Row],[close]]-H376)*k_12+H376</f>
        <v>264.98592791788195</v>
      </c>
      <c r="I377" s="10">
        <f>(testdata[[#This Row],[close]]-I376)*k_26+I376</f>
        <v>265.04361300887689</v>
      </c>
      <c r="J377" s="12">
        <f>testdata[[#This Row],[EMA12]]-testdata[[#This Row],[EMA26]]</f>
        <v>-5.7685090994937127E-2</v>
      </c>
      <c r="K377" s="12">
        <f t="shared" si="16"/>
        <v>-5.7685090994937127E-2</v>
      </c>
      <c r="L377" s="12">
        <f t="shared" si="17"/>
        <v>2.1051207540693326</v>
      </c>
      <c r="M377" s="12">
        <f>100*(testdata[[#This Row],[MACD]]-testdata[[#This Row],[LL]])/(testdata[[#This Row],[HH]]-testdata[[#This Row],[LL]])</f>
        <v>0</v>
      </c>
      <c r="N377" s="17">
        <f t="shared" si="18"/>
        <v>0</v>
      </c>
      <c r="S377" s="3">
        <v>43280</v>
      </c>
      <c r="T377" s="12">
        <v>0</v>
      </c>
      <c r="U377" t="str">
        <f>IF(ROUND(testdata[[#This Row],[STC]],4)&lt;&gt;Table2[[#This Row],[STC]],"ERR","")</f>
        <v/>
      </c>
    </row>
    <row r="378" spans="1:21" x14ac:dyDescent="0.25">
      <c r="A378" s="7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0">
        <f>(testdata[[#This Row],[close]]-H377)*k_12+H377</f>
        <v>264.84347746897703</v>
      </c>
      <c r="I378" s="10">
        <f>(testdata[[#This Row],[close]]-I377)*k_26+I377</f>
        <v>264.97075278599709</v>
      </c>
      <c r="J378" s="12">
        <f>testdata[[#This Row],[EMA12]]-testdata[[#This Row],[EMA26]]</f>
        <v>-0.12727531702006445</v>
      </c>
      <c r="K378" s="12">
        <f t="shared" si="16"/>
        <v>-0.12727531702006445</v>
      </c>
      <c r="L378" s="12">
        <f t="shared" si="17"/>
        <v>1.9701976499482612</v>
      </c>
      <c r="M378" s="12">
        <f>100*(testdata[[#This Row],[MACD]]-testdata[[#This Row],[LL]])/(testdata[[#This Row],[HH]]-testdata[[#This Row],[LL]])</f>
        <v>0</v>
      </c>
      <c r="N378" s="17">
        <f t="shared" si="18"/>
        <v>0</v>
      </c>
      <c r="S378" s="3">
        <v>43283</v>
      </c>
      <c r="T378" s="12">
        <v>0</v>
      </c>
      <c r="U378" t="str">
        <f>IF(ROUND(testdata[[#This Row],[STC]],4)&lt;&gt;Table2[[#This Row],[STC]],"ERR","")</f>
        <v/>
      </c>
    </row>
    <row r="379" spans="1:21" x14ac:dyDescent="0.25">
      <c r="A379" s="7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0">
        <f>(testdata[[#This Row],[close]]-H378)*k_12+H378</f>
        <v>264.57986555067288</v>
      </c>
      <c r="I379" s="10">
        <f>(testdata[[#This Row],[close]]-I378)*k_26+I378</f>
        <v>264.83440072777506</v>
      </c>
      <c r="J379" s="12">
        <f>testdata[[#This Row],[EMA12]]-testdata[[#This Row],[EMA26]]</f>
        <v>-0.25453517710218421</v>
      </c>
      <c r="K379" s="12">
        <f t="shared" si="16"/>
        <v>-0.25453517710218421</v>
      </c>
      <c r="L379" s="12">
        <f t="shared" si="17"/>
        <v>1.7080191763496941</v>
      </c>
      <c r="M379" s="12">
        <f>100*(testdata[[#This Row],[MACD]]-testdata[[#This Row],[LL]])/(testdata[[#This Row],[HH]]-testdata[[#This Row],[LL]])</f>
        <v>0</v>
      </c>
      <c r="N379" s="17">
        <f t="shared" si="18"/>
        <v>0</v>
      </c>
      <c r="S379" s="3">
        <v>43284</v>
      </c>
      <c r="T379" s="12">
        <v>0</v>
      </c>
      <c r="U379" t="str">
        <f>IF(ROUND(testdata[[#This Row],[STC]],4)&lt;&gt;Table2[[#This Row],[STC]],"ERR","")</f>
        <v/>
      </c>
    </row>
    <row r="380" spans="1:21" x14ac:dyDescent="0.25">
      <c r="A380" s="7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0">
        <f>(testdata[[#This Row],[close]]-H379)*k_12+H379</f>
        <v>264.68757854287702</v>
      </c>
      <c r="I380" s="10">
        <f>(testdata[[#This Row],[close]]-I379)*k_26+I379</f>
        <v>264.8674080812732</v>
      </c>
      <c r="J380" s="12">
        <f>testdata[[#This Row],[EMA12]]-testdata[[#This Row],[EMA26]]</f>
        <v>-0.17982953839617721</v>
      </c>
      <c r="K380" s="12">
        <f t="shared" si="16"/>
        <v>-0.25453517710218421</v>
      </c>
      <c r="L380" s="12">
        <f t="shared" si="17"/>
        <v>1.521434683628911</v>
      </c>
      <c r="M380" s="12">
        <f>100*(testdata[[#This Row],[MACD]]-testdata[[#This Row],[LL]])/(testdata[[#This Row],[HH]]-testdata[[#This Row],[LL]])</f>
        <v>4.2064699608840037</v>
      </c>
      <c r="N380" s="17">
        <f t="shared" si="18"/>
        <v>1.4021566536280012</v>
      </c>
      <c r="S380" s="3">
        <v>43286</v>
      </c>
      <c r="T380" s="12">
        <v>1.4021999999999999</v>
      </c>
      <c r="U380" t="str">
        <f>IF(ROUND(testdata[[#This Row],[STC]],4)&lt;&gt;Table2[[#This Row],[STC]],"ERR","")</f>
        <v/>
      </c>
    </row>
    <row r="381" spans="1:21" x14ac:dyDescent="0.25">
      <c r="A381" s="7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0">
        <f>(testdata[[#This Row],[close]]-H380)*k_12+H380</f>
        <v>265.12333569012668</v>
      </c>
      <c r="I381" s="10">
        <f>(testdata[[#This Row],[close]]-I380)*k_26+I380</f>
        <v>265.06389637154928</v>
      </c>
      <c r="J381" s="12">
        <f>testdata[[#This Row],[EMA12]]-testdata[[#This Row],[EMA26]]</f>
        <v>5.943931857740381E-2</v>
      </c>
      <c r="K381" s="12">
        <f t="shared" si="16"/>
        <v>-0.25453517710218421</v>
      </c>
      <c r="L381" s="12">
        <f t="shared" si="17"/>
        <v>1.0683393154444616</v>
      </c>
      <c r="M381" s="12">
        <f>100*(testdata[[#This Row],[MACD]]-testdata[[#This Row],[LL]])/(testdata[[#This Row],[HH]]-testdata[[#This Row],[LL]])</f>
        <v>23.734261825183463</v>
      </c>
      <c r="N381" s="17">
        <f t="shared" si="18"/>
        <v>9.3135772620224895</v>
      </c>
      <c r="S381" s="3">
        <v>43287</v>
      </c>
      <c r="T381" s="12">
        <v>9.3135999999999992</v>
      </c>
      <c r="U381" t="str">
        <f>IF(ROUND(testdata[[#This Row],[STC]],4)&lt;&gt;Table2[[#This Row],[STC]],"ERR","")</f>
        <v/>
      </c>
    </row>
    <row r="382" spans="1:21" x14ac:dyDescent="0.25">
      <c r="A382" s="7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0">
        <f>(testdata[[#This Row],[close]]-H381)*k_12+H381</f>
        <v>265.86282250703027</v>
      </c>
      <c r="I382" s="10">
        <f>(testdata[[#This Row],[close]]-I381)*k_26+I381</f>
        <v>265.42434849217528</v>
      </c>
      <c r="J382" s="12">
        <f>testdata[[#This Row],[EMA12]]-testdata[[#This Row],[EMA26]]</f>
        <v>0.43847401485498949</v>
      </c>
      <c r="K382" s="12">
        <f t="shared" si="16"/>
        <v>-0.25453517710218421</v>
      </c>
      <c r="L382" s="12">
        <f t="shared" si="17"/>
        <v>0.74744306612109312</v>
      </c>
      <c r="M382" s="12">
        <f>100*(testdata[[#This Row],[MACD]]-testdata[[#This Row],[LL]])/(testdata[[#This Row],[HH]]-testdata[[#This Row],[LL]])</f>
        <v>69.16409579192289</v>
      </c>
      <c r="N382" s="17">
        <f t="shared" si="18"/>
        <v>32.368275859330119</v>
      </c>
      <c r="S382" s="3">
        <v>43290</v>
      </c>
      <c r="T382" s="12">
        <v>32.368299999999998</v>
      </c>
      <c r="U382" t="str">
        <f>IF(ROUND(testdata[[#This Row],[STC]],4)&lt;&gt;Table2[[#This Row],[STC]],"ERR","")</f>
        <v/>
      </c>
    </row>
    <row r="383" spans="1:21" x14ac:dyDescent="0.25">
      <c r="A383" s="7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0">
        <f>(testdata[[#This Row],[close]]-H382)*k_12+H382</f>
        <v>266.63777289056407</v>
      </c>
      <c r="I383" s="10">
        <f>(testdata[[#This Row],[close]]-I382)*k_26+I382</f>
        <v>265.82995230756973</v>
      </c>
      <c r="J383" s="12">
        <f>testdata[[#This Row],[EMA12]]-testdata[[#This Row],[EMA26]]</f>
        <v>0.80782058299433857</v>
      </c>
      <c r="K383" s="12">
        <f t="shared" si="16"/>
        <v>-0.25453517710218421</v>
      </c>
      <c r="L383" s="12">
        <f t="shared" si="17"/>
        <v>0.80782058299433857</v>
      </c>
      <c r="M383" s="12">
        <f>100*(testdata[[#This Row],[MACD]]-testdata[[#This Row],[LL]])/(testdata[[#This Row],[HH]]-testdata[[#This Row],[LL]])</f>
        <v>100</v>
      </c>
      <c r="N383" s="17">
        <f t="shared" si="18"/>
        <v>64.299452539035443</v>
      </c>
      <c r="S383" s="3">
        <v>43291</v>
      </c>
      <c r="T383" s="12">
        <v>64.299499999999995</v>
      </c>
      <c r="U383" t="str">
        <f>IF(ROUND(testdata[[#This Row],[STC]],4)&lt;&gt;Table2[[#This Row],[STC]],"ERR","")</f>
        <v/>
      </c>
    </row>
    <row r="384" spans="1:21" x14ac:dyDescent="0.25">
      <c r="A384" s="7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0">
        <f>(testdata[[#This Row],[close]]-H383)*k_12+H383</f>
        <v>266.9888847535542</v>
      </c>
      <c r="I384" s="10">
        <f>(testdata[[#This Row],[close]]-I383)*k_26+I383</f>
        <v>266.05884472923123</v>
      </c>
      <c r="J384" s="12">
        <f>testdata[[#This Row],[EMA12]]-testdata[[#This Row],[EMA26]]</f>
        <v>0.93004002432297739</v>
      </c>
      <c r="K384" s="12">
        <f t="shared" si="16"/>
        <v>-0.25453517710218421</v>
      </c>
      <c r="L384" s="12">
        <f t="shared" si="17"/>
        <v>0.93004002432297739</v>
      </c>
      <c r="M384" s="12">
        <f>100*(testdata[[#This Row],[MACD]]-testdata[[#This Row],[LL]])/(testdata[[#This Row],[HH]]-testdata[[#This Row],[LL]])</f>
        <v>100</v>
      </c>
      <c r="N384" s="17">
        <f t="shared" si="18"/>
        <v>89.721365263974292</v>
      </c>
      <c r="S384" s="3">
        <v>43292</v>
      </c>
      <c r="T384" s="12">
        <v>89.721400000000003</v>
      </c>
      <c r="U384" t="str">
        <f>IF(ROUND(testdata[[#This Row],[STC]],4)&lt;&gt;Table2[[#This Row],[STC]],"ERR","")</f>
        <v/>
      </c>
    </row>
    <row r="385" spans="1:21" x14ac:dyDescent="0.25">
      <c r="A385" s="7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0">
        <f>(testdata[[#This Row],[close]]-H384)*k_12+H384</f>
        <v>267.66136402223816</v>
      </c>
      <c r="I385" s="10">
        <f>(testdata[[#This Row],[close]]-I384)*k_26+I384</f>
        <v>266.45152289743635</v>
      </c>
      <c r="J385" s="12">
        <f>testdata[[#This Row],[EMA12]]-testdata[[#This Row],[EMA26]]</f>
        <v>1.2098411248018124</v>
      </c>
      <c r="K385" s="12">
        <f t="shared" si="16"/>
        <v>-0.25453517710218421</v>
      </c>
      <c r="L385" s="12">
        <f t="shared" si="17"/>
        <v>1.2098411248018124</v>
      </c>
      <c r="M385" s="12">
        <f>100*(testdata[[#This Row],[MACD]]-testdata[[#This Row],[LL]])/(testdata[[#This Row],[HH]]-testdata[[#This Row],[LL]])</f>
        <v>100</v>
      </c>
      <c r="N385" s="17">
        <f t="shared" si="18"/>
        <v>100</v>
      </c>
      <c r="S385" s="3">
        <v>43293</v>
      </c>
      <c r="T385" s="12">
        <v>100</v>
      </c>
      <c r="U385" t="str">
        <f>IF(ROUND(testdata[[#This Row],[STC]],4)&lt;&gt;Table2[[#This Row],[STC]],"ERR","")</f>
        <v/>
      </c>
    </row>
    <row r="386" spans="1:21" x14ac:dyDescent="0.25">
      <c r="A386" s="7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0">
        <f>(testdata[[#This Row],[close]]-H385)*k_12+H385</f>
        <v>268.26269263420153</v>
      </c>
      <c r="I386" s="10">
        <f>(testdata[[#This Row],[close]]-I385)*k_26+I385</f>
        <v>266.83066934947811</v>
      </c>
      <c r="J386" s="12">
        <f>testdata[[#This Row],[EMA12]]-testdata[[#This Row],[EMA26]]</f>
        <v>1.4320232847234138</v>
      </c>
      <c r="K386" s="12">
        <f t="shared" si="16"/>
        <v>-0.25453517710218421</v>
      </c>
      <c r="L386" s="12">
        <f t="shared" si="17"/>
        <v>1.4320232847234138</v>
      </c>
      <c r="M386" s="12">
        <f>100*(testdata[[#This Row],[MACD]]-testdata[[#This Row],[LL]])/(testdata[[#This Row],[HH]]-testdata[[#This Row],[LL]])</f>
        <v>100</v>
      </c>
      <c r="N386" s="17">
        <f t="shared" si="18"/>
        <v>100</v>
      </c>
      <c r="S386" s="3">
        <v>43294</v>
      </c>
      <c r="T386" s="12">
        <v>100</v>
      </c>
      <c r="U386" t="str">
        <f>IF(ROUND(testdata[[#This Row],[STC]],4)&lt;&gt;Table2[[#This Row],[STC]],"ERR","")</f>
        <v/>
      </c>
    </row>
    <row r="387" spans="1:21" x14ac:dyDescent="0.25">
      <c r="A387" s="7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0">
        <f>(testdata[[#This Row],[close]]-H386)*k_12+H386</f>
        <v>268.7345860750936</v>
      </c>
      <c r="I387" s="10">
        <f>(testdata[[#This Row],[close]]-I386)*k_26+I386</f>
        <v>267.16395310136863</v>
      </c>
      <c r="J387" s="12">
        <f>testdata[[#This Row],[EMA12]]-testdata[[#This Row],[EMA26]]</f>
        <v>1.5706329737249689</v>
      </c>
      <c r="K387" s="12">
        <f t="shared" si="16"/>
        <v>-0.25453517710218421</v>
      </c>
      <c r="L387" s="12">
        <f t="shared" si="17"/>
        <v>1.5706329737249689</v>
      </c>
      <c r="M387" s="12">
        <f>100*(testdata[[#This Row],[MACD]]-testdata[[#This Row],[LL]])/(testdata[[#This Row],[HH]]-testdata[[#This Row],[LL]])</f>
        <v>100</v>
      </c>
      <c r="N387" s="17">
        <f t="shared" si="18"/>
        <v>100</v>
      </c>
      <c r="S387" s="3">
        <v>43297</v>
      </c>
      <c r="T387" s="12">
        <v>100</v>
      </c>
      <c r="U387" t="str">
        <f>IF(ROUND(testdata[[#This Row],[STC]],4)&lt;&gt;Table2[[#This Row],[STC]],"ERR","")</f>
        <v/>
      </c>
    </row>
    <row r="388" spans="1:21" x14ac:dyDescent="0.25">
      <c r="A388" s="7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0">
        <f>(testdata[[#This Row],[close]]-H387)*k_12+H387</f>
        <v>269.30311129430999</v>
      </c>
      <c r="I388" s="10">
        <f>(testdata[[#This Row],[close]]-I387)*k_26+I387</f>
        <v>267.55403064941538</v>
      </c>
      <c r="J388" s="12">
        <f>testdata[[#This Row],[EMA12]]-testdata[[#This Row],[EMA26]]</f>
        <v>1.7490806448946046</v>
      </c>
      <c r="K388" s="12">
        <f t="shared" si="16"/>
        <v>-0.17982953839617721</v>
      </c>
      <c r="L388" s="12">
        <f t="shared" si="17"/>
        <v>1.7490806448946046</v>
      </c>
      <c r="M388" s="12">
        <f>100*(testdata[[#This Row],[MACD]]-testdata[[#This Row],[LL]])/(testdata[[#This Row],[HH]]-testdata[[#This Row],[LL]])</f>
        <v>100</v>
      </c>
      <c r="N388" s="17">
        <f t="shared" si="18"/>
        <v>100</v>
      </c>
      <c r="S388" s="3">
        <v>43298</v>
      </c>
      <c r="T388" s="12">
        <v>100</v>
      </c>
      <c r="U388" t="str">
        <f>IF(ROUND(testdata[[#This Row],[STC]],4)&lt;&gt;Table2[[#This Row],[STC]],"ERR","")</f>
        <v/>
      </c>
    </row>
    <row r="389" spans="1:21" x14ac:dyDescent="0.25">
      <c r="A389" s="7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0">
        <f>(testdata[[#This Row],[close]]-H388)*k_12+H388</f>
        <v>269.87186340287769</v>
      </c>
      <c r="I389" s="10">
        <f>(testdata[[#This Row],[close]]-I388)*k_26+I388</f>
        <v>267.95743578649575</v>
      </c>
      <c r="J389" s="12">
        <f>testdata[[#This Row],[EMA12]]-testdata[[#This Row],[EMA26]]</f>
        <v>1.9144276163819427</v>
      </c>
      <c r="K389" s="12">
        <f t="shared" si="16"/>
        <v>5.943931857740381E-2</v>
      </c>
      <c r="L389" s="12">
        <f t="shared" si="17"/>
        <v>1.9144276163819427</v>
      </c>
      <c r="M389" s="12">
        <f>100*(testdata[[#This Row],[MACD]]-testdata[[#This Row],[LL]])/(testdata[[#This Row],[HH]]-testdata[[#This Row],[LL]])</f>
        <v>100</v>
      </c>
      <c r="N389" s="17">
        <f t="shared" si="18"/>
        <v>100</v>
      </c>
      <c r="S389" s="3">
        <v>43299</v>
      </c>
      <c r="T389" s="12">
        <v>100</v>
      </c>
      <c r="U389" t="str">
        <f>IF(ROUND(testdata[[#This Row],[STC]],4)&lt;&gt;Table2[[#This Row],[STC]],"ERR","")</f>
        <v/>
      </c>
    </row>
    <row r="390" spans="1:21" x14ac:dyDescent="0.25">
      <c r="A390" s="7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0">
        <f>(testdata[[#This Row],[close]]-H389)*k_12+H389</f>
        <v>270.19465364858883</v>
      </c>
      <c r="I390" s="10">
        <f>(testdata[[#This Row],[close]]-I389)*k_26+I389</f>
        <v>268.25466276527385</v>
      </c>
      <c r="J390" s="12">
        <f>testdata[[#This Row],[EMA12]]-testdata[[#This Row],[EMA26]]</f>
        <v>1.9399908833149766</v>
      </c>
      <c r="K390" s="12">
        <f t="shared" si="16"/>
        <v>0.43847401485498949</v>
      </c>
      <c r="L390" s="12">
        <f t="shared" si="17"/>
        <v>1.9399908833149766</v>
      </c>
      <c r="M390" s="12">
        <f>100*(testdata[[#This Row],[MACD]]-testdata[[#This Row],[LL]])/(testdata[[#This Row],[HH]]-testdata[[#This Row],[LL]])</f>
        <v>100</v>
      </c>
      <c r="N390" s="17">
        <f t="shared" si="18"/>
        <v>100</v>
      </c>
      <c r="S390" s="3">
        <v>43300</v>
      </c>
      <c r="T390" s="12">
        <v>100</v>
      </c>
      <c r="U390" t="str">
        <f>IF(ROUND(testdata[[#This Row],[STC]],4)&lt;&gt;Table2[[#This Row],[STC]],"ERR","")</f>
        <v/>
      </c>
    </row>
    <row r="391" spans="1:21" x14ac:dyDescent="0.25">
      <c r="A391" s="7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0">
        <f>(testdata[[#This Row],[close]]-H390)*k_12+H390</f>
        <v>270.42009154880594</v>
      </c>
      <c r="I391" s="10">
        <f>(testdata[[#This Row],[close]]-I390)*k_26+I390</f>
        <v>268.50690996784618</v>
      </c>
      <c r="J391" s="12">
        <f>testdata[[#This Row],[EMA12]]-testdata[[#This Row],[EMA26]]</f>
        <v>1.9131815809597583</v>
      </c>
      <c r="K391" s="12">
        <f t="shared" si="16"/>
        <v>0.80782058299433857</v>
      </c>
      <c r="L391" s="12">
        <f t="shared" si="17"/>
        <v>1.9399908833149766</v>
      </c>
      <c r="M391" s="12">
        <f>100*(testdata[[#This Row],[MACD]]-testdata[[#This Row],[LL]])/(testdata[[#This Row],[HH]]-testdata[[#This Row],[LL]])</f>
        <v>97.6320433111851</v>
      </c>
      <c r="N391" s="17">
        <f t="shared" si="18"/>
        <v>99.210681103728362</v>
      </c>
      <c r="S391" s="3">
        <v>43301</v>
      </c>
      <c r="T391" s="12">
        <v>99.210700000000003</v>
      </c>
      <c r="U391" t="str">
        <f>IF(ROUND(testdata[[#This Row],[STC]],4)&lt;&gt;Table2[[#This Row],[STC]],"ERR","")</f>
        <v/>
      </c>
    </row>
    <row r="392" spans="1:21" x14ac:dyDescent="0.25">
      <c r="A392" s="7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0">
        <f>(testdata[[#This Row],[close]]-H391)*k_12+H391</f>
        <v>270.68776977206659</v>
      </c>
      <c r="I392" s="10">
        <f>(testdata[[#This Row],[close]]-I391)*k_26+I391</f>
        <v>268.77750922948724</v>
      </c>
      <c r="J392" s="12">
        <f>testdata[[#This Row],[EMA12]]-testdata[[#This Row],[EMA26]]</f>
        <v>1.9102605425793513</v>
      </c>
      <c r="K392" s="12">
        <f t="shared" si="16"/>
        <v>0.93004002432297739</v>
      </c>
      <c r="L392" s="12">
        <f t="shared" si="17"/>
        <v>1.9399908833149766</v>
      </c>
      <c r="M392" s="12">
        <f>100*(testdata[[#This Row],[MACD]]-testdata[[#This Row],[LL]])/(testdata[[#This Row],[HH]]-testdata[[#This Row],[LL]])</f>
        <v>97.05625868120967</v>
      </c>
      <c r="N392" s="17">
        <f t="shared" si="18"/>
        <v>98.229433997464923</v>
      </c>
      <c r="S392" s="3">
        <v>43304</v>
      </c>
      <c r="T392" s="12">
        <v>98.229399999999998</v>
      </c>
      <c r="U392" t="str">
        <f>IF(ROUND(testdata[[#This Row],[STC]],4)&lt;&gt;Table2[[#This Row],[STC]],"ERR","")</f>
        <v/>
      </c>
    </row>
    <row r="393" spans="1:21" x14ac:dyDescent="0.25">
      <c r="A393" s="7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0">
        <f>(testdata[[#This Row],[close]]-H392)*k_12+H392</f>
        <v>271.1250359609794</v>
      </c>
      <c r="I393" s="10">
        <f>(testdata[[#This Row],[close]]-I392)*k_26+I392</f>
        <v>269.12954558285855</v>
      </c>
      <c r="J393" s="12">
        <f>testdata[[#This Row],[EMA12]]-testdata[[#This Row],[EMA26]]</f>
        <v>1.9954903781208486</v>
      </c>
      <c r="K393" s="12">
        <f t="shared" si="16"/>
        <v>1.2098411248018124</v>
      </c>
      <c r="L393" s="12">
        <f t="shared" si="17"/>
        <v>1.9954903781208486</v>
      </c>
      <c r="M393" s="12">
        <f>100*(testdata[[#This Row],[MACD]]-testdata[[#This Row],[LL]])/(testdata[[#This Row],[HH]]-testdata[[#This Row],[LL]])</f>
        <v>100</v>
      </c>
      <c r="N393" s="17">
        <f t="shared" si="18"/>
        <v>98.229433997464923</v>
      </c>
      <c r="S393" s="3">
        <v>43305</v>
      </c>
      <c r="T393" s="12">
        <v>98.229399999999998</v>
      </c>
      <c r="U393" t="str">
        <f>IF(ROUND(testdata[[#This Row],[STC]],4)&lt;&gt;Table2[[#This Row],[STC]],"ERR","")</f>
        <v/>
      </c>
    </row>
    <row r="394" spans="1:21" x14ac:dyDescent="0.25">
      <c r="A394" s="7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0">
        <f>(testdata[[#This Row],[close]]-H393)*k_12+H393</f>
        <v>271.85503042852105</v>
      </c>
      <c r="I394" s="10">
        <f>(testdata[[#This Row],[close]]-I393)*k_26+I393</f>
        <v>269.62883850264683</v>
      </c>
      <c r="J394" s="12">
        <f>testdata[[#This Row],[EMA12]]-testdata[[#This Row],[EMA26]]</f>
        <v>2.2261919258742182</v>
      </c>
      <c r="K394" s="12">
        <f t="shared" si="16"/>
        <v>1.4320232847234138</v>
      </c>
      <c r="L394" s="12">
        <f t="shared" si="17"/>
        <v>2.2261919258742182</v>
      </c>
      <c r="M394" s="12">
        <f>100*(testdata[[#This Row],[MACD]]-testdata[[#This Row],[LL]])/(testdata[[#This Row],[HH]]-testdata[[#This Row],[LL]])</f>
        <v>100</v>
      </c>
      <c r="N394" s="17">
        <f t="shared" si="18"/>
        <v>99.018752893736561</v>
      </c>
      <c r="S394" s="3">
        <v>43306</v>
      </c>
      <c r="T394" s="12">
        <v>99.018799999999999</v>
      </c>
      <c r="U394" t="str">
        <f>IF(ROUND(testdata[[#This Row],[STC]],4)&lt;&gt;Table2[[#This Row],[STC]],"ERR","")</f>
        <v/>
      </c>
    </row>
    <row r="395" spans="1:21" x14ac:dyDescent="0.25">
      <c r="A395" s="7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0">
        <f>(testdata[[#This Row],[close]]-H394)*k_12+H394</f>
        <v>272.37117959336393</v>
      </c>
      <c r="I395" s="10">
        <f>(testdata[[#This Row],[close]]-I394)*k_26+I394</f>
        <v>270.04225787282115</v>
      </c>
      <c r="J395" s="12">
        <f>testdata[[#This Row],[EMA12]]-testdata[[#This Row],[EMA26]]</f>
        <v>2.3289217205427803</v>
      </c>
      <c r="K395" s="12">
        <f t="shared" si="16"/>
        <v>1.5706329737249689</v>
      </c>
      <c r="L395" s="12">
        <f t="shared" si="17"/>
        <v>2.3289217205427803</v>
      </c>
      <c r="M395" s="12">
        <f>100*(testdata[[#This Row],[MACD]]-testdata[[#This Row],[LL]])/(testdata[[#This Row],[HH]]-testdata[[#This Row],[LL]])</f>
        <v>100</v>
      </c>
      <c r="N395" s="17">
        <f t="shared" si="18"/>
        <v>100</v>
      </c>
      <c r="S395" s="3">
        <v>43307</v>
      </c>
      <c r="T395" s="12">
        <v>100</v>
      </c>
      <c r="U395" t="str">
        <f>IF(ROUND(testdata[[#This Row],[STC]],4)&lt;&gt;Table2[[#This Row],[STC]],"ERR","")</f>
        <v/>
      </c>
    </row>
    <row r="396" spans="1:21" x14ac:dyDescent="0.25">
      <c r="A396" s="7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0">
        <f>(testdata[[#This Row],[close]]-H395)*k_12+H395</f>
        <v>272.52176734823104</v>
      </c>
      <c r="I396" s="10">
        <f>(testdata[[#This Row],[close]]-I395)*k_26+I395</f>
        <v>270.28727580816775</v>
      </c>
      <c r="J396" s="12">
        <f>testdata[[#This Row],[EMA12]]-testdata[[#This Row],[EMA26]]</f>
        <v>2.2344915400632885</v>
      </c>
      <c r="K396" s="12">
        <f t="shared" si="16"/>
        <v>1.7490806448946046</v>
      </c>
      <c r="L396" s="12">
        <f t="shared" si="17"/>
        <v>2.3289217205427803</v>
      </c>
      <c r="M396" s="12">
        <f>100*(testdata[[#This Row],[MACD]]-testdata[[#This Row],[LL]])/(testdata[[#This Row],[HH]]-testdata[[#This Row],[LL]])</f>
        <v>83.714472043234778</v>
      </c>
      <c r="N396" s="17">
        <f t="shared" si="18"/>
        <v>94.571490681078259</v>
      </c>
      <c r="S396" s="3">
        <v>43308</v>
      </c>
      <c r="T396" s="12">
        <v>94.5715</v>
      </c>
      <c r="U396" t="str">
        <f>IF(ROUND(testdata[[#This Row],[STC]],4)&lt;&gt;Table2[[#This Row],[STC]],"ERR","")</f>
        <v/>
      </c>
    </row>
    <row r="397" spans="1:21" x14ac:dyDescent="0.25">
      <c r="A397" s="7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0">
        <f>(testdata[[#This Row],[close]]-H396)*k_12+H396</f>
        <v>272.42918775619552</v>
      </c>
      <c r="I397" s="10">
        <f>(testdata[[#This Row],[close]]-I396)*k_26+I396</f>
        <v>270.40821834089604</v>
      </c>
      <c r="J397" s="12">
        <f>testdata[[#This Row],[EMA12]]-testdata[[#This Row],[EMA26]]</f>
        <v>2.0209694152994757</v>
      </c>
      <c r="K397" s="12">
        <f t="shared" si="16"/>
        <v>1.9102605425793513</v>
      </c>
      <c r="L397" s="12">
        <f t="shared" si="17"/>
        <v>2.3289217205427803</v>
      </c>
      <c r="M397" s="12">
        <f>100*(testdata[[#This Row],[MACD]]-testdata[[#This Row],[LL]])/(testdata[[#This Row],[HH]]-testdata[[#This Row],[LL]])</f>
        <v>26.44354875669773</v>
      </c>
      <c r="N397" s="17">
        <f t="shared" si="18"/>
        <v>70.052673599977496</v>
      </c>
      <c r="S397" s="3">
        <v>43311</v>
      </c>
      <c r="T397" s="12">
        <v>70.052700000000002</v>
      </c>
      <c r="U397" t="str">
        <f>IF(ROUND(testdata[[#This Row],[STC]],4)&lt;&gt;Table2[[#This Row],[STC]],"ERR","")</f>
        <v/>
      </c>
    </row>
    <row r="398" spans="1:21" x14ac:dyDescent="0.25">
      <c r="A398" s="7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0">
        <f>(testdata[[#This Row],[close]]-H397)*k_12+H397</f>
        <v>272.55700502447314</v>
      </c>
      <c r="I398" s="10">
        <f>(testdata[[#This Row],[close]]-I397)*k_26+I397</f>
        <v>270.61946142675561</v>
      </c>
      <c r="J398" s="12">
        <f>testdata[[#This Row],[EMA12]]-testdata[[#This Row],[EMA26]]</f>
        <v>1.9375435977175357</v>
      </c>
      <c r="K398" s="12">
        <f t="shared" si="16"/>
        <v>1.9102605425793513</v>
      </c>
      <c r="L398" s="12">
        <f t="shared" si="17"/>
        <v>2.3289217205427803</v>
      </c>
      <c r="M398" s="12">
        <f>100*(testdata[[#This Row],[MACD]]-testdata[[#This Row],[LL]])/(testdata[[#This Row],[HH]]-testdata[[#This Row],[LL]])</f>
        <v>6.5167387315208964</v>
      </c>
      <c r="N398" s="17">
        <f t="shared" si="18"/>
        <v>38.891586510484466</v>
      </c>
      <c r="S398" s="3">
        <v>43312</v>
      </c>
      <c r="T398" s="12">
        <v>38.891599999999997</v>
      </c>
      <c r="U398" t="str">
        <f>IF(ROUND(testdata[[#This Row],[STC]],4)&lt;&gt;Table2[[#This Row],[STC]],"ERR","")</f>
        <v/>
      </c>
    </row>
    <row r="399" spans="1:21" x14ac:dyDescent="0.25">
      <c r="A399" s="7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0">
        <f>(testdata[[#This Row],[close]]-H398)*k_12+H398</f>
        <v>272.59592732840036</v>
      </c>
      <c r="I399" s="10">
        <f>(testdata[[#This Row],[close]]-I398)*k_26+I398</f>
        <v>270.78172354329223</v>
      </c>
      <c r="J399" s="12">
        <f>testdata[[#This Row],[EMA12]]-testdata[[#This Row],[EMA26]]</f>
        <v>1.8142037851081341</v>
      </c>
      <c r="K399" s="12">
        <f t="shared" si="16"/>
        <v>1.8142037851081341</v>
      </c>
      <c r="L399" s="12">
        <f t="shared" si="17"/>
        <v>2.3289217205427803</v>
      </c>
      <c r="M399" s="12">
        <f>100*(testdata[[#This Row],[MACD]]-testdata[[#This Row],[LL]])/(testdata[[#This Row],[HH]]-testdata[[#This Row],[LL]])</f>
        <v>0</v>
      </c>
      <c r="N399" s="17">
        <f t="shared" si="18"/>
        <v>10.986762496072876</v>
      </c>
      <c r="S399" s="3">
        <v>43313</v>
      </c>
      <c r="T399" s="12">
        <v>10.986800000000001</v>
      </c>
      <c r="U399" t="str">
        <f>IF(ROUND(testdata[[#This Row],[STC]],4)&lt;&gt;Table2[[#This Row],[STC]],"ERR","")</f>
        <v/>
      </c>
    </row>
    <row r="400" spans="1:21" x14ac:dyDescent="0.25">
      <c r="A400" s="7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0">
        <f>(testdata[[#This Row],[close]]-H399)*k_12+H399</f>
        <v>272.85655389326183</v>
      </c>
      <c r="I400" s="10">
        <f>(testdata[[#This Row],[close]]-I399)*k_26+I399</f>
        <v>271.04159587341871</v>
      </c>
      <c r="J400" s="12">
        <f>testdata[[#This Row],[EMA12]]-testdata[[#This Row],[EMA26]]</f>
        <v>1.8149580198431181</v>
      </c>
      <c r="K400" s="12">
        <f t="shared" si="16"/>
        <v>1.8142037851081341</v>
      </c>
      <c r="L400" s="12">
        <f t="shared" si="17"/>
        <v>2.3289217205427803</v>
      </c>
      <c r="M400" s="12">
        <f>100*(testdata[[#This Row],[MACD]]-testdata[[#This Row],[LL]])/(testdata[[#This Row],[HH]]-testdata[[#This Row],[LL]])</f>
        <v>0.14653360278715283</v>
      </c>
      <c r="N400" s="17">
        <f t="shared" si="18"/>
        <v>2.221090778102683</v>
      </c>
      <c r="S400" s="3">
        <v>43314</v>
      </c>
      <c r="T400" s="12">
        <v>2.2210999999999999</v>
      </c>
      <c r="U400" t="str">
        <f>IF(ROUND(testdata[[#This Row],[STC]],4)&lt;&gt;Table2[[#This Row],[STC]],"ERR","")</f>
        <v/>
      </c>
    </row>
    <row r="401" spans="1:21" x14ac:dyDescent="0.25">
      <c r="A401" s="7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0">
        <f>(testdata[[#This Row],[close]]-H400)*k_12+H400</f>
        <v>273.25862252506772</v>
      </c>
      <c r="I401" s="10">
        <f>(testdata[[#This Row],[close]]-I400)*k_26+I400</f>
        <v>271.36962580872103</v>
      </c>
      <c r="J401" s="12">
        <f>testdata[[#This Row],[EMA12]]-testdata[[#This Row],[EMA26]]</f>
        <v>1.8889967163466963</v>
      </c>
      <c r="K401" s="12">
        <f t="shared" si="16"/>
        <v>1.8142037851081341</v>
      </c>
      <c r="L401" s="12">
        <f t="shared" si="17"/>
        <v>2.3289217205427803</v>
      </c>
      <c r="M401" s="12">
        <f>100*(testdata[[#This Row],[MACD]]-testdata[[#This Row],[LL]])/(testdata[[#This Row],[HH]]-testdata[[#This Row],[LL]])</f>
        <v>14.530857794066259</v>
      </c>
      <c r="N401" s="17">
        <f t="shared" si="18"/>
        <v>4.8924637989511375</v>
      </c>
      <c r="S401" s="3">
        <v>43315</v>
      </c>
      <c r="T401" s="12">
        <v>4.8925000000000001</v>
      </c>
      <c r="U401" t="str">
        <f>IF(ROUND(testdata[[#This Row],[STC]],4)&lt;&gt;Table2[[#This Row],[STC]],"ERR","")</f>
        <v/>
      </c>
    </row>
    <row r="402" spans="1:21" x14ac:dyDescent="0.25">
      <c r="A402" s="7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0">
        <f>(testdata[[#This Row],[close]]-H401)*k_12+H401</f>
        <v>273.75421905967266</v>
      </c>
      <c r="I402" s="10">
        <f>(testdata[[#This Row],[close]]-I401)*k_26+I401</f>
        <v>271.74817204511209</v>
      </c>
      <c r="J402" s="12">
        <f>testdata[[#This Row],[EMA12]]-testdata[[#This Row],[EMA26]]</f>
        <v>2.0060470145605791</v>
      </c>
      <c r="K402" s="12">
        <f t="shared" si="16"/>
        <v>1.8142037851081341</v>
      </c>
      <c r="L402" s="12">
        <f t="shared" si="17"/>
        <v>2.3289217205427803</v>
      </c>
      <c r="M402" s="12">
        <f>100*(testdata[[#This Row],[MACD]]-testdata[[#This Row],[LL]])/(testdata[[#This Row],[HH]]-testdata[[#This Row],[LL]])</f>
        <v>37.271526062220026</v>
      </c>
      <c r="N402" s="17">
        <f t="shared" si="18"/>
        <v>17.316305819691149</v>
      </c>
      <c r="S402" s="3">
        <v>43318</v>
      </c>
      <c r="T402" s="12">
        <v>17.316299999999998</v>
      </c>
      <c r="U402" t="str">
        <f>IF(ROUND(testdata[[#This Row],[STC]],4)&lt;&gt;Table2[[#This Row],[STC]],"ERR","")</f>
        <v/>
      </c>
    </row>
    <row r="403" spans="1:21" x14ac:dyDescent="0.25">
      <c r="A403" s="7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0">
        <f>(testdata[[#This Row],[close]]-H402)*k_12+H402</f>
        <v>274.3135699735692</v>
      </c>
      <c r="I403" s="10">
        <f>(testdata[[#This Row],[close]]-I402)*k_26+I402</f>
        <v>272.16608522695566</v>
      </c>
      <c r="J403" s="12">
        <f>testdata[[#This Row],[EMA12]]-testdata[[#This Row],[EMA26]]</f>
        <v>2.1474847466135429</v>
      </c>
      <c r="K403" s="12">
        <f t="shared" si="16"/>
        <v>1.8142037851081341</v>
      </c>
      <c r="L403" s="12">
        <f t="shared" si="17"/>
        <v>2.3289217205427803</v>
      </c>
      <c r="M403" s="12">
        <f>100*(testdata[[#This Row],[MACD]]-testdata[[#This Row],[LL]])/(testdata[[#This Row],[HH]]-testdata[[#This Row],[LL]])</f>
        <v>64.750213381232669</v>
      </c>
      <c r="N403" s="17">
        <f t="shared" si="18"/>
        <v>38.850865745839648</v>
      </c>
      <c r="S403" s="3">
        <v>43319</v>
      </c>
      <c r="T403" s="12">
        <v>38.850900000000003</v>
      </c>
      <c r="U403" t="str">
        <f>IF(ROUND(testdata[[#This Row],[STC]],4)&lt;&gt;Table2[[#This Row],[STC]],"ERR","")</f>
        <v/>
      </c>
    </row>
    <row r="404" spans="1:21" x14ac:dyDescent="0.25">
      <c r="A404" s="7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0">
        <f>(testdata[[#This Row],[close]]-H403)*k_12+H403</f>
        <v>274.76840536225086</v>
      </c>
      <c r="I404" s="10">
        <f>(testdata[[#This Row],[close]]-I403)*k_26+I403</f>
        <v>272.5441529879219</v>
      </c>
      <c r="J404" s="12">
        <f>testdata[[#This Row],[EMA12]]-testdata[[#This Row],[EMA26]]</f>
        <v>2.2242523743289553</v>
      </c>
      <c r="K404" s="12">
        <f t="shared" si="16"/>
        <v>1.8142037851081341</v>
      </c>
      <c r="L404" s="12">
        <f t="shared" si="17"/>
        <v>2.2344915400632885</v>
      </c>
      <c r="M404" s="12">
        <f>100*(testdata[[#This Row],[MACD]]-testdata[[#This Row],[LL]])/(testdata[[#This Row],[HH]]-testdata[[#This Row],[LL]])</f>
        <v>97.563772531173129</v>
      </c>
      <c r="N404" s="17">
        <f t="shared" si="18"/>
        <v>66.528503991541939</v>
      </c>
      <c r="S404" s="3">
        <v>43320</v>
      </c>
      <c r="T404" s="12">
        <v>66.528499999999994</v>
      </c>
      <c r="U404" t="str">
        <f>IF(ROUND(testdata[[#This Row],[STC]],4)&lt;&gt;Table2[[#This Row],[STC]],"ERR","")</f>
        <v/>
      </c>
    </row>
    <row r="405" spans="1:21" x14ac:dyDescent="0.25">
      <c r="A405" s="7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0">
        <f>(testdata[[#This Row],[close]]-H404)*k_12+H404</f>
        <v>275.09634299882765</v>
      </c>
      <c r="I405" s="10">
        <f>(testdata[[#This Row],[close]]-I404)*k_26+I404</f>
        <v>272.86680832214989</v>
      </c>
      <c r="J405" s="12">
        <f>testdata[[#This Row],[EMA12]]-testdata[[#This Row],[EMA26]]</f>
        <v>2.2295346766777584</v>
      </c>
      <c r="K405" s="12">
        <f t="shared" si="16"/>
        <v>1.8142037851081341</v>
      </c>
      <c r="L405" s="12">
        <f t="shared" si="17"/>
        <v>2.2295346766777584</v>
      </c>
      <c r="M405" s="12">
        <f>100*(testdata[[#This Row],[MACD]]-testdata[[#This Row],[LL]])/(testdata[[#This Row],[HH]]-testdata[[#This Row],[LL]])</f>
        <v>100</v>
      </c>
      <c r="N405" s="17">
        <f t="shared" si="18"/>
        <v>87.437995304135256</v>
      </c>
      <c r="S405" s="3">
        <v>43321</v>
      </c>
      <c r="T405" s="12">
        <v>87.438000000000002</v>
      </c>
      <c r="U405" t="str">
        <f>IF(ROUND(testdata[[#This Row],[STC]],4)&lt;&gt;Table2[[#This Row],[STC]],"ERR","")</f>
        <v/>
      </c>
    </row>
    <row r="406" spans="1:21" x14ac:dyDescent="0.25">
      <c r="A406" s="7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0">
        <f>(testdata[[#This Row],[close]]-H405)*k_12+H405</f>
        <v>275.08767484516187</v>
      </c>
      <c r="I406" s="10">
        <f>(testdata[[#This Row],[close]]-I405)*k_26+I405</f>
        <v>273.02778548347214</v>
      </c>
      <c r="J406" s="12">
        <f>testdata[[#This Row],[EMA12]]-testdata[[#This Row],[EMA26]]</f>
        <v>2.0598893616897271</v>
      </c>
      <c r="K406" s="12">
        <f t="shared" si="16"/>
        <v>1.8142037851081341</v>
      </c>
      <c r="L406" s="12">
        <f t="shared" si="17"/>
        <v>2.2295346766777584</v>
      </c>
      <c r="M406" s="12">
        <f>100*(testdata[[#This Row],[MACD]]-testdata[[#This Row],[LL]])/(testdata[[#This Row],[HH]]-testdata[[#This Row],[LL]])</f>
        <v>59.154178407749711</v>
      </c>
      <c r="N406" s="17">
        <f t="shared" si="18"/>
        <v>85.572650312974289</v>
      </c>
      <c r="S406" s="3">
        <v>43322</v>
      </c>
      <c r="T406" s="12">
        <v>85.572699999999998</v>
      </c>
      <c r="U406" t="str">
        <f>IF(ROUND(testdata[[#This Row],[STC]],4)&lt;&gt;Table2[[#This Row],[STC]],"ERR","")</f>
        <v/>
      </c>
    </row>
    <row r="407" spans="1:21" x14ac:dyDescent="0.25">
      <c r="A407" s="7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0">
        <f>(testdata[[#This Row],[close]]-H406)*k_12+H406</f>
        <v>274.92187871513698</v>
      </c>
      <c r="I407" s="10">
        <f>(testdata[[#This Row],[close]]-I406)*k_26+I406</f>
        <v>273.10054211432606</v>
      </c>
      <c r="J407" s="12">
        <f>testdata[[#This Row],[EMA12]]-testdata[[#This Row],[EMA26]]</f>
        <v>1.8213366008109233</v>
      </c>
      <c r="K407" s="12">
        <f t="shared" si="16"/>
        <v>1.8142037851081341</v>
      </c>
      <c r="L407" s="12">
        <f t="shared" si="17"/>
        <v>2.2295346766777584</v>
      </c>
      <c r="M407" s="12">
        <f>100*(testdata[[#This Row],[MACD]]-testdata[[#This Row],[LL]])/(testdata[[#This Row],[HH]]-testdata[[#This Row],[LL]])</f>
        <v>1.7173814535761578</v>
      </c>
      <c r="N407" s="17">
        <f t="shared" si="18"/>
        <v>53.623853287108631</v>
      </c>
      <c r="S407" s="3">
        <v>43325</v>
      </c>
      <c r="T407" s="12">
        <v>53.623899999999999</v>
      </c>
      <c r="U407" t="str">
        <f>IF(ROUND(testdata[[#This Row],[STC]],4)&lt;&gt;Table2[[#This Row],[STC]],"ERR","")</f>
        <v/>
      </c>
    </row>
    <row r="408" spans="1:21" x14ac:dyDescent="0.25">
      <c r="A408" s="7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0">
        <f>(testdata[[#This Row],[close]]-H407)*k_12+H407</f>
        <v>275.05082045126977</v>
      </c>
      <c r="I408" s="10">
        <f>(testdata[[#This Row],[close]]-I407)*k_26+I407</f>
        <v>273.29753899474633</v>
      </c>
      <c r="J408" s="12">
        <f>testdata[[#This Row],[EMA12]]-testdata[[#This Row],[EMA26]]</f>
        <v>1.7532814565234389</v>
      </c>
      <c r="K408" s="12">
        <f t="shared" si="16"/>
        <v>1.7532814565234389</v>
      </c>
      <c r="L408" s="12">
        <f t="shared" si="17"/>
        <v>2.2295346766777584</v>
      </c>
      <c r="M408" s="12">
        <f>100*(testdata[[#This Row],[MACD]]-testdata[[#This Row],[LL]])/(testdata[[#This Row],[HH]]-testdata[[#This Row],[LL]])</f>
        <v>0</v>
      </c>
      <c r="N408" s="17">
        <f t="shared" si="18"/>
        <v>20.290519953775291</v>
      </c>
      <c r="S408" s="3">
        <v>43326</v>
      </c>
      <c r="T408" s="12">
        <v>20.290500000000002</v>
      </c>
      <c r="U408" t="str">
        <f>IF(ROUND(testdata[[#This Row],[STC]],4)&lt;&gt;Table2[[#This Row],[STC]],"ERR","")</f>
        <v/>
      </c>
    </row>
    <row r="409" spans="1:21" x14ac:dyDescent="0.25">
      <c r="A409" s="7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0">
        <f>(testdata[[#This Row],[close]]-H408)*k_12+H408</f>
        <v>274.8430019203052</v>
      </c>
      <c r="I409" s="10">
        <f>(testdata[[#This Row],[close]]-I408)*k_26+I408</f>
        <v>273.3273509210614</v>
      </c>
      <c r="J409" s="12">
        <f>testdata[[#This Row],[EMA12]]-testdata[[#This Row],[EMA26]]</f>
        <v>1.5156509992438032</v>
      </c>
      <c r="K409" s="12">
        <f t="shared" si="16"/>
        <v>1.5156509992438032</v>
      </c>
      <c r="L409" s="12">
        <f t="shared" si="17"/>
        <v>2.2295346766777584</v>
      </c>
      <c r="M409" s="12">
        <f>100*(testdata[[#This Row],[MACD]]-testdata[[#This Row],[LL]])/(testdata[[#This Row],[HH]]-testdata[[#This Row],[LL]])</f>
        <v>0</v>
      </c>
      <c r="N409" s="17">
        <f t="shared" si="18"/>
        <v>0.57246048452538589</v>
      </c>
      <c r="S409" s="3">
        <v>43327</v>
      </c>
      <c r="T409" s="12">
        <v>0.57250000000000001</v>
      </c>
      <c r="U409" t="str">
        <f>IF(ROUND(testdata[[#This Row],[STC]],4)&lt;&gt;Table2[[#This Row],[STC]],"ERR","")</f>
        <v/>
      </c>
    </row>
    <row r="410" spans="1:21" x14ac:dyDescent="0.25">
      <c r="A410" s="7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0">
        <f>(testdata[[#This Row],[close]]-H409)*k_12+H409</f>
        <v>275.00715547102749</v>
      </c>
      <c r="I410" s="10">
        <f>(testdata[[#This Row],[close]]-I409)*k_26+I409</f>
        <v>273.51865826024203</v>
      </c>
      <c r="J410" s="12">
        <f>testdata[[#This Row],[EMA12]]-testdata[[#This Row],[EMA26]]</f>
        <v>1.4884972107854537</v>
      </c>
      <c r="K410" s="12">
        <f t="shared" si="16"/>
        <v>1.4884972107854537</v>
      </c>
      <c r="L410" s="12">
        <f t="shared" si="17"/>
        <v>2.2295346766777584</v>
      </c>
      <c r="M410" s="12">
        <f>100*(testdata[[#This Row],[MACD]]-testdata[[#This Row],[LL]])/(testdata[[#This Row],[HH]]-testdata[[#This Row],[LL]])</f>
        <v>0</v>
      </c>
      <c r="N410" s="17">
        <f t="shared" si="18"/>
        <v>0</v>
      </c>
      <c r="S410" s="3">
        <v>43328</v>
      </c>
      <c r="T410" s="12">
        <v>0</v>
      </c>
      <c r="U410" t="str">
        <f>IF(ROUND(testdata[[#This Row],[STC]],4)&lt;&gt;Table2[[#This Row],[STC]],"ERR","")</f>
        <v/>
      </c>
    </row>
    <row r="411" spans="1:21" x14ac:dyDescent="0.25">
      <c r="A411" s="7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0">
        <f>(testdata[[#This Row],[close]]-H410)*k_12+H410</f>
        <v>275.29682386010018</v>
      </c>
      <c r="I411" s="10">
        <f>(testdata[[#This Row],[close]]-I410)*k_26+I410</f>
        <v>273.76838727800191</v>
      </c>
      <c r="J411" s="12">
        <f>testdata[[#This Row],[EMA12]]-testdata[[#This Row],[EMA26]]</f>
        <v>1.5284365820982657</v>
      </c>
      <c r="K411" s="12">
        <f t="shared" si="16"/>
        <v>1.4884972107854537</v>
      </c>
      <c r="L411" s="12">
        <f t="shared" si="17"/>
        <v>2.2295346766777584</v>
      </c>
      <c r="M411" s="12">
        <f>100*(testdata[[#This Row],[MACD]]-testdata[[#This Row],[LL]])/(testdata[[#This Row],[HH]]-testdata[[#This Row],[LL]])</f>
        <v>5.3896561444055795</v>
      </c>
      <c r="N411" s="17">
        <f t="shared" si="18"/>
        <v>1.7965520481351931</v>
      </c>
      <c r="S411" s="3">
        <v>43329</v>
      </c>
      <c r="T411" s="12">
        <v>1.7966</v>
      </c>
      <c r="U411" t="str">
        <f>IF(ROUND(testdata[[#This Row],[STC]],4)&lt;&gt;Table2[[#This Row],[STC]],"ERR","")</f>
        <v/>
      </c>
    </row>
    <row r="412" spans="1:21" x14ac:dyDescent="0.25">
      <c r="A412" s="7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0">
        <f>(testdata[[#This Row],[close]]-H411)*k_12+H411</f>
        <v>275.63269711239246</v>
      </c>
      <c r="I412" s="10">
        <f>(testdata[[#This Row],[close]]-I411)*k_26+I411</f>
        <v>274.04332155370548</v>
      </c>
      <c r="J412" s="12">
        <f>testdata[[#This Row],[EMA12]]-testdata[[#This Row],[EMA26]]</f>
        <v>1.5893755586869815</v>
      </c>
      <c r="K412" s="12">
        <f t="shared" si="16"/>
        <v>1.4884972107854537</v>
      </c>
      <c r="L412" s="12">
        <f t="shared" si="17"/>
        <v>2.2295346766777584</v>
      </c>
      <c r="M412" s="12">
        <f>100*(testdata[[#This Row],[MACD]]-testdata[[#This Row],[LL]])/(testdata[[#This Row],[HH]]-testdata[[#This Row],[LL]])</f>
        <v>13.613123835791122</v>
      </c>
      <c r="N412" s="17">
        <f t="shared" si="18"/>
        <v>6.3342599933988994</v>
      </c>
      <c r="S412" s="3">
        <v>43332</v>
      </c>
      <c r="T412" s="12">
        <v>6.3342999999999998</v>
      </c>
      <c r="U412" t="str">
        <f>IF(ROUND(testdata[[#This Row],[STC]],4)&lt;&gt;Table2[[#This Row],[STC]],"ERR","")</f>
        <v/>
      </c>
    </row>
    <row r="413" spans="1:21" x14ac:dyDescent="0.25">
      <c r="A413" s="7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0">
        <f>(testdata[[#This Row],[close]]-H412)*k_12+H412</f>
        <v>276.01689755663978</v>
      </c>
      <c r="I413" s="10">
        <f>(testdata[[#This Row],[close]]-I412)*k_26+I412</f>
        <v>274.34603847565324</v>
      </c>
      <c r="J413" s="12">
        <f>testdata[[#This Row],[EMA12]]-testdata[[#This Row],[EMA26]]</f>
        <v>1.6708590809865314</v>
      </c>
      <c r="K413" s="12">
        <f t="shared" si="16"/>
        <v>1.4884972107854537</v>
      </c>
      <c r="L413" s="12">
        <f t="shared" si="17"/>
        <v>2.2295346766777584</v>
      </c>
      <c r="M413" s="12">
        <f>100*(testdata[[#This Row],[MACD]]-testdata[[#This Row],[LL]])/(testdata[[#This Row],[HH]]-testdata[[#This Row],[LL]])</f>
        <v>24.608994631801838</v>
      </c>
      <c r="N413" s="17">
        <f t="shared" si="18"/>
        <v>14.537258203999514</v>
      </c>
      <c r="S413" s="3">
        <v>43333</v>
      </c>
      <c r="T413" s="12">
        <v>14.5373</v>
      </c>
      <c r="U413" t="str">
        <f>IF(ROUND(testdata[[#This Row],[STC]],4)&lt;&gt;Table2[[#This Row],[STC]],"ERR","")</f>
        <v/>
      </c>
    </row>
    <row r="414" spans="1:21" x14ac:dyDescent="0.25">
      <c r="A414" s="7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0">
        <f>(testdata[[#This Row],[close]]-H413)*k_12+H413</f>
        <v>276.31583639407978</v>
      </c>
      <c r="I414" s="10">
        <f>(testdata[[#This Row],[close]]-I413)*k_26+I413</f>
        <v>274.61373932930854</v>
      </c>
      <c r="J414" s="12">
        <f>testdata[[#This Row],[EMA12]]-testdata[[#This Row],[EMA26]]</f>
        <v>1.7020970647712375</v>
      </c>
      <c r="K414" s="12">
        <f t="shared" si="16"/>
        <v>1.4884972107854537</v>
      </c>
      <c r="L414" s="12">
        <f t="shared" si="17"/>
        <v>2.0598893616897271</v>
      </c>
      <c r="M414" s="12">
        <f>100*(testdata[[#This Row],[MACD]]-testdata[[#This Row],[LL]])/(testdata[[#This Row],[HH]]-testdata[[#This Row],[LL]])</f>
        <v>37.382357046337617</v>
      </c>
      <c r="N414" s="17">
        <f t="shared" si="18"/>
        <v>25.20149183797686</v>
      </c>
      <c r="S414" s="3">
        <v>43334</v>
      </c>
      <c r="T414" s="12">
        <v>25.201499999999999</v>
      </c>
      <c r="U414" t="str">
        <f>IF(ROUND(testdata[[#This Row],[STC]],4)&lt;&gt;Table2[[#This Row],[STC]],"ERR","")</f>
        <v/>
      </c>
    </row>
    <row r="415" spans="1:21" x14ac:dyDescent="0.25">
      <c r="A415" s="7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0">
        <f>(testdata[[#This Row],[close]]-H414)*k_12+H414</f>
        <v>276.51186156422136</v>
      </c>
      <c r="I415" s="10">
        <f>(testdata[[#This Row],[close]]-I414)*k_26+I414</f>
        <v>274.83420308269308</v>
      </c>
      <c r="J415" s="12">
        <f>testdata[[#This Row],[EMA12]]-testdata[[#This Row],[EMA26]]</f>
        <v>1.6776584815282831</v>
      </c>
      <c r="K415" s="12">
        <f t="shared" si="16"/>
        <v>1.4884972107854537</v>
      </c>
      <c r="L415" s="12">
        <f t="shared" si="17"/>
        <v>1.8213366008109233</v>
      </c>
      <c r="M415" s="12">
        <f>100*(testdata[[#This Row],[MACD]]-testdata[[#This Row],[LL]])/(testdata[[#This Row],[HH]]-testdata[[#This Row],[LL]])</f>
        <v>56.832597466409965</v>
      </c>
      <c r="N415" s="17">
        <f t="shared" si="18"/>
        <v>39.607983048183137</v>
      </c>
      <c r="S415" s="3">
        <v>43335</v>
      </c>
      <c r="T415" s="12">
        <v>39.607999999999997</v>
      </c>
      <c r="U415" t="str">
        <f>IF(ROUND(testdata[[#This Row],[STC]],4)&lt;&gt;Table2[[#This Row],[STC]],"ERR","")</f>
        <v/>
      </c>
    </row>
    <row r="416" spans="1:21" x14ac:dyDescent="0.25">
      <c r="A416" s="7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0">
        <f>(testdata[[#This Row],[close]]-H415)*k_12+H415</f>
        <v>276.93619055434112</v>
      </c>
      <c r="I416" s="10">
        <f>(testdata[[#This Row],[close]]-I415)*k_26+I415</f>
        <v>275.1627806321232</v>
      </c>
      <c r="J416" s="12">
        <f>testdata[[#This Row],[EMA12]]-testdata[[#This Row],[EMA26]]</f>
        <v>1.7734099222179225</v>
      </c>
      <c r="K416" s="12">
        <f t="shared" si="16"/>
        <v>1.4884972107854537</v>
      </c>
      <c r="L416" s="12">
        <f t="shared" si="17"/>
        <v>1.7734099222179225</v>
      </c>
      <c r="M416" s="12">
        <f>100*(testdata[[#This Row],[MACD]]-testdata[[#This Row],[LL]])/(testdata[[#This Row],[HH]]-testdata[[#This Row],[LL]])</f>
        <v>100</v>
      </c>
      <c r="N416" s="17">
        <f t="shared" si="18"/>
        <v>64.738318170915861</v>
      </c>
      <c r="S416" s="3">
        <v>43336</v>
      </c>
      <c r="T416" s="12">
        <v>64.738299999999995</v>
      </c>
      <c r="U416" t="str">
        <f>IF(ROUND(testdata[[#This Row],[STC]],4)&lt;&gt;Table2[[#This Row],[STC]],"ERR","")</f>
        <v/>
      </c>
    </row>
    <row r="417" spans="1:21" x14ac:dyDescent="0.25">
      <c r="A417" s="7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0">
        <f>(testdata[[#This Row],[close]]-H416)*k_12+H416</f>
        <v>277.6336996998271</v>
      </c>
      <c r="I417" s="10">
        <f>(testdata[[#This Row],[close]]-I416)*k_26+I416</f>
        <v>275.62998206678077</v>
      </c>
      <c r="J417" s="12">
        <f>testdata[[#This Row],[EMA12]]-testdata[[#This Row],[EMA26]]</f>
        <v>2.0037176330463353</v>
      </c>
      <c r="K417" s="12">
        <f t="shared" si="16"/>
        <v>1.4884972107854537</v>
      </c>
      <c r="L417" s="12">
        <f t="shared" si="17"/>
        <v>2.0037176330463353</v>
      </c>
      <c r="M417" s="12">
        <f>100*(testdata[[#This Row],[MACD]]-testdata[[#This Row],[LL]])/(testdata[[#This Row],[HH]]-testdata[[#This Row],[LL]])</f>
        <v>100</v>
      </c>
      <c r="N417" s="17">
        <f t="shared" si="18"/>
        <v>85.61086582213666</v>
      </c>
      <c r="S417" s="3">
        <v>43339</v>
      </c>
      <c r="T417" s="12">
        <v>85.610900000000001</v>
      </c>
      <c r="U417" t="str">
        <f>IF(ROUND(testdata[[#This Row],[STC]],4)&lt;&gt;Table2[[#This Row],[STC]],"ERR","")</f>
        <v/>
      </c>
    </row>
    <row r="418" spans="1:21" x14ac:dyDescent="0.25">
      <c r="A418" s="7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0">
        <f>(testdata[[#This Row],[close]]-H417)*k_12+H417</f>
        <v>278.24543820754599</v>
      </c>
      <c r="I418" s="10">
        <f>(testdata[[#This Row],[close]]-I417)*k_26+I417</f>
        <v>276.07294635813037</v>
      </c>
      <c r="J418" s="12">
        <f>testdata[[#This Row],[EMA12]]-testdata[[#This Row],[EMA26]]</f>
        <v>2.1724918494156213</v>
      </c>
      <c r="K418" s="12">
        <f t="shared" si="16"/>
        <v>1.4884972107854537</v>
      </c>
      <c r="L418" s="12">
        <f t="shared" si="17"/>
        <v>2.1724918494156213</v>
      </c>
      <c r="M418" s="12">
        <f>100*(testdata[[#This Row],[MACD]]-testdata[[#This Row],[LL]])/(testdata[[#This Row],[HH]]-testdata[[#This Row],[LL]])</f>
        <v>100</v>
      </c>
      <c r="N418" s="17">
        <f t="shared" si="18"/>
        <v>100</v>
      </c>
      <c r="S418" s="3">
        <v>43340</v>
      </c>
      <c r="T418" s="12">
        <v>100</v>
      </c>
      <c r="U418" t="str">
        <f>IF(ROUND(testdata[[#This Row],[STC]],4)&lt;&gt;Table2[[#This Row],[STC]],"ERR","")</f>
        <v/>
      </c>
    </row>
    <row r="419" spans="1:21" x14ac:dyDescent="0.25">
      <c r="A419" s="7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0">
        <f>(testdata[[#This Row],[close]]-H418)*k_12+H418</f>
        <v>278.99537079100043</v>
      </c>
      <c r="I419" s="10">
        <f>(testdata[[#This Row],[close]]-I418)*k_26+I418</f>
        <v>276.59495033160221</v>
      </c>
      <c r="J419" s="12">
        <f>testdata[[#This Row],[EMA12]]-testdata[[#This Row],[EMA26]]</f>
        <v>2.4004204593982195</v>
      </c>
      <c r="K419" s="12">
        <f t="shared" si="16"/>
        <v>1.5284365820982657</v>
      </c>
      <c r="L419" s="12">
        <f t="shared" si="17"/>
        <v>2.4004204593982195</v>
      </c>
      <c r="M419" s="12">
        <f>100*(testdata[[#This Row],[MACD]]-testdata[[#This Row],[LL]])/(testdata[[#This Row],[HH]]-testdata[[#This Row],[LL]])</f>
        <v>100</v>
      </c>
      <c r="N419" s="17">
        <f t="shared" si="18"/>
        <v>100</v>
      </c>
      <c r="S419" s="3">
        <v>43341</v>
      </c>
      <c r="T419" s="12">
        <v>100</v>
      </c>
      <c r="U419" t="str">
        <f>IF(ROUND(testdata[[#This Row],[STC]],4)&lt;&gt;Table2[[#This Row],[STC]],"ERR","")</f>
        <v/>
      </c>
    </row>
    <row r="420" spans="1:21" x14ac:dyDescent="0.25">
      <c r="A420" s="7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0">
        <f>(testdata[[#This Row],[close]]-H419)*k_12+H419</f>
        <v>279.45454451546192</v>
      </c>
      <c r="I420" s="10">
        <f>(testdata[[#This Row],[close]]-I419)*k_26+I419</f>
        <v>276.99384289963166</v>
      </c>
      <c r="J420" s="12">
        <f>testdata[[#This Row],[EMA12]]-testdata[[#This Row],[EMA26]]</f>
        <v>2.4607016158302599</v>
      </c>
      <c r="K420" s="12">
        <f t="shared" ref="K420:K483" si="19">MIN(J412:J420)</f>
        <v>1.5893755586869815</v>
      </c>
      <c r="L420" s="12">
        <f t="shared" ref="L420:L483" si="20">MAX(J412:J420)</f>
        <v>2.4607016158302599</v>
      </c>
      <c r="M420" s="12">
        <f>100*(testdata[[#This Row],[MACD]]-testdata[[#This Row],[LL]])/(testdata[[#This Row],[HH]]-testdata[[#This Row],[LL]])</f>
        <v>100</v>
      </c>
      <c r="N420" s="17">
        <f t="shared" si="18"/>
        <v>100</v>
      </c>
      <c r="S420" s="3">
        <v>43342</v>
      </c>
      <c r="T420" s="12">
        <v>100</v>
      </c>
      <c r="U420" t="str">
        <f>IF(ROUND(testdata[[#This Row],[STC]],4)&lt;&gt;Table2[[#This Row],[STC]],"ERR","")</f>
        <v/>
      </c>
    </row>
    <row r="421" spans="1:21" x14ac:dyDescent="0.25">
      <c r="A421" s="7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0">
        <f>(testdata[[#This Row],[close]]-H420)*k_12+H420</f>
        <v>279.84307612846777</v>
      </c>
      <c r="I421" s="10">
        <f>(testdata[[#This Row],[close]]-I420)*k_26+I420</f>
        <v>277.36318787002932</v>
      </c>
      <c r="J421" s="12">
        <f>testdata[[#This Row],[EMA12]]-testdata[[#This Row],[EMA26]]</f>
        <v>2.4798882584384501</v>
      </c>
      <c r="K421" s="12">
        <f t="shared" si="19"/>
        <v>1.6708590809865314</v>
      </c>
      <c r="L421" s="12">
        <f t="shared" si="20"/>
        <v>2.4798882584384501</v>
      </c>
      <c r="M421" s="12">
        <f>100*(testdata[[#This Row],[MACD]]-testdata[[#This Row],[LL]])/(testdata[[#This Row],[HH]]-testdata[[#This Row],[LL]])</f>
        <v>100</v>
      </c>
      <c r="N421" s="17">
        <f t="shared" si="18"/>
        <v>100</v>
      </c>
      <c r="S421" s="3">
        <v>43343</v>
      </c>
      <c r="T421" s="12">
        <v>100</v>
      </c>
      <c r="U421" t="str">
        <f>IF(ROUND(testdata[[#This Row],[STC]],4)&lt;&gt;Table2[[#This Row],[STC]],"ERR","")</f>
        <v/>
      </c>
    </row>
    <row r="422" spans="1:21" x14ac:dyDescent="0.25">
      <c r="A422" s="7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0">
        <f>(testdata[[#This Row],[close]]-H421)*k_12+H421</f>
        <v>280.0979874933189</v>
      </c>
      <c r="I422" s="10">
        <f>(testdata[[#This Row],[close]]-I421)*k_26+I421</f>
        <v>277.66961839817532</v>
      </c>
      <c r="J422" s="12">
        <f>testdata[[#This Row],[EMA12]]-testdata[[#This Row],[EMA26]]</f>
        <v>2.4283690951435801</v>
      </c>
      <c r="K422" s="12">
        <f t="shared" si="19"/>
        <v>1.6776584815282831</v>
      </c>
      <c r="L422" s="12">
        <f t="shared" si="20"/>
        <v>2.4798882584384501</v>
      </c>
      <c r="M422" s="12">
        <f>100*(testdata[[#This Row],[MACD]]-testdata[[#This Row],[LL]])/(testdata[[#This Row],[HH]]-testdata[[#This Row],[LL]])</f>
        <v>93.578004110829838</v>
      </c>
      <c r="N422" s="17">
        <f t="shared" ref="N422:N485" si="21">AVERAGE(M420:M422)</f>
        <v>97.859334703609946</v>
      </c>
      <c r="S422" s="3">
        <v>43347</v>
      </c>
      <c r="T422" s="12">
        <v>97.859300000000005</v>
      </c>
      <c r="U422" t="str">
        <f>IF(ROUND(testdata[[#This Row],[STC]],4)&lt;&gt;Table2[[#This Row],[STC]],"ERR","")</f>
        <v/>
      </c>
    </row>
    <row r="423" spans="1:21" x14ac:dyDescent="0.25">
      <c r="A423" s="7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0">
        <f>(testdata[[#This Row],[close]]-H422)*k_12+H422</f>
        <v>280.19675864819294</v>
      </c>
      <c r="I423" s="10">
        <f>(testdata[[#This Row],[close]]-I422)*k_26+I422</f>
        <v>277.89705407238455</v>
      </c>
      <c r="J423" s="12">
        <f>testdata[[#This Row],[EMA12]]-testdata[[#This Row],[EMA26]]</f>
        <v>2.2997045758083914</v>
      </c>
      <c r="K423" s="12">
        <f t="shared" si="19"/>
        <v>1.6776584815282831</v>
      </c>
      <c r="L423" s="12">
        <f t="shared" si="20"/>
        <v>2.4798882584384501</v>
      </c>
      <c r="M423" s="12">
        <f>100*(testdata[[#This Row],[MACD]]-testdata[[#This Row],[LL]])/(testdata[[#This Row],[HH]]-testdata[[#This Row],[LL]])</f>
        <v>77.539641656777405</v>
      </c>
      <c r="N423" s="17">
        <f t="shared" si="21"/>
        <v>90.372548589202424</v>
      </c>
      <c r="S423" s="3">
        <v>43348</v>
      </c>
      <c r="T423" s="12">
        <v>90.372500000000002</v>
      </c>
      <c r="U423" t="str">
        <f>IF(ROUND(testdata[[#This Row],[STC]],4)&lt;&gt;Table2[[#This Row],[STC]],"ERR","")</f>
        <v/>
      </c>
    </row>
    <row r="424" spans="1:21" x14ac:dyDescent="0.25">
      <c r="A424" s="7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0">
        <f>(testdata[[#This Row],[close]]-H423)*k_12+H423</f>
        <v>280.15110347154786</v>
      </c>
      <c r="I424" s="10">
        <f>(testdata[[#This Row],[close]]-I423)*k_26+I423</f>
        <v>278.04542043739309</v>
      </c>
      <c r="J424" s="12">
        <f>testdata[[#This Row],[EMA12]]-testdata[[#This Row],[EMA26]]</f>
        <v>2.1056830341547652</v>
      </c>
      <c r="K424" s="12">
        <f t="shared" si="19"/>
        <v>1.7734099222179225</v>
      </c>
      <c r="L424" s="12">
        <f t="shared" si="20"/>
        <v>2.4798882584384501</v>
      </c>
      <c r="M424" s="12">
        <f>100*(testdata[[#This Row],[MACD]]-testdata[[#This Row],[LL]])/(testdata[[#This Row],[HH]]-testdata[[#This Row],[LL]])</f>
        <v>47.032314354381491</v>
      </c>
      <c r="N424" s="17">
        <f t="shared" si="21"/>
        <v>72.716653373996252</v>
      </c>
      <c r="S424" s="3">
        <v>43349</v>
      </c>
      <c r="T424" s="12">
        <v>72.716700000000003</v>
      </c>
      <c r="U424" t="str">
        <f>IF(ROUND(testdata[[#This Row],[STC]],4)&lt;&gt;Table2[[#This Row],[STC]],"ERR","")</f>
        <v/>
      </c>
    </row>
    <row r="425" spans="1:21" x14ac:dyDescent="0.25">
      <c r="A425" s="7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0">
        <f>(testdata[[#This Row],[close]]-H424)*k_12+H424</f>
        <v>280.02785678361744</v>
      </c>
      <c r="I425" s="10">
        <f>(testdata[[#This Row],[close]]-I424)*k_26+I424</f>
        <v>278.14205596054916</v>
      </c>
      <c r="J425" s="12">
        <f>testdata[[#This Row],[EMA12]]-testdata[[#This Row],[EMA26]]</f>
        <v>1.8858008230682799</v>
      </c>
      <c r="K425" s="12">
        <f t="shared" si="19"/>
        <v>1.8858008230682799</v>
      </c>
      <c r="L425" s="12">
        <f t="shared" si="20"/>
        <v>2.4798882584384501</v>
      </c>
      <c r="M425" s="12">
        <f>100*(testdata[[#This Row],[MACD]]-testdata[[#This Row],[LL]])/(testdata[[#This Row],[HH]]-testdata[[#This Row],[LL]])</f>
        <v>0</v>
      </c>
      <c r="N425" s="17">
        <f t="shared" si="21"/>
        <v>41.52398533705297</v>
      </c>
      <c r="S425" s="3">
        <v>43350</v>
      </c>
      <c r="T425" s="12">
        <v>41.524000000000001</v>
      </c>
      <c r="U425" t="str">
        <f>IF(ROUND(testdata[[#This Row],[STC]],4)&lt;&gt;Table2[[#This Row],[STC]],"ERR","")</f>
        <v/>
      </c>
    </row>
    <row r="426" spans="1:21" x14ac:dyDescent="0.25">
      <c r="A426" s="7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0">
        <f>(testdata[[#This Row],[close]]-H425)*k_12+H425</f>
        <v>279.99895573998396</v>
      </c>
      <c r="I426" s="10">
        <f>(testdata[[#This Row],[close]]-I425)*k_26+I425</f>
        <v>278.26782959310106</v>
      </c>
      <c r="J426" s="12">
        <f>testdata[[#This Row],[EMA12]]-testdata[[#This Row],[EMA26]]</f>
        <v>1.7311261468829002</v>
      </c>
      <c r="K426" s="12">
        <f t="shared" si="19"/>
        <v>1.7311261468829002</v>
      </c>
      <c r="L426" s="12">
        <f t="shared" si="20"/>
        <v>2.4798882584384501</v>
      </c>
      <c r="M426" s="12">
        <f>100*(testdata[[#This Row],[MACD]]-testdata[[#This Row],[LL]])/(testdata[[#This Row],[HH]]-testdata[[#This Row],[LL]])</f>
        <v>0</v>
      </c>
      <c r="N426" s="17">
        <f t="shared" si="21"/>
        <v>15.677438118127164</v>
      </c>
      <c r="S426" s="3">
        <v>43353</v>
      </c>
      <c r="T426" s="12">
        <v>15.6774</v>
      </c>
      <c r="U426" t="str">
        <f>IF(ROUND(testdata[[#This Row],[STC]],4)&lt;&gt;Table2[[#This Row],[STC]],"ERR","")</f>
        <v/>
      </c>
    </row>
    <row r="427" spans="1:21" x14ac:dyDescent="0.25">
      <c r="A427" s="7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0">
        <f>(testdata[[#This Row],[close]]-H426)*k_12+H426</f>
        <v>280.11603947229412</v>
      </c>
      <c r="I427" s="10">
        <f>(testdata[[#This Row],[close]]-I426)*k_26+I426</f>
        <v>278.45243480842691</v>
      </c>
      <c r="J427" s="12">
        <f>testdata[[#This Row],[EMA12]]-testdata[[#This Row],[EMA26]]</f>
        <v>1.6636046638672042</v>
      </c>
      <c r="K427" s="12">
        <f t="shared" si="19"/>
        <v>1.6636046638672042</v>
      </c>
      <c r="L427" s="12">
        <f t="shared" si="20"/>
        <v>2.4798882584384501</v>
      </c>
      <c r="M427" s="12">
        <f>100*(testdata[[#This Row],[MACD]]-testdata[[#This Row],[LL]])/(testdata[[#This Row],[HH]]-testdata[[#This Row],[LL]])</f>
        <v>0</v>
      </c>
      <c r="N427" s="17">
        <f t="shared" si="21"/>
        <v>0</v>
      </c>
      <c r="S427" s="3">
        <v>43354</v>
      </c>
      <c r="T427" s="12">
        <v>0</v>
      </c>
      <c r="U427" t="str">
        <f>IF(ROUND(testdata[[#This Row],[STC]],4)&lt;&gt;Table2[[#This Row],[STC]],"ERR","")</f>
        <v/>
      </c>
    </row>
    <row r="428" spans="1:21" x14ac:dyDescent="0.25">
      <c r="A428" s="7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0">
        <f>(testdata[[#This Row],[close]]-H427)*k_12+H427</f>
        <v>280.22587955347961</v>
      </c>
      <c r="I428" s="10">
        <f>(testdata[[#This Row],[close]]-I427)*k_26+I427</f>
        <v>278.62855074854343</v>
      </c>
      <c r="J428" s="12">
        <f>testdata[[#This Row],[EMA12]]-testdata[[#This Row],[EMA26]]</f>
        <v>1.5973288049361827</v>
      </c>
      <c r="K428" s="12">
        <f t="shared" si="19"/>
        <v>1.5973288049361827</v>
      </c>
      <c r="L428" s="12">
        <f t="shared" si="20"/>
        <v>2.4798882584384501</v>
      </c>
      <c r="M428" s="12">
        <f>100*(testdata[[#This Row],[MACD]]-testdata[[#This Row],[LL]])/(testdata[[#This Row],[HH]]-testdata[[#This Row],[LL]])</f>
        <v>0</v>
      </c>
      <c r="N428" s="17">
        <f t="shared" si="21"/>
        <v>0</v>
      </c>
      <c r="S428" s="3">
        <v>43355</v>
      </c>
      <c r="T428" s="12">
        <v>0</v>
      </c>
      <c r="U428" t="str">
        <f>IF(ROUND(testdata[[#This Row],[STC]],4)&lt;&gt;Table2[[#This Row],[STC]],"ERR","")</f>
        <v/>
      </c>
    </row>
    <row r="429" spans="1:21" x14ac:dyDescent="0.25">
      <c r="A429" s="7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0">
        <f>(testdata[[#This Row],[close]]-H428)*k_12+H428</f>
        <v>280.57420577602119</v>
      </c>
      <c r="I429" s="10">
        <f>(testdata[[#This Row],[close]]-I428)*k_26+I428</f>
        <v>278.91458402642911</v>
      </c>
      <c r="J429" s="12">
        <f>testdata[[#This Row],[EMA12]]-testdata[[#This Row],[EMA26]]</f>
        <v>1.6596217495920769</v>
      </c>
      <c r="K429" s="12">
        <f t="shared" si="19"/>
        <v>1.5973288049361827</v>
      </c>
      <c r="L429" s="12">
        <f t="shared" si="20"/>
        <v>2.4798882584384501</v>
      </c>
      <c r="M429" s="12">
        <f>100*(testdata[[#This Row],[MACD]]-testdata[[#This Row],[LL]])/(testdata[[#This Row],[HH]]-testdata[[#This Row],[LL]])</f>
        <v>7.0582151047951074</v>
      </c>
      <c r="N429" s="17">
        <f t="shared" si="21"/>
        <v>2.3527383682650358</v>
      </c>
      <c r="S429" s="3">
        <v>43356</v>
      </c>
      <c r="T429" s="12">
        <v>2.3527</v>
      </c>
      <c r="U429" t="str">
        <f>IF(ROUND(testdata[[#This Row],[STC]],4)&lt;&gt;Table2[[#This Row],[STC]],"ERR","")</f>
        <v/>
      </c>
    </row>
    <row r="430" spans="1:21" x14ac:dyDescent="0.25">
      <c r="A430" s="7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0">
        <f>(testdata[[#This Row],[close]]-H429)*k_12+H429</f>
        <v>280.87663565663331</v>
      </c>
      <c r="I430" s="10">
        <f>(testdata[[#This Row],[close]]-I429)*k_26+I429</f>
        <v>279.18313335780471</v>
      </c>
      <c r="J430" s="12">
        <f>testdata[[#This Row],[EMA12]]-testdata[[#This Row],[EMA26]]</f>
        <v>1.693502298828605</v>
      </c>
      <c r="K430" s="12">
        <f t="shared" si="19"/>
        <v>1.5973288049361827</v>
      </c>
      <c r="L430" s="12">
        <f t="shared" si="20"/>
        <v>2.4283690951435801</v>
      </c>
      <c r="M430" s="12">
        <f>100*(testdata[[#This Row],[MACD]]-testdata[[#This Row],[LL]])/(testdata[[#This Row],[HH]]-testdata[[#This Row],[LL]])</f>
        <v>11.572663206066814</v>
      </c>
      <c r="N430" s="17">
        <f t="shared" si="21"/>
        <v>6.2102927702873068</v>
      </c>
      <c r="S430" s="3">
        <v>43357</v>
      </c>
      <c r="T430" s="12">
        <v>6.2103000000000002</v>
      </c>
      <c r="U430" t="str">
        <f>IF(ROUND(testdata[[#This Row],[STC]],4)&lt;&gt;Table2[[#This Row],[STC]],"ERR","")</f>
        <v/>
      </c>
    </row>
    <row r="431" spans="1:21" x14ac:dyDescent="0.25">
      <c r="A431" s="7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0">
        <f>(testdata[[#This Row],[close]]-H430)*k_12+H430</f>
        <v>280.90176863253589</v>
      </c>
      <c r="I431" s="10">
        <f>(testdata[[#This Row],[close]]-I430)*k_26+I430</f>
        <v>279.32067903500433</v>
      </c>
      <c r="J431" s="12">
        <f>testdata[[#This Row],[EMA12]]-testdata[[#This Row],[EMA26]]</f>
        <v>1.5810895975315589</v>
      </c>
      <c r="K431" s="12">
        <f t="shared" si="19"/>
        <v>1.5810895975315589</v>
      </c>
      <c r="L431" s="12">
        <f t="shared" si="20"/>
        <v>2.2997045758083914</v>
      </c>
      <c r="M431" s="12">
        <f>100*(testdata[[#This Row],[MACD]]-testdata[[#This Row],[LL]])/(testdata[[#This Row],[HH]]-testdata[[#This Row],[LL]])</f>
        <v>0</v>
      </c>
      <c r="N431" s="17">
        <f t="shared" si="21"/>
        <v>6.2102927702873068</v>
      </c>
      <c r="S431" s="3">
        <v>43360</v>
      </c>
      <c r="T431" s="12">
        <v>6.2103000000000002</v>
      </c>
      <c r="U431" t="str">
        <f>IF(ROUND(testdata[[#This Row],[STC]],4)&lt;&gt;Table2[[#This Row],[STC]],"ERR","")</f>
        <v/>
      </c>
    </row>
    <row r="432" spans="1:21" x14ac:dyDescent="0.25">
      <c r="A432" s="7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0">
        <f>(testdata[[#This Row],[close]]-H431)*k_12+H431</f>
        <v>281.15841961214574</v>
      </c>
      <c r="I432" s="10">
        <f>(testdata[[#This Row],[close]]-I431)*k_26+I431</f>
        <v>279.56136947685587</v>
      </c>
      <c r="J432" s="12">
        <f>testdata[[#This Row],[EMA12]]-testdata[[#This Row],[EMA26]]</f>
        <v>1.5970501352898623</v>
      </c>
      <c r="K432" s="12">
        <f t="shared" si="19"/>
        <v>1.5810895975315589</v>
      </c>
      <c r="L432" s="12">
        <f t="shared" si="20"/>
        <v>2.1056830341547652</v>
      </c>
      <c r="M432" s="12">
        <f>100*(testdata[[#This Row],[MACD]]-testdata[[#This Row],[LL]])/(testdata[[#This Row],[HH]]-testdata[[#This Row],[LL]])</f>
        <v>3.0424585296074165</v>
      </c>
      <c r="N432" s="17">
        <f t="shared" si="21"/>
        <v>4.8717072452247434</v>
      </c>
      <c r="S432" s="3">
        <v>43361</v>
      </c>
      <c r="T432" s="12">
        <v>4.8716999999999997</v>
      </c>
      <c r="U432" t="str">
        <f>IF(ROUND(testdata[[#This Row],[STC]],4)&lt;&gt;Table2[[#This Row],[STC]],"ERR","")</f>
        <v/>
      </c>
    </row>
    <row r="433" spans="1:21" x14ac:dyDescent="0.25">
      <c r="A433" s="7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0">
        <f>(testdata[[#This Row],[close]]-H432)*k_12+H432</f>
        <v>281.4217396718156</v>
      </c>
      <c r="I433" s="10">
        <f>(testdata[[#This Row],[close]]-I432)*k_26+I432</f>
        <v>279.80645321931098</v>
      </c>
      <c r="J433" s="12">
        <f>testdata[[#This Row],[EMA12]]-testdata[[#This Row],[EMA26]]</f>
        <v>1.6152864525046198</v>
      </c>
      <c r="K433" s="12">
        <f t="shared" si="19"/>
        <v>1.5810895975315589</v>
      </c>
      <c r="L433" s="12">
        <f t="shared" si="20"/>
        <v>1.8858008230682799</v>
      </c>
      <c r="M433" s="12">
        <f>100*(testdata[[#This Row],[MACD]]-testdata[[#This Row],[LL]])/(testdata[[#This Row],[HH]]-testdata[[#This Row],[LL]])</f>
        <v>11.222709275914029</v>
      </c>
      <c r="N433" s="17">
        <f t="shared" si="21"/>
        <v>4.7550559351738153</v>
      </c>
      <c r="S433" s="3">
        <v>43362</v>
      </c>
      <c r="T433" s="12">
        <v>4.7550999999999997</v>
      </c>
      <c r="U433" t="str">
        <f>IF(ROUND(testdata[[#This Row],[STC]],4)&lt;&gt;Table2[[#This Row],[STC]],"ERR","")</f>
        <v/>
      </c>
    </row>
    <row r="434" spans="1:21" x14ac:dyDescent="0.25">
      <c r="A434" s="7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0">
        <f>(testdata[[#This Row],[close]]-H433)*k_12+H433</f>
        <v>281.99685664538242</v>
      </c>
      <c r="I434" s="10">
        <f>(testdata[[#This Row],[close]]-I433)*k_26+I433</f>
        <v>280.20301224010274</v>
      </c>
      <c r="J434" s="12">
        <f>testdata[[#This Row],[EMA12]]-testdata[[#This Row],[EMA26]]</f>
        <v>1.7938444052796854</v>
      </c>
      <c r="K434" s="12">
        <f t="shared" si="19"/>
        <v>1.5810895975315589</v>
      </c>
      <c r="L434" s="12">
        <f t="shared" si="20"/>
        <v>1.7938444052796854</v>
      </c>
      <c r="M434" s="12">
        <f>100*(testdata[[#This Row],[MACD]]-testdata[[#This Row],[LL]])/(testdata[[#This Row],[HH]]-testdata[[#This Row],[LL]])</f>
        <v>100</v>
      </c>
      <c r="N434" s="17">
        <f t="shared" si="21"/>
        <v>38.08838926850715</v>
      </c>
      <c r="S434" s="3">
        <v>43363</v>
      </c>
      <c r="T434" s="12">
        <v>38.0884</v>
      </c>
      <c r="U434" t="str">
        <f>IF(ROUND(testdata[[#This Row],[STC]],4)&lt;&gt;Table2[[#This Row],[STC]],"ERR","")</f>
        <v/>
      </c>
    </row>
    <row r="435" spans="1:21" x14ac:dyDescent="0.25">
      <c r="A435" s="7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0">
        <f>(testdata[[#This Row],[close]]-H434)*k_12+H434</f>
        <v>282.44349408455435</v>
      </c>
      <c r="I435" s="10">
        <f>(testdata[[#This Row],[close]]-I434)*k_26+I434</f>
        <v>280.55093725935438</v>
      </c>
      <c r="J435" s="12">
        <f>testdata[[#This Row],[EMA12]]-testdata[[#This Row],[EMA26]]</f>
        <v>1.8925568251999607</v>
      </c>
      <c r="K435" s="12">
        <f t="shared" si="19"/>
        <v>1.5810895975315589</v>
      </c>
      <c r="L435" s="12">
        <f t="shared" si="20"/>
        <v>1.8925568251999607</v>
      </c>
      <c r="M435" s="12">
        <f>100*(testdata[[#This Row],[MACD]]-testdata[[#This Row],[LL]])/(testdata[[#This Row],[HH]]-testdata[[#This Row],[LL]])</f>
        <v>100</v>
      </c>
      <c r="N435" s="17">
        <f t="shared" si="21"/>
        <v>70.407569758638019</v>
      </c>
      <c r="S435" s="3">
        <v>43364</v>
      </c>
      <c r="T435" s="12">
        <v>70.407600000000002</v>
      </c>
      <c r="U435" t="str">
        <f>IF(ROUND(testdata[[#This Row],[STC]],4)&lt;&gt;Table2[[#This Row],[STC]],"ERR","")</f>
        <v/>
      </c>
    </row>
    <row r="436" spans="1:21" x14ac:dyDescent="0.25">
      <c r="A436" s="7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0">
        <f>(testdata[[#This Row],[close]]-H435)*k_12+H435</f>
        <v>282.67526422539214</v>
      </c>
      <c r="I436" s="10">
        <f>(testdata[[#This Row],[close]]-I435)*k_26+I435</f>
        <v>280.80271968458737</v>
      </c>
      <c r="J436" s="12">
        <f>testdata[[#This Row],[EMA12]]-testdata[[#This Row],[EMA26]]</f>
        <v>1.8725445408047676</v>
      </c>
      <c r="K436" s="12">
        <f t="shared" si="19"/>
        <v>1.5810895975315589</v>
      </c>
      <c r="L436" s="12">
        <f t="shared" si="20"/>
        <v>1.8925568251999607</v>
      </c>
      <c r="M436" s="12">
        <f>100*(testdata[[#This Row],[MACD]]-testdata[[#This Row],[LL]])/(testdata[[#This Row],[HH]]-testdata[[#This Row],[LL]])</f>
        <v>93.57483464793323</v>
      </c>
      <c r="N436" s="17">
        <f t="shared" si="21"/>
        <v>97.858278215977748</v>
      </c>
      <c r="S436" s="3">
        <v>43367</v>
      </c>
      <c r="T436" s="12">
        <v>97.8583</v>
      </c>
      <c r="U436" t="str">
        <f>IF(ROUND(testdata[[#This Row],[STC]],4)&lt;&gt;Table2[[#This Row],[STC]],"ERR","")</f>
        <v/>
      </c>
    </row>
    <row r="437" spans="1:21" x14ac:dyDescent="0.25">
      <c r="A437" s="7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0">
        <f>(testdata[[#This Row],[close]]-H436)*k_12+H436</f>
        <v>282.83137742148568</v>
      </c>
      <c r="I437" s="10">
        <f>(testdata[[#This Row],[close]]-I436)*k_26+I436</f>
        <v>281.01659230054389</v>
      </c>
      <c r="J437" s="12">
        <f>testdata[[#This Row],[EMA12]]-testdata[[#This Row],[EMA26]]</f>
        <v>1.8147851209417922</v>
      </c>
      <c r="K437" s="12">
        <f t="shared" si="19"/>
        <v>1.5810895975315589</v>
      </c>
      <c r="L437" s="12">
        <f t="shared" si="20"/>
        <v>1.8925568251999607</v>
      </c>
      <c r="M437" s="12">
        <f>100*(testdata[[#This Row],[MACD]]-testdata[[#This Row],[LL]])/(testdata[[#This Row],[HH]]-testdata[[#This Row],[LL]])</f>
        <v>75.030533761013601</v>
      </c>
      <c r="N437" s="17">
        <f t="shared" si="21"/>
        <v>89.535122802982286</v>
      </c>
      <c r="S437" s="3">
        <v>43368</v>
      </c>
      <c r="T437" s="12">
        <v>89.5351</v>
      </c>
      <c r="U437" t="str">
        <f>IF(ROUND(testdata[[#This Row],[STC]],4)&lt;&gt;Table2[[#This Row],[STC]],"ERR","")</f>
        <v/>
      </c>
    </row>
    <row r="438" spans="1:21" x14ac:dyDescent="0.25">
      <c r="A438" s="7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0">
        <f>(testdata[[#This Row],[close]]-H437)*k_12+H437</f>
        <v>282.83270397202637</v>
      </c>
      <c r="I438" s="10">
        <f>(testdata[[#This Row],[close]]-I437)*k_26+I437</f>
        <v>281.15165953754064</v>
      </c>
      <c r="J438" s="12">
        <f>testdata[[#This Row],[EMA12]]-testdata[[#This Row],[EMA26]]</f>
        <v>1.6810444344857274</v>
      </c>
      <c r="K438" s="12">
        <f t="shared" si="19"/>
        <v>1.5810895975315589</v>
      </c>
      <c r="L438" s="12">
        <f t="shared" si="20"/>
        <v>1.8925568251999607</v>
      </c>
      <c r="M438" s="12">
        <f>100*(testdata[[#This Row],[MACD]]-testdata[[#This Row],[LL]])/(testdata[[#This Row],[HH]]-testdata[[#This Row],[LL]])</f>
        <v>32.091606459663772</v>
      </c>
      <c r="N438" s="17">
        <f t="shared" si="21"/>
        <v>66.898991622870213</v>
      </c>
      <c r="S438" s="3">
        <v>43369</v>
      </c>
      <c r="T438" s="12">
        <v>66.899000000000001</v>
      </c>
      <c r="U438" t="str">
        <f>IF(ROUND(testdata[[#This Row],[STC]],4)&lt;&gt;Table2[[#This Row],[STC]],"ERR","")</f>
        <v/>
      </c>
    </row>
    <row r="439" spans="1:21" x14ac:dyDescent="0.25">
      <c r="A439" s="7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0">
        <f>(testdata[[#This Row],[close]]-H438)*k_12+H438</f>
        <v>282.9553648994069</v>
      </c>
      <c r="I439" s="10">
        <f>(testdata[[#This Row],[close]]-I438)*k_26+I438</f>
        <v>281.33524031253762</v>
      </c>
      <c r="J439" s="12">
        <f>testdata[[#This Row],[EMA12]]-testdata[[#This Row],[EMA26]]</f>
        <v>1.6201245868692808</v>
      </c>
      <c r="K439" s="12">
        <f t="shared" si="19"/>
        <v>1.5810895975315589</v>
      </c>
      <c r="L439" s="12">
        <f t="shared" si="20"/>
        <v>1.8925568251999607</v>
      </c>
      <c r="M439" s="12">
        <f>100*(testdata[[#This Row],[MACD]]-testdata[[#This Row],[LL]])/(testdata[[#This Row],[HH]]-testdata[[#This Row],[LL]])</f>
        <v>12.532615270612002</v>
      </c>
      <c r="N439" s="17">
        <f t="shared" si="21"/>
        <v>39.884918497096457</v>
      </c>
      <c r="S439" s="3">
        <v>43370</v>
      </c>
      <c r="T439" s="12">
        <v>39.884900000000002</v>
      </c>
      <c r="U439" t="str">
        <f>IF(ROUND(testdata[[#This Row],[STC]],4)&lt;&gt;Table2[[#This Row],[STC]],"ERR","")</f>
        <v/>
      </c>
    </row>
    <row r="440" spans="1:21" x14ac:dyDescent="0.25">
      <c r="A440" s="7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0">
        <f>(testdata[[#This Row],[close]]-H439)*k_12+H439</f>
        <v>283.06377029949817</v>
      </c>
      <c r="I440" s="10">
        <f>(testdata[[#This Row],[close]]-I439)*k_26+I439</f>
        <v>281.50744473383111</v>
      </c>
      <c r="J440" s="12">
        <f>testdata[[#This Row],[EMA12]]-testdata[[#This Row],[EMA26]]</f>
        <v>1.5563255656670663</v>
      </c>
      <c r="K440" s="12">
        <f t="shared" si="19"/>
        <v>1.5563255656670663</v>
      </c>
      <c r="L440" s="12">
        <f t="shared" si="20"/>
        <v>1.8925568251999607</v>
      </c>
      <c r="M440" s="12">
        <f>100*(testdata[[#This Row],[MACD]]-testdata[[#This Row],[LL]])/(testdata[[#This Row],[HH]]-testdata[[#This Row],[LL]])</f>
        <v>0</v>
      </c>
      <c r="N440" s="17">
        <f t="shared" si="21"/>
        <v>14.874740576758592</v>
      </c>
      <c r="S440" s="3">
        <v>43371</v>
      </c>
      <c r="T440" s="12">
        <v>14.874700000000001</v>
      </c>
      <c r="U440" t="str">
        <f>IF(ROUND(testdata[[#This Row],[STC]],4)&lt;&gt;Table2[[#This Row],[STC]],"ERR","")</f>
        <v/>
      </c>
    </row>
    <row r="441" spans="1:21" x14ac:dyDescent="0.25">
      <c r="A441" s="7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0">
        <f>(testdata[[#This Row],[close]]-H440)*k_12+H440</f>
        <v>283.30780563803694</v>
      </c>
      <c r="I441" s="10">
        <f>(testdata[[#This Row],[close]]-I440)*k_26+I440</f>
        <v>281.74022660539919</v>
      </c>
      <c r="J441" s="12">
        <f>testdata[[#This Row],[EMA12]]-testdata[[#This Row],[EMA26]]</f>
        <v>1.5675790326377523</v>
      </c>
      <c r="K441" s="12">
        <f t="shared" si="19"/>
        <v>1.5563255656670663</v>
      </c>
      <c r="L441" s="12">
        <f t="shared" si="20"/>
        <v>1.8925568251999607</v>
      </c>
      <c r="M441" s="12">
        <f>100*(testdata[[#This Row],[MACD]]-testdata[[#This Row],[LL]])/(testdata[[#This Row],[HH]]-testdata[[#This Row],[LL]])</f>
        <v>3.3469425140065296</v>
      </c>
      <c r="N441" s="17">
        <f t="shared" si="21"/>
        <v>5.2931859282061771</v>
      </c>
      <c r="S441" s="3">
        <v>43374</v>
      </c>
      <c r="T441" s="12">
        <v>5.2931999999999997</v>
      </c>
      <c r="U441" t="str">
        <f>IF(ROUND(testdata[[#This Row],[STC]],4)&lt;&gt;Table2[[#This Row],[STC]],"ERR","")</f>
        <v/>
      </c>
    </row>
    <row r="442" spans="1:21" x14ac:dyDescent="0.25">
      <c r="A442" s="7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0">
        <f>(testdata[[#This Row],[close]]-H441)*k_12+H441</f>
        <v>283.48814323218511</v>
      </c>
      <c r="I442" s="10">
        <f>(testdata[[#This Row],[close]]-I441)*k_26+I441</f>
        <v>281.94317278277703</v>
      </c>
      <c r="J442" s="12">
        <f>testdata[[#This Row],[EMA12]]-testdata[[#This Row],[EMA26]]</f>
        <v>1.5449704494080834</v>
      </c>
      <c r="K442" s="12">
        <f t="shared" si="19"/>
        <v>1.5449704494080834</v>
      </c>
      <c r="L442" s="12">
        <f t="shared" si="20"/>
        <v>1.8925568251999607</v>
      </c>
      <c r="M442" s="12">
        <f>100*(testdata[[#This Row],[MACD]]-testdata[[#This Row],[LL]])/(testdata[[#This Row],[HH]]-testdata[[#This Row],[LL]])</f>
        <v>0</v>
      </c>
      <c r="N442" s="17">
        <f t="shared" si="21"/>
        <v>1.1156475046688432</v>
      </c>
      <c r="S442" s="3">
        <v>43375</v>
      </c>
      <c r="T442" s="12">
        <v>1.1155999999999999</v>
      </c>
      <c r="U442" t="str">
        <f>IF(ROUND(testdata[[#This Row],[STC]],4)&lt;&gt;Table2[[#This Row],[STC]],"ERR","")</f>
        <v/>
      </c>
    </row>
    <row r="443" spans="1:21" x14ac:dyDescent="0.25">
      <c r="A443" s="7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0">
        <f>(testdata[[#This Row],[close]]-H442)*k_12+H442</f>
        <v>283.66535196569509</v>
      </c>
      <c r="I443" s="10">
        <f>(testdata[[#This Row],[close]]-I442)*k_26+I442</f>
        <v>282.14293776183058</v>
      </c>
      <c r="J443" s="12">
        <f>testdata[[#This Row],[EMA12]]-testdata[[#This Row],[EMA26]]</f>
        <v>1.5224142038645141</v>
      </c>
      <c r="K443" s="12">
        <f t="shared" si="19"/>
        <v>1.5224142038645141</v>
      </c>
      <c r="L443" s="12">
        <f t="shared" si="20"/>
        <v>1.8925568251999607</v>
      </c>
      <c r="M443" s="12">
        <f>100*(testdata[[#This Row],[MACD]]-testdata[[#This Row],[LL]])/(testdata[[#This Row],[HH]]-testdata[[#This Row],[LL]])</f>
        <v>0</v>
      </c>
      <c r="N443" s="17">
        <f t="shared" si="21"/>
        <v>1.1156475046688432</v>
      </c>
      <c r="S443" s="3">
        <v>43376</v>
      </c>
      <c r="T443" s="12">
        <v>1.1155999999999999</v>
      </c>
      <c r="U443" t="str">
        <f>IF(ROUND(testdata[[#This Row],[STC]],4)&lt;&gt;Table2[[#This Row],[STC]],"ERR","")</f>
        <v/>
      </c>
    </row>
    <row r="444" spans="1:21" x14ac:dyDescent="0.25">
      <c r="A444" s="7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0">
        <f>(testdata[[#This Row],[close]]-H443)*k_12+H443</f>
        <v>283.47222089404971</v>
      </c>
      <c r="I444" s="10">
        <f>(testdata[[#This Row],[close]]-I443)*k_26+I443</f>
        <v>282.16272014984315</v>
      </c>
      <c r="J444" s="12">
        <f>testdata[[#This Row],[EMA12]]-testdata[[#This Row],[EMA26]]</f>
        <v>1.3095007442065594</v>
      </c>
      <c r="K444" s="12">
        <f t="shared" si="19"/>
        <v>1.3095007442065594</v>
      </c>
      <c r="L444" s="12">
        <f t="shared" si="20"/>
        <v>1.8725445408047676</v>
      </c>
      <c r="M444" s="12">
        <f>100*(testdata[[#This Row],[MACD]]-testdata[[#This Row],[LL]])/(testdata[[#This Row],[HH]]-testdata[[#This Row],[LL]])</f>
        <v>0</v>
      </c>
      <c r="N444" s="17">
        <f t="shared" si="21"/>
        <v>0</v>
      </c>
      <c r="S444" s="3">
        <v>43377</v>
      </c>
      <c r="T444" s="12">
        <v>0</v>
      </c>
      <c r="U444" t="str">
        <f>IF(ROUND(testdata[[#This Row],[STC]],4)&lt;&gt;Table2[[#This Row],[STC]],"ERR","")</f>
        <v/>
      </c>
    </row>
    <row r="445" spans="1:21" x14ac:dyDescent="0.25">
      <c r="A445" s="7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0">
        <f>(testdata[[#This Row],[close]]-H444)*k_12+H444</f>
        <v>283.06572537188822</v>
      </c>
      <c r="I445" s="10">
        <f>(testdata[[#This Row],[close]]-I444)*k_26+I444</f>
        <v>282.06400013874367</v>
      </c>
      <c r="J445" s="12">
        <f>testdata[[#This Row],[EMA12]]-testdata[[#This Row],[EMA26]]</f>
        <v>1.0017252331445547</v>
      </c>
      <c r="K445" s="12">
        <f t="shared" si="19"/>
        <v>1.0017252331445547</v>
      </c>
      <c r="L445" s="12">
        <f t="shared" si="20"/>
        <v>1.8147851209417922</v>
      </c>
      <c r="M445" s="12">
        <f>100*(testdata[[#This Row],[MACD]]-testdata[[#This Row],[LL]])/(testdata[[#This Row],[HH]]-testdata[[#This Row],[LL]])</f>
        <v>0</v>
      </c>
      <c r="N445" s="17">
        <f t="shared" si="21"/>
        <v>0</v>
      </c>
      <c r="S445" s="3">
        <v>43378</v>
      </c>
      <c r="T445" s="12">
        <v>0</v>
      </c>
      <c r="U445" t="str">
        <f>IF(ROUND(testdata[[#This Row],[STC]],4)&lt;&gt;Table2[[#This Row],[STC]],"ERR","")</f>
        <v/>
      </c>
    </row>
    <row r="446" spans="1:21" x14ac:dyDescent="0.25">
      <c r="A446" s="7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0">
        <f>(testdata[[#This Row],[close]]-H445)*k_12+H445</f>
        <v>282.72176762236694</v>
      </c>
      <c r="I446" s="10">
        <f>(testdata[[#This Row],[close]]-I445)*k_26+I445</f>
        <v>281.97259272105896</v>
      </c>
      <c r="J446" s="12">
        <f>testdata[[#This Row],[EMA12]]-testdata[[#This Row],[EMA26]]</f>
        <v>0.74917490130798114</v>
      </c>
      <c r="K446" s="12">
        <f t="shared" si="19"/>
        <v>0.74917490130798114</v>
      </c>
      <c r="L446" s="12">
        <f t="shared" si="20"/>
        <v>1.6810444344857274</v>
      </c>
      <c r="M446" s="12">
        <f>100*(testdata[[#This Row],[MACD]]-testdata[[#This Row],[LL]])/(testdata[[#This Row],[HH]]-testdata[[#This Row],[LL]])</f>
        <v>0</v>
      </c>
      <c r="N446" s="17">
        <f t="shared" si="21"/>
        <v>0</v>
      </c>
      <c r="S446" s="3">
        <v>43381</v>
      </c>
      <c r="T446" s="12">
        <v>0</v>
      </c>
      <c r="U446" t="str">
        <f>IF(ROUND(testdata[[#This Row],[STC]],4)&lt;&gt;Table2[[#This Row],[STC]],"ERR","")</f>
        <v/>
      </c>
    </row>
    <row r="447" spans="1:21" x14ac:dyDescent="0.25">
      <c r="A447" s="7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0">
        <f>(testdata[[#This Row],[close]]-H446)*k_12+H446</f>
        <v>282.36764952661821</v>
      </c>
      <c r="I447" s="10">
        <f>(testdata[[#This Row],[close]]-I446)*k_26+I446</f>
        <v>281.85758585283236</v>
      </c>
      <c r="J447" s="12">
        <f>testdata[[#This Row],[EMA12]]-testdata[[#This Row],[EMA26]]</f>
        <v>0.51006367378585082</v>
      </c>
      <c r="K447" s="12">
        <f t="shared" si="19"/>
        <v>0.51006367378585082</v>
      </c>
      <c r="L447" s="12">
        <f t="shared" si="20"/>
        <v>1.6201245868692808</v>
      </c>
      <c r="M447" s="12">
        <f>100*(testdata[[#This Row],[MACD]]-testdata[[#This Row],[LL]])/(testdata[[#This Row],[HH]]-testdata[[#This Row],[LL]])</f>
        <v>0</v>
      </c>
      <c r="N447" s="17">
        <f t="shared" si="21"/>
        <v>0</v>
      </c>
      <c r="S447" s="3">
        <v>43382</v>
      </c>
      <c r="T447" s="12">
        <v>0</v>
      </c>
      <c r="U447" t="str">
        <f>IF(ROUND(testdata[[#This Row],[STC]],4)&lt;&gt;Table2[[#This Row],[STC]],"ERR","")</f>
        <v/>
      </c>
    </row>
    <row r="448" spans="1:21" x14ac:dyDescent="0.25">
      <c r="A448" s="7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0">
        <f>(testdata[[#This Row],[close]]-H447)*k_12+H447</f>
        <v>280.70185729175387</v>
      </c>
      <c r="I448" s="10">
        <f>(testdata[[#This Row],[close]]-I447)*k_26+I447</f>
        <v>281.09332023410406</v>
      </c>
      <c r="J448" s="12">
        <f>testdata[[#This Row],[EMA12]]-testdata[[#This Row],[EMA26]]</f>
        <v>-0.39146294235018786</v>
      </c>
      <c r="K448" s="12">
        <f t="shared" si="19"/>
        <v>-0.39146294235018786</v>
      </c>
      <c r="L448" s="12">
        <f t="shared" si="20"/>
        <v>1.5675790326377523</v>
      </c>
      <c r="M448" s="12">
        <f>100*(testdata[[#This Row],[MACD]]-testdata[[#This Row],[LL]])/(testdata[[#This Row],[HH]]-testdata[[#This Row],[LL]])</f>
        <v>0</v>
      </c>
      <c r="N448" s="17">
        <f t="shared" si="21"/>
        <v>0</v>
      </c>
      <c r="S448" s="3">
        <v>43383</v>
      </c>
      <c r="T448" s="12">
        <v>0</v>
      </c>
      <c r="U448" t="str">
        <f>IF(ROUND(testdata[[#This Row],[STC]],4)&lt;&gt;Table2[[#This Row],[STC]],"ERR","")</f>
        <v/>
      </c>
    </row>
    <row r="449" spans="1:21" x14ac:dyDescent="0.25">
      <c r="A449" s="7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0">
        <f>(testdata[[#This Row],[close]]-H448)*k_12+H448</f>
        <v>278.37234078533021</v>
      </c>
      <c r="I449" s="10">
        <f>(testdata[[#This Row],[close]]-I448)*k_26+I448</f>
        <v>279.94270392046673</v>
      </c>
      <c r="J449" s="12">
        <f>testdata[[#This Row],[EMA12]]-testdata[[#This Row],[EMA26]]</f>
        <v>-1.5703631351365175</v>
      </c>
      <c r="K449" s="12">
        <f t="shared" si="19"/>
        <v>-1.5703631351365175</v>
      </c>
      <c r="L449" s="12">
        <f t="shared" si="20"/>
        <v>1.5675790326377523</v>
      </c>
      <c r="M449" s="12">
        <f>100*(testdata[[#This Row],[MACD]]-testdata[[#This Row],[LL]])/(testdata[[#This Row],[HH]]-testdata[[#This Row],[LL]])</f>
        <v>0</v>
      </c>
      <c r="N449" s="17">
        <f t="shared" si="21"/>
        <v>0</v>
      </c>
      <c r="S449" s="3">
        <v>43384</v>
      </c>
      <c r="T449" s="12">
        <v>0</v>
      </c>
      <c r="U449" t="str">
        <f>IF(ROUND(testdata[[#This Row],[STC]],4)&lt;&gt;Table2[[#This Row],[STC]],"ERR","")</f>
        <v/>
      </c>
    </row>
    <row r="450" spans="1:21" x14ac:dyDescent="0.25">
      <c r="A450" s="7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0">
        <f>(testdata[[#This Row],[close]]-H449)*k_12+H449</f>
        <v>276.96890374143328</v>
      </c>
      <c r="I450" s="10">
        <f>(testdata[[#This Row],[close]]-I449)*k_26+I449</f>
        <v>279.15065177820992</v>
      </c>
      <c r="J450" s="12">
        <f>testdata[[#This Row],[EMA12]]-testdata[[#This Row],[EMA26]]</f>
        <v>-2.1817480367766393</v>
      </c>
      <c r="K450" s="12">
        <f t="shared" si="19"/>
        <v>-2.1817480367766393</v>
      </c>
      <c r="L450" s="12">
        <f t="shared" si="20"/>
        <v>1.5449704494080834</v>
      </c>
      <c r="M450" s="12">
        <f>100*(testdata[[#This Row],[MACD]]-testdata[[#This Row],[LL]])/(testdata[[#This Row],[HH]]-testdata[[#This Row],[LL]])</f>
        <v>0</v>
      </c>
      <c r="N450" s="17">
        <f t="shared" si="21"/>
        <v>0</v>
      </c>
      <c r="S450" s="3">
        <v>43385</v>
      </c>
      <c r="T450" s="12">
        <v>0</v>
      </c>
      <c r="U450" t="str">
        <f>IF(ROUND(testdata[[#This Row],[STC]],4)&lt;&gt;Table2[[#This Row],[STC]],"ERR","")</f>
        <v/>
      </c>
    </row>
    <row r="451" spans="1:21" x14ac:dyDescent="0.25">
      <c r="A451" s="7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0">
        <f>(testdata[[#This Row],[close]]-H450)*k_12+H450</f>
        <v>275.54907239659741</v>
      </c>
      <c r="I451" s="10">
        <f>(testdata[[#This Row],[close]]-I450)*k_26+I450</f>
        <v>278.30541831315736</v>
      </c>
      <c r="J451" s="12">
        <f>testdata[[#This Row],[EMA12]]-testdata[[#This Row],[EMA26]]</f>
        <v>-2.7563459165599511</v>
      </c>
      <c r="K451" s="12">
        <f t="shared" si="19"/>
        <v>-2.7563459165599511</v>
      </c>
      <c r="L451" s="12">
        <f t="shared" si="20"/>
        <v>1.5224142038645141</v>
      </c>
      <c r="M451" s="12">
        <f>100*(testdata[[#This Row],[MACD]]-testdata[[#This Row],[LL]])/(testdata[[#This Row],[HH]]-testdata[[#This Row],[LL]])</f>
        <v>0</v>
      </c>
      <c r="N451" s="17">
        <f t="shared" si="21"/>
        <v>0</v>
      </c>
      <c r="S451" s="3">
        <v>43388</v>
      </c>
      <c r="T451" s="12">
        <v>0</v>
      </c>
      <c r="U451" t="str">
        <f>IF(ROUND(testdata[[#This Row],[STC]],4)&lt;&gt;Table2[[#This Row],[STC]],"ERR","")</f>
        <v/>
      </c>
    </row>
    <row r="452" spans="1:21" x14ac:dyDescent="0.25">
      <c r="A452" s="7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0">
        <f>(testdata[[#This Row],[close]]-H451)*k_12+H451</f>
        <v>275.2476766432747</v>
      </c>
      <c r="I452" s="10">
        <f>(testdata[[#This Row],[close]]-I451)*k_26+I451</f>
        <v>277.95612806773829</v>
      </c>
      <c r="J452" s="12">
        <f>testdata[[#This Row],[EMA12]]-testdata[[#This Row],[EMA26]]</f>
        <v>-2.7084514244635898</v>
      </c>
      <c r="K452" s="12">
        <f t="shared" si="19"/>
        <v>-2.7563459165599511</v>
      </c>
      <c r="L452" s="12">
        <f t="shared" si="20"/>
        <v>1.3095007442065594</v>
      </c>
      <c r="M452" s="12">
        <f>100*(testdata[[#This Row],[MACD]]-testdata[[#This Row],[LL]])/(testdata[[#This Row],[HH]]-testdata[[#This Row],[LL]])</f>
        <v>1.1779709392024156</v>
      </c>
      <c r="N452" s="17">
        <f t="shared" si="21"/>
        <v>0.39265697973413854</v>
      </c>
      <c r="S452" s="3">
        <v>43389</v>
      </c>
      <c r="T452" s="12">
        <v>0.39269999999999999</v>
      </c>
      <c r="U452" t="str">
        <f>IF(ROUND(testdata[[#This Row],[STC]],4)&lt;&gt;Table2[[#This Row],[STC]],"ERR","")</f>
        <v/>
      </c>
    </row>
    <row r="453" spans="1:21" x14ac:dyDescent="0.25">
      <c r="A453" s="7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0">
        <f>(testdata[[#This Row],[close]]-H452)*k_12+H452</f>
        <v>275.0003417750786</v>
      </c>
      <c r="I453" s="10">
        <f>(testdata[[#This Row],[close]]-I452)*k_26+I452</f>
        <v>277.63641487753546</v>
      </c>
      <c r="J453" s="12">
        <f>testdata[[#This Row],[EMA12]]-testdata[[#This Row],[EMA26]]</f>
        <v>-2.6360731024568622</v>
      </c>
      <c r="K453" s="12">
        <f t="shared" si="19"/>
        <v>-2.7563459165599511</v>
      </c>
      <c r="L453" s="12">
        <f t="shared" si="20"/>
        <v>1.0017252331445547</v>
      </c>
      <c r="M453" s="12">
        <f>100*(testdata[[#This Row],[MACD]]-testdata[[#This Row],[LL]])/(testdata[[#This Row],[HH]]-testdata[[#This Row],[LL]])</f>
        <v>3.2003868290930528</v>
      </c>
      <c r="N453" s="17">
        <f t="shared" si="21"/>
        <v>1.4594525894318229</v>
      </c>
      <c r="S453" s="3">
        <v>43390</v>
      </c>
      <c r="T453" s="12">
        <v>1.4595</v>
      </c>
      <c r="U453" t="str">
        <f>IF(ROUND(testdata[[#This Row],[STC]],4)&lt;&gt;Table2[[#This Row],[STC]],"ERR","")</f>
        <v/>
      </c>
    </row>
    <row r="454" spans="1:21" x14ac:dyDescent="0.25">
      <c r="A454" s="7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0">
        <f>(testdata[[#This Row],[close]]-H453)*k_12+H453</f>
        <v>274.18336611737419</v>
      </c>
      <c r="I454" s="10">
        <f>(testdata[[#This Row],[close]]-I453)*k_26+I453</f>
        <v>277.04779155327356</v>
      </c>
      <c r="J454" s="12">
        <f>testdata[[#This Row],[EMA12]]-testdata[[#This Row],[EMA26]]</f>
        <v>-2.8644254358993635</v>
      </c>
      <c r="K454" s="12">
        <f t="shared" si="19"/>
        <v>-2.8644254358993635</v>
      </c>
      <c r="L454" s="12">
        <f t="shared" si="20"/>
        <v>0.74917490130798114</v>
      </c>
      <c r="M454" s="12">
        <f>100*(testdata[[#This Row],[MACD]]-testdata[[#This Row],[LL]])/(testdata[[#This Row],[HH]]-testdata[[#This Row],[LL]])</f>
        <v>0</v>
      </c>
      <c r="N454" s="17">
        <f t="shared" si="21"/>
        <v>1.4594525894318229</v>
      </c>
      <c r="S454" s="3">
        <v>43391</v>
      </c>
      <c r="T454" s="12">
        <v>1.4595</v>
      </c>
      <c r="U454" t="str">
        <f>IF(ROUND(testdata[[#This Row],[STC]],4)&lt;&gt;Table2[[#This Row],[STC]],"ERR","")</f>
        <v/>
      </c>
    </row>
    <row r="455" spans="1:21" x14ac:dyDescent="0.25">
      <c r="A455" s="7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0">
        <f>(testdata[[#This Row],[close]]-H454)*k_12+H454</f>
        <v>273.46900209931664</v>
      </c>
      <c r="I455" s="10">
        <f>(testdata[[#This Row],[close]]-I454)*k_26+I454</f>
        <v>276.49165884562365</v>
      </c>
      <c r="J455" s="12">
        <f>testdata[[#This Row],[EMA12]]-testdata[[#This Row],[EMA26]]</f>
        <v>-3.0226567463070069</v>
      </c>
      <c r="K455" s="12">
        <f t="shared" si="19"/>
        <v>-3.0226567463070069</v>
      </c>
      <c r="L455" s="12">
        <f t="shared" si="20"/>
        <v>0.51006367378585082</v>
      </c>
      <c r="M455" s="12">
        <f>100*(testdata[[#This Row],[MACD]]-testdata[[#This Row],[LL]])/(testdata[[#This Row],[HH]]-testdata[[#This Row],[LL]])</f>
        <v>0</v>
      </c>
      <c r="N455" s="17">
        <f t="shared" si="21"/>
        <v>1.0667956096976843</v>
      </c>
      <c r="S455" s="3">
        <v>43392</v>
      </c>
      <c r="T455" s="12">
        <v>1.0668</v>
      </c>
      <c r="U455" t="str">
        <f>IF(ROUND(testdata[[#This Row],[STC]],4)&lt;&gt;Table2[[#This Row],[STC]],"ERR","")</f>
        <v/>
      </c>
    </row>
    <row r="456" spans="1:21" x14ac:dyDescent="0.25">
      <c r="A456" s="7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0">
        <f>(testdata[[#This Row],[close]]-H455)*k_12+H455</f>
        <v>272.67838639172948</v>
      </c>
      <c r="I456" s="10">
        <f>(testdata[[#This Row],[close]]-I455)*k_26+I455</f>
        <v>275.88709152372559</v>
      </c>
      <c r="J456" s="12">
        <f>testdata[[#This Row],[EMA12]]-testdata[[#This Row],[EMA26]]</f>
        <v>-3.208705131996112</v>
      </c>
      <c r="K456" s="12">
        <f t="shared" si="19"/>
        <v>-3.208705131996112</v>
      </c>
      <c r="L456" s="12">
        <f t="shared" si="20"/>
        <v>-0.39146294235018786</v>
      </c>
      <c r="M456" s="12">
        <f>100*(testdata[[#This Row],[MACD]]-testdata[[#This Row],[LL]])/(testdata[[#This Row],[HH]]-testdata[[#This Row],[LL]])</f>
        <v>0</v>
      </c>
      <c r="N456" s="17">
        <f t="shared" si="21"/>
        <v>0</v>
      </c>
      <c r="S456" s="3">
        <v>43395</v>
      </c>
      <c r="T456" s="12">
        <v>0</v>
      </c>
      <c r="U456" t="str">
        <f>IF(ROUND(testdata[[#This Row],[STC]],4)&lt;&gt;Table2[[#This Row],[STC]],"ERR","")</f>
        <v/>
      </c>
    </row>
    <row r="457" spans="1:21" x14ac:dyDescent="0.25">
      <c r="A457" s="7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0">
        <f>(testdata[[#This Row],[close]]-H456)*k_12+H456</f>
        <v>271.80017310069417</v>
      </c>
      <c r="I457" s="10">
        <f>(testdata[[#This Row],[close]]-I456)*k_26+I456</f>
        <v>275.22656622567183</v>
      </c>
      <c r="J457" s="12">
        <f>testdata[[#This Row],[EMA12]]-testdata[[#This Row],[EMA26]]</f>
        <v>-3.4263931249776647</v>
      </c>
      <c r="K457" s="12">
        <f t="shared" si="19"/>
        <v>-3.4263931249776647</v>
      </c>
      <c r="L457" s="12">
        <f t="shared" si="20"/>
        <v>-1.5703631351365175</v>
      </c>
      <c r="M457" s="12">
        <f>100*(testdata[[#This Row],[MACD]]-testdata[[#This Row],[LL]])/(testdata[[#This Row],[HH]]-testdata[[#This Row],[LL]])</f>
        <v>0</v>
      </c>
      <c r="N457" s="17">
        <f t="shared" si="21"/>
        <v>0</v>
      </c>
      <c r="S457" s="3">
        <v>43396</v>
      </c>
      <c r="T457" s="12">
        <v>0</v>
      </c>
      <c r="U457" t="str">
        <f>IF(ROUND(testdata[[#This Row],[STC]],4)&lt;&gt;Table2[[#This Row],[STC]],"ERR","")</f>
        <v/>
      </c>
    </row>
    <row r="458" spans="1:21" x14ac:dyDescent="0.25">
      <c r="A458" s="7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0">
        <f>(testdata[[#This Row],[close]]-H457)*k_12+H457</f>
        <v>269.81245416212585</v>
      </c>
      <c r="I458" s="10">
        <f>(testdata[[#This Row],[close]]-I457)*k_26+I457</f>
        <v>274.01570946821465</v>
      </c>
      <c r="J458" s="12">
        <f>testdata[[#This Row],[EMA12]]-testdata[[#This Row],[EMA26]]</f>
        <v>-4.2032553060888063</v>
      </c>
      <c r="K458" s="12">
        <f t="shared" si="19"/>
        <v>-4.2032553060888063</v>
      </c>
      <c r="L458" s="12">
        <f t="shared" si="20"/>
        <v>-2.1817480367766393</v>
      </c>
      <c r="M458" s="12">
        <f>100*(testdata[[#This Row],[MACD]]-testdata[[#This Row],[LL]])/(testdata[[#This Row],[HH]]-testdata[[#This Row],[LL]])</f>
        <v>0</v>
      </c>
      <c r="N458" s="17">
        <f t="shared" si="21"/>
        <v>0</v>
      </c>
      <c r="S458" s="3">
        <v>43397</v>
      </c>
      <c r="T458" s="12">
        <v>0</v>
      </c>
      <c r="U458" t="str">
        <f>IF(ROUND(testdata[[#This Row],[STC]],4)&lt;&gt;Table2[[#This Row],[STC]],"ERR","")</f>
        <v/>
      </c>
    </row>
    <row r="459" spans="1:21" x14ac:dyDescent="0.25">
      <c r="A459" s="7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0">
        <f>(testdata[[#This Row],[close]]-H458)*k_12+H458</f>
        <v>268.84438429102954</v>
      </c>
      <c r="I459" s="10">
        <f>(testdata[[#This Row],[close]]-I458)*k_26+I458</f>
        <v>273.23824950760616</v>
      </c>
      <c r="J459" s="12">
        <f>testdata[[#This Row],[EMA12]]-testdata[[#This Row],[EMA26]]</f>
        <v>-4.3938652165766143</v>
      </c>
      <c r="K459" s="12">
        <f t="shared" si="19"/>
        <v>-4.3938652165766143</v>
      </c>
      <c r="L459" s="12">
        <f t="shared" si="20"/>
        <v>-2.6360731024568622</v>
      </c>
      <c r="M459" s="12">
        <f>100*(testdata[[#This Row],[MACD]]-testdata[[#This Row],[LL]])/(testdata[[#This Row],[HH]]-testdata[[#This Row],[LL]])</f>
        <v>0</v>
      </c>
      <c r="N459" s="17">
        <f t="shared" si="21"/>
        <v>0</v>
      </c>
      <c r="S459" s="3">
        <v>43398</v>
      </c>
      <c r="T459" s="12">
        <v>0</v>
      </c>
      <c r="U459" t="str">
        <f>IF(ROUND(testdata[[#This Row],[STC]],4)&lt;&gt;Table2[[#This Row],[STC]],"ERR","")</f>
        <v/>
      </c>
    </row>
    <row r="460" spans="1:21" x14ac:dyDescent="0.25">
      <c r="A460" s="7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0">
        <f>(testdata[[#This Row],[close]]-H459)*k_12+H459</f>
        <v>267.31294055394807</v>
      </c>
      <c r="I460" s="10">
        <f>(testdata[[#This Row],[close]]-I459)*k_26+I459</f>
        <v>272.17541621074645</v>
      </c>
      <c r="J460" s="12">
        <f>testdata[[#This Row],[EMA12]]-testdata[[#This Row],[EMA26]]</f>
        <v>-4.8624756567983809</v>
      </c>
      <c r="K460" s="12">
        <f t="shared" si="19"/>
        <v>-4.8624756567983809</v>
      </c>
      <c r="L460" s="12">
        <f t="shared" si="20"/>
        <v>-2.6360731024568622</v>
      </c>
      <c r="M460" s="12">
        <f>100*(testdata[[#This Row],[MACD]]-testdata[[#This Row],[LL]])/(testdata[[#This Row],[HH]]-testdata[[#This Row],[LL]])</f>
        <v>0</v>
      </c>
      <c r="N460" s="17">
        <f t="shared" si="21"/>
        <v>0</v>
      </c>
      <c r="S460" s="3">
        <v>43399</v>
      </c>
      <c r="T460" s="12">
        <v>0</v>
      </c>
      <c r="U460" t="str">
        <f>IF(ROUND(testdata[[#This Row],[STC]],4)&lt;&gt;Table2[[#This Row],[STC]],"ERR","")</f>
        <v/>
      </c>
    </row>
    <row r="461" spans="1:21" x14ac:dyDescent="0.25">
      <c r="A461" s="7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0">
        <f>(testdata[[#This Row],[close]]-H460)*k_12+H460</f>
        <v>265.79556508410991</v>
      </c>
      <c r="I461" s="10">
        <f>(testdata[[#This Row],[close]]-I460)*k_26+I460</f>
        <v>271.08464463958006</v>
      </c>
      <c r="J461" s="12">
        <f>testdata[[#This Row],[EMA12]]-testdata[[#This Row],[EMA26]]</f>
        <v>-5.2890795554701526</v>
      </c>
      <c r="K461" s="12">
        <f t="shared" si="19"/>
        <v>-5.2890795554701526</v>
      </c>
      <c r="L461" s="12">
        <f t="shared" si="20"/>
        <v>-2.6360731024568622</v>
      </c>
      <c r="M461" s="12">
        <f>100*(testdata[[#This Row],[MACD]]-testdata[[#This Row],[LL]])/(testdata[[#This Row],[HH]]-testdata[[#This Row],[LL]])</f>
        <v>0</v>
      </c>
      <c r="N461" s="17">
        <f t="shared" si="21"/>
        <v>0</v>
      </c>
      <c r="S461" s="3">
        <v>43402</v>
      </c>
      <c r="T461" s="12">
        <v>0</v>
      </c>
      <c r="U461" t="str">
        <f>IF(ROUND(testdata[[#This Row],[STC]],4)&lt;&gt;Table2[[#This Row],[STC]],"ERR","")</f>
        <v/>
      </c>
    </row>
    <row r="462" spans="1:21" x14ac:dyDescent="0.25">
      <c r="A462" s="7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0">
        <f>(testdata[[#This Row],[close]]-H461)*k_12+H461</f>
        <v>265.09932430193913</v>
      </c>
      <c r="I462" s="10">
        <f>(testdata[[#This Row],[close]]-I461)*k_26+I461</f>
        <v>270.35763392553707</v>
      </c>
      <c r="J462" s="12">
        <f>testdata[[#This Row],[EMA12]]-testdata[[#This Row],[EMA26]]</f>
        <v>-5.2583096235979383</v>
      </c>
      <c r="K462" s="12">
        <f t="shared" si="19"/>
        <v>-5.2890795554701526</v>
      </c>
      <c r="L462" s="12">
        <f t="shared" si="20"/>
        <v>-2.8644254358993635</v>
      </c>
      <c r="M462" s="12">
        <f>100*(testdata[[#This Row],[MACD]]-testdata[[#This Row],[LL]])/(testdata[[#This Row],[HH]]-testdata[[#This Row],[LL]])</f>
        <v>1.269044175161</v>
      </c>
      <c r="N462" s="17">
        <f t="shared" si="21"/>
        <v>0.42301472505366666</v>
      </c>
      <c r="S462" s="3">
        <v>43403</v>
      </c>
      <c r="T462" s="12">
        <v>0.42299999999999999</v>
      </c>
      <c r="U462" t="str">
        <f>IF(ROUND(testdata[[#This Row],[STC]],4)&lt;&gt;Table2[[#This Row],[STC]],"ERR","")</f>
        <v/>
      </c>
    </row>
    <row r="463" spans="1:21" x14ac:dyDescent="0.25">
      <c r="A463" s="7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0">
        <f>(testdata[[#This Row],[close]]-H462)*k_12+H462</f>
        <v>264.93942825548697</v>
      </c>
      <c r="I463" s="10">
        <f>(testdata[[#This Row],[close]]-I462)*k_26+I462</f>
        <v>269.89114252364544</v>
      </c>
      <c r="J463" s="12">
        <f>testdata[[#This Row],[EMA12]]-testdata[[#This Row],[EMA26]]</f>
        <v>-4.9517142681584687</v>
      </c>
      <c r="K463" s="12">
        <f t="shared" si="19"/>
        <v>-5.2890795554701526</v>
      </c>
      <c r="L463" s="12">
        <f t="shared" si="20"/>
        <v>-3.0226567463070069</v>
      </c>
      <c r="M463" s="12">
        <f>100*(testdata[[#This Row],[MACD]]-testdata[[#This Row],[LL]])/(testdata[[#This Row],[HH]]-testdata[[#This Row],[LL]])</f>
        <v>14.885364105396235</v>
      </c>
      <c r="N463" s="17">
        <f t="shared" si="21"/>
        <v>5.3848027601857451</v>
      </c>
      <c r="S463" s="3">
        <v>43404</v>
      </c>
      <c r="T463" s="12">
        <v>5.3848000000000003</v>
      </c>
      <c r="U463" t="str">
        <f>IF(ROUND(testdata[[#This Row],[STC]],4)&lt;&gt;Table2[[#This Row],[STC]],"ERR","")</f>
        <v/>
      </c>
    </row>
    <row r="464" spans="1:21" x14ac:dyDescent="0.25">
      <c r="A464" s="7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0">
        <f>(testdata[[#This Row],[close]]-H463)*k_12+H463</f>
        <v>265.23643929310435</v>
      </c>
      <c r="I464" s="10">
        <f>(testdata[[#This Row],[close]]-I463)*k_26+I463</f>
        <v>269.66735418856058</v>
      </c>
      <c r="J464" s="12">
        <f>testdata[[#This Row],[EMA12]]-testdata[[#This Row],[EMA26]]</f>
        <v>-4.4309148954562261</v>
      </c>
      <c r="K464" s="12">
        <f t="shared" si="19"/>
        <v>-5.2890795554701526</v>
      </c>
      <c r="L464" s="12">
        <f t="shared" si="20"/>
        <v>-3.208705131996112</v>
      </c>
      <c r="M464" s="12">
        <f>100*(testdata[[#This Row],[MACD]]-testdata[[#This Row],[LL]])/(testdata[[#This Row],[HH]]-testdata[[#This Row],[LL]])</f>
        <v>41.250490792944269</v>
      </c>
      <c r="N464" s="17">
        <f t="shared" si="21"/>
        <v>19.134966357833836</v>
      </c>
      <c r="S464" s="3">
        <v>43405</v>
      </c>
      <c r="T464" s="12">
        <v>19.135000000000002</v>
      </c>
      <c r="U464" t="str">
        <f>IF(ROUND(testdata[[#This Row],[STC]],4)&lt;&gt;Table2[[#This Row],[STC]],"ERR","")</f>
        <v/>
      </c>
    </row>
    <row r="465" spans="1:21" x14ac:dyDescent="0.25">
      <c r="A465" s="7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0">
        <f>(testdata[[#This Row],[close]]-H464)*k_12+H464</f>
        <v>265.24467940185752</v>
      </c>
      <c r="I465" s="10">
        <f>(testdata[[#This Row],[close]]-I464)*k_26+I464</f>
        <v>269.34310573014869</v>
      </c>
      <c r="J465" s="12">
        <f>testdata[[#This Row],[EMA12]]-testdata[[#This Row],[EMA26]]</f>
        <v>-4.0984263282911684</v>
      </c>
      <c r="K465" s="12">
        <f t="shared" si="19"/>
        <v>-5.2890795554701526</v>
      </c>
      <c r="L465" s="12">
        <f t="shared" si="20"/>
        <v>-3.4263931249776647</v>
      </c>
      <c r="M465" s="12">
        <f>100*(testdata[[#This Row],[MACD]]-testdata[[#This Row],[LL]])/(testdata[[#This Row],[HH]]-testdata[[#This Row],[LL]])</f>
        <v>63.921291726175276</v>
      </c>
      <c r="N465" s="17">
        <f t="shared" si="21"/>
        <v>40.019048874838596</v>
      </c>
      <c r="S465" s="3">
        <v>43406</v>
      </c>
      <c r="T465" s="12">
        <v>40.018999999999998</v>
      </c>
      <c r="U465" t="str">
        <f>IF(ROUND(testdata[[#This Row],[STC]],4)&lt;&gt;Table2[[#This Row],[STC]],"ERR","")</f>
        <v/>
      </c>
    </row>
    <row r="466" spans="1:21" x14ac:dyDescent="0.25">
      <c r="A466" s="7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0">
        <f>(testdata[[#This Row],[close]]-H465)*k_12+H465</f>
        <v>265.47626718618716</v>
      </c>
      <c r="I466" s="10">
        <f>(testdata[[#This Row],[close]]-I465)*k_26+I465</f>
        <v>269.15102382421173</v>
      </c>
      <c r="J466" s="12">
        <f>testdata[[#This Row],[EMA12]]-testdata[[#This Row],[EMA26]]</f>
        <v>-3.6747566380245758</v>
      </c>
      <c r="K466" s="12">
        <f t="shared" si="19"/>
        <v>-5.2890795554701526</v>
      </c>
      <c r="L466" s="12">
        <f t="shared" si="20"/>
        <v>-3.6747566380245758</v>
      </c>
      <c r="M466" s="12">
        <f>100*(testdata[[#This Row],[MACD]]-testdata[[#This Row],[LL]])/(testdata[[#This Row],[HH]]-testdata[[#This Row],[LL]])</f>
        <v>100</v>
      </c>
      <c r="N466" s="17">
        <f t="shared" si="21"/>
        <v>68.390594173039844</v>
      </c>
      <c r="S466" s="3">
        <v>43409</v>
      </c>
      <c r="T466" s="12">
        <v>68.390600000000006</v>
      </c>
      <c r="U466" t="str">
        <f>IF(ROUND(testdata[[#This Row],[STC]],4)&lt;&gt;Table2[[#This Row],[STC]],"ERR","")</f>
        <v/>
      </c>
    </row>
    <row r="467" spans="1:21" x14ac:dyDescent="0.25">
      <c r="A467" s="7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0">
        <f>(testdata[[#This Row],[close]]-H466)*k_12+H466</f>
        <v>265.9322260806199</v>
      </c>
      <c r="I467" s="10">
        <f>(testdata[[#This Row],[close]]-I466)*k_26+I466</f>
        <v>269.09835539278862</v>
      </c>
      <c r="J467" s="12">
        <f>testdata[[#This Row],[EMA12]]-testdata[[#This Row],[EMA26]]</f>
        <v>-3.1661293121687208</v>
      </c>
      <c r="K467" s="12">
        <f t="shared" si="19"/>
        <v>-5.2890795554701526</v>
      </c>
      <c r="L467" s="12">
        <f t="shared" si="20"/>
        <v>-3.1661293121687208</v>
      </c>
      <c r="M467" s="12">
        <f>100*(testdata[[#This Row],[MACD]]-testdata[[#This Row],[LL]])/(testdata[[#This Row],[HH]]-testdata[[#This Row],[LL]])</f>
        <v>100</v>
      </c>
      <c r="N467" s="17">
        <f t="shared" si="21"/>
        <v>87.973763908725076</v>
      </c>
      <c r="S467" s="3">
        <v>43410</v>
      </c>
      <c r="T467" s="12">
        <v>87.973799999999997</v>
      </c>
      <c r="U467" t="str">
        <f>IF(ROUND(testdata[[#This Row],[STC]],4)&lt;&gt;Table2[[#This Row],[STC]],"ERR","")</f>
        <v/>
      </c>
    </row>
    <row r="468" spans="1:21" x14ac:dyDescent="0.25">
      <c r="A468" s="7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0">
        <f>(testdata[[#This Row],[close]]-H467)*k_12+H467</f>
        <v>267.2026528374476</v>
      </c>
      <c r="I468" s="10">
        <f>(testdata[[#This Row],[close]]-I467)*k_26+I467</f>
        <v>269.47551425258206</v>
      </c>
      <c r="J468" s="12">
        <f>testdata[[#This Row],[EMA12]]-testdata[[#This Row],[EMA26]]</f>
        <v>-2.2728614151344573</v>
      </c>
      <c r="K468" s="12">
        <f t="shared" si="19"/>
        <v>-5.2890795554701526</v>
      </c>
      <c r="L468" s="12">
        <f t="shared" si="20"/>
        <v>-2.2728614151344573</v>
      </c>
      <c r="M468" s="12">
        <f>100*(testdata[[#This Row],[MACD]]-testdata[[#This Row],[LL]])/(testdata[[#This Row],[HH]]-testdata[[#This Row],[LL]])</f>
        <v>100</v>
      </c>
      <c r="N468" s="17">
        <f t="shared" si="21"/>
        <v>100</v>
      </c>
      <c r="S468" s="3">
        <v>43411</v>
      </c>
      <c r="T468" s="12">
        <v>100</v>
      </c>
      <c r="U468" t="str">
        <f>IF(ROUND(testdata[[#This Row],[STC]],4)&lt;&gt;Table2[[#This Row],[STC]],"ERR","")</f>
        <v/>
      </c>
    </row>
    <row r="469" spans="1:21" x14ac:dyDescent="0.25">
      <c r="A469" s="7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0">
        <f>(testdata[[#This Row],[close]]-H468)*k_12+H468</f>
        <v>268.20070624707103</v>
      </c>
      <c r="I469" s="10">
        <f>(testdata[[#This Row],[close]]-I468)*k_26+I468</f>
        <v>269.78769838202044</v>
      </c>
      <c r="J469" s="12">
        <f>testdata[[#This Row],[EMA12]]-testdata[[#This Row],[EMA26]]</f>
        <v>-1.586992134949412</v>
      </c>
      <c r="K469" s="12">
        <f t="shared" si="19"/>
        <v>-5.2890795554701526</v>
      </c>
      <c r="L469" s="12">
        <f t="shared" si="20"/>
        <v>-1.586992134949412</v>
      </c>
      <c r="M469" s="12">
        <f>100*(testdata[[#This Row],[MACD]]-testdata[[#This Row],[LL]])/(testdata[[#This Row],[HH]]-testdata[[#This Row],[LL]])</f>
        <v>100</v>
      </c>
      <c r="N469" s="17">
        <f t="shared" si="21"/>
        <v>100</v>
      </c>
      <c r="S469" s="3">
        <v>43412</v>
      </c>
      <c r="T469" s="12">
        <v>100</v>
      </c>
      <c r="U469" t="str">
        <f>IF(ROUND(testdata[[#This Row],[STC]],4)&lt;&gt;Table2[[#This Row],[STC]],"ERR","")</f>
        <v/>
      </c>
    </row>
    <row r="470" spans="1:21" x14ac:dyDescent="0.25">
      <c r="A470" s="7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0">
        <f>(testdata[[#This Row],[close]]-H469)*k_12+H469</f>
        <v>268.63444374752163</v>
      </c>
      <c r="I470" s="10">
        <f>(testdata[[#This Row],[close]]-I469)*k_26+I469</f>
        <v>269.87897998335228</v>
      </c>
      <c r="J470" s="12">
        <f>testdata[[#This Row],[EMA12]]-testdata[[#This Row],[EMA26]]</f>
        <v>-1.2445362358306511</v>
      </c>
      <c r="K470" s="12">
        <f t="shared" si="19"/>
        <v>-5.2583096235979383</v>
      </c>
      <c r="L470" s="12">
        <f t="shared" si="20"/>
        <v>-1.2445362358306511</v>
      </c>
      <c r="M470" s="12">
        <f>100*(testdata[[#This Row],[MACD]]-testdata[[#This Row],[LL]])/(testdata[[#This Row],[HH]]-testdata[[#This Row],[LL]])</f>
        <v>100</v>
      </c>
      <c r="N470" s="17">
        <f t="shared" si="21"/>
        <v>100</v>
      </c>
      <c r="S470" s="3">
        <v>43413</v>
      </c>
      <c r="T470" s="12">
        <v>100</v>
      </c>
      <c r="U470" t="str">
        <f>IF(ROUND(testdata[[#This Row],[STC]],4)&lt;&gt;Table2[[#This Row],[STC]],"ERR","")</f>
        <v/>
      </c>
    </row>
    <row r="471" spans="1:21" x14ac:dyDescent="0.25">
      <c r="A471" s="7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0">
        <f>(testdata[[#This Row],[close]]-H470)*k_12+H470</f>
        <v>268.22145240174905</v>
      </c>
      <c r="I471" s="10">
        <f>(testdata[[#This Row],[close]]-I470)*k_26+I470</f>
        <v>269.5879444290299</v>
      </c>
      <c r="J471" s="12">
        <f>testdata[[#This Row],[EMA12]]-testdata[[#This Row],[EMA26]]</f>
        <v>-1.3664920272808558</v>
      </c>
      <c r="K471" s="12">
        <f t="shared" si="19"/>
        <v>-4.9517142681584687</v>
      </c>
      <c r="L471" s="12">
        <f t="shared" si="20"/>
        <v>-1.2445362358306511</v>
      </c>
      <c r="M471" s="12">
        <f>100*(testdata[[#This Row],[MACD]]-testdata[[#This Row],[LL]])/(testdata[[#This Row],[HH]]-testdata[[#This Row],[LL]])</f>
        <v>96.710279614663506</v>
      </c>
      <c r="N471" s="17">
        <f t="shared" si="21"/>
        <v>98.903426538221154</v>
      </c>
      <c r="S471" s="3">
        <v>43416</v>
      </c>
      <c r="T471" s="12">
        <v>98.903400000000005</v>
      </c>
      <c r="U471" t="str">
        <f>IF(ROUND(testdata[[#This Row],[STC]],4)&lt;&gt;Table2[[#This Row],[STC]],"ERR","")</f>
        <v/>
      </c>
    </row>
    <row r="472" spans="1:21" x14ac:dyDescent="0.25">
      <c r="A472" s="7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0">
        <f>(testdata[[#This Row],[close]]-H471)*k_12+H471</f>
        <v>267.79507510917227</v>
      </c>
      <c r="I472" s="10">
        <f>(testdata[[#This Row],[close]]-I471)*k_26+I471</f>
        <v>269.28143002687955</v>
      </c>
      <c r="J472" s="12">
        <f>testdata[[#This Row],[EMA12]]-testdata[[#This Row],[EMA26]]</f>
        <v>-1.4863549177072741</v>
      </c>
      <c r="K472" s="12">
        <f t="shared" si="19"/>
        <v>-4.4309148954562261</v>
      </c>
      <c r="L472" s="12">
        <f t="shared" si="20"/>
        <v>-1.2445362358306511</v>
      </c>
      <c r="M472" s="12">
        <f>100*(testdata[[#This Row],[MACD]]-testdata[[#This Row],[LL]])/(testdata[[#This Row],[HH]]-testdata[[#This Row],[LL]])</f>
        <v>92.41086174280872</v>
      </c>
      <c r="N472" s="17">
        <f t="shared" si="21"/>
        <v>96.373713785824066</v>
      </c>
      <c r="S472" s="3">
        <v>43417</v>
      </c>
      <c r="T472" s="12">
        <v>96.373699999999999</v>
      </c>
      <c r="U472" t="str">
        <f>IF(ROUND(testdata[[#This Row],[STC]],4)&lt;&gt;Table2[[#This Row],[STC]],"ERR","")</f>
        <v/>
      </c>
    </row>
    <row r="473" spans="1:21" x14ac:dyDescent="0.25">
      <c r="A473" s="7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0">
        <f>(testdata[[#This Row],[close]]-H472)*k_12+H472</f>
        <v>267.15583278468421</v>
      </c>
      <c r="I473" s="10">
        <f>(testdata[[#This Row],[close]]-I472)*k_26+I472</f>
        <v>268.86354632118474</v>
      </c>
      <c r="J473" s="12">
        <f>testdata[[#This Row],[EMA12]]-testdata[[#This Row],[EMA26]]</f>
        <v>-1.7077135365005347</v>
      </c>
      <c r="K473" s="12">
        <f t="shared" si="19"/>
        <v>-4.0984263282911684</v>
      </c>
      <c r="L473" s="12">
        <f t="shared" si="20"/>
        <v>-1.2445362358306511</v>
      </c>
      <c r="M473" s="12">
        <f>100*(testdata[[#This Row],[MACD]]-testdata[[#This Row],[LL]])/(testdata[[#This Row],[HH]]-testdata[[#This Row],[LL]])</f>
        <v>83.770317508248908</v>
      </c>
      <c r="N473" s="17">
        <f t="shared" si="21"/>
        <v>90.963819621907035</v>
      </c>
      <c r="S473" s="3">
        <v>43418</v>
      </c>
      <c r="T473" s="12">
        <v>90.963800000000006</v>
      </c>
      <c r="U473" t="str">
        <f>IF(ROUND(testdata[[#This Row],[STC]],4)&lt;&gt;Table2[[#This Row],[STC]],"ERR","")</f>
        <v/>
      </c>
    </row>
    <row r="474" spans="1:21" x14ac:dyDescent="0.25">
      <c r="A474" s="7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0">
        <f>(testdata[[#This Row],[close]]-H473)*k_12+H473</f>
        <v>267.03801235627122</v>
      </c>
      <c r="I474" s="10">
        <f>(testdata[[#This Row],[close]]-I473)*k_26+I473</f>
        <v>268.68032066776362</v>
      </c>
      <c r="J474" s="12">
        <f>testdata[[#This Row],[EMA12]]-testdata[[#This Row],[EMA26]]</f>
        <v>-1.6423083114923998</v>
      </c>
      <c r="K474" s="12">
        <f t="shared" si="19"/>
        <v>-3.6747566380245758</v>
      </c>
      <c r="L474" s="12">
        <f t="shared" si="20"/>
        <v>-1.2445362358306511</v>
      </c>
      <c r="M474" s="12">
        <f>100*(testdata[[#This Row],[MACD]]-testdata[[#This Row],[LL]])/(testdata[[#This Row],[HH]]-testdata[[#This Row],[LL]])</f>
        <v>83.632263341108782</v>
      </c>
      <c r="N474" s="17">
        <f t="shared" si="21"/>
        <v>86.604480864055475</v>
      </c>
      <c r="S474" s="3">
        <v>43419</v>
      </c>
      <c r="T474" s="12">
        <v>86.604500000000002</v>
      </c>
      <c r="U474" t="str">
        <f>IF(ROUND(testdata[[#This Row],[STC]],4)&lt;&gt;Table2[[#This Row],[STC]],"ERR","")</f>
        <v/>
      </c>
    </row>
    <row r="475" spans="1:21" x14ac:dyDescent="0.25">
      <c r="A475" s="7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0">
        <f>(testdata[[#This Row],[close]]-H474)*k_12+H474</f>
        <v>267.04447199376796</v>
      </c>
      <c r="I475" s="10">
        <f>(testdata[[#This Row],[close]]-I474)*k_26+I474</f>
        <v>268.56177839607744</v>
      </c>
      <c r="J475" s="12">
        <f>testdata[[#This Row],[EMA12]]-testdata[[#This Row],[EMA26]]</f>
        <v>-1.5173064023094867</v>
      </c>
      <c r="K475" s="12">
        <f t="shared" si="19"/>
        <v>-3.1661293121687208</v>
      </c>
      <c r="L475" s="12">
        <f t="shared" si="20"/>
        <v>-1.2445362358306511</v>
      </c>
      <c r="M475" s="12">
        <f>100*(testdata[[#This Row],[MACD]]-testdata[[#This Row],[LL]])/(testdata[[#This Row],[HH]]-testdata[[#This Row],[LL]])</f>
        <v>85.804998475606155</v>
      </c>
      <c r="N475" s="17">
        <f t="shared" si="21"/>
        <v>84.402526441654615</v>
      </c>
      <c r="S475" s="3">
        <v>43420</v>
      </c>
      <c r="T475" s="12">
        <v>84.402500000000003</v>
      </c>
      <c r="U475" t="str">
        <f>IF(ROUND(testdata[[#This Row],[STC]],4)&lt;&gt;Table2[[#This Row],[STC]],"ERR","")</f>
        <v/>
      </c>
    </row>
    <row r="476" spans="1:21" x14ac:dyDescent="0.25">
      <c r="A476" s="7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0">
        <f>(testdata[[#This Row],[close]]-H475)*k_12+H475</f>
        <v>266.35609168703445</v>
      </c>
      <c r="I476" s="10">
        <f>(testdata[[#This Row],[close]]-I475)*k_26+I475</f>
        <v>268.11794295933095</v>
      </c>
      <c r="J476" s="12">
        <f>testdata[[#This Row],[EMA12]]-testdata[[#This Row],[EMA26]]</f>
        <v>-1.7618512722964965</v>
      </c>
      <c r="K476" s="12">
        <f t="shared" si="19"/>
        <v>-2.2728614151344573</v>
      </c>
      <c r="L476" s="12">
        <f t="shared" si="20"/>
        <v>-1.2445362358306511</v>
      </c>
      <c r="M476" s="12">
        <f>100*(testdata[[#This Row],[MACD]]-testdata[[#This Row],[LL]])/(testdata[[#This Row],[HH]]-testdata[[#This Row],[LL]])</f>
        <v>49.693438721778982</v>
      </c>
      <c r="N476" s="17">
        <f t="shared" si="21"/>
        <v>73.043566846164637</v>
      </c>
      <c r="S476" s="3">
        <v>43423</v>
      </c>
      <c r="T476" s="12">
        <v>73.043599999999998</v>
      </c>
      <c r="U476" t="str">
        <f>IF(ROUND(testdata[[#This Row],[STC]],4)&lt;&gt;Table2[[#This Row],[STC]],"ERR","")</f>
        <v/>
      </c>
    </row>
    <row r="477" spans="1:21" x14ac:dyDescent="0.25">
      <c r="A477" s="7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0">
        <f>(testdata[[#This Row],[close]]-H476)*k_12+H476</f>
        <v>265.02592373518297</v>
      </c>
      <c r="I477" s="10">
        <f>(testdata[[#This Row],[close]]-I476)*k_26+I476</f>
        <v>267.34698422160272</v>
      </c>
      <c r="J477" s="12">
        <f>testdata[[#This Row],[EMA12]]-testdata[[#This Row],[EMA26]]</f>
        <v>-2.3210604864197535</v>
      </c>
      <c r="K477" s="12">
        <f t="shared" si="19"/>
        <v>-2.3210604864197535</v>
      </c>
      <c r="L477" s="12">
        <f t="shared" si="20"/>
        <v>-1.2445362358306511</v>
      </c>
      <c r="M477" s="12">
        <f>100*(testdata[[#This Row],[MACD]]-testdata[[#This Row],[LL]])/(testdata[[#This Row],[HH]]-testdata[[#This Row],[LL]])</f>
        <v>0</v>
      </c>
      <c r="N477" s="17">
        <f t="shared" si="21"/>
        <v>45.166145732461707</v>
      </c>
      <c r="S477" s="3">
        <v>43424</v>
      </c>
      <c r="T477" s="12">
        <v>45.1661</v>
      </c>
      <c r="U477" t="str">
        <f>IF(ROUND(testdata[[#This Row],[STC]],4)&lt;&gt;Table2[[#This Row],[STC]],"ERR","")</f>
        <v/>
      </c>
    </row>
    <row r="478" spans="1:21" x14ac:dyDescent="0.25">
      <c r="A478" s="7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0">
        <f>(testdata[[#This Row],[close]]-H477)*k_12+H477</f>
        <v>264.03424316053946</v>
      </c>
      <c r="I478" s="10">
        <f>(testdata[[#This Row],[close]]-I477)*k_26+I477</f>
        <v>266.69757798296547</v>
      </c>
      <c r="J478" s="12">
        <f>testdata[[#This Row],[EMA12]]-testdata[[#This Row],[EMA26]]</f>
        <v>-2.6633348224260089</v>
      </c>
      <c r="K478" s="12">
        <f t="shared" si="19"/>
        <v>-2.6633348224260089</v>
      </c>
      <c r="L478" s="12">
        <f t="shared" si="20"/>
        <v>-1.2445362358306511</v>
      </c>
      <c r="M478" s="12">
        <f>100*(testdata[[#This Row],[MACD]]-testdata[[#This Row],[LL]])/(testdata[[#This Row],[HH]]-testdata[[#This Row],[LL]])</f>
        <v>0</v>
      </c>
      <c r="N478" s="17">
        <f t="shared" si="21"/>
        <v>16.564479573926327</v>
      </c>
      <c r="S478" s="3">
        <v>43425</v>
      </c>
      <c r="T478" s="12">
        <v>16.564499999999999</v>
      </c>
      <c r="U478" t="str">
        <f>IF(ROUND(testdata[[#This Row],[STC]],4)&lt;&gt;Table2[[#This Row],[STC]],"ERR","")</f>
        <v/>
      </c>
    </row>
    <row r="479" spans="1:21" x14ac:dyDescent="0.25">
      <c r="A479" s="7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0">
        <f>(testdata[[#This Row],[close]]-H478)*k_12+H478</f>
        <v>262.93051344353341</v>
      </c>
      <c r="I479" s="10">
        <f>(testdata[[#This Row],[close]]-I478)*k_26+I478</f>
        <v>265.96886850274581</v>
      </c>
      <c r="J479" s="12">
        <f>testdata[[#This Row],[EMA12]]-testdata[[#This Row],[EMA26]]</f>
        <v>-3.0383550592123925</v>
      </c>
      <c r="K479" s="12">
        <f t="shared" si="19"/>
        <v>-3.0383550592123925</v>
      </c>
      <c r="L479" s="12">
        <f t="shared" si="20"/>
        <v>-1.3664920272808558</v>
      </c>
      <c r="M479" s="12">
        <f>100*(testdata[[#This Row],[MACD]]-testdata[[#This Row],[LL]])/(testdata[[#This Row],[HH]]-testdata[[#This Row],[LL]])</f>
        <v>0</v>
      </c>
      <c r="N479" s="17">
        <f t="shared" si="21"/>
        <v>0</v>
      </c>
      <c r="S479" s="3">
        <v>43427</v>
      </c>
      <c r="T479" s="12">
        <v>0</v>
      </c>
      <c r="U479" t="str">
        <f>IF(ROUND(testdata[[#This Row],[STC]],4)&lt;&gt;Table2[[#This Row],[STC]],"ERR","")</f>
        <v/>
      </c>
    </row>
    <row r="480" spans="1:21" x14ac:dyDescent="0.25">
      <c r="A480" s="7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0">
        <f>(testdata[[#This Row],[close]]-H479)*k_12+H479</f>
        <v>262.63351137529753</v>
      </c>
      <c r="I480" s="10">
        <f>(testdata[[#This Row],[close]]-I479)*k_26+I479</f>
        <v>265.60080416920908</v>
      </c>
      <c r="J480" s="12">
        <f>testdata[[#This Row],[EMA12]]-testdata[[#This Row],[EMA26]]</f>
        <v>-2.9672927939115539</v>
      </c>
      <c r="K480" s="12">
        <f t="shared" si="19"/>
        <v>-3.0383550592123925</v>
      </c>
      <c r="L480" s="12">
        <f t="shared" si="20"/>
        <v>-1.4863549177072741</v>
      </c>
      <c r="M480" s="12">
        <f>100*(testdata[[#This Row],[MACD]]-testdata[[#This Row],[LL]])/(testdata[[#This Row],[HH]]-testdata[[#This Row],[LL]])</f>
        <v>4.5787537900559032</v>
      </c>
      <c r="N480" s="17">
        <f t="shared" si="21"/>
        <v>1.5262512633519678</v>
      </c>
      <c r="S480" s="3">
        <v>43430</v>
      </c>
      <c r="T480" s="12">
        <v>1.5263</v>
      </c>
      <c r="U480" t="str">
        <f>IF(ROUND(testdata[[#This Row],[STC]],4)&lt;&gt;Table2[[#This Row],[STC]],"ERR","")</f>
        <v/>
      </c>
    </row>
    <row r="481" spans="1:21" x14ac:dyDescent="0.25">
      <c r="A481" s="7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0">
        <f>(testdata[[#This Row],[close]]-H480)*k_12+H480</f>
        <v>262.51758654832867</v>
      </c>
      <c r="I481" s="10">
        <f>(testdata[[#This Row],[close]]-I480)*k_26+I480</f>
        <v>265.32518904556395</v>
      </c>
      <c r="J481" s="12">
        <f>testdata[[#This Row],[EMA12]]-testdata[[#This Row],[EMA26]]</f>
        <v>-2.8076024972352798</v>
      </c>
      <c r="K481" s="12">
        <f t="shared" si="19"/>
        <v>-3.0383550592123925</v>
      </c>
      <c r="L481" s="12">
        <f t="shared" si="20"/>
        <v>-1.5173064023094867</v>
      </c>
      <c r="M481" s="12">
        <f>100*(testdata[[#This Row],[MACD]]-testdata[[#This Row],[LL]])/(testdata[[#This Row],[HH]]-testdata[[#This Row],[LL]])</f>
        <v>15.170623301884451</v>
      </c>
      <c r="N481" s="17">
        <f t="shared" si="21"/>
        <v>6.5831256973134513</v>
      </c>
      <c r="S481" s="3">
        <v>43431</v>
      </c>
      <c r="T481" s="12">
        <v>6.5831</v>
      </c>
      <c r="U481" t="str">
        <f>IF(ROUND(testdata[[#This Row],[STC]],4)&lt;&gt;Table2[[#This Row],[STC]],"ERR","")</f>
        <v/>
      </c>
    </row>
    <row r="482" spans="1:21" x14ac:dyDescent="0.25">
      <c r="A482" s="7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0">
        <f>(testdata[[#This Row],[close]]-H481)*k_12+H481</f>
        <v>263.34718861781658</v>
      </c>
      <c r="I482" s="10">
        <f>(testdata[[#This Row],[close]]-I481)*k_26+I481</f>
        <v>265.51665652367035</v>
      </c>
      <c r="J482" s="12">
        <f>testdata[[#This Row],[EMA12]]-testdata[[#This Row],[EMA26]]</f>
        <v>-2.1694679058537645</v>
      </c>
      <c r="K482" s="12">
        <f t="shared" si="19"/>
        <v>-3.0383550592123925</v>
      </c>
      <c r="L482" s="12">
        <f t="shared" si="20"/>
        <v>-1.5173064023094867</v>
      </c>
      <c r="M482" s="12">
        <f>100*(testdata[[#This Row],[MACD]]-testdata[[#This Row],[LL]])/(testdata[[#This Row],[HH]]-testdata[[#This Row],[LL]])</f>
        <v>57.1242181777287</v>
      </c>
      <c r="N482" s="17">
        <f t="shared" si="21"/>
        <v>25.624531756556351</v>
      </c>
      <c r="S482" s="3">
        <v>43432</v>
      </c>
      <c r="T482" s="12">
        <v>25.624500000000001</v>
      </c>
      <c r="U482" t="str">
        <f>IF(ROUND(testdata[[#This Row],[STC]],4)&lt;&gt;Table2[[#This Row],[STC]],"ERR","")</f>
        <v/>
      </c>
    </row>
    <row r="483" spans="1:21" x14ac:dyDescent="0.25">
      <c r="A483" s="7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0">
        <f>(testdata[[#This Row],[close]]-H482)*k_12+H482</f>
        <v>263.95992883046017</v>
      </c>
      <c r="I483" s="10">
        <f>(testdata[[#This Row],[close]]-I482)*k_26+I482</f>
        <v>265.6509782626577</v>
      </c>
      <c r="J483" s="12">
        <f>testdata[[#This Row],[EMA12]]-testdata[[#This Row],[EMA26]]</f>
        <v>-1.6910494321975307</v>
      </c>
      <c r="K483" s="12">
        <f t="shared" si="19"/>
        <v>-3.0383550592123925</v>
      </c>
      <c r="L483" s="12">
        <f t="shared" si="20"/>
        <v>-1.5173064023094867</v>
      </c>
      <c r="M483" s="12">
        <f>100*(testdata[[#This Row],[MACD]]-testdata[[#This Row],[LL]])/(testdata[[#This Row],[HH]]-testdata[[#This Row],[LL]])</f>
        <v>88.577418013582019</v>
      </c>
      <c r="N483" s="17">
        <f t="shared" si="21"/>
        <v>53.624086497731724</v>
      </c>
      <c r="S483" s="3">
        <v>43433</v>
      </c>
      <c r="T483" s="12">
        <v>53.624099999999999</v>
      </c>
      <c r="U483" t="str">
        <f>IF(ROUND(testdata[[#This Row],[STC]],4)&lt;&gt;Table2[[#This Row],[STC]],"ERR","")</f>
        <v/>
      </c>
    </row>
    <row r="484" spans="1:21" x14ac:dyDescent="0.25">
      <c r="A484" s="7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0">
        <f>(testdata[[#This Row],[close]]-H483)*k_12+H483</f>
        <v>264.7291705488509</v>
      </c>
      <c r="I484" s="10">
        <f>(testdata[[#This Row],[close]]-I483)*k_26+I483</f>
        <v>265.89609098394232</v>
      </c>
      <c r="J484" s="12">
        <f>testdata[[#This Row],[EMA12]]-testdata[[#This Row],[EMA26]]</f>
        <v>-1.1669204350914129</v>
      </c>
      <c r="K484" s="12">
        <f t="shared" ref="K484:K503" si="22">MIN(J476:J484)</f>
        <v>-3.0383550592123925</v>
      </c>
      <c r="L484" s="12">
        <f t="shared" ref="L484:L503" si="23">MAX(J476:J484)</f>
        <v>-1.1669204350914129</v>
      </c>
      <c r="M484" s="12">
        <f>100*(testdata[[#This Row],[MACD]]-testdata[[#This Row],[LL]])/(testdata[[#This Row],[HH]]-testdata[[#This Row],[LL]])</f>
        <v>100</v>
      </c>
      <c r="N484" s="17">
        <f t="shared" si="21"/>
        <v>81.900545397103571</v>
      </c>
      <c r="S484" s="3">
        <v>43434</v>
      </c>
      <c r="T484" s="12">
        <v>81.900499999999994</v>
      </c>
      <c r="U484" t="str">
        <f>IF(ROUND(testdata[[#This Row],[STC]],4)&lt;&gt;Table2[[#This Row],[STC]],"ERR","")</f>
        <v/>
      </c>
    </row>
    <row r="485" spans="1:21" x14ac:dyDescent="0.25">
      <c r="A485" s="7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0">
        <f>(testdata[[#This Row],[close]]-H484)*k_12+H484</f>
        <v>265.92775969518152</v>
      </c>
      <c r="I485" s="10">
        <f>(testdata[[#This Row],[close]]-I484)*k_26+I484</f>
        <v>266.38675091105767</v>
      </c>
      <c r="J485" s="12">
        <f>testdata[[#This Row],[EMA12]]-testdata[[#This Row],[EMA26]]</f>
        <v>-0.45899121587615355</v>
      </c>
      <c r="K485" s="12">
        <f t="shared" si="22"/>
        <v>-3.0383550592123925</v>
      </c>
      <c r="L485" s="12">
        <f t="shared" si="23"/>
        <v>-0.45899121587615355</v>
      </c>
      <c r="M485" s="12">
        <f>100*(testdata[[#This Row],[MACD]]-testdata[[#This Row],[LL]])/(testdata[[#This Row],[HH]]-testdata[[#This Row],[LL]])</f>
        <v>100</v>
      </c>
      <c r="N485" s="17">
        <f t="shared" si="21"/>
        <v>96.192472671194011</v>
      </c>
      <c r="S485" s="3">
        <v>43437</v>
      </c>
      <c r="T485" s="12">
        <v>96.192499999999995</v>
      </c>
      <c r="U485" t="str">
        <f>IF(ROUND(testdata[[#This Row],[STC]],4)&lt;&gt;Table2[[#This Row],[STC]],"ERR","")</f>
        <v/>
      </c>
    </row>
    <row r="486" spans="1:21" x14ac:dyDescent="0.25">
      <c r="A486" s="7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0">
        <f>(testdata[[#This Row],[close]]-H485)*k_12+H485</f>
        <v>265.58348897284588</v>
      </c>
      <c r="I486" s="10">
        <f>(testdata[[#This Row],[close]]-I485)*k_26+I485</f>
        <v>266.18699158431264</v>
      </c>
      <c r="J486" s="12">
        <f>testdata[[#This Row],[EMA12]]-testdata[[#This Row],[EMA26]]</f>
        <v>-0.60350261146675166</v>
      </c>
      <c r="K486" s="12">
        <f t="shared" si="22"/>
        <v>-3.0383550592123925</v>
      </c>
      <c r="L486" s="12">
        <f t="shared" si="23"/>
        <v>-0.45899121587615355</v>
      </c>
      <c r="M486" s="12">
        <f>100*(testdata[[#This Row],[MACD]]-testdata[[#This Row],[LL]])/(testdata[[#This Row],[HH]]-testdata[[#This Row],[LL]])</f>
        <v>94.397401670805692</v>
      </c>
      <c r="N486" s="17">
        <f t="shared" ref="N486:N503" si="24">AVERAGE(M484:M486)</f>
        <v>98.132467223601907</v>
      </c>
      <c r="S486" s="3">
        <v>43438</v>
      </c>
      <c r="T486" s="12">
        <v>98.132499999999993</v>
      </c>
      <c r="U486" t="str">
        <f>IF(ROUND(testdata[[#This Row],[STC]],4)&lt;&gt;Table2[[#This Row],[STC]],"ERR","")</f>
        <v/>
      </c>
    </row>
    <row r="487" spans="1:21" x14ac:dyDescent="0.25">
      <c r="A487" s="7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0">
        <f>(testdata[[#This Row],[close]]-H486)*k_12+H486</f>
        <v>265.23064451548498</v>
      </c>
      <c r="I487" s="10">
        <f>(testdata[[#This Row],[close]]-I486)*k_26+I486</f>
        <v>265.97239961510428</v>
      </c>
      <c r="J487" s="12">
        <f>testdata[[#This Row],[EMA12]]-testdata[[#This Row],[EMA26]]</f>
        <v>-0.7417550996192972</v>
      </c>
      <c r="K487" s="12">
        <f t="shared" si="22"/>
        <v>-3.0383550592123925</v>
      </c>
      <c r="L487" s="12">
        <f t="shared" si="23"/>
        <v>-0.45899121587615355</v>
      </c>
      <c r="M487" s="12">
        <f>100*(testdata[[#This Row],[MACD]]-testdata[[#This Row],[LL]])/(testdata[[#This Row],[HH]]-testdata[[#This Row],[LL]])</f>
        <v>89.037456484719613</v>
      </c>
      <c r="N487" s="17">
        <f t="shared" si="24"/>
        <v>94.478286051841778</v>
      </c>
      <c r="S487" s="3">
        <v>43440</v>
      </c>
      <c r="T487" s="12">
        <v>94.478300000000004</v>
      </c>
      <c r="U487" t="str">
        <f>IF(ROUND(testdata[[#This Row],[STC]],4)&lt;&gt;Table2[[#This Row],[STC]],"ERR","")</f>
        <v/>
      </c>
    </row>
    <row r="488" spans="1:21" x14ac:dyDescent="0.25">
      <c r="A488" s="7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0">
        <f>(testdata[[#This Row],[close]]-H487)*k_12+H487</f>
        <v>263.99054535925654</v>
      </c>
      <c r="I488" s="10">
        <f>(testdata[[#This Row],[close]]-I487)*k_26+I487</f>
        <v>265.32037001398544</v>
      </c>
      <c r="J488" s="12">
        <f>testdata[[#This Row],[EMA12]]-testdata[[#This Row],[EMA26]]</f>
        <v>-1.3298246547288954</v>
      </c>
      <c r="K488" s="12">
        <f t="shared" si="22"/>
        <v>-2.9672927939115539</v>
      </c>
      <c r="L488" s="12">
        <f t="shared" si="23"/>
        <v>-0.45899121587615355</v>
      </c>
      <c r="M488" s="12">
        <f>100*(testdata[[#This Row],[MACD]]-testdata[[#This Row],[LL]])/(testdata[[#This Row],[HH]]-testdata[[#This Row],[LL]])</f>
        <v>65.281948292086454</v>
      </c>
      <c r="N488" s="17">
        <f t="shared" si="24"/>
        <v>82.905602149203915</v>
      </c>
      <c r="S488" s="3">
        <v>43441</v>
      </c>
      <c r="T488" s="12">
        <v>82.905600000000007</v>
      </c>
      <c r="U488" t="str">
        <f>IF(ROUND(testdata[[#This Row],[STC]],4)&lt;&gt;Table2[[#This Row],[STC]],"ERR","")</f>
        <v/>
      </c>
    </row>
    <row r="489" spans="1:21" x14ac:dyDescent="0.25">
      <c r="A489" s="7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0">
        <f>(testdata[[#This Row],[close]]-H488)*k_12+H488</f>
        <v>263.01661530398633</v>
      </c>
      <c r="I489" s="10">
        <f>(testdata[[#This Row],[close]]-I488)*k_26+I488</f>
        <v>264.75293519813465</v>
      </c>
      <c r="J489" s="12">
        <f>testdata[[#This Row],[EMA12]]-testdata[[#This Row],[EMA26]]</f>
        <v>-1.7363198941483233</v>
      </c>
      <c r="K489" s="12">
        <f t="shared" si="22"/>
        <v>-2.8076024972352798</v>
      </c>
      <c r="L489" s="12">
        <f t="shared" si="23"/>
        <v>-0.45899121587615355</v>
      </c>
      <c r="M489" s="12">
        <f>100*(testdata[[#This Row],[MACD]]-testdata[[#This Row],[LL]])/(testdata[[#This Row],[HH]]-testdata[[#This Row],[LL]])</f>
        <v>45.613448746912773</v>
      </c>
      <c r="N489" s="17">
        <f t="shared" si="24"/>
        <v>66.644284507906278</v>
      </c>
      <c r="S489" s="3">
        <v>43444</v>
      </c>
      <c r="T489" s="12">
        <v>66.644300000000001</v>
      </c>
      <c r="U489" t="str">
        <f>IF(ROUND(testdata[[#This Row],[STC]],4)&lt;&gt;Table2[[#This Row],[STC]],"ERR","")</f>
        <v/>
      </c>
    </row>
    <row r="490" spans="1:21" x14ac:dyDescent="0.25">
      <c r="A490" s="7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0">
        <f>(testdata[[#This Row],[close]]-H489)*k_12+H489</f>
        <v>262.20175141106535</v>
      </c>
      <c r="I490" s="10">
        <f>(testdata[[#This Row],[close]]-I489)*k_26+I489</f>
        <v>264.23197703530985</v>
      </c>
      <c r="J490" s="12">
        <f>testdata[[#This Row],[EMA12]]-testdata[[#This Row],[EMA26]]</f>
        <v>-2.0302256242445083</v>
      </c>
      <c r="K490" s="12">
        <f t="shared" si="22"/>
        <v>-2.1694679058537645</v>
      </c>
      <c r="L490" s="12">
        <f t="shared" si="23"/>
        <v>-0.45899121587615355</v>
      </c>
      <c r="M490" s="12">
        <f>100*(testdata[[#This Row],[MACD]]-testdata[[#This Row],[LL]])/(testdata[[#This Row],[HH]]-testdata[[#This Row],[LL]])</f>
        <v>8.140554175636197</v>
      </c>
      <c r="N490" s="17">
        <f t="shared" si="24"/>
        <v>39.678650404878475</v>
      </c>
      <c r="S490" s="3">
        <v>43445</v>
      </c>
      <c r="T490" s="12">
        <v>39.678699999999999</v>
      </c>
      <c r="U490" t="str">
        <f>IF(ROUND(testdata[[#This Row],[STC]],4)&lt;&gt;Table2[[#This Row],[STC]],"ERR","")</f>
        <v/>
      </c>
    </row>
    <row r="491" spans="1:21" x14ac:dyDescent="0.25">
      <c r="A491" s="7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0">
        <f>(testdata[[#This Row],[close]]-H490)*k_12+H490</f>
        <v>261.7107127324399</v>
      </c>
      <c r="I491" s="10">
        <f>(testdata[[#This Row],[close]]-I490)*k_26+I490</f>
        <v>263.84516392158321</v>
      </c>
      <c r="J491" s="12">
        <f>testdata[[#This Row],[EMA12]]-testdata[[#This Row],[EMA26]]</f>
        <v>-2.1344511891433058</v>
      </c>
      <c r="K491" s="12">
        <f t="shared" si="22"/>
        <v>-2.1344511891433058</v>
      </c>
      <c r="L491" s="12">
        <f t="shared" si="23"/>
        <v>-0.45899121587615355</v>
      </c>
      <c r="M491" s="12">
        <f>100*(testdata[[#This Row],[MACD]]-testdata[[#This Row],[LL]])/(testdata[[#This Row],[HH]]-testdata[[#This Row],[LL]])</f>
        <v>0</v>
      </c>
      <c r="N491" s="17">
        <f t="shared" si="24"/>
        <v>17.918000974182991</v>
      </c>
      <c r="S491" s="3">
        <v>43446</v>
      </c>
      <c r="T491" s="12">
        <v>17.917999999999999</v>
      </c>
      <c r="U491" t="str">
        <f>IF(ROUND(testdata[[#This Row],[STC]],4)&lt;&gt;Table2[[#This Row],[STC]],"ERR","")</f>
        <v/>
      </c>
    </row>
    <row r="492" spans="1:21" x14ac:dyDescent="0.25">
      <c r="A492" s="7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0">
        <f>(testdata[[#This Row],[close]]-H491)*k_12+H491</f>
        <v>261.28291077360302</v>
      </c>
      <c r="I492" s="10">
        <f>(testdata[[#This Row],[close]]-I491)*k_26+I491</f>
        <v>263.48107770516964</v>
      </c>
      <c r="J492" s="12">
        <f>testdata[[#This Row],[EMA12]]-testdata[[#This Row],[EMA26]]</f>
        <v>-2.1981669315666181</v>
      </c>
      <c r="K492" s="12">
        <f t="shared" si="22"/>
        <v>-2.1981669315666181</v>
      </c>
      <c r="L492" s="12">
        <f t="shared" si="23"/>
        <v>-0.45899121587615355</v>
      </c>
      <c r="M492" s="12">
        <f>100*(testdata[[#This Row],[MACD]]-testdata[[#This Row],[LL]])/(testdata[[#This Row],[HH]]-testdata[[#This Row],[LL]])</f>
        <v>0</v>
      </c>
      <c r="N492" s="17">
        <f t="shared" si="24"/>
        <v>2.7135180585453988</v>
      </c>
      <c r="S492" s="3">
        <v>43447</v>
      </c>
      <c r="T492" s="12">
        <v>2.7134999999999998</v>
      </c>
      <c r="U492" t="str">
        <f>IF(ROUND(testdata[[#This Row],[STC]],4)&lt;&gt;Table2[[#This Row],[STC]],"ERR","")</f>
        <v/>
      </c>
    </row>
    <row r="493" spans="1:21" x14ac:dyDescent="0.25">
      <c r="A493" s="7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0">
        <f>(testdata[[#This Row],[close]]-H492)*k_12+H492</f>
        <v>260.18553988535638</v>
      </c>
      <c r="I493" s="10">
        <f>(testdata[[#This Row],[close]]-I492)*k_26+I492</f>
        <v>262.78988676404595</v>
      </c>
      <c r="J493" s="12">
        <f>testdata[[#This Row],[EMA12]]-testdata[[#This Row],[EMA26]]</f>
        <v>-2.6043468786895687</v>
      </c>
      <c r="K493" s="12">
        <f t="shared" si="22"/>
        <v>-2.6043468786895687</v>
      </c>
      <c r="L493" s="12">
        <f t="shared" si="23"/>
        <v>-0.45899121587615355</v>
      </c>
      <c r="M493" s="12">
        <f>100*(testdata[[#This Row],[MACD]]-testdata[[#This Row],[LL]])/(testdata[[#This Row],[HH]]-testdata[[#This Row],[LL]])</f>
        <v>0</v>
      </c>
      <c r="N493" s="17">
        <f t="shared" si="24"/>
        <v>0</v>
      </c>
      <c r="S493" s="3">
        <v>43448</v>
      </c>
      <c r="T493" s="12">
        <v>0</v>
      </c>
      <c r="U493" t="str">
        <f>IF(ROUND(testdata[[#This Row],[STC]],4)&lt;&gt;Table2[[#This Row],[STC]],"ERR","")</f>
        <v/>
      </c>
    </row>
    <row r="494" spans="1:21" x14ac:dyDescent="0.25">
      <c r="A494" s="7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0">
        <f>(testdata[[#This Row],[close]]-H493)*k_12+H493</f>
        <v>258.48930297991694</v>
      </c>
      <c r="I494" s="10">
        <f>(testdata[[#This Row],[close]]-I493)*k_26+I493</f>
        <v>261.78026552226476</v>
      </c>
      <c r="J494" s="12">
        <f>testdata[[#This Row],[EMA12]]-testdata[[#This Row],[EMA26]]</f>
        <v>-3.2909625423478133</v>
      </c>
      <c r="K494" s="12">
        <f t="shared" si="22"/>
        <v>-3.2909625423478133</v>
      </c>
      <c r="L494" s="12">
        <f t="shared" si="23"/>
        <v>-0.60350261146675166</v>
      </c>
      <c r="M494" s="12">
        <f>100*(testdata[[#This Row],[MACD]]-testdata[[#This Row],[LL]])/(testdata[[#This Row],[HH]]-testdata[[#This Row],[LL]])</f>
        <v>0</v>
      </c>
      <c r="N494" s="17">
        <f t="shared" si="24"/>
        <v>0</v>
      </c>
      <c r="S494" s="3">
        <v>43451</v>
      </c>
      <c r="T494" s="12">
        <v>0</v>
      </c>
      <c r="U494" t="str">
        <f>IF(ROUND(testdata[[#This Row],[STC]],4)&lt;&gt;Table2[[#This Row],[STC]],"ERR","")</f>
        <v/>
      </c>
    </row>
    <row r="495" spans="1:21" x14ac:dyDescent="0.25">
      <c r="A495" s="7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0">
        <f>(testdata[[#This Row],[close]]-H494)*k_12+H494</f>
        <v>257.01248713685277</v>
      </c>
      <c r="I495" s="10">
        <f>(testdata[[#This Row],[close]]-I494)*k_26+I494</f>
        <v>260.82543103913406</v>
      </c>
      <c r="J495" s="12">
        <f>testdata[[#This Row],[EMA12]]-testdata[[#This Row],[EMA26]]</f>
        <v>-3.8129439022812903</v>
      </c>
      <c r="K495" s="12">
        <f t="shared" si="22"/>
        <v>-3.8129439022812903</v>
      </c>
      <c r="L495" s="12">
        <f t="shared" si="23"/>
        <v>-0.7417550996192972</v>
      </c>
      <c r="M495" s="12">
        <f>100*(testdata[[#This Row],[MACD]]-testdata[[#This Row],[LL]])/(testdata[[#This Row],[HH]]-testdata[[#This Row],[LL]])</f>
        <v>0</v>
      </c>
      <c r="N495" s="17">
        <f t="shared" si="24"/>
        <v>0</v>
      </c>
      <c r="S495" s="3">
        <v>43452</v>
      </c>
      <c r="T495" s="12">
        <v>0</v>
      </c>
      <c r="U495" t="str">
        <f>IF(ROUND(testdata[[#This Row],[STC]],4)&lt;&gt;Table2[[#This Row],[STC]],"ERR","")</f>
        <v/>
      </c>
    </row>
    <row r="496" spans="1:21" x14ac:dyDescent="0.25">
      <c r="A496" s="7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0">
        <f>(testdata[[#This Row],[close]]-H495)*k_12+H495</f>
        <v>255.18902757733696</v>
      </c>
      <c r="I496" s="10">
        <f>(testdata[[#This Row],[close]]-I495)*k_26+I495</f>
        <v>259.66502873993892</v>
      </c>
      <c r="J496" s="12">
        <f>testdata[[#This Row],[EMA12]]-testdata[[#This Row],[EMA26]]</f>
        <v>-4.4760011626019605</v>
      </c>
      <c r="K496" s="12">
        <f t="shared" si="22"/>
        <v>-4.4760011626019605</v>
      </c>
      <c r="L496" s="12">
        <f t="shared" si="23"/>
        <v>-1.3298246547288954</v>
      </c>
      <c r="M496" s="12">
        <f>100*(testdata[[#This Row],[MACD]]-testdata[[#This Row],[LL]])/(testdata[[#This Row],[HH]]-testdata[[#This Row],[LL]])</f>
        <v>0</v>
      </c>
      <c r="N496" s="17">
        <f t="shared" si="24"/>
        <v>0</v>
      </c>
      <c r="S496" s="3">
        <v>43453</v>
      </c>
      <c r="T496" s="12">
        <v>0</v>
      </c>
      <c r="U496" t="str">
        <f>IF(ROUND(testdata[[#This Row],[STC]],4)&lt;&gt;Table2[[#This Row],[STC]],"ERR","")</f>
        <v/>
      </c>
    </row>
    <row r="497" spans="1:21" x14ac:dyDescent="0.25">
      <c r="A497" s="7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0">
        <f>(testdata[[#This Row],[close]]-H496)*k_12+H496</f>
        <v>253.0322541039005</v>
      </c>
      <c r="I497" s="10">
        <f>(testdata[[#This Row],[close]]-I496)*k_26+I496</f>
        <v>258.29502661105454</v>
      </c>
      <c r="J497" s="12">
        <f>testdata[[#This Row],[EMA12]]-testdata[[#This Row],[EMA26]]</f>
        <v>-5.2627725071540397</v>
      </c>
      <c r="K497" s="12">
        <f t="shared" si="22"/>
        <v>-5.2627725071540397</v>
      </c>
      <c r="L497" s="12">
        <f t="shared" si="23"/>
        <v>-1.7363198941483233</v>
      </c>
      <c r="M497" s="12">
        <f>100*(testdata[[#This Row],[MACD]]-testdata[[#This Row],[LL]])/(testdata[[#This Row],[HH]]-testdata[[#This Row],[LL]])</f>
        <v>0</v>
      </c>
      <c r="N497" s="17">
        <f t="shared" si="24"/>
        <v>0</v>
      </c>
      <c r="S497" s="3">
        <v>43454</v>
      </c>
      <c r="T497" s="12">
        <v>0</v>
      </c>
      <c r="U497" t="str">
        <f>IF(ROUND(testdata[[#This Row],[STC]],4)&lt;&gt;Table2[[#This Row],[STC]],"ERR","")</f>
        <v/>
      </c>
    </row>
    <row r="498" spans="1:21" x14ac:dyDescent="0.25">
      <c r="A498" s="7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0">
        <f>(testdata[[#This Row],[close]]-H497)*k_12+H497</f>
        <v>250.44729193406965</v>
      </c>
      <c r="I498" s="10">
        <f>(testdata[[#This Row],[close]]-I497)*k_26+I497</f>
        <v>256.66058019542089</v>
      </c>
      <c r="J498" s="12">
        <f>testdata[[#This Row],[EMA12]]-testdata[[#This Row],[EMA26]]</f>
        <v>-6.2132882613512379</v>
      </c>
      <c r="K498" s="12">
        <f t="shared" si="22"/>
        <v>-6.2132882613512379</v>
      </c>
      <c r="L498" s="12">
        <f t="shared" si="23"/>
        <v>-2.0302256242445083</v>
      </c>
      <c r="M498" s="12">
        <f>100*(testdata[[#This Row],[MACD]]-testdata[[#This Row],[LL]])/(testdata[[#This Row],[HH]]-testdata[[#This Row],[LL]])</f>
        <v>0</v>
      </c>
      <c r="N498" s="17">
        <f t="shared" si="24"/>
        <v>0</v>
      </c>
      <c r="S498" s="3">
        <v>43455</v>
      </c>
      <c r="T498" s="12">
        <v>0</v>
      </c>
      <c r="U498" t="str">
        <f>IF(ROUND(testdata[[#This Row],[STC]],4)&lt;&gt;Table2[[#This Row],[STC]],"ERR","")</f>
        <v/>
      </c>
    </row>
    <row r="499" spans="1:21" x14ac:dyDescent="0.25">
      <c r="A499" s="7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0">
        <f>(testdata[[#This Row],[close]]-H498)*k_12+H498</f>
        <v>247.30001625190511</v>
      </c>
      <c r="I499" s="10">
        <f>(testdata[[#This Row],[close]]-I498)*k_26+I498</f>
        <v>254.68498166242676</v>
      </c>
      <c r="J499" s="12">
        <f>testdata[[#This Row],[EMA12]]-testdata[[#This Row],[EMA26]]</f>
        <v>-7.3849654105216587</v>
      </c>
      <c r="K499" s="12">
        <f t="shared" si="22"/>
        <v>-7.3849654105216587</v>
      </c>
      <c r="L499" s="12">
        <f t="shared" si="23"/>
        <v>-2.1344511891433058</v>
      </c>
      <c r="M499" s="12">
        <f>100*(testdata[[#This Row],[MACD]]-testdata[[#This Row],[LL]])/(testdata[[#This Row],[HH]]-testdata[[#This Row],[LL]])</f>
        <v>0</v>
      </c>
      <c r="N499" s="17">
        <f t="shared" si="24"/>
        <v>0</v>
      </c>
      <c r="S499" s="3">
        <v>43458</v>
      </c>
      <c r="T499" s="12">
        <v>0</v>
      </c>
      <c r="U499" t="str">
        <f>IF(ROUND(testdata[[#This Row],[STC]],4)&lt;&gt;Table2[[#This Row],[STC]],"ERR","")</f>
        <v/>
      </c>
    </row>
    <row r="500" spans="1:21" x14ac:dyDescent="0.25">
      <c r="A500" s="7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0">
        <f>(testdata[[#This Row],[close]]-H499)*k_12+H499</f>
        <v>246.4246291362274</v>
      </c>
      <c r="I500" s="10">
        <f>(testdata[[#This Row],[close]]-I499)*k_26+I499</f>
        <v>253.71646450224699</v>
      </c>
      <c r="J500" s="12">
        <f>testdata[[#This Row],[EMA12]]-testdata[[#This Row],[EMA26]]</f>
        <v>-7.2918353660195976</v>
      </c>
      <c r="K500" s="12">
        <f t="shared" si="22"/>
        <v>-7.3849654105216587</v>
      </c>
      <c r="L500" s="12">
        <f t="shared" si="23"/>
        <v>-2.1981669315666181</v>
      </c>
      <c r="M500" s="12">
        <f>100*(testdata[[#This Row],[MACD]]-testdata[[#This Row],[LL]])/(testdata[[#This Row],[HH]]-testdata[[#This Row],[LL]])</f>
        <v>1.7955207799170858</v>
      </c>
      <c r="N500" s="17">
        <f t="shared" si="24"/>
        <v>0.5985069266390286</v>
      </c>
      <c r="S500" s="3">
        <v>43460</v>
      </c>
      <c r="T500" s="12">
        <v>0.59850000000000003</v>
      </c>
      <c r="U500" t="str">
        <f>IF(ROUND(testdata[[#This Row],[STC]],4)&lt;&gt;Table2[[#This Row],[STC]],"ERR","")</f>
        <v/>
      </c>
    </row>
    <row r="501" spans="1:21" x14ac:dyDescent="0.25">
      <c r="A501" s="7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0">
        <f>(testdata[[#This Row],[close]]-H500)*k_12+H500</f>
        <v>245.96853234603856</v>
      </c>
      <c r="I501" s="10">
        <f>(testdata[[#This Row],[close]]-I500)*k_26+I500</f>
        <v>252.95672639096944</v>
      </c>
      <c r="J501" s="12">
        <f>testdata[[#This Row],[EMA12]]-testdata[[#This Row],[EMA26]]</f>
        <v>-6.9881940449308786</v>
      </c>
      <c r="K501" s="12">
        <f t="shared" si="22"/>
        <v>-7.3849654105216587</v>
      </c>
      <c r="L501" s="12">
        <f t="shared" si="23"/>
        <v>-2.6043468786895687</v>
      </c>
      <c r="M501" s="12">
        <f>100*(testdata[[#This Row],[MACD]]-testdata[[#This Row],[LL]])/(testdata[[#This Row],[HH]]-testdata[[#This Row],[LL]])</f>
        <v>8.2995822182600349</v>
      </c>
      <c r="N501" s="17">
        <f t="shared" si="24"/>
        <v>3.3650343327257066</v>
      </c>
      <c r="S501" s="3">
        <v>43461</v>
      </c>
      <c r="T501" s="12">
        <v>3.3650000000000002</v>
      </c>
      <c r="U501" t="str">
        <f>IF(ROUND(testdata[[#This Row],[STC]],4)&lt;&gt;Table2[[#This Row],[STC]],"ERR","")</f>
        <v/>
      </c>
    </row>
    <row r="502" spans="1:21" x14ac:dyDescent="0.25">
      <c r="A502" s="7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0">
        <f>(testdata[[#This Row],[close]]-H501)*k_12+H501</f>
        <v>245.53491198510955</v>
      </c>
      <c r="I502" s="10">
        <f>(testdata[[#This Row],[close]]-I501)*k_26+I501</f>
        <v>252.2303022138606</v>
      </c>
      <c r="J502" s="12">
        <f>testdata[[#This Row],[EMA12]]-testdata[[#This Row],[EMA26]]</f>
        <v>-6.6953902287510516</v>
      </c>
      <c r="K502" s="12">
        <f t="shared" si="22"/>
        <v>-7.3849654105216587</v>
      </c>
      <c r="L502" s="12">
        <f t="shared" si="23"/>
        <v>-3.2909625423478133</v>
      </c>
      <c r="M502" s="12">
        <f>100*(testdata[[#This Row],[MACD]]-testdata[[#This Row],[LL]])/(testdata[[#This Row],[HH]]-testdata[[#This Row],[LL]])</f>
        <v>16.843544178516812</v>
      </c>
      <c r="N502" s="17">
        <f t="shared" si="24"/>
        <v>8.9795490588979785</v>
      </c>
      <c r="S502" s="3">
        <v>43462</v>
      </c>
      <c r="T502" s="12">
        <v>8.9794999999999998</v>
      </c>
      <c r="U502" t="str">
        <f>IF(ROUND(testdata[[#This Row],[STC]],4)&lt;&gt;Table2[[#This Row],[STC]],"ERR","")</f>
        <v/>
      </c>
    </row>
    <row r="503" spans="1:21" x14ac:dyDescent="0.25">
      <c r="A503" s="7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0">
        <f>(testdata[[#This Row],[close]]-H502)*k_12+H502</f>
        <v>245.49569475663117</v>
      </c>
      <c r="I503" s="10">
        <f>(testdata[[#This Row],[close]]-I502)*k_26+I502</f>
        <v>251.71546501283387</v>
      </c>
      <c r="J503" s="12">
        <f>testdata[[#This Row],[EMA12]]-testdata[[#This Row],[EMA26]]</f>
        <v>-6.2197702562027075</v>
      </c>
      <c r="K503" s="12">
        <f t="shared" si="22"/>
        <v>-7.3849654105216587</v>
      </c>
      <c r="L503" s="12">
        <f t="shared" si="23"/>
        <v>-3.8129439022812903</v>
      </c>
      <c r="M503" s="12">
        <f>100*(testdata[[#This Row],[MACD]]-testdata[[#This Row],[LL]])/(testdata[[#This Row],[HH]]-testdata[[#This Row],[LL]])</f>
        <v>32.6200486651869</v>
      </c>
      <c r="N503" s="13">
        <f t="shared" si="24"/>
        <v>19.254391687321249</v>
      </c>
      <c r="S503" s="3">
        <v>43465</v>
      </c>
      <c r="T503" s="12">
        <v>19.2544</v>
      </c>
      <c r="U503" t="str">
        <f>IF(ROUND(testdata[[#This Row],[STC]],4)&lt;&gt;Table2[[#This Row],[STC]],"ERR","")</f>
        <v/>
      </c>
    </row>
  </sheetData>
  <phoneticPr fontId="18" type="noConversion"/>
  <pageMargins left="0.7" right="0.7" top="0.75" bottom="0.75" header="0.3" footer="0.3"/>
  <pageSetup orientation="portrait" r:id="rId1"/>
  <ignoredErrors>
    <ignoredError sqref="M35:M503" calculatedColumn="1"/>
    <ignoredError sqref="I27" formulaRange="1"/>
  </ignoredErrors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Schaff Trend Cycle</vt:lpstr>
      <vt:lpstr>k_12</vt:lpstr>
      <vt:lpstr>k_26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2021-10-10T22:14:13Z</dcterms:modified>
</cp:coreProperties>
</file>