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179B0B64-6823-4FAD-80BB-955C66EB08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MA" sheetId="1" r:id="rId1"/>
  </sheets>
  <definedNames>
    <definedName name="fastK">KAMA!$Q$1</definedName>
    <definedName name="slowK">KAMA!$Q$2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12" i="1"/>
  <c r="N11" i="1"/>
  <c r="Q11" i="1" s="1"/>
  <c r="Q2" i="1"/>
  <c r="Q1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J3" i="1"/>
  <c r="J4" i="1"/>
  <c r="J5" i="1"/>
  <c r="J6" i="1"/>
  <c r="J7" i="1"/>
  <c r="J8" i="1"/>
  <c r="J9" i="1"/>
  <c r="J10" i="1"/>
  <c r="J11" i="1"/>
  <c r="J12" i="1"/>
  <c r="I12" i="1"/>
  <c r="K12" i="1" l="1"/>
  <c r="K204" i="1"/>
  <c r="L204" i="1" s="1"/>
  <c r="M204" i="1" s="1"/>
  <c r="K492" i="1"/>
  <c r="L492" i="1" s="1"/>
  <c r="M492" i="1" s="1"/>
  <c r="K68" i="1"/>
  <c r="L68" i="1" s="1"/>
  <c r="M68" i="1" s="1"/>
  <c r="K60" i="1"/>
  <c r="L60" i="1" s="1"/>
  <c r="M60" i="1" s="1"/>
  <c r="K44" i="1"/>
  <c r="L44" i="1" s="1"/>
  <c r="M44" i="1" s="1"/>
  <c r="K284" i="1"/>
  <c r="L284" i="1"/>
  <c r="M284" i="1" s="1"/>
  <c r="K436" i="1"/>
  <c r="L436" i="1" s="1"/>
  <c r="M436" i="1" s="1"/>
  <c r="K388" i="1"/>
  <c r="L388" i="1" s="1"/>
  <c r="M388" i="1" s="1"/>
  <c r="K372" i="1"/>
  <c r="L372" i="1" s="1"/>
  <c r="M372" i="1" s="1"/>
  <c r="K340" i="1"/>
  <c r="L340" i="1" s="1"/>
  <c r="M340" i="1" s="1"/>
  <c r="K140" i="1"/>
  <c r="L140" i="1" s="1"/>
  <c r="M140" i="1" s="1"/>
  <c r="K77" i="1"/>
  <c r="L77" i="1" s="1"/>
  <c r="M77" i="1" s="1"/>
  <c r="K28" i="1"/>
  <c r="L28" i="1" s="1"/>
  <c r="M28" i="1" s="1"/>
  <c r="K412" i="1"/>
  <c r="L412" i="1" s="1"/>
  <c r="M412" i="1" s="1"/>
  <c r="K276" i="1"/>
  <c r="L276" i="1" s="1"/>
  <c r="M276" i="1" s="1"/>
  <c r="K260" i="1"/>
  <c r="L260" i="1" s="1"/>
  <c r="M260" i="1" s="1"/>
  <c r="K220" i="1"/>
  <c r="L220" i="1" s="1"/>
  <c r="M220" i="1" s="1"/>
  <c r="K483" i="1"/>
  <c r="L483" i="1" s="1"/>
  <c r="M483" i="1" s="1"/>
  <c r="K476" i="1"/>
  <c r="L476" i="1" s="1"/>
  <c r="M476" i="1" s="1"/>
  <c r="K307" i="1"/>
  <c r="L307" i="1" s="1"/>
  <c r="M307" i="1" s="1"/>
  <c r="K300" i="1"/>
  <c r="L300" i="1" s="1"/>
  <c r="M300" i="1" s="1"/>
  <c r="K180" i="1"/>
  <c r="L180" i="1" s="1"/>
  <c r="M180" i="1" s="1"/>
  <c r="K84" i="1"/>
  <c r="L84" i="1" s="1"/>
  <c r="M84" i="1" s="1"/>
  <c r="K502" i="1"/>
  <c r="L502" i="1" s="1"/>
  <c r="M502" i="1" s="1"/>
  <c r="K454" i="1"/>
  <c r="L454" i="1" s="1"/>
  <c r="M454" i="1" s="1"/>
  <c r="K131" i="1"/>
  <c r="L131" i="1" s="1"/>
  <c r="M131" i="1" s="1"/>
  <c r="K52" i="1"/>
  <c r="L52" i="1" s="1"/>
  <c r="M52" i="1" s="1"/>
  <c r="L12" i="1"/>
  <c r="M12" i="1" s="1"/>
  <c r="N12" i="1" s="1"/>
  <c r="K490" i="1"/>
  <c r="L490" i="1" s="1"/>
  <c r="M490" i="1" s="1"/>
  <c r="K324" i="1"/>
  <c r="L324" i="1" s="1"/>
  <c r="M324" i="1" s="1"/>
  <c r="K124" i="1"/>
  <c r="L124" i="1" s="1"/>
  <c r="M124" i="1" s="1"/>
  <c r="K108" i="1"/>
  <c r="L108" i="1" s="1"/>
  <c r="M108" i="1" s="1"/>
  <c r="K92" i="1"/>
  <c r="L92" i="1" s="1"/>
  <c r="M92" i="1" s="1"/>
  <c r="K226" i="1"/>
  <c r="L226" i="1" s="1"/>
  <c r="M226" i="1" s="1"/>
  <c r="K503" i="1"/>
  <c r="L503" i="1" s="1"/>
  <c r="M503" i="1" s="1"/>
  <c r="K430" i="1"/>
  <c r="L430" i="1" s="1"/>
  <c r="M430" i="1" s="1"/>
  <c r="K487" i="1"/>
  <c r="L487" i="1" s="1"/>
  <c r="M487" i="1" s="1"/>
  <c r="K479" i="1"/>
  <c r="L479" i="1" s="1"/>
  <c r="M479" i="1" s="1"/>
  <c r="K471" i="1"/>
  <c r="L471" i="1" s="1"/>
  <c r="M471" i="1" s="1"/>
  <c r="K463" i="1"/>
  <c r="L463" i="1" s="1"/>
  <c r="M463" i="1" s="1"/>
  <c r="K442" i="1"/>
  <c r="L442" i="1" s="1"/>
  <c r="M442" i="1" s="1"/>
  <c r="K434" i="1"/>
  <c r="L434" i="1" s="1"/>
  <c r="M434" i="1" s="1"/>
  <c r="K426" i="1"/>
  <c r="L426" i="1" s="1"/>
  <c r="M426" i="1" s="1"/>
  <c r="K390" i="1"/>
  <c r="L390" i="1" s="1"/>
  <c r="M390" i="1" s="1"/>
  <c r="K382" i="1"/>
  <c r="L382" i="1" s="1"/>
  <c r="M382" i="1" s="1"/>
  <c r="K347" i="1"/>
  <c r="L347" i="1" s="1"/>
  <c r="M347" i="1" s="1"/>
  <c r="K339" i="1"/>
  <c r="L339" i="1" s="1"/>
  <c r="M339" i="1" s="1"/>
  <c r="K303" i="1"/>
  <c r="L303" i="1" s="1"/>
  <c r="M303" i="1" s="1"/>
  <c r="K295" i="1"/>
  <c r="L295" i="1" s="1"/>
  <c r="M295" i="1" s="1"/>
  <c r="K282" i="1"/>
  <c r="L282" i="1" s="1"/>
  <c r="M282" i="1" s="1"/>
  <c r="K274" i="1"/>
  <c r="L274" i="1" s="1"/>
  <c r="M274" i="1" s="1"/>
  <c r="K222" i="1"/>
  <c r="L222" i="1" s="1"/>
  <c r="M222" i="1" s="1"/>
  <c r="K214" i="1"/>
  <c r="L214" i="1" s="1"/>
  <c r="M214" i="1" s="1"/>
  <c r="K187" i="1"/>
  <c r="L187" i="1" s="1"/>
  <c r="M187" i="1" s="1"/>
  <c r="K179" i="1"/>
  <c r="L179" i="1" s="1"/>
  <c r="M179" i="1" s="1"/>
  <c r="K171" i="1"/>
  <c r="L171" i="1" s="1"/>
  <c r="M171" i="1" s="1"/>
  <c r="K163" i="1"/>
  <c r="L163" i="1" s="1"/>
  <c r="M163" i="1" s="1"/>
  <c r="K155" i="1"/>
  <c r="L155" i="1" s="1"/>
  <c r="M155" i="1" s="1"/>
  <c r="K127" i="1"/>
  <c r="L127" i="1" s="1"/>
  <c r="M127" i="1" s="1"/>
  <c r="K119" i="1"/>
  <c r="L119" i="1" s="1"/>
  <c r="M119" i="1" s="1"/>
  <c r="K98" i="1"/>
  <c r="L98" i="1" s="1"/>
  <c r="M98" i="1" s="1"/>
  <c r="K58" i="1"/>
  <c r="L58" i="1" s="1"/>
  <c r="M58" i="1" s="1"/>
  <c r="K54" i="1"/>
  <c r="L54" i="1" s="1"/>
  <c r="M54" i="1" s="1"/>
  <c r="K34" i="1"/>
  <c r="L34" i="1" s="1"/>
  <c r="M34" i="1" s="1"/>
  <c r="K31" i="1"/>
  <c r="L31" i="1" s="1"/>
  <c r="M31" i="1" s="1"/>
  <c r="K26" i="1"/>
  <c r="L26" i="1" s="1"/>
  <c r="M26" i="1" s="1"/>
  <c r="K23" i="1"/>
  <c r="L23" i="1" s="1"/>
  <c r="M23" i="1" s="1"/>
  <c r="K498" i="1"/>
  <c r="L498" i="1" s="1"/>
  <c r="M498" i="1" s="1"/>
  <c r="K466" i="1"/>
  <c r="L466" i="1" s="1"/>
  <c r="M466" i="1" s="1"/>
  <c r="K438" i="1"/>
  <c r="L438" i="1" s="1"/>
  <c r="M438" i="1" s="1"/>
  <c r="K495" i="1"/>
  <c r="L495" i="1" s="1"/>
  <c r="M495" i="1" s="1"/>
  <c r="K458" i="1"/>
  <c r="L458" i="1" s="1"/>
  <c r="M458" i="1" s="1"/>
  <c r="K499" i="1"/>
  <c r="L499" i="1" s="1"/>
  <c r="M499" i="1" s="1"/>
  <c r="K491" i="1"/>
  <c r="L491" i="1" s="1"/>
  <c r="M491" i="1" s="1"/>
  <c r="K455" i="1"/>
  <c r="L455" i="1" s="1"/>
  <c r="M455" i="1" s="1"/>
  <c r="K447" i="1"/>
  <c r="L447" i="1" s="1"/>
  <c r="M447" i="1" s="1"/>
  <c r="K418" i="1"/>
  <c r="L418" i="1" s="1"/>
  <c r="M418" i="1" s="1"/>
  <c r="K410" i="1"/>
  <c r="L410" i="1" s="1"/>
  <c r="M410" i="1" s="1"/>
  <c r="K402" i="1"/>
  <c r="L402" i="1" s="1"/>
  <c r="M402" i="1" s="1"/>
  <c r="K374" i="1"/>
  <c r="L374" i="1" s="1"/>
  <c r="M374" i="1" s="1"/>
  <c r="K366" i="1"/>
  <c r="L366" i="1" s="1"/>
  <c r="M366" i="1" s="1"/>
  <c r="K358" i="1"/>
  <c r="L358" i="1" s="1"/>
  <c r="M358" i="1" s="1"/>
  <c r="K350" i="1"/>
  <c r="L350" i="1" s="1"/>
  <c r="M350" i="1" s="1"/>
  <c r="K331" i="1"/>
  <c r="L331" i="1" s="1"/>
  <c r="M331" i="1" s="1"/>
  <c r="K323" i="1"/>
  <c r="L323" i="1" s="1"/>
  <c r="M323" i="1" s="1"/>
  <c r="K315" i="1"/>
  <c r="L315" i="1" s="1"/>
  <c r="M315" i="1" s="1"/>
  <c r="K287" i="1"/>
  <c r="L287" i="1" s="1"/>
  <c r="M287" i="1" s="1"/>
  <c r="K266" i="1"/>
  <c r="L266" i="1" s="1"/>
  <c r="M266" i="1" s="1"/>
  <c r="K258" i="1"/>
  <c r="L258" i="1" s="1"/>
  <c r="M258" i="1" s="1"/>
  <c r="K250" i="1"/>
  <c r="L250" i="1" s="1"/>
  <c r="M250" i="1" s="1"/>
  <c r="K242" i="1"/>
  <c r="L242" i="1" s="1"/>
  <c r="M242" i="1" s="1"/>
  <c r="K234" i="1"/>
  <c r="L234" i="1" s="1"/>
  <c r="M234" i="1" s="1"/>
  <c r="K206" i="1"/>
  <c r="L206" i="1" s="1"/>
  <c r="M206" i="1" s="1"/>
  <c r="K198" i="1"/>
  <c r="L198" i="1" s="1"/>
  <c r="M198" i="1" s="1"/>
  <c r="K190" i="1"/>
  <c r="L190" i="1" s="1"/>
  <c r="M190" i="1" s="1"/>
  <c r="K147" i="1"/>
  <c r="L147" i="1" s="1"/>
  <c r="M147" i="1" s="1"/>
  <c r="K139" i="1"/>
  <c r="L139" i="1" s="1"/>
  <c r="M139" i="1" s="1"/>
  <c r="K111" i="1"/>
  <c r="L111" i="1" s="1"/>
  <c r="M111" i="1" s="1"/>
  <c r="K103" i="1"/>
  <c r="L103" i="1" s="1"/>
  <c r="M103" i="1" s="1"/>
  <c r="K93" i="1"/>
  <c r="L93" i="1" s="1"/>
  <c r="M93" i="1" s="1"/>
  <c r="K85" i="1"/>
  <c r="L85" i="1" s="1"/>
  <c r="M85" i="1" s="1"/>
  <c r="K47" i="1"/>
  <c r="L47" i="1" s="1"/>
  <c r="M47" i="1" s="1"/>
  <c r="K38" i="1"/>
  <c r="L38" i="1" s="1"/>
  <c r="M38" i="1" s="1"/>
  <c r="K467" i="1"/>
  <c r="L467" i="1" s="1"/>
  <c r="M467" i="1" s="1"/>
  <c r="K439" i="1"/>
  <c r="L439" i="1" s="1"/>
  <c r="M439" i="1" s="1"/>
  <c r="K431" i="1"/>
  <c r="L431" i="1" s="1"/>
  <c r="M431" i="1" s="1"/>
  <c r="K423" i="1"/>
  <c r="L423" i="1" s="1"/>
  <c r="M423" i="1" s="1"/>
  <c r="K394" i="1"/>
  <c r="L394" i="1" s="1"/>
  <c r="M394" i="1" s="1"/>
  <c r="K386" i="1"/>
  <c r="L386" i="1" s="1"/>
  <c r="M386" i="1" s="1"/>
  <c r="K342" i="1"/>
  <c r="L342" i="1" s="1"/>
  <c r="M342" i="1" s="1"/>
  <c r="K334" i="1"/>
  <c r="L334" i="1" s="1"/>
  <c r="M334" i="1" s="1"/>
  <c r="K299" i="1"/>
  <c r="L299" i="1" s="1"/>
  <c r="M299" i="1" s="1"/>
  <c r="K279" i="1"/>
  <c r="L279" i="1" s="1"/>
  <c r="M279" i="1" s="1"/>
  <c r="K271" i="1"/>
  <c r="L271" i="1" s="1"/>
  <c r="M271" i="1" s="1"/>
  <c r="K218" i="1"/>
  <c r="L218" i="1" s="1"/>
  <c r="M218" i="1" s="1"/>
  <c r="K182" i="1"/>
  <c r="L182" i="1" s="1"/>
  <c r="M182" i="1" s="1"/>
  <c r="K174" i="1"/>
  <c r="L174" i="1" s="1"/>
  <c r="M174" i="1" s="1"/>
  <c r="K166" i="1"/>
  <c r="L166" i="1" s="1"/>
  <c r="M166" i="1" s="1"/>
  <c r="K158" i="1"/>
  <c r="L158" i="1" s="1"/>
  <c r="M158" i="1" s="1"/>
  <c r="K150" i="1"/>
  <c r="L150" i="1" s="1"/>
  <c r="M150" i="1" s="1"/>
  <c r="K123" i="1"/>
  <c r="L123" i="1" s="1"/>
  <c r="M123" i="1" s="1"/>
  <c r="K95" i="1"/>
  <c r="L95" i="1" s="1"/>
  <c r="M95" i="1" s="1"/>
  <c r="K30" i="1"/>
  <c r="L30" i="1" s="1"/>
  <c r="M30" i="1" s="1"/>
  <c r="K15" i="1"/>
  <c r="L15" i="1" s="1"/>
  <c r="M15" i="1" s="1"/>
  <c r="K475" i="1"/>
  <c r="L475" i="1" s="1"/>
  <c r="M475" i="1" s="1"/>
  <c r="K500" i="1"/>
  <c r="L500" i="1" s="1"/>
  <c r="M500" i="1" s="1"/>
  <c r="K494" i="1"/>
  <c r="L494" i="1" s="1"/>
  <c r="M494" i="1" s="1"/>
  <c r="K486" i="1"/>
  <c r="L486" i="1" s="1"/>
  <c r="M486" i="1" s="1"/>
  <c r="K459" i="1"/>
  <c r="L459" i="1" s="1"/>
  <c r="M459" i="1" s="1"/>
  <c r="K451" i="1"/>
  <c r="L451" i="1" s="1"/>
  <c r="M451" i="1" s="1"/>
  <c r="K415" i="1"/>
  <c r="L415" i="1" s="1"/>
  <c r="M415" i="1" s="1"/>
  <c r="K407" i="1"/>
  <c r="L407" i="1" s="1"/>
  <c r="M407" i="1" s="1"/>
  <c r="K399" i="1"/>
  <c r="L399" i="1" s="1"/>
  <c r="M399" i="1" s="1"/>
  <c r="K378" i="1"/>
  <c r="L378" i="1" s="1"/>
  <c r="M378" i="1" s="1"/>
  <c r="K370" i="1"/>
  <c r="L370" i="1" s="1"/>
  <c r="M370" i="1" s="1"/>
  <c r="K362" i="1"/>
  <c r="L362" i="1" s="1"/>
  <c r="M362" i="1" s="1"/>
  <c r="K354" i="1"/>
  <c r="L354" i="1" s="1"/>
  <c r="M354" i="1" s="1"/>
  <c r="K326" i="1"/>
  <c r="L326" i="1" s="1"/>
  <c r="M326" i="1" s="1"/>
  <c r="K318" i="1"/>
  <c r="L318" i="1" s="1"/>
  <c r="M318" i="1" s="1"/>
  <c r="K310" i="1"/>
  <c r="L310" i="1" s="1"/>
  <c r="M310" i="1" s="1"/>
  <c r="K291" i="1"/>
  <c r="L291" i="1" s="1"/>
  <c r="M291" i="1" s="1"/>
  <c r="K263" i="1"/>
  <c r="L263" i="1" s="1"/>
  <c r="M263" i="1" s="1"/>
  <c r="K255" i="1"/>
  <c r="L255" i="1" s="1"/>
  <c r="M255" i="1" s="1"/>
  <c r="K247" i="1"/>
  <c r="L247" i="1" s="1"/>
  <c r="M247" i="1" s="1"/>
  <c r="K239" i="1"/>
  <c r="L239" i="1" s="1"/>
  <c r="M239" i="1" s="1"/>
  <c r="K231" i="1"/>
  <c r="L231" i="1" s="1"/>
  <c r="M231" i="1" s="1"/>
  <c r="K210" i="1"/>
  <c r="L210" i="1" s="1"/>
  <c r="M210" i="1" s="1"/>
  <c r="K202" i="1"/>
  <c r="L202" i="1" s="1"/>
  <c r="M202" i="1" s="1"/>
  <c r="K194" i="1"/>
  <c r="L194" i="1" s="1"/>
  <c r="M194" i="1" s="1"/>
  <c r="K142" i="1"/>
  <c r="L142" i="1" s="1"/>
  <c r="M142" i="1" s="1"/>
  <c r="K134" i="1"/>
  <c r="L134" i="1" s="1"/>
  <c r="M134" i="1" s="1"/>
  <c r="K115" i="1"/>
  <c r="L115" i="1" s="1"/>
  <c r="M115" i="1" s="1"/>
  <c r="K107" i="1"/>
  <c r="L107" i="1" s="1"/>
  <c r="M107" i="1" s="1"/>
  <c r="K87" i="1"/>
  <c r="L87" i="1" s="1"/>
  <c r="M87" i="1" s="1"/>
  <c r="K79" i="1"/>
  <c r="L79" i="1" s="1"/>
  <c r="M79" i="1" s="1"/>
  <c r="K69" i="1"/>
  <c r="L69" i="1" s="1"/>
  <c r="M69" i="1" s="1"/>
  <c r="K478" i="1"/>
  <c r="L478" i="1" s="1"/>
  <c r="M478" i="1" s="1"/>
  <c r="K470" i="1"/>
  <c r="L470" i="1" s="1"/>
  <c r="M470" i="1" s="1"/>
  <c r="K462" i="1"/>
  <c r="L462" i="1" s="1"/>
  <c r="M462" i="1" s="1"/>
  <c r="K443" i="1"/>
  <c r="L443" i="1" s="1"/>
  <c r="M443" i="1" s="1"/>
  <c r="K435" i="1"/>
  <c r="L435" i="1" s="1"/>
  <c r="M435" i="1" s="1"/>
  <c r="K427" i="1"/>
  <c r="L427" i="1" s="1"/>
  <c r="M427" i="1" s="1"/>
  <c r="K391" i="1"/>
  <c r="L391" i="1" s="1"/>
  <c r="M391" i="1" s="1"/>
  <c r="K383" i="1"/>
  <c r="L383" i="1" s="1"/>
  <c r="M383" i="1" s="1"/>
  <c r="K346" i="1"/>
  <c r="L346" i="1" s="1"/>
  <c r="M346" i="1" s="1"/>
  <c r="K338" i="1"/>
  <c r="L338" i="1" s="1"/>
  <c r="M338" i="1" s="1"/>
  <c r="K302" i="1"/>
  <c r="L302" i="1" s="1"/>
  <c r="M302" i="1" s="1"/>
  <c r="K294" i="1"/>
  <c r="L294" i="1" s="1"/>
  <c r="M294" i="1" s="1"/>
  <c r="K283" i="1"/>
  <c r="L283" i="1" s="1"/>
  <c r="M283" i="1" s="1"/>
  <c r="K275" i="1"/>
  <c r="L275" i="1" s="1"/>
  <c r="M275" i="1" s="1"/>
  <c r="K223" i="1"/>
  <c r="L223" i="1" s="1"/>
  <c r="M223" i="1" s="1"/>
  <c r="K215" i="1"/>
  <c r="L215" i="1" s="1"/>
  <c r="M215" i="1" s="1"/>
  <c r="K186" i="1"/>
  <c r="L186" i="1" s="1"/>
  <c r="M186" i="1" s="1"/>
  <c r="K178" i="1"/>
  <c r="L178" i="1" s="1"/>
  <c r="M178" i="1" s="1"/>
  <c r="K170" i="1"/>
  <c r="L170" i="1" s="1"/>
  <c r="M170" i="1" s="1"/>
  <c r="K162" i="1"/>
  <c r="L162" i="1" s="1"/>
  <c r="M162" i="1" s="1"/>
  <c r="K154" i="1"/>
  <c r="L154" i="1" s="1"/>
  <c r="M154" i="1" s="1"/>
  <c r="K126" i="1"/>
  <c r="L126" i="1" s="1"/>
  <c r="M126" i="1" s="1"/>
  <c r="K118" i="1"/>
  <c r="L118" i="1" s="1"/>
  <c r="M118" i="1" s="1"/>
  <c r="K99" i="1"/>
  <c r="L99" i="1" s="1"/>
  <c r="M99" i="1" s="1"/>
  <c r="K71" i="1"/>
  <c r="L71" i="1" s="1"/>
  <c r="M71" i="1" s="1"/>
  <c r="K61" i="1"/>
  <c r="L61" i="1" s="1"/>
  <c r="M61" i="1" s="1"/>
  <c r="K13" i="1"/>
  <c r="L13" i="1" s="1"/>
  <c r="M13" i="1" s="1"/>
  <c r="K446" i="1"/>
  <c r="L446" i="1" s="1"/>
  <c r="M446" i="1" s="1"/>
  <c r="K419" i="1"/>
  <c r="L419" i="1" s="1"/>
  <c r="M419" i="1" s="1"/>
  <c r="K411" i="1"/>
  <c r="L411" i="1" s="1"/>
  <c r="M411" i="1" s="1"/>
  <c r="K403" i="1"/>
  <c r="L403" i="1" s="1"/>
  <c r="M403" i="1" s="1"/>
  <c r="K375" i="1"/>
  <c r="L375" i="1" s="1"/>
  <c r="M375" i="1" s="1"/>
  <c r="K367" i="1"/>
  <c r="L367" i="1" s="1"/>
  <c r="M367" i="1" s="1"/>
  <c r="K359" i="1"/>
  <c r="L359" i="1" s="1"/>
  <c r="M359" i="1" s="1"/>
  <c r="K351" i="1"/>
  <c r="L351" i="1" s="1"/>
  <c r="M351" i="1" s="1"/>
  <c r="K330" i="1"/>
  <c r="L330" i="1" s="1"/>
  <c r="M330" i="1" s="1"/>
  <c r="K322" i="1"/>
  <c r="L322" i="1" s="1"/>
  <c r="M322" i="1" s="1"/>
  <c r="K314" i="1"/>
  <c r="L314" i="1" s="1"/>
  <c r="M314" i="1" s="1"/>
  <c r="K286" i="1"/>
  <c r="L286" i="1" s="1"/>
  <c r="M286" i="1" s="1"/>
  <c r="K267" i="1"/>
  <c r="L267" i="1" s="1"/>
  <c r="M267" i="1" s="1"/>
  <c r="K259" i="1"/>
  <c r="L259" i="1" s="1"/>
  <c r="M259" i="1" s="1"/>
  <c r="K251" i="1"/>
  <c r="L251" i="1" s="1"/>
  <c r="M251" i="1" s="1"/>
  <c r="K243" i="1"/>
  <c r="L243" i="1" s="1"/>
  <c r="M243" i="1" s="1"/>
  <c r="K235" i="1"/>
  <c r="L235" i="1" s="1"/>
  <c r="M235" i="1" s="1"/>
  <c r="K207" i="1"/>
  <c r="L207" i="1" s="1"/>
  <c r="M207" i="1" s="1"/>
  <c r="K199" i="1"/>
  <c r="L199" i="1" s="1"/>
  <c r="M199" i="1" s="1"/>
  <c r="K191" i="1"/>
  <c r="L191" i="1" s="1"/>
  <c r="M191" i="1" s="1"/>
  <c r="K146" i="1"/>
  <c r="L146" i="1" s="1"/>
  <c r="M146" i="1" s="1"/>
  <c r="K138" i="1"/>
  <c r="L138" i="1" s="1"/>
  <c r="M138" i="1" s="1"/>
  <c r="K110" i="1"/>
  <c r="L110" i="1" s="1"/>
  <c r="M110" i="1" s="1"/>
  <c r="K90" i="1"/>
  <c r="L90" i="1" s="1"/>
  <c r="M90" i="1" s="1"/>
  <c r="K82" i="1"/>
  <c r="L82" i="1" s="1"/>
  <c r="M82" i="1" s="1"/>
  <c r="K63" i="1"/>
  <c r="L63" i="1" s="1"/>
  <c r="M63" i="1" s="1"/>
  <c r="K53" i="1"/>
  <c r="L53" i="1" s="1"/>
  <c r="M53" i="1" s="1"/>
  <c r="K45" i="1"/>
  <c r="L45" i="1" s="1"/>
  <c r="M45" i="1" s="1"/>
  <c r="K474" i="1"/>
  <c r="L474" i="1" s="1"/>
  <c r="M474" i="1" s="1"/>
  <c r="K452" i="1"/>
  <c r="L452" i="1" s="1"/>
  <c r="M452" i="1" s="1"/>
  <c r="K422" i="1"/>
  <c r="L422" i="1" s="1"/>
  <c r="M422" i="1" s="1"/>
  <c r="K395" i="1"/>
  <c r="L395" i="1" s="1"/>
  <c r="M395" i="1" s="1"/>
  <c r="K387" i="1"/>
  <c r="L387" i="1" s="1"/>
  <c r="M387" i="1" s="1"/>
  <c r="K343" i="1"/>
  <c r="L343" i="1" s="1"/>
  <c r="M343" i="1" s="1"/>
  <c r="K335" i="1"/>
  <c r="L335" i="1" s="1"/>
  <c r="M335" i="1" s="1"/>
  <c r="K306" i="1"/>
  <c r="L306" i="1" s="1"/>
  <c r="M306" i="1" s="1"/>
  <c r="K298" i="1"/>
  <c r="L298" i="1" s="1"/>
  <c r="M298" i="1" s="1"/>
  <c r="K278" i="1"/>
  <c r="L278" i="1" s="1"/>
  <c r="M278" i="1" s="1"/>
  <c r="K270" i="1"/>
  <c r="L270" i="1" s="1"/>
  <c r="M270" i="1" s="1"/>
  <c r="K227" i="1"/>
  <c r="L227" i="1" s="1"/>
  <c r="M227" i="1" s="1"/>
  <c r="K219" i="1"/>
  <c r="L219" i="1" s="1"/>
  <c r="M219" i="1" s="1"/>
  <c r="K183" i="1"/>
  <c r="L183" i="1" s="1"/>
  <c r="M183" i="1" s="1"/>
  <c r="K175" i="1"/>
  <c r="L175" i="1" s="1"/>
  <c r="M175" i="1" s="1"/>
  <c r="K167" i="1"/>
  <c r="L167" i="1" s="1"/>
  <c r="M167" i="1" s="1"/>
  <c r="K159" i="1"/>
  <c r="L159" i="1" s="1"/>
  <c r="M159" i="1" s="1"/>
  <c r="K151" i="1"/>
  <c r="L151" i="1" s="1"/>
  <c r="M151" i="1" s="1"/>
  <c r="K130" i="1"/>
  <c r="L130" i="1" s="1"/>
  <c r="M130" i="1" s="1"/>
  <c r="K122" i="1"/>
  <c r="L122" i="1" s="1"/>
  <c r="M122" i="1" s="1"/>
  <c r="K74" i="1"/>
  <c r="L74" i="1" s="1"/>
  <c r="M74" i="1" s="1"/>
  <c r="K70" i="1"/>
  <c r="L70" i="1" s="1"/>
  <c r="M70" i="1" s="1"/>
  <c r="K55" i="1"/>
  <c r="L55" i="1" s="1"/>
  <c r="M55" i="1" s="1"/>
  <c r="K37" i="1"/>
  <c r="L37" i="1" s="1"/>
  <c r="M37" i="1" s="1"/>
  <c r="K29" i="1"/>
  <c r="L29" i="1" s="1"/>
  <c r="M29" i="1" s="1"/>
  <c r="K482" i="1"/>
  <c r="L482" i="1" s="1"/>
  <c r="M482" i="1" s="1"/>
  <c r="K450" i="1"/>
  <c r="L450" i="1" s="1"/>
  <c r="M450" i="1" s="1"/>
  <c r="K414" i="1"/>
  <c r="L414" i="1" s="1"/>
  <c r="M414" i="1" s="1"/>
  <c r="K406" i="1"/>
  <c r="L406" i="1" s="1"/>
  <c r="M406" i="1" s="1"/>
  <c r="K398" i="1"/>
  <c r="L398" i="1" s="1"/>
  <c r="M398" i="1" s="1"/>
  <c r="K379" i="1"/>
  <c r="L379" i="1" s="1"/>
  <c r="M379" i="1" s="1"/>
  <c r="K371" i="1"/>
  <c r="L371" i="1" s="1"/>
  <c r="M371" i="1" s="1"/>
  <c r="K363" i="1"/>
  <c r="L363" i="1" s="1"/>
  <c r="M363" i="1" s="1"/>
  <c r="K355" i="1"/>
  <c r="L355" i="1" s="1"/>
  <c r="M355" i="1" s="1"/>
  <c r="K327" i="1"/>
  <c r="L327" i="1" s="1"/>
  <c r="M327" i="1" s="1"/>
  <c r="K319" i="1"/>
  <c r="L319" i="1" s="1"/>
  <c r="M319" i="1" s="1"/>
  <c r="K311" i="1"/>
  <c r="L311" i="1" s="1"/>
  <c r="M311" i="1" s="1"/>
  <c r="K290" i="1"/>
  <c r="L290" i="1" s="1"/>
  <c r="M290" i="1" s="1"/>
  <c r="K262" i="1"/>
  <c r="L262" i="1" s="1"/>
  <c r="M262" i="1" s="1"/>
  <c r="K254" i="1"/>
  <c r="L254" i="1" s="1"/>
  <c r="M254" i="1" s="1"/>
  <c r="K246" i="1"/>
  <c r="L246" i="1" s="1"/>
  <c r="M246" i="1" s="1"/>
  <c r="K238" i="1"/>
  <c r="L238" i="1" s="1"/>
  <c r="M238" i="1" s="1"/>
  <c r="K230" i="1"/>
  <c r="L230" i="1" s="1"/>
  <c r="M230" i="1" s="1"/>
  <c r="K211" i="1"/>
  <c r="L211" i="1" s="1"/>
  <c r="M211" i="1" s="1"/>
  <c r="K203" i="1"/>
  <c r="L203" i="1" s="1"/>
  <c r="M203" i="1" s="1"/>
  <c r="K195" i="1"/>
  <c r="L195" i="1" s="1"/>
  <c r="M195" i="1" s="1"/>
  <c r="K143" i="1"/>
  <c r="L143" i="1" s="1"/>
  <c r="M143" i="1" s="1"/>
  <c r="K135" i="1"/>
  <c r="L135" i="1" s="1"/>
  <c r="M135" i="1" s="1"/>
  <c r="K114" i="1"/>
  <c r="L114" i="1" s="1"/>
  <c r="M114" i="1" s="1"/>
  <c r="K106" i="1"/>
  <c r="L106" i="1" s="1"/>
  <c r="M106" i="1" s="1"/>
  <c r="K86" i="1"/>
  <c r="L86" i="1" s="1"/>
  <c r="M86" i="1" s="1"/>
  <c r="K78" i="1"/>
  <c r="L78" i="1" s="1"/>
  <c r="M78" i="1" s="1"/>
  <c r="K66" i="1"/>
  <c r="L66" i="1" s="1"/>
  <c r="M66" i="1" s="1"/>
  <c r="K62" i="1"/>
  <c r="L62" i="1" s="1"/>
  <c r="M62" i="1" s="1"/>
  <c r="K50" i="1"/>
  <c r="L50" i="1" s="1"/>
  <c r="M50" i="1" s="1"/>
  <c r="K48" i="1"/>
  <c r="L48" i="1" s="1"/>
  <c r="M48" i="1" s="1"/>
  <c r="K42" i="1"/>
  <c r="L42" i="1" s="1"/>
  <c r="M42" i="1" s="1"/>
  <c r="K39" i="1"/>
  <c r="L39" i="1" s="1"/>
  <c r="M39" i="1" s="1"/>
  <c r="K460" i="1"/>
  <c r="L460" i="1" s="1"/>
  <c r="M460" i="1" s="1"/>
  <c r="K188" i="1"/>
  <c r="L188" i="1" s="1"/>
  <c r="M188" i="1" s="1"/>
  <c r="K156" i="1"/>
  <c r="L156" i="1" s="1"/>
  <c r="M156" i="1" s="1"/>
  <c r="K132" i="1"/>
  <c r="L132" i="1" s="1"/>
  <c r="M132" i="1" s="1"/>
  <c r="K116" i="1"/>
  <c r="L116" i="1" s="1"/>
  <c r="M116" i="1" s="1"/>
  <c r="K36" i="1"/>
  <c r="L36" i="1" s="1"/>
  <c r="M36" i="1" s="1"/>
  <c r="K497" i="1"/>
  <c r="L497" i="1" s="1"/>
  <c r="M497" i="1" s="1"/>
  <c r="K473" i="1"/>
  <c r="L473" i="1" s="1"/>
  <c r="M473" i="1" s="1"/>
  <c r="K457" i="1"/>
  <c r="L457" i="1" s="1"/>
  <c r="M457" i="1" s="1"/>
  <c r="K345" i="1"/>
  <c r="L345" i="1" s="1"/>
  <c r="M345" i="1" s="1"/>
  <c r="K337" i="1"/>
  <c r="L337" i="1" s="1"/>
  <c r="M337" i="1" s="1"/>
  <c r="K321" i="1"/>
  <c r="L321" i="1" s="1"/>
  <c r="M321" i="1" s="1"/>
  <c r="K313" i="1"/>
  <c r="L313" i="1" s="1"/>
  <c r="M313" i="1" s="1"/>
  <c r="K305" i="1"/>
  <c r="L305" i="1" s="1"/>
  <c r="M305" i="1" s="1"/>
  <c r="K289" i="1"/>
  <c r="L289" i="1" s="1"/>
  <c r="M289" i="1" s="1"/>
  <c r="K281" i="1"/>
  <c r="L281" i="1" s="1"/>
  <c r="M281" i="1" s="1"/>
  <c r="K273" i="1"/>
  <c r="L273" i="1" s="1"/>
  <c r="M273" i="1" s="1"/>
  <c r="K265" i="1"/>
  <c r="L265" i="1" s="1"/>
  <c r="M265" i="1" s="1"/>
  <c r="K257" i="1"/>
  <c r="L257" i="1" s="1"/>
  <c r="M257" i="1" s="1"/>
  <c r="K249" i="1"/>
  <c r="L249" i="1" s="1"/>
  <c r="M249" i="1" s="1"/>
  <c r="K241" i="1"/>
  <c r="L241" i="1" s="1"/>
  <c r="M241" i="1" s="1"/>
  <c r="K233" i="1"/>
  <c r="L233" i="1" s="1"/>
  <c r="M233" i="1" s="1"/>
  <c r="K225" i="1"/>
  <c r="L225" i="1" s="1"/>
  <c r="M225" i="1" s="1"/>
  <c r="K217" i="1"/>
  <c r="L217" i="1" s="1"/>
  <c r="M217" i="1" s="1"/>
  <c r="K209" i="1"/>
  <c r="L209" i="1" s="1"/>
  <c r="M209" i="1" s="1"/>
  <c r="K201" i="1"/>
  <c r="L201" i="1" s="1"/>
  <c r="M201" i="1" s="1"/>
  <c r="K193" i="1"/>
  <c r="L193" i="1" s="1"/>
  <c r="M193" i="1" s="1"/>
  <c r="K185" i="1"/>
  <c r="L185" i="1" s="1"/>
  <c r="M185" i="1" s="1"/>
  <c r="K177" i="1"/>
  <c r="L177" i="1" s="1"/>
  <c r="M177" i="1" s="1"/>
  <c r="K169" i="1"/>
  <c r="L169" i="1" s="1"/>
  <c r="M169" i="1" s="1"/>
  <c r="K161" i="1"/>
  <c r="L161" i="1" s="1"/>
  <c r="M161" i="1" s="1"/>
  <c r="K153" i="1"/>
  <c r="L153" i="1" s="1"/>
  <c r="M153" i="1" s="1"/>
  <c r="K145" i="1"/>
  <c r="L145" i="1" s="1"/>
  <c r="M145" i="1" s="1"/>
  <c r="K137" i="1"/>
  <c r="L137" i="1" s="1"/>
  <c r="M137" i="1" s="1"/>
  <c r="K129" i="1"/>
  <c r="L129" i="1" s="1"/>
  <c r="M129" i="1" s="1"/>
  <c r="K121" i="1"/>
  <c r="L121" i="1" s="1"/>
  <c r="M121" i="1" s="1"/>
  <c r="K113" i="1"/>
  <c r="L113" i="1" s="1"/>
  <c r="M113" i="1" s="1"/>
  <c r="K105" i="1"/>
  <c r="L105" i="1" s="1"/>
  <c r="M105" i="1" s="1"/>
  <c r="K97" i="1"/>
  <c r="L97" i="1" s="1"/>
  <c r="M97" i="1" s="1"/>
  <c r="K89" i="1"/>
  <c r="L89" i="1" s="1"/>
  <c r="M89" i="1" s="1"/>
  <c r="K81" i="1"/>
  <c r="L81" i="1" s="1"/>
  <c r="M81" i="1" s="1"/>
  <c r="K73" i="1"/>
  <c r="L73" i="1" s="1"/>
  <c r="M73" i="1" s="1"/>
  <c r="K65" i="1"/>
  <c r="L65" i="1" s="1"/>
  <c r="M65" i="1" s="1"/>
  <c r="K57" i="1"/>
  <c r="L57" i="1" s="1"/>
  <c r="M57" i="1" s="1"/>
  <c r="K49" i="1"/>
  <c r="L49" i="1" s="1"/>
  <c r="M49" i="1" s="1"/>
  <c r="K41" i="1"/>
  <c r="L41" i="1" s="1"/>
  <c r="M41" i="1" s="1"/>
  <c r="K33" i="1"/>
  <c r="L33" i="1" s="1"/>
  <c r="M33" i="1" s="1"/>
  <c r="K25" i="1"/>
  <c r="L25" i="1" s="1"/>
  <c r="M25" i="1" s="1"/>
  <c r="K17" i="1"/>
  <c r="L17" i="1" s="1"/>
  <c r="M17" i="1" s="1"/>
  <c r="K468" i="1"/>
  <c r="L468" i="1" s="1"/>
  <c r="M468" i="1" s="1"/>
  <c r="K420" i="1"/>
  <c r="L420" i="1" s="1"/>
  <c r="M420" i="1" s="1"/>
  <c r="K292" i="1"/>
  <c r="L292" i="1" s="1"/>
  <c r="M292" i="1" s="1"/>
  <c r="K212" i="1"/>
  <c r="L212" i="1" s="1"/>
  <c r="M212" i="1" s="1"/>
  <c r="K417" i="1"/>
  <c r="L417" i="1" s="1"/>
  <c r="M417" i="1" s="1"/>
  <c r="K393" i="1"/>
  <c r="L393" i="1" s="1"/>
  <c r="M393" i="1" s="1"/>
  <c r="K353" i="1"/>
  <c r="L353" i="1" s="1"/>
  <c r="M353" i="1" s="1"/>
  <c r="K102" i="1"/>
  <c r="L102" i="1" s="1"/>
  <c r="M102" i="1" s="1"/>
  <c r="K94" i="1"/>
  <c r="L94" i="1" s="1"/>
  <c r="M94" i="1" s="1"/>
  <c r="K46" i="1"/>
  <c r="L46" i="1" s="1"/>
  <c r="M46" i="1" s="1"/>
  <c r="K22" i="1"/>
  <c r="L22" i="1" s="1"/>
  <c r="M22" i="1" s="1"/>
  <c r="K14" i="1"/>
  <c r="L14" i="1" s="1"/>
  <c r="M14" i="1" s="1"/>
  <c r="K268" i="1"/>
  <c r="L268" i="1" s="1"/>
  <c r="M268" i="1" s="1"/>
  <c r="K228" i="1"/>
  <c r="L228" i="1" s="1"/>
  <c r="M228" i="1" s="1"/>
  <c r="K425" i="1"/>
  <c r="L425" i="1" s="1"/>
  <c r="M425" i="1" s="1"/>
  <c r="K91" i="1"/>
  <c r="L91" i="1" s="1"/>
  <c r="M91" i="1" s="1"/>
  <c r="K83" i="1"/>
  <c r="L83" i="1" s="1"/>
  <c r="M83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K27" i="1"/>
  <c r="L27" i="1" s="1"/>
  <c r="M27" i="1" s="1"/>
  <c r="K19" i="1"/>
  <c r="L19" i="1" s="1"/>
  <c r="M19" i="1" s="1"/>
  <c r="K364" i="1"/>
  <c r="L364" i="1" s="1"/>
  <c r="M364" i="1" s="1"/>
  <c r="K244" i="1"/>
  <c r="L244" i="1" s="1"/>
  <c r="M244" i="1" s="1"/>
  <c r="K164" i="1"/>
  <c r="L164" i="1" s="1"/>
  <c r="M164" i="1" s="1"/>
  <c r="K449" i="1"/>
  <c r="L449" i="1" s="1"/>
  <c r="M449" i="1" s="1"/>
  <c r="K441" i="1"/>
  <c r="L441" i="1" s="1"/>
  <c r="M441" i="1" s="1"/>
  <c r="K401" i="1"/>
  <c r="L401" i="1" s="1"/>
  <c r="M401" i="1" s="1"/>
  <c r="K385" i="1"/>
  <c r="L385" i="1" s="1"/>
  <c r="M385" i="1" s="1"/>
  <c r="K377" i="1"/>
  <c r="L377" i="1" s="1"/>
  <c r="M377" i="1" s="1"/>
  <c r="K361" i="1"/>
  <c r="L361" i="1" s="1"/>
  <c r="M361" i="1" s="1"/>
  <c r="K480" i="1"/>
  <c r="L480" i="1" s="1"/>
  <c r="M480" i="1" s="1"/>
  <c r="K472" i="1"/>
  <c r="L472" i="1" s="1"/>
  <c r="M472" i="1" s="1"/>
  <c r="K464" i="1"/>
  <c r="L464" i="1" s="1"/>
  <c r="M464" i="1" s="1"/>
  <c r="K456" i="1"/>
  <c r="L456" i="1" s="1"/>
  <c r="M456" i="1" s="1"/>
  <c r="K448" i="1"/>
  <c r="L448" i="1" s="1"/>
  <c r="M448" i="1" s="1"/>
  <c r="K440" i="1"/>
  <c r="L440" i="1" s="1"/>
  <c r="M440" i="1" s="1"/>
  <c r="K432" i="1"/>
  <c r="L432" i="1" s="1"/>
  <c r="M432" i="1" s="1"/>
  <c r="K424" i="1"/>
  <c r="L424" i="1" s="1"/>
  <c r="M424" i="1" s="1"/>
  <c r="K416" i="1"/>
  <c r="L416" i="1" s="1"/>
  <c r="M416" i="1" s="1"/>
  <c r="K408" i="1"/>
  <c r="L408" i="1" s="1"/>
  <c r="M408" i="1" s="1"/>
  <c r="K400" i="1"/>
  <c r="L400" i="1" s="1"/>
  <c r="M400" i="1" s="1"/>
  <c r="K392" i="1"/>
  <c r="L392" i="1" s="1"/>
  <c r="M392" i="1" s="1"/>
  <c r="K384" i="1"/>
  <c r="L384" i="1" s="1"/>
  <c r="M384" i="1" s="1"/>
  <c r="K376" i="1"/>
  <c r="L376" i="1" s="1"/>
  <c r="M376" i="1" s="1"/>
  <c r="K368" i="1"/>
  <c r="L368" i="1" s="1"/>
  <c r="M368" i="1" s="1"/>
  <c r="K360" i="1"/>
  <c r="L360" i="1" s="1"/>
  <c r="M360" i="1" s="1"/>
  <c r="K352" i="1"/>
  <c r="L352" i="1" s="1"/>
  <c r="M352" i="1" s="1"/>
  <c r="K344" i="1"/>
  <c r="L344" i="1" s="1"/>
  <c r="M344" i="1" s="1"/>
  <c r="K336" i="1"/>
  <c r="L336" i="1" s="1"/>
  <c r="M336" i="1" s="1"/>
  <c r="K328" i="1"/>
  <c r="L328" i="1" s="1"/>
  <c r="M328" i="1" s="1"/>
  <c r="K320" i="1"/>
  <c r="L320" i="1" s="1"/>
  <c r="M320" i="1" s="1"/>
  <c r="K312" i="1"/>
  <c r="L312" i="1" s="1"/>
  <c r="M312" i="1" s="1"/>
  <c r="K304" i="1"/>
  <c r="L304" i="1" s="1"/>
  <c r="M304" i="1" s="1"/>
  <c r="K296" i="1"/>
  <c r="L296" i="1" s="1"/>
  <c r="M296" i="1" s="1"/>
  <c r="K288" i="1"/>
  <c r="L288" i="1" s="1"/>
  <c r="M288" i="1" s="1"/>
  <c r="K280" i="1"/>
  <c r="L280" i="1" s="1"/>
  <c r="M280" i="1" s="1"/>
  <c r="K272" i="1"/>
  <c r="L272" i="1" s="1"/>
  <c r="M272" i="1" s="1"/>
  <c r="K264" i="1"/>
  <c r="L264" i="1" s="1"/>
  <c r="M264" i="1" s="1"/>
  <c r="K256" i="1"/>
  <c r="L256" i="1" s="1"/>
  <c r="M256" i="1" s="1"/>
  <c r="K248" i="1"/>
  <c r="L248" i="1" s="1"/>
  <c r="M248" i="1" s="1"/>
  <c r="K240" i="1"/>
  <c r="L240" i="1" s="1"/>
  <c r="M240" i="1" s="1"/>
  <c r="K232" i="1"/>
  <c r="L232" i="1" s="1"/>
  <c r="M232" i="1" s="1"/>
  <c r="K224" i="1"/>
  <c r="L224" i="1" s="1"/>
  <c r="M224" i="1" s="1"/>
  <c r="K216" i="1"/>
  <c r="L216" i="1" s="1"/>
  <c r="M216" i="1" s="1"/>
  <c r="K208" i="1"/>
  <c r="L208" i="1" s="1"/>
  <c r="M208" i="1" s="1"/>
  <c r="K200" i="1"/>
  <c r="L200" i="1" s="1"/>
  <c r="M200" i="1" s="1"/>
  <c r="K192" i="1"/>
  <c r="L192" i="1" s="1"/>
  <c r="M192" i="1" s="1"/>
  <c r="K184" i="1"/>
  <c r="L184" i="1" s="1"/>
  <c r="M184" i="1" s="1"/>
  <c r="K176" i="1"/>
  <c r="L176" i="1" s="1"/>
  <c r="M176" i="1" s="1"/>
  <c r="K168" i="1"/>
  <c r="L168" i="1" s="1"/>
  <c r="M168" i="1" s="1"/>
  <c r="K160" i="1"/>
  <c r="L160" i="1" s="1"/>
  <c r="M160" i="1" s="1"/>
  <c r="K152" i="1"/>
  <c r="L152" i="1" s="1"/>
  <c r="M152" i="1" s="1"/>
  <c r="K144" i="1"/>
  <c r="L144" i="1" s="1"/>
  <c r="M144" i="1" s="1"/>
  <c r="K136" i="1"/>
  <c r="L136" i="1" s="1"/>
  <c r="M136" i="1" s="1"/>
  <c r="K128" i="1"/>
  <c r="L128" i="1" s="1"/>
  <c r="M128" i="1" s="1"/>
  <c r="K120" i="1"/>
  <c r="L120" i="1" s="1"/>
  <c r="M120" i="1" s="1"/>
  <c r="K112" i="1"/>
  <c r="L112" i="1" s="1"/>
  <c r="M112" i="1" s="1"/>
  <c r="K104" i="1"/>
  <c r="L104" i="1" s="1"/>
  <c r="M104" i="1" s="1"/>
  <c r="K96" i="1"/>
  <c r="L96" i="1" s="1"/>
  <c r="M96" i="1" s="1"/>
  <c r="K88" i="1"/>
  <c r="L88" i="1" s="1"/>
  <c r="M88" i="1" s="1"/>
  <c r="K80" i="1"/>
  <c r="L80" i="1" s="1"/>
  <c r="M80" i="1" s="1"/>
  <c r="K72" i="1"/>
  <c r="L72" i="1" s="1"/>
  <c r="M72" i="1" s="1"/>
  <c r="K64" i="1"/>
  <c r="L64" i="1" s="1"/>
  <c r="M64" i="1" s="1"/>
  <c r="K56" i="1"/>
  <c r="L56" i="1" s="1"/>
  <c r="M56" i="1" s="1"/>
  <c r="K40" i="1"/>
  <c r="L40" i="1" s="1"/>
  <c r="M40" i="1" s="1"/>
  <c r="K32" i="1"/>
  <c r="L32" i="1" s="1"/>
  <c r="M32" i="1" s="1"/>
  <c r="K24" i="1"/>
  <c r="L24" i="1" s="1"/>
  <c r="M24" i="1" s="1"/>
  <c r="K16" i="1"/>
  <c r="L16" i="1" s="1"/>
  <c r="M16" i="1" s="1"/>
  <c r="K396" i="1"/>
  <c r="L396" i="1" s="1"/>
  <c r="M396" i="1" s="1"/>
  <c r="K356" i="1"/>
  <c r="L356" i="1" s="1"/>
  <c r="M356" i="1" s="1"/>
  <c r="K252" i="1"/>
  <c r="L252" i="1" s="1"/>
  <c r="M252" i="1" s="1"/>
  <c r="K236" i="1"/>
  <c r="L236" i="1" s="1"/>
  <c r="M236" i="1" s="1"/>
  <c r="K489" i="1"/>
  <c r="L489" i="1" s="1"/>
  <c r="M489" i="1" s="1"/>
  <c r="K465" i="1"/>
  <c r="L465" i="1" s="1"/>
  <c r="M465" i="1" s="1"/>
  <c r="K433" i="1"/>
  <c r="L433" i="1" s="1"/>
  <c r="M433" i="1" s="1"/>
  <c r="K409" i="1"/>
  <c r="L409" i="1" s="1"/>
  <c r="M409" i="1" s="1"/>
  <c r="K369" i="1"/>
  <c r="L369" i="1" s="1"/>
  <c r="M369" i="1" s="1"/>
  <c r="K329" i="1"/>
  <c r="L329" i="1" s="1"/>
  <c r="M329" i="1" s="1"/>
  <c r="K297" i="1"/>
  <c r="L297" i="1" s="1"/>
  <c r="M297" i="1" s="1"/>
  <c r="K496" i="1"/>
  <c r="L496" i="1" s="1"/>
  <c r="M496" i="1" s="1"/>
  <c r="K488" i="1"/>
  <c r="L488" i="1" s="1"/>
  <c r="M488" i="1" s="1"/>
  <c r="K501" i="1"/>
  <c r="L501" i="1" s="1"/>
  <c r="M501" i="1" s="1"/>
  <c r="K493" i="1"/>
  <c r="L493" i="1" s="1"/>
  <c r="M493" i="1" s="1"/>
  <c r="K485" i="1"/>
  <c r="L485" i="1" s="1"/>
  <c r="M485" i="1" s="1"/>
  <c r="K477" i="1"/>
  <c r="L477" i="1" s="1"/>
  <c r="M477" i="1" s="1"/>
  <c r="K469" i="1"/>
  <c r="L469" i="1" s="1"/>
  <c r="M469" i="1" s="1"/>
  <c r="K461" i="1"/>
  <c r="L461" i="1" s="1"/>
  <c r="M461" i="1" s="1"/>
  <c r="K453" i="1"/>
  <c r="L453" i="1" s="1"/>
  <c r="M453" i="1" s="1"/>
  <c r="K445" i="1"/>
  <c r="L445" i="1" s="1"/>
  <c r="M445" i="1" s="1"/>
  <c r="K437" i="1"/>
  <c r="L437" i="1" s="1"/>
  <c r="M437" i="1" s="1"/>
  <c r="K429" i="1"/>
  <c r="L429" i="1" s="1"/>
  <c r="M429" i="1" s="1"/>
  <c r="K421" i="1"/>
  <c r="L421" i="1" s="1"/>
  <c r="M421" i="1" s="1"/>
  <c r="K413" i="1"/>
  <c r="L413" i="1" s="1"/>
  <c r="M413" i="1" s="1"/>
  <c r="K405" i="1"/>
  <c r="L405" i="1" s="1"/>
  <c r="M405" i="1" s="1"/>
  <c r="K397" i="1"/>
  <c r="L397" i="1" s="1"/>
  <c r="M397" i="1" s="1"/>
  <c r="K389" i="1"/>
  <c r="L389" i="1" s="1"/>
  <c r="M389" i="1" s="1"/>
  <c r="K381" i="1"/>
  <c r="L381" i="1" s="1"/>
  <c r="M381" i="1" s="1"/>
  <c r="K373" i="1"/>
  <c r="L373" i="1" s="1"/>
  <c r="M373" i="1" s="1"/>
  <c r="K365" i="1"/>
  <c r="L365" i="1" s="1"/>
  <c r="M365" i="1" s="1"/>
  <c r="K357" i="1"/>
  <c r="L357" i="1" s="1"/>
  <c r="M357" i="1" s="1"/>
  <c r="K349" i="1"/>
  <c r="L349" i="1" s="1"/>
  <c r="M349" i="1" s="1"/>
  <c r="K341" i="1"/>
  <c r="L341" i="1" s="1"/>
  <c r="M341" i="1" s="1"/>
  <c r="K333" i="1"/>
  <c r="L333" i="1" s="1"/>
  <c r="M333" i="1" s="1"/>
  <c r="K325" i="1"/>
  <c r="L325" i="1" s="1"/>
  <c r="M325" i="1" s="1"/>
  <c r="K317" i="1"/>
  <c r="L317" i="1" s="1"/>
  <c r="M317" i="1" s="1"/>
  <c r="K309" i="1"/>
  <c r="L309" i="1" s="1"/>
  <c r="M309" i="1" s="1"/>
  <c r="K301" i="1"/>
  <c r="L301" i="1" s="1"/>
  <c r="M301" i="1" s="1"/>
  <c r="K293" i="1"/>
  <c r="L293" i="1" s="1"/>
  <c r="M293" i="1" s="1"/>
  <c r="K285" i="1"/>
  <c r="L285" i="1" s="1"/>
  <c r="M285" i="1" s="1"/>
  <c r="K277" i="1"/>
  <c r="L277" i="1" s="1"/>
  <c r="M277" i="1" s="1"/>
  <c r="K269" i="1"/>
  <c r="L269" i="1" s="1"/>
  <c r="M269" i="1" s="1"/>
  <c r="K261" i="1"/>
  <c r="L261" i="1" s="1"/>
  <c r="M261" i="1" s="1"/>
  <c r="K253" i="1"/>
  <c r="L253" i="1" s="1"/>
  <c r="M253" i="1" s="1"/>
  <c r="K245" i="1"/>
  <c r="L245" i="1" s="1"/>
  <c r="M245" i="1" s="1"/>
  <c r="K237" i="1"/>
  <c r="L237" i="1" s="1"/>
  <c r="M237" i="1" s="1"/>
  <c r="K229" i="1"/>
  <c r="L229" i="1" s="1"/>
  <c r="M229" i="1" s="1"/>
  <c r="K221" i="1"/>
  <c r="L221" i="1" s="1"/>
  <c r="M221" i="1" s="1"/>
  <c r="K213" i="1"/>
  <c r="L213" i="1" s="1"/>
  <c r="M213" i="1" s="1"/>
  <c r="K205" i="1"/>
  <c r="L205" i="1" s="1"/>
  <c r="M205" i="1" s="1"/>
  <c r="K197" i="1"/>
  <c r="L197" i="1" s="1"/>
  <c r="M197" i="1" s="1"/>
  <c r="K189" i="1"/>
  <c r="L189" i="1" s="1"/>
  <c r="M189" i="1" s="1"/>
  <c r="K181" i="1"/>
  <c r="L181" i="1" s="1"/>
  <c r="M181" i="1" s="1"/>
  <c r="K173" i="1"/>
  <c r="L173" i="1" s="1"/>
  <c r="M173" i="1" s="1"/>
  <c r="K165" i="1"/>
  <c r="L165" i="1" s="1"/>
  <c r="M165" i="1" s="1"/>
  <c r="K157" i="1"/>
  <c r="L157" i="1" s="1"/>
  <c r="M157" i="1" s="1"/>
  <c r="K149" i="1"/>
  <c r="L149" i="1" s="1"/>
  <c r="M149" i="1" s="1"/>
  <c r="K141" i="1"/>
  <c r="L141" i="1" s="1"/>
  <c r="M141" i="1" s="1"/>
  <c r="K133" i="1"/>
  <c r="L133" i="1" s="1"/>
  <c r="M133" i="1" s="1"/>
  <c r="K125" i="1"/>
  <c r="L125" i="1" s="1"/>
  <c r="M125" i="1" s="1"/>
  <c r="K117" i="1"/>
  <c r="L117" i="1" s="1"/>
  <c r="M117" i="1" s="1"/>
  <c r="K109" i="1"/>
  <c r="L109" i="1" s="1"/>
  <c r="M109" i="1" s="1"/>
  <c r="K101" i="1"/>
  <c r="L101" i="1" s="1"/>
  <c r="M101" i="1" s="1"/>
  <c r="K21" i="1"/>
  <c r="L21" i="1" s="1"/>
  <c r="M21" i="1" s="1"/>
  <c r="K484" i="1"/>
  <c r="L484" i="1" s="1"/>
  <c r="M484" i="1" s="1"/>
  <c r="K428" i="1"/>
  <c r="L428" i="1" s="1"/>
  <c r="M428" i="1" s="1"/>
  <c r="K404" i="1"/>
  <c r="L404" i="1" s="1"/>
  <c r="M404" i="1" s="1"/>
  <c r="K348" i="1"/>
  <c r="L348" i="1" s="1"/>
  <c r="M348" i="1" s="1"/>
  <c r="K332" i="1"/>
  <c r="L332" i="1" s="1"/>
  <c r="M332" i="1" s="1"/>
  <c r="K316" i="1"/>
  <c r="L316" i="1" s="1"/>
  <c r="M316" i="1" s="1"/>
  <c r="K196" i="1"/>
  <c r="L196" i="1" s="1"/>
  <c r="M196" i="1" s="1"/>
  <c r="K148" i="1"/>
  <c r="L148" i="1" s="1"/>
  <c r="M148" i="1" s="1"/>
  <c r="K100" i="1"/>
  <c r="L100" i="1" s="1"/>
  <c r="M100" i="1" s="1"/>
  <c r="K20" i="1"/>
  <c r="L20" i="1" s="1"/>
  <c r="M20" i="1" s="1"/>
  <c r="K481" i="1"/>
  <c r="L481" i="1" s="1"/>
  <c r="M481" i="1" s="1"/>
  <c r="K18" i="1"/>
  <c r="L18" i="1" s="1"/>
  <c r="M18" i="1" s="1"/>
  <c r="K444" i="1"/>
  <c r="L444" i="1" s="1"/>
  <c r="M444" i="1" s="1"/>
  <c r="K380" i="1"/>
  <c r="L380" i="1" s="1"/>
  <c r="M380" i="1" s="1"/>
  <c r="K308" i="1"/>
  <c r="L308" i="1" s="1"/>
  <c r="M308" i="1" s="1"/>
  <c r="K172" i="1"/>
  <c r="L172" i="1" s="1"/>
  <c r="M172" i="1" s="1"/>
  <c r="K76" i="1"/>
  <c r="L76" i="1" s="1"/>
  <c r="M7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l="1"/>
  <c r="N243" i="1" l="1"/>
  <c r="N244" i="1" l="1"/>
  <c r="N245" i="1" l="1"/>
  <c r="N246" i="1" l="1"/>
  <c r="N247" i="1" l="1"/>
  <c r="N248" i="1" l="1"/>
  <c r="N249" i="1" l="1"/>
  <c r="N250" i="1" l="1"/>
  <c r="N251" i="1" l="1"/>
  <c r="N252" i="1" l="1"/>
  <c r="N253" i="1" l="1"/>
  <c r="N254" i="1" l="1"/>
  <c r="N255" i="1" l="1"/>
  <c r="N256" i="1" l="1"/>
  <c r="N257" i="1" l="1"/>
  <c r="N258" i="1" l="1"/>
  <c r="N259" i="1" l="1"/>
  <c r="N260" i="1" l="1"/>
  <c r="N261" i="1" l="1"/>
  <c r="N262" i="1" l="1"/>
  <c r="N263" i="1" l="1"/>
  <c r="N264" i="1" l="1"/>
  <c r="N265" i="1" l="1"/>
  <c r="N266" i="1" l="1"/>
  <c r="N267" i="1" l="1"/>
  <c r="N268" i="1" l="1"/>
  <c r="N269" i="1" l="1"/>
  <c r="N270" i="1" l="1"/>
  <c r="N271" i="1" l="1"/>
  <c r="N272" i="1" l="1"/>
  <c r="N273" i="1" l="1"/>
  <c r="N274" i="1" l="1"/>
  <c r="N275" i="1" l="1"/>
  <c r="N276" i="1" l="1"/>
  <c r="N277" i="1" l="1"/>
  <c r="N278" i="1" l="1"/>
  <c r="N279" i="1" l="1"/>
  <c r="N280" i="1" l="1"/>
  <c r="N281" i="1" l="1"/>
  <c r="N282" i="1" l="1"/>
  <c r="N283" i="1" l="1"/>
  <c r="N284" i="1" l="1"/>
  <c r="N285" i="1" l="1"/>
  <c r="N286" i="1" l="1"/>
  <c r="N287" i="1" l="1"/>
  <c r="N288" i="1" l="1"/>
  <c r="N289" i="1" l="1"/>
  <c r="N290" i="1" l="1"/>
  <c r="N291" i="1" l="1"/>
  <c r="N292" i="1" l="1"/>
  <c r="N293" i="1" l="1"/>
  <c r="N294" i="1" l="1"/>
  <c r="N295" i="1" l="1"/>
  <c r="N296" i="1" l="1"/>
  <c r="N297" i="1" l="1"/>
  <c r="N298" i="1" l="1"/>
  <c r="N299" i="1" l="1"/>
  <c r="N300" i="1" l="1"/>
  <c r="N301" i="1" l="1"/>
  <c r="N302" i="1" l="1"/>
  <c r="N303" i="1" l="1"/>
  <c r="N304" i="1" l="1"/>
  <c r="N305" i="1" l="1"/>
  <c r="N306" i="1" l="1"/>
  <c r="N307" i="1" l="1"/>
  <c r="N308" i="1" l="1"/>
  <c r="N309" i="1" l="1"/>
  <c r="N310" i="1" l="1"/>
  <c r="N311" i="1" l="1"/>
  <c r="N312" i="1" l="1"/>
  <c r="N313" i="1" l="1"/>
  <c r="N314" i="1" l="1"/>
  <c r="N315" i="1" l="1"/>
  <c r="N316" i="1" l="1"/>
  <c r="N317" i="1" l="1"/>
  <c r="N318" i="1" l="1"/>
  <c r="N319" i="1" l="1"/>
  <c r="N320" i="1" l="1"/>
  <c r="N321" i="1" l="1"/>
  <c r="N322" i="1" l="1"/>
  <c r="N323" i="1" l="1"/>
  <c r="N324" i="1" l="1"/>
  <c r="N325" i="1" l="1"/>
  <c r="N326" i="1" l="1"/>
  <c r="N327" i="1" l="1"/>
  <c r="N328" i="1" l="1"/>
  <c r="N329" i="1" l="1"/>
  <c r="N330" i="1" l="1"/>
  <c r="N331" i="1" l="1"/>
  <c r="N332" i="1" l="1"/>
  <c r="N333" i="1" l="1"/>
  <c r="N334" i="1" l="1"/>
  <c r="N335" i="1" l="1"/>
  <c r="N336" i="1" l="1"/>
  <c r="N337" i="1" l="1"/>
  <c r="N338" i="1" l="1"/>
  <c r="N339" i="1" l="1"/>
  <c r="N340" i="1" l="1"/>
  <c r="N341" i="1" l="1"/>
  <c r="N342" i="1" l="1"/>
  <c r="N343" i="1" l="1"/>
  <c r="N344" i="1" l="1"/>
  <c r="N345" i="1" l="1"/>
  <c r="N346" i="1" l="1"/>
  <c r="N347" i="1" l="1"/>
  <c r="N348" i="1" l="1"/>
  <c r="N349" i="1" l="1"/>
  <c r="N350" i="1" l="1"/>
  <c r="N351" i="1" l="1"/>
  <c r="N352" i="1" l="1"/>
  <c r="N353" i="1" l="1"/>
  <c r="N354" i="1" l="1"/>
  <c r="N355" i="1" l="1"/>
  <c r="N356" i="1" l="1"/>
  <c r="N357" i="1" l="1"/>
  <c r="N358" i="1" l="1"/>
  <c r="N359" i="1" l="1"/>
  <c r="N360" i="1" l="1"/>
  <c r="N361" i="1" l="1"/>
  <c r="N362" i="1" l="1"/>
  <c r="N363" i="1" l="1"/>
  <c r="N364" i="1" l="1"/>
  <c r="N365" i="1" l="1"/>
  <c r="N366" i="1" l="1"/>
  <c r="N367" i="1" l="1"/>
  <c r="N368" i="1" l="1"/>
  <c r="N369" i="1" l="1"/>
  <c r="N370" i="1" l="1"/>
  <c r="N371" i="1" l="1"/>
  <c r="N372" i="1" l="1"/>
  <c r="N373" i="1" l="1"/>
  <c r="N374" i="1" l="1"/>
  <c r="N375" i="1" l="1"/>
  <c r="N376" i="1" l="1"/>
  <c r="N377" i="1" l="1"/>
  <c r="N378" i="1" l="1"/>
  <c r="N379" i="1" l="1"/>
  <c r="N380" i="1" l="1"/>
  <c r="N381" i="1" l="1"/>
  <c r="N382" i="1" l="1"/>
  <c r="N383" i="1" l="1"/>
  <c r="N384" i="1" l="1"/>
  <c r="N385" i="1" l="1"/>
  <c r="N386" i="1" l="1"/>
  <c r="N387" i="1" l="1"/>
  <c r="N388" i="1" l="1"/>
  <c r="N389" i="1" l="1"/>
  <c r="N390" i="1" l="1"/>
  <c r="N391" i="1" l="1"/>
  <c r="N392" i="1" l="1"/>
  <c r="N393" i="1" l="1"/>
  <c r="N394" i="1" l="1"/>
  <c r="N395" i="1" l="1"/>
  <c r="N396" i="1" l="1"/>
  <c r="N397" i="1" l="1"/>
  <c r="N398" i="1" l="1"/>
  <c r="N399" i="1" l="1"/>
  <c r="N400" i="1" l="1"/>
  <c r="N401" i="1" l="1"/>
  <c r="N402" i="1" l="1"/>
  <c r="N403" i="1" l="1"/>
  <c r="N404" i="1" l="1"/>
  <c r="N405" i="1" l="1"/>
  <c r="N406" i="1" l="1"/>
  <c r="N407" i="1" l="1"/>
  <c r="N408" i="1" l="1"/>
  <c r="N409" i="1" l="1"/>
  <c r="N410" i="1" l="1"/>
  <c r="N411" i="1" l="1"/>
  <c r="N412" i="1" l="1"/>
  <c r="N413" i="1" l="1"/>
  <c r="N414" i="1" l="1"/>
  <c r="N415" i="1" l="1"/>
  <c r="N416" i="1" l="1"/>
  <c r="N417" i="1" l="1"/>
  <c r="N418" i="1" l="1"/>
  <c r="N419" i="1" l="1"/>
  <c r="N420" i="1" l="1"/>
  <c r="N421" i="1" l="1"/>
  <c r="N422" i="1" l="1"/>
  <c r="N423" i="1" l="1"/>
  <c r="N424" i="1" l="1"/>
  <c r="N425" i="1" l="1"/>
  <c r="N426" i="1" l="1"/>
  <c r="N427" i="1" l="1"/>
  <c r="N428" i="1" l="1"/>
  <c r="N429" i="1" l="1"/>
  <c r="N430" i="1" l="1"/>
  <c r="N431" i="1" l="1"/>
  <c r="N432" i="1" l="1"/>
  <c r="N433" i="1" l="1"/>
  <c r="N434" i="1" l="1"/>
  <c r="N435" i="1" l="1"/>
  <c r="N436" i="1" l="1"/>
  <c r="N437" i="1" l="1"/>
  <c r="N438" i="1" l="1"/>
  <c r="N439" i="1" l="1"/>
  <c r="N440" i="1" l="1"/>
  <c r="N441" i="1" l="1"/>
  <c r="N442" i="1" l="1"/>
  <c r="N443" i="1" l="1"/>
  <c r="N444" i="1" l="1"/>
  <c r="N445" i="1" l="1"/>
  <c r="N446" i="1" l="1"/>
  <c r="N447" i="1" l="1"/>
  <c r="N448" i="1" l="1"/>
  <c r="N449" i="1" l="1"/>
  <c r="N450" i="1" l="1"/>
  <c r="N451" i="1" l="1"/>
  <c r="N452" i="1" l="1"/>
  <c r="N453" i="1" l="1"/>
  <c r="N454" i="1" l="1"/>
  <c r="N455" i="1" l="1"/>
  <c r="N456" i="1" l="1"/>
  <c r="N457" i="1" l="1"/>
  <c r="N458" i="1" l="1"/>
  <c r="N459" i="1" l="1"/>
  <c r="N460" i="1" l="1"/>
  <c r="N461" i="1" l="1"/>
  <c r="N462" i="1" l="1"/>
  <c r="N463" i="1" l="1"/>
  <c r="N464" i="1" l="1"/>
  <c r="N465" i="1" l="1"/>
  <c r="N466" i="1" l="1"/>
  <c r="N467" i="1" l="1"/>
  <c r="N468" i="1" l="1"/>
  <c r="N469" i="1" l="1"/>
  <c r="N470" i="1" l="1"/>
  <c r="N471" i="1" l="1"/>
  <c r="N472" i="1" l="1"/>
  <c r="N473" i="1" l="1"/>
  <c r="N474" i="1" l="1"/>
  <c r="N475" i="1" l="1"/>
  <c r="N476" i="1" l="1"/>
  <c r="N477" i="1" l="1"/>
  <c r="N478" i="1" l="1"/>
  <c r="N479" i="1" l="1"/>
  <c r="N480" i="1" l="1"/>
  <c r="N481" i="1" l="1"/>
  <c r="N482" i="1" l="1"/>
  <c r="N483" i="1" l="1"/>
  <c r="N484" i="1" l="1"/>
  <c r="N485" i="1" l="1"/>
  <c r="N486" i="1" l="1"/>
  <c r="N487" i="1" l="1"/>
  <c r="N488" i="1" l="1"/>
  <c r="N489" i="1" l="1"/>
  <c r="N490" i="1" l="1"/>
  <c r="N491" i="1" l="1"/>
  <c r="N492" i="1" l="1"/>
  <c r="N493" i="1" l="1"/>
  <c r="N494" i="1" l="1"/>
  <c r="N495" i="1" l="1"/>
  <c r="N496" i="1" l="1"/>
  <c r="N497" i="1" l="1"/>
  <c r="N498" i="1" l="1"/>
  <c r="N499" i="1" l="1"/>
  <c r="N500" i="1" l="1"/>
  <c r="N501" i="1" l="1"/>
  <c r="N502" i="1" l="1"/>
  <c r="N503" i="1" l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<sst xmlns="http://schemas.openxmlformats.org/spreadsheetml/2006/main" count="19" uniqueCount="18">
  <si>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</si>
  <si>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</si>
  <si>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</si>
  <si>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</si>
  <si>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</si>
  <si>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volume</t>
  </si>
  <si>
    <t>code</t>
  </si>
  <si>
    <t>index</t>
  </si>
  <si>
    <t>volatility</t>
  </si>
  <si>
    <t>eChange</t>
  </si>
  <si>
    <t>pChange</t>
  </si>
  <si>
    <t>Fast K</t>
  </si>
  <si>
    <t>Slow K</t>
  </si>
  <si>
    <t>KAMA</t>
  </si>
  <si>
    <t>SC</t>
  </si>
  <si>
    <t>ER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</si>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</sst>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2" formatCode="_(* #,##0.0000_);_(* \(#,##0.0000\);_(* &quot;-&quot;??_);_(@_)"/>
    <numFmt numFmtId="174" formatCode="_(&quot;$&quot;* #,##0.0000_);_(&quot;$&quot;* \(#,##0.0000\);_(&quot;$&quot;* &quot;-&quot;??_);_(@_)"/>
    <numFmt numFmtId="177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  <xf numFmtId="174" fontId="0" fillId="0" borderId="0" xfId="2" applyNumberFormat="1" applyFont="1" applyAlignment="1">
      <alignment horizontal="center"/>
    </xf>
    <xf numFmtId="174" fontId="0" fillId="0" borderId="0" xfId="2" applyNumberFormat="1" applyFont="1" applyAlignment="1">
      <alignment horizontal="right"/>
    </xf>
    <xf numFmtId="174" fontId="18" fillId="0" borderId="0" xfId="2" applyNumberFormat="1" applyFont="1" applyAlignment="1">
      <alignment horizontal="right"/>
    </xf>
    <xf numFmtId="174" fontId="0" fillId="0" borderId="0" xfId="0" applyNumberFormat="1"/>
    <xf numFmtId="0" fontId="0" fillId="0" borderId="0" xfId="0" applyAlignment="1">
      <alignment horizontal="right"/>
    </xf>
    <xf numFmtId="174" fontId="1" fillId="32" borderId="0" xfId="43" applyNumberFormat="1" applyAlignment="1">
      <alignment horizontal="right"/>
    </xf>
    <xf numFmtId="177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7" dataDxfId="16" headerRowCellStyle="Currency" dataCellStyle="Currency">
  <sortState xmlns:xlrd2="http://schemas.microsoft.com/office/spreadsheetml/2017/richdata2" ref="B2:H503">
    <sortCondition ref="C2"/>
  </sortState>
  <tableColumns count="14">
    <tableColumn id="9" xr3:uid="{9F699A46-4958-42A4-A5C9-B52EB0EE585B}" name="index" dataDxfId="15" dataCellStyle="Currency"/>
    <tableColumn id="8" xr3:uid="{4C01765B-A5DE-46C8-AA90-F736AC067C2C}" name="code" dataDxfId="14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" xr3:uid="{C4EE99BF-FC94-469E-935C-7ECB9BC03D6D}" name="eChange" dataDxfId="7" dataCellStyle="Currency"/>
    <tableColumn id="10" xr3:uid="{BCAF1C39-3751-4A70-B4F4-7A3E7CDCCE35}" name="pChange" dataDxfId="6" dataCellStyle="Currency">
      <calculatedColumnFormula>ABS(testdata[[#This Row],[close]]-G1)</calculatedColumnFormula>
    </tableColumn>
    <tableColumn id="11" xr3:uid="{2ACA4CFB-1C8B-4C53-8A45-76D16640A320}" name="volatility" dataDxfId="5" dataCellStyle="Currency"/>
    <tableColumn id="12" xr3:uid="{50D8A4F0-2076-47DB-A795-64FDA7A9096D}" name="ER" dataDxfId="4" dataCellStyle="Comma">
      <calculatedColumnFormula>testdata[[#This Row],[eChange]]/testdata[[#This Row],[volatility]]</calculatedColumnFormula>
    </tableColumn>
    <tableColumn id="13" xr3:uid="{FF2D2616-A2F5-4084-AB89-8266946831E4}" name="SC" dataDxfId="3" dataCellStyle="Comma">
      <calculatedColumnFormula>POWER(testdata[[#This Row],[ER]]*(fastK-slowK)+slowK,2)</calculatedColumnFormula>
    </tableColumn>
    <tableColumn id="14" xr3:uid="{A97325E8-3453-4648-AF83-E6B446864C2F}" name="KAMA" dataDxfId="2" dataCellStyle="Currency">
      <calculatedColumnFormula>N1+testdata[[#This Row],[SC]]*(testdata[[#This Row],[close]]-N1)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FBE37-3273-4DB0-BDDF-E90803ACF511}" name="Table3" displayName="Table3" ref="S1:T503" totalsRowShown="0">
  <tableColumns count="2">
    <tableColumn id="1" xr3:uid="{DE2C1B08-3476-47B7-8704-0C83BC4D826D}" name="Date" dataDxfId="1"/>
    <tableColumn id="2" xr3:uid="{6EA3E9FB-2020-4282-A476-0DD5D3858889}" name="KA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R1" sqref="R1"/>
    </sheetView>
  </sheetViews>
  <sheetFormatPr defaultRowHeight="15" x14ac:dyDescent="0.25"/>
  <cols>
    <col min="1" max="1" width="6" style="9" bestFit="1" customWidth="1"/>
    <col min="2" max="2" width="6.140625" hidden="1" customWidth="1"/>
    <col min="3" max="3" width="10.7109375" style="3" customWidth="1"/>
    <col min="4" max="6" width="10.7109375" style="2" hidden="1" customWidth="1"/>
    <col min="7" max="7" width="10.7109375" style="2" customWidth="1"/>
    <col min="8" max="8" width="14.28515625" style="1" hidden="1" customWidth="1"/>
    <col min="12" max="13" width="9.140625" style="12"/>
    <col min="14" max="14" width="11" style="16" bestFit="1" customWidth="1"/>
    <col min="15" max="15" width="3.7109375" customWidth="1"/>
    <col min="16" max="16" width="6.85546875" bestFit="1" customWidth="1"/>
    <col min="17" max="17" width="7.5703125" style="4" bestFit="1" customWidth="1"/>
    <col min="18" max="18" width="3.7109375" customWidth="1"/>
    <col min="19" max="19" width="10.7109375" style="3" customWidth="1"/>
    <col min="20" max="20" width="11" style="16" bestFit="1" customWidth="1"/>
  </cols>
  <sheetData>
    <row r="1" spans="1:21" x14ac:dyDescent="0.25">
      <c r="A1" s="8" t="s">
        <v>7</v>
      </c>
      <c r="B1" s="7" t="s">
        <v>6</v>
      </c>
      <c r="C1" s="3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6" t="s">
        <v>5</v>
      </c>
      <c r="I1" s="7" t="s">
        <v>9</v>
      </c>
      <c r="J1" s="7" t="s">
        <v>10</v>
      </c>
      <c r="K1" s="7" t="s">
        <v>8</v>
      </c>
      <c r="L1" s="10" t="s">
        <v>15</v>
      </c>
      <c r="M1" s="10" t="s">
        <v>14</v>
      </c>
      <c r="N1" s="13" t="s">
        <v>13</v>
      </c>
      <c r="P1" s="17" t="s">
        <v>11</v>
      </c>
      <c r="Q1" s="19">
        <f>2/(2+1)</f>
        <v>0.66666666666666663</v>
      </c>
      <c r="S1" s="3" t="s">
        <v>16</v>
      </c>
      <c r="T1" s="13" t="s">
        <v>13</v>
      </c>
      <c r="U1" t="s">
        <v>17</v>
      </c>
    </row>
    <row r="2" spans="1:21" x14ac:dyDescent="0.25">
      <c r="A2" s="8">
        <v>1</v>
      </c>
      <c r="B2" s="5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/>
      <c r="J2" s="2"/>
      <c r="K2" s="2"/>
      <c r="L2" s="11"/>
      <c r="M2" s="11"/>
      <c r="N2" s="14"/>
      <c r="P2" s="17" t="s">
        <v>12</v>
      </c>
      <c r="Q2" s="19">
        <f>2/(30+1)</f>
        <v>6.4516129032258063E-2</v>
      </c>
      <c r="S2" s="3">
        <v>42738</v>
      </c>
      <c r="T2" s="14"/>
    </row>
    <row r="3" spans="1:21" x14ac:dyDescent="0.25">
      <c r="A3" s="8">
        <v>2</v>
      </c>
      <c r="B3" s="5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/>
      <c r="J3" s="2">
        <f>ABS(testdata[[#This Row],[close]]-G2)</f>
        <v>1.2599999999999909</v>
      </c>
      <c r="K3" s="2"/>
      <c r="L3" s="11"/>
      <c r="M3" s="11"/>
      <c r="N3" s="14"/>
      <c r="S3" s="3">
        <v>42739</v>
      </c>
      <c r="T3" s="14"/>
    </row>
    <row r="4" spans="1:21" x14ac:dyDescent="0.25">
      <c r="A4" s="8">
        <v>3</v>
      </c>
      <c r="B4" s="5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/>
      <c r="J4" s="2">
        <f>ABS(testdata[[#This Row],[close]]-G3)</f>
        <v>0.17000000000001592</v>
      </c>
      <c r="K4" s="2"/>
      <c r="L4" s="11"/>
      <c r="M4" s="11"/>
      <c r="N4" s="14"/>
      <c r="S4" s="3">
        <v>42740</v>
      </c>
      <c r="T4" s="14"/>
    </row>
    <row r="5" spans="1:21" x14ac:dyDescent="0.25">
      <c r="A5" s="8">
        <v>4</v>
      </c>
      <c r="B5" s="5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/>
      <c r="J5" s="2">
        <f>ABS(testdata[[#This Row],[close]]-G4)</f>
        <v>0.77000000000001023</v>
      </c>
      <c r="K5" s="2"/>
      <c r="L5" s="11"/>
      <c r="M5" s="11"/>
      <c r="N5" s="14"/>
      <c r="S5" s="3">
        <v>42741</v>
      </c>
      <c r="T5" s="14"/>
    </row>
    <row r="6" spans="1:21" x14ac:dyDescent="0.25">
      <c r="A6" s="8">
        <v>5</v>
      </c>
      <c r="B6" s="5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/>
      <c r="J6" s="2">
        <f>ABS(testdata[[#This Row],[close]]-G5)</f>
        <v>0.71000000000000796</v>
      </c>
      <c r="K6" s="2"/>
      <c r="L6" s="11"/>
      <c r="M6" s="11"/>
      <c r="N6" s="14"/>
      <c r="S6" s="3">
        <v>42744</v>
      </c>
      <c r="T6" s="14"/>
    </row>
    <row r="7" spans="1:21" x14ac:dyDescent="0.25">
      <c r="A7" s="8">
        <v>6</v>
      </c>
      <c r="B7" s="5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/>
      <c r="J7" s="2">
        <f>ABS(testdata[[#This Row],[close]]-G6)</f>
        <v>0</v>
      </c>
      <c r="K7" s="2"/>
      <c r="L7" s="11"/>
      <c r="M7" s="11"/>
      <c r="N7" s="14"/>
      <c r="S7" s="3">
        <v>42745</v>
      </c>
      <c r="T7" s="14"/>
    </row>
    <row r="8" spans="1:21" x14ac:dyDescent="0.25">
      <c r="A8" s="8">
        <v>7</v>
      </c>
      <c r="B8" s="5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/>
      <c r="J8" s="2">
        <f>ABS(testdata[[#This Row],[close]]-G7)</f>
        <v>0.60000000000002274</v>
      </c>
      <c r="K8" s="2"/>
      <c r="L8" s="11"/>
      <c r="M8" s="11"/>
      <c r="N8" s="14"/>
      <c r="S8" s="3">
        <v>42746</v>
      </c>
      <c r="T8" s="14"/>
    </row>
    <row r="9" spans="1:21" x14ac:dyDescent="0.25">
      <c r="A9" s="8">
        <v>8</v>
      </c>
      <c r="B9" s="5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/>
      <c r="J9" s="2">
        <f>ABS(testdata[[#This Row],[close]]-G8)</f>
        <v>0.53000000000000114</v>
      </c>
      <c r="K9" s="2"/>
      <c r="L9" s="11"/>
      <c r="M9" s="11"/>
      <c r="N9" s="14"/>
      <c r="S9" s="3">
        <v>42747</v>
      </c>
      <c r="T9" s="14"/>
    </row>
    <row r="10" spans="1:21" x14ac:dyDescent="0.25">
      <c r="A10" s="8">
        <v>9</v>
      </c>
      <c r="B10" s="5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/>
      <c r="J10" s="2">
        <f>ABS(testdata[[#This Row],[close]]-G9)</f>
        <v>0.48999999999998067</v>
      </c>
      <c r="K10" s="2"/>
      <c r="L10" s="11"/>
      <c r="M10" s="11"/>
      <c r="N10" s="14"/>
      <c r="S10" s="3">
        <v>42748</v>
      </c>
      <c r="T10" s="14"/>
    </row>
    <row r="11" spans="1:21" x14ac:dyDescent="0.25">
      <c r="A11" s="8">
        <v>10</v>
      </c>
      <c r="B11" s="5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/>
      <c r="J11" s="2">
        <f>ABS(testdata[[#This Row],[close]]-G10)</f>
        <v>0.75999999999999091</v>
      </c>
      <c r="K11" s="2"/>
      <c r="L11" s="11"/>
      <c r="M11" s="11"/>
      <c r="N11" s="18">
        <f>testdata[[#This Row],[close]]</f>
        <v>213.75</v>
      </c>
      <c r="Q11" s="4" t="str">
        <f>IF(N11&lt;&gt;T11,"ERR","")</f>
        <v/>
      </c>
      <c r="S11" s="3">
        <v>42752</v>
      </c>
      <c r="T11" s="15">
        <v>213.75</v>
      </c>
    </row>
    <row r="12" spans="1:21" x14ac:dyDescent="0.25">
      <c r="A12" s="8">
        <v>11</v>
      </c>
      <c r="B12" s="5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ABS(testdata[[#This Row],[close]]-G2)</f>
        <v>1.4199999999999875</v>
      </c>
      <c r="J12" s="2">
        <f>ABS(testdata[[#This Row],[close]]-G11)</f>
        <v>0.46999999999999886</v>
      </c>
      <c r="K12" s="2">
        <f>SUM(J3:J12)</f>
        <v>5.7600000000000193</v>
      </c>
      <c r="L12" s="11">
        <f>testdata[[#This Row],[eChange]]/testdata[[#This Row],[volatility]]</f>
        <v>0.24652777777777479</v>
      </c>
      <c r="M12" s="11">
        <f>POWER(testdata[[#This Row],[ER]]*(fastK-slowK)+slowK,2)</f>
        <v>4.5353223593963557E-2</v>
      </c>
      <c r="N12" s="18">
        <f>N11+testdata[[#This Row],[SC]]*(testdata[[#This Row],[close]]-N11)</f>
        <v>213.77131601508916</v>
      </c>
      <c r="Q12" s="4" t="str">
        <f>IF(ROUND(N12,4)&lt;&gt;T12,"ERR","")</f>
        <v/>
      </c>
      <c r="S12" s="3">
        <v>42753</v>
      </c>
      <c r="T12" s="14">
        <v>213.7713</v>
      </c>
    </row>
    <row r="13" spans="1:21" x14ac:dyDescent="0.25">
      <c r="A13" s="8">
        <v>12</v>
      </c>
      <c r="B13" s="5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ABS(testdata[[#This Row],[close]]-G3)</f>
        <v>0.62999999999999545</v>
      </c>
      <c r="J13" s="2">
        <f>ABS(testdata[[#This Row],[close]]-G12)</f>
        <v>0.78999999999999204</v>
      </c>
      <c r="K13" s="2">
        <f t="shared" ref="K13:K76" si="1">SUM(J4:J13)</f>
        <v>5.2900000000000205</v>
      </c>
      <c r="L13" s="11">
        <f>testdata[[#This Row],[eChange]]/testdata[[#This Row],[volatility]]</f>
        <v>0.11909262759924254</v>
      </c>
      <c r="M13" s="11">
        <f>POWER(testdata[[#This Row],[ER]]*(fastK-slowK)+slowK,2)</f>
        <v>1.8558018606678394E-2</v>
      </c>
      <c r="N13" s="14">
        <f>N12+testdata[[#This Row],[SC]]*(testdata[[#This Row],[close]]-N12)</f>
        <v>213.76498186613037</v>
      </c>
      <c r="Q13" s="4" t="str">
        <f t="shared" ref="Q13:Q76" si="2">IF(ROUND(N13,4)&lt;&gt;T13,"ERR","")</f>
        <v/>
      </c>
      <c r="S13" s="3">
        <v>42754</v>
      </c>
      <c r="T13" s="14">
        <v>213.76499999999999</v>
      </c>
    </row>
    <row r="14" spans="1:21" x14ac:dyDescent="0.25">
      <c r="A14" s="8">
        <v>13</v>
      </c>
      <c r="B14" s="5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ABS(testdata[[#This Row],[close]]-G4)</f>
        <v>0.3200000000000216</v>
      </c>
      <c r="J14" s="2">
        <f>ABS(testdata[[#This Row],[close]]-G13)</f>
        <v>0.78000000000000114</v>
      </c>
      <c r="K14" s="2">
        <f t="shared" si="1"/>
        <v>5.9000000000000057</v>
      </c>
      <c r="L14" s="11">
        <f>testdata[[#This Row],[eChange]]/testdata[[#This Row],[volatility]]</f>
        <v>5.4237288135596827E-2</v>
      </c>
      <c r="M14" s="11">
        <f>POWER(testdata[[#This Row],[ER]]*(fastK-slowK)+slowK,2)</f>
        <v>9.4430080755853428E-3</v>
      </c>
      <c r="N14" s="14">
        <f>N13+testdata[[#This Row],[SC]]*(testdata[[#This Row],[close]]-N13)</f>
        <v>213.76918417596229</v>
      </c>
      <c r="Q14" s="4" t="str">
        <f t="shared" si="2"/>
        <v/>
      </c>
      <c r="S14" s="3">
        <v>42755</v>
      </c>
      <c r="T14" s="14">
        <v>213.76920000000001</v>
      </c>
    </row>
    <row r="15" spans="1:21" x14ac:dyDescent="0.25">
      <c r="A15" s="8">
        <v>14</v>
      </c>
      <c r="B15" s="5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ABS(testdata[[#This Row],[close]]-G5)</f>
        <v>1</v>
      </c>
      <c r="J15" s="2">
        <f>ABS(testdata[[#This Row],[close]]-G14)</f>
        <v>0.55000000000001137</v>
      </c>
      <c r="K15" s="2">
        <f t="shared" si="1"/>
        <v>5.6800000000000068</v>
      </c>
      <c r="L15" s="11">
        <f>testdata[[#This Row],[eChange]]/testdata[[#This Row],[volatility]]</f>
        <v>0.17605633802816881</v>
      </c>
      <c r="M15" s="11">
        <f>POWER(testdata[[#This Row],[ER]]*(fastK-slowK)+slowK,2)</f>
        <v>2.9079985556751162E-2</v>
      </c>
      <c r="N15" s="14">
        <f>N14+testdata[[#This Row],[SC]]*(testdata[[#This Row],[close]]-N14)</f>
        <v>213.76600910170228</v>
      </c>
      <c r="Q15" s="4" t="str">
        <f t="shared" si="2"/>
        <v/>
      </c>
      <c r="S15" s="3">
        <v>42758</v>
      </c>
      <c r="T15" s="14">
        <v>213.76599999999999</v>
      </c>
    </row>
    <row r="16" spans="1:21" x14ac:dyDescent="0.25">
      <c r="A16" s="8">
        <v>15</v>
      </c>
      <c r="B16" s="5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ABS(testdata[[#This Row],[close]]-G6)</f>
        <v>1.0800000000000125</v>
      </c>
      <c r="J16" s="2">
        <f>ABS(testdata[[#This Row],[close]]-G15)</f>
        <v>1.3700000000000045</v>
      </c>
      <c r="K16" s="2">
        <f t="shared" si="1"/>
        <v>6.3400000000000034</v>
      </c>
      <c r="L16" s="11">
        <f>testdata[[#This Row],[eChange]]/testdata[[#This Row],[volatility]]</f>
        <v>0.17034700315457602</v>
      </c>
      <c r="M16" s="11">
        <f>POWER(testdata[[#This Row],[ER]]*(fastK-slowK)+slowK,2)</f>
        <v>2.7919291521898464E-2</v>
      </c>
      <c r="N16" s="14">
        <f>N15+testdata[[#This Row],[SC]]*(testdata[[#This Row],[close]]-N15)</f>
        <v>213.80129883207289</v>
      </c>
      <c r="Q16" s="4" t="str">
        <f t="shared" si="2"/>
        <v/>
      </c>
      <c r="S16" s="3">
        <v>42759</v>
      </c>
      <c r="T16" s="14">
        <v>213.8013</v>
      </c>
    </row>
    <row r="17" spans="1:20" x14ac:dyDescent="0.25">
      <c r="A17" s="8">
        <v>16</v>
      </c>
      <c r="B17" s="5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ABS(testdata[[#This Row],[close]]-G7)</f>
        <v>2.9399999999999977</v>
      </c>
      <c r="J17" s="2">
        <f>ABS(testdata[[#This Row],[close]]-G16)</f>
        <v>1.8599999999999852</v>
      </c>
      <c r="K17" s="2">
        <f t="shared" si="1"/>
        <v>8.1999999999999886</v>
      </c>
      <c r="L17" s="11">
        <f>testdata[[#This Row],[eChange]]/testdata[[#This Row],[volatility]]</f>
        <v>0.35853658536585387</v>
      </c>
      <c r="M17" s="11">
        <f>POWER(testdata[[#This Row],[ER]]*(fastK-slowK)+slowK,2)</f>
        <v>7.8629278320904383E-2</v>
      </c>
      <c r="N17" s="14">
        <f>N16+testdata[[#This Row],[SC]]*(testdata[[#This Row],[close]]-N16)</f>
        <v>214.04416117585592</v>
      </c>
      <c r="Q17" s="4" t="str">
        <f t="shared" si="2"/>
        <v/>
      </c>
      <c r="S17" s="3">
        <v>42760</v>
      </c>
      <c r="T17" s="14">
        <v>214.04419999999999</v>
      </c>
    </row>
    <row r="18" spans="1:20" x14ac:dyDescent="0.25">
      <c r="A18" s="8">
        <v>17</v>
      </c>
      <c r="B18" s="5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ABS(testdata[[#This Row],[close]]-G8)</f>
        <v>2.1099999999999852</v>
      </c>
      <c r="J18" s="2">
        <f>ABS(testdata[[#This Row],[close]]-G17)</f>
        <v>0.22999999999998977</v>
      </c>
      <c r="K18" s="2">
        <f t="shared" si="1"/>
        <v>7.8299999999999557</v>
      </c>
      <c r="L18" s="11">
        <f>testdata[[#This Row],[eChange]]/testdata[[#This Row],[volatility]]</f>
        <v>0.26947637292464843</v>
      </c>
      <c r="M18" s="11">
        <f>POWER(testdata[[#This Row],[ER]]*(fastK-slowK)+slowK,2)</f>
        <v>5.1429835982891095E-2</v>
      </c>
      <c r="N18" s="14">
        <f>N17+testdata[[#This Row],[SC]]*(testdata[[#This Row],[close]]-N17)</f>
        <v>214.17869333753933</v>
      </c>
      <c r="Q18" s="4" t="str">
        <f t="shared" si="2"/>
        <v/>
      </c>
      <c r="S18" s="3">
        <v>42761</v>
      </c>
      <c r="T18" s="14">
        <v>214.17869999999999</v>
      </c>
    </row>
    <row r="19" spans="1:20" x14ac:dyDescent="0.25">
      <c r="A19" s="8">
        <v>18</v>
      </c>
      <c r="B19" s="5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ABS(testdata[[#This Row],[close]]-G9)</f>
        <v>2.2999999999999829</v>
      </c>
      <c r="J19" s="2">
        <f>ABS(testdata[[#This Row],[close]]-G18)</f>
        <v>0.34000000000000341</v>
      </c>
      <c r="K19" s="2">
        <f t="shared" si="1"/>
        <v>7.6399999999999579</v>
      </c>
      <c r="L19" s="11">
        <f>testdata[[#This Row],[eChange]]/testdata[[#This Row],[volatility]]</f>
        <v>0.30104712041884757</v>
      </c>
      <c r="M19" s="11">
        <f>POWER(testdata[[#This Row],[ER]]*(fastK-slowK)+slowK,2)</f>
        <v>6.041361604853776E-2</v>
      </c>
      <c r="N19" s="14">
        <f>N18+testdata[[#This Row],[SC]]*(testdata[[#This Row],[close]]-N18)</f>
        <v>214.30805741608739</v>
      </c>
      <c r="Q19" s="4" t="str">
        <f t="shared" si="2"/>
        <v/>
      </c>
      <c r="S19" s="3">
        <v>42762</v>
      </c>
      <c r="T19" s="14">
        <v>214.3081</v>
      </c>
    </row>
    <row r="20" spans="1:20" x14ac:dyDescent="0.25">
      <c r="A20" s="8">
        <v>19</v>
      </c>
      <c r="B20" s="5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ABS(testdata[[#This Row],[close]]-G10)</f>
        <v>0.46999999999999886</v>
      </c>
      <c r="J20" s="2">
        <f>ABS(testdata[[#This Row],[close]]-G19)</f>
        <v>1.3400000000000034</v>
      </c>
      <c r="K20" s="2">
        <f t="shared" si="1"/>
        <v>8.4899999999999807</v>
      </c>
      <c r="L20" s="11">
        <f>testdata[[#This Row],[eChange]]/testdata[[#This Row],[volatility]]</f>
        <v>5.5359246171967011E-2</v>
      </c>
      <c r="M20" s="11">
        <f>POWER(testdata[[#This Row],[ER]]*(fastK-slowK)+slowK,2)</f>
        <v>9.5747651419056789E-3</v>
      </c>
      <c r="N20" s="14">
        <f>N19+testdata[[#This Row],[SC]]*(testdata[[#This Row],[close]]-N19)</f>
        <v>214.31449110851719</v>
      </c>
      <c r="Q20" s="4" t="str">
        <f t="shared" si="2"/>
        <v/>
      </c>
      <c r="S20" s="3">
        <v>42765</v>
      </c>
      <c r="T20" s="14">
        <v>214.31450000000001</v>
      </c>
    </row>
    <row r="21" spans="1:20" x14ac:dyDescent="0.25">
      <c r="A21" s="8">
        <v>20</v>
      </c>
      <c r="B21" s="5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ABS(testdata[[#This Row],[close]]-G11)</f>
        <v>1.210000000000008</v>
      </c>
      <c r="J21" s="2">
        <f>ABS(testdata[[#This Row],[close]]-G20)</f>
        <v>1.999999999998181E-2</v>
      </c>
      <c r="K21" s="2">
        <f t="shared" si="1"/>
        <v>7.7499999999999716</v>
      </c>
      <c r="L21" s="11">
        <f>testdata[[#This Row],[eChange]]/testdata[[#This Row],[volatility]]</f>
        <v>0.15612903225806612</v>
      </c>
      <c r="M21" s="11">
        <f>POWER(testdata[[#This Row],[ER]]*(fastK-slowK)+slowK,2)</f>
        <v>2.5131542048794479E-2</v>
      </c>
      <c r="N21" s="14">
        <f>N20+testdata[[#This Row],[SC]]*(testdata[[#This Row],[close]]-N20)</f>
        <v>214.33071374236636</v>
      </c>
      <c r="Q21" s="4" t="str">
        <f t="shared" si="2"/>
        <v/>
      </c>
      <c r="S21" s="3">
        <v>42766</v>
      </c>
      <c r="T21" s="14">
        <v>214.33070000000001</v>
      </c>
    </row>
    <row r="22" spans="1:20" x14ac:dyDescent="0.25">
      <c r="A22" s="8">
        <v>21</v>
      </c>
      <c r="B22" s="5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ABS(testdata[[#This Row],[close]]-G12)</f>
        <v>0.83000000000001251</v>
      </c>
      <c r="J22" s="2">
        <f>ABS(testdata[[#This Row],[close]]-G21)</f>
        <v>9.0000000000003411E-2</v>
      </c>
      <c r="K22" s="2">
        <f t="shared" si="1"/>
        <v>7.3699999999999761</v>
      </c>
      <c r="L22" s="11">
        <f>testdata[[#This Row],[eChange]]/testdata[[#This Row],[volatility]]</f>
        <v>0.11261872455902512</v>
      </c>
      <c r="M22" s="11">
        <f>POWER(testdata[[#This Row],[ER]]*(fastK-slowK)+slowK,2)</f>
        <v>1.7511111013535273E-2</v>
      </c>
      <c r="N22" s="18">
        <f>N21+testdata[[#This Row],[SC]]*(testdata[[#This Row],[close]]-N21)</f>
        <v>214.3433092438743</v>
      </c>
      <c r="Q22" s="4" t="str">
        <f t="shared" si="2"/>
        <v/>
      </c>
      <c r="S22" s="3">
        <v>42767</v>
      </c>
      <c r="T22" s="14">
        <v>214.3433</v>
      </c>
    </row>
    <row r="23" spans="1:20" x14ac:dyDescent="0.25">
      <c r="A23" s="8">
        <v>22</v>
      </c>
      <c r="B23" s="5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ABS(testdata[[#This Row],[close]]-G13)</f>
        <v>1.7599999999999909</v>
      </c>
      <c r="J23" s="2">
        <f>ABS(testdata[[#This Row],[close]]-G22)</f>
        <v>0.13999999999998636</v>
      </c>
      <c r="K23" s="2">
        <f t="shared" si="1"/>
        <v>6.7199999999999704</v>
      </c>
      <c r="L23" s="11">
        <f>testdata[[#This Row],[eChange]]/testdata[[#This Row],[volatility]]</f>
        <v>0.2619047619047617</v>
      </c>
      <c r="M23" s="11">
        <f>POWER(testdata[[#This Row],[ER]]*(fastK-slowK)+slowK,2)</f>
        <v>4.9382716049382651E-2</v>
      </c>
      <c r="N23" s="14">
        <f>N22+testdata[[#This Row],[SC]]*(testdata[[#This Row],[close]]-N22)</f>
        <v>214.3851211330657</v>
      </c>
      <c r="Q23" s="4" t="str">
        <f t="shared" si="2"/>
        <v/>
      </c>
      <c r="S23" s="3">
        <v>42768</v>
      </c>
      <c r="T23" s="14">
        <v>214.38509999999999</v>
      </c>
    </row>
    <row r="24" spans="1:20" x14ac:dyDescent="0.25">
      <c r="A24" s="8">
        <v>23</v>
      </c>
      <c r="B24" s="5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ABS(testdata[[#This Row],[close]]-G14)</f>
        <v>2.4599999999999795</v>
      </c>
      <c r="J24" s="2">
        <f>ABS(testdata[[#This Row],[close]]-G23)</f>
        <v>1.4799999999999898</v>
      </c>
      <c r="K24" s="2">
        <f t="shared" si="1"/>
        <v>7.4199999999999591</v>
      </c>
      <c r="L24" s="11">
        <f>testdata[[#This Row],[eChange]]/testdata[[#This Row],[volatility]]</f>
        <v>0.33153638814016079</v>
      </c>
      <c r="M24" s="11">
        <f>POWER(testdata[[#This Row],[ER]]*(fastK-slowK)+slowK,2)</f>
        <v>6.9775720897116089E-2</v>
      </c>
      <c r="N24" s="14">
        <f>N23+testdata[[#This Row],[SC]]*(testdata[[#This Row],[close]]-N23)</f>
        <v>214.54455020316863</v>
      </c>
      <c r="Q24" s="4" t="str">
        <f t="shared" si="2"/>
        <v/>
      </c>
      <c r="S24" s="3">
        <v>42769</v>
      </c>
      <c r="T24" s="14">
        <v>214.5446</v>
      </c>
    </row>
    <row r="25" spans="1:20" x14ac:dyDescent="0.25">
      <c r="A25" s="8">
        <v>24</v>
      </c>
      <c r="B25" s="5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ABS(testdata[[#This Row],[close]]-G15)</f>
        <v>2.6200000000000045</v>
      </c>
      <c r="J25" s="2">
        <f>ABS(testdata[[#This Row],[close]]-G24)</f>
        <v>0.38999999999998636</v>
      </c>
      <c r="K25" s="2">
        <f t="shared" si="1"/>
        <v>7.2599999999999341</v>
      </c>
      <c r="L25" s="11">
        <f>testdata[[#This Row],[eChange]]/testdata[[#This Row],[volatility]]</f>
        <v>0.36088154269972844</v>
      </c>
      <c r="M25" s="11">
        <f>POWER(testdata[[#This Row],[ER]]*(fastK-slowK)+slowK,2)</f>
        <v>7.9423157200527991E-2</v>
      </c>
      <c r="N25" s="14">
        <f>N24+testdata[[#This Row],[SC]]*(testdata[[#This Row],[close]]-N24)</f>
        <v>214.68238510519598</v>
      </c>
      <c r="Q25" s="4" t="str">
        <f t="shared" si="2"/>
        <v/>
      </c>
      <c r="S25" s="3">
        <v>42772</v>
      </c>
      <c r="T25" s="14">
        <v>214.6824</v>
      </c>
    </row>
    <row r="26" spans="1:20" x14ac:dyDescent="0.25">
      <c r="A26" s="8">
        <v>25</v>
      </c>
      <c r="B26" s="5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ABS(testdata[[#This Row],[close]]-G16)</f>
        <v>1.2599999999999909</v>
      </c>
      <c r="J26" s="2">
        <f>ABS(testdata[[#This Row],[close]]-G25)</f>
        <v>9.9999999999909051E-3</v>
      </c>
      <c r="K26" s="2">
        <f t="shared" si="1"/>
        <v>5.8999999999999204</v>
      </c>
      <c r="L26" s="11">
        <f>testdata[[#This Row],[eChange]]/testdata[[#This Row],[volatility]]</f>
        <v>0.21355932203389966</v>
      </c>
      <c r="M26" s="11">
        <f>POWER(testdata[[#This Row],[ER]]*(fastK-slowK)+slowK,2)</f>
        <v>3.7291854308852797E-2</v>
      </c>
      <c r="N26" s="14">
        <f>N25+testdata[[#This Row],[SC]]*(testdata[[#This Row],[close]]-N25)</f>
        <v>214.74233604563776</v>
      </c>
      <c r="Q26" s="4" t="str">
        <f t="shared" si="2"/>
        <v/>
      </c>
      <c r="S26" s="3">
        <v>42773</v>
      </c>
      <c r="T26" s="14">
        <v>214.7423</v>
      </c>
    </row>
    <row r="27" spans="1:20" x14ac:dyDescent="0.25">
      <c r="A27" s="8">
        <v>26</v>
      </c>
      <c r="B27" s="5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ABS(testdata[[#This Row],[close]]-G17)</f>
        <v>0.30999999999997385</v>
      </c>
      <c r="J27" s="2">
        <f>ABS(testdata[[#This Row],[close]]-G26)</f>
        <v>0.29000000000002046</v>
      </c>
      <c r="K27" s="2">
        <f t="shared" si="1"/>
        <v>4.3299999999999557</v>
      </c>
      <c r="L27" s="11">
        <f>testdata[[#This Row],[eChange]]/testdata[[#This Row],[volatility]]</f>
        <v>7.159353348729261E-2</v>
      </c>
      <c r="M27" s="11">
        <f>POWER(testdata[[#This Row],[ER]]*(fastK-slowK)+slowK,2)</f>
        <v>1.1583401878148636E-2</v>
      </c>
      <c r="N27" s="14">
        <f>N26+testdata[[#This Row],[SC]]*(testdata[[#This Row],[close]]-N26)</f>
        <v>214.76362244573812</v>
      </c>
      <c r="Q27" s="4" t="str">
        <f t="shared" si="2"/>
        <v/>
      </c>
      <c r="S27" s="3">
        <v>42774</v>
      </c>
      <c r="T27" s="14">
        <v>214.7636</v>
      </c>
    </row>
    <row r="28" spans="1:20" x14ac:dyDescent="0.25">
      <c r="A28" s="8">
        <v>27</v>
      </c>
      <c r="B28" s="5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ABS(testdata[[#This Row],[close]]-G18)</f>
        <v>1.2000000000000171</v>
      </c>
      <c r="J28" s="2">
        <f>ABS(testdata[[#This Row],[close]]-G27)</f>
        <v>1.2800000000000011</v>
      </c>
      <c r="K28" s="2">
        <f t="shared" si="1"/>
        <v>5.379999999999967</v>
      </c>
      <c r="L28" s="11">
        <f>testdata[[#This Row],[eChange]]/testdata[[#This Row],[volatility]]</f>
        <v>0.22304832713755102</v>
      </c>
      <c r="M28" s="11">
        <f>POWER(testdata[[#This Row],[ER]]*(fastK-slowK)+slowK,2)</f>
        <v>3.9531300751705301E-2</v>
      </c>
      <c r="N28" s="14">
        <f>N27+testdata[[#This Row],[SC]]*(testdata[[#This Row],[close]]-N27)</f>
        <v>214.88602627807649</v>
      </c>
      <c r="Q28" s="4" t="str">
        <f t="shared" si="2"/>
        <v/>
      </c>
      <c r="S28" s="3">
        <v>42775</v>
      </c>
      <c r="T28" s="14">
        <v>214.886</v>
      </c>
    </row>
    <row r="29" spans="1:20" x14ac:dyDescent="0.25">
      <c r="A29" s="8">
        <v>28</v>
      </c>
      <c r="B29" s="5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ABS(testdata[[#This Row],[close]]-G19)</f>
        <v>2.4000000000000057</v>
      </c>
      <c r="J29" s="2">
        <f>ABS(testdata[[#This Row],[close]]-G28)</f>
        <v>0.85999999999998522</v>
      </c>
      <c r="K29" s="2">
        <f t="shared" si="1"/>
        <v>5.8999999999999488</v>
      </c>
      <c r="L29" s="11">
        <f>testdata[[#This Row],[eChange]]/testdata[[#This Row],[volatility]]</f>
        <v>0.40677966101695362</v>
      </c>
      <c r="M29" s="11">
        <f>POWER(testdata[[#This Row],[ER]]*(fastK-slowK)+slowK,2)</f>
        <v>9.5764699763038141E-2</v>
      </c>
      <c r="N29" s="14">
        <f>N28+testdata[[#This Row],[SC]]*(testdata[[#This Row],[close]]-N28)</f>
        <v>215.25318562045587</v>
      </c>
      <c r="Q29" s="4" t="str">
        <f t="shared" si="2"/>
        <v/>
      </c>
      <c r="S29" s="3">
        <v>42776</v>
      </c>
      <c r="T29" s="14">
        <v>215.25319999999999</v>
      </c>
    </row>
    <row r="30" spans="1:20" x14ac:dyDescent="0.25">
      <c r="A30" s="8">
        <v>29</v>
      </c>
      <c r="B30" s="5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ABS(testdata[[#This Row],[close]]-G20)</f>
        <v>4.9300000000000068</v>
      </c>
      <c r="J30" s="2">
        <f>ABS(testdata[[#This Row],[close]]-G29)</f>
        <v>1.1899999999999977</v>
      </c>
      <c r="K30" s="2">
        <f t="shared" si="1"/>
        <v>5.7499999999999432</v>
      </c>
      <c r="L30" s="11">
        <f>testdata[[#This Row],[eChange]]/testdata[[#This Row],[volatility]]</f>
        <v>0.85739130434783573</v>
      </c>
      <c r="M30" s="11">
        <f>POWER(testdata[[#This Row],[ER]]*(fastK-slowK)+slowK,2)</f>
        <v>0.33732255778338405</v>
      </c>
      <c r="N30" s="14">
        <f>N29+testdata[[#This Row],[SC]]*(testdata[[#This Row],[close]]-N29)</f>
        <v>216.82403415808614</v>
      </c>
      <c r="Q30" s="4" t="str">
        <f t="shared" si="2"/>
        <v/>
      </c>
      <c r="S30" s="3">
        <v>42779</v>
      </c>
      <c r="T30" s="14">
        <v>216.82400000000001</v>
      </c>
    </row>
    <row r="31" spans="1:20" x14ac:dyDescent="0.25">
      <c r="A31" s="8">
        <v>30</v>
      </c>
      <c r="B31" s="5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ABS(testdata[[#This Row],[close]]-G21)</f>
        <v>5.8299999999999841</v>
      </c>
      <c r="J31" s="2">
        <f>ABS(testdata[[#This Row],[close]]-G30)</f>
        <v>0.87999999999999545</v>
      </c>
      <c r="K31" s="2">
        <f t="shared" si="1"/>
        <v>6.6099999999999568</v>
      </c>
      <c r="L31" s="11">
        <f>testdata[[#This Row],[eChange]]/testdata[[#This Row],[volatility]]</f>
        <v>0.88199697428139523</v>
      </c>
      <c r="M31" s="11">
        <f>POWER(testdata[[#This Row],[ER]]*(fastK-slowK)+slowK,2)</f>
        <v>0.3547525601527291</v>
      </c>
      <c r="N31" s="14">
        <f>N30+testdata[[#This Row],[SC]]*(testdata[[#This Row],[close]]-N30)</f>
        <v>218.23097069398335</v>
      </c>
      <c r="Q31" s="4" t="str">
        <f t="shared" si="2"/>
        <v/>
      </c>
      <c r="S31" s="3">
        <v>42780</v>
      </c>
      <c r="T31" s="14">
        <v>218.23099999999999</v>
      </c>
    </row>
    <row r="32" spans="1:20" x14ac:dyDescent="0.25">
      <c r="A32" s="8">
        <v>31</v>
      </c>
      <c r="B32" s="5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ABS(testdata[[#This Row],[close]]-G22)</f>
        <v>6.8899999999999864</v>
      </c>
      <c r="J32" s="2">
        <f>ABS(testdata[[#This Row],[close]]-G31)</f>
        <v>1.1500000000000057</v>
      </c>
      <c r="K32" s="2">
        <f t="shared" si="1"/>
        <v>7.6699999999999591</v>
      </c>
      <c r="L32" s="11">
        <f>testdata[[#This Row],[eChange]]/testdata[[#This Row],[volatility]]</f>
        <v>0.89830508474576576</v>
      </c>
      <c r="M32" s="11">
        <f>POWER(testdata[[#This Row],[ER]]*(fastK-slowK)+slowK,2)</f>
        <v>0.36654671849087056</v>
      </c>
      <c r="N32" s="14">
        <f>N31+testdata[[#This Row],[SC]]*(testdata[[#This Row],[close]]-N31)</f>
        <v>219.59050321489022</v>
      </c>
      <c r="Q32" s="4" t="str">
        <f t="shared" si="2"/>
        <v/>
      </c>
      <c r="S32" s="3">
        <v>42781</v>
      </c>
      <c r="T32" s="14">
        <v>219.59049999999999</v>
      </c>
    </row>
    <row r="33" spans="1:20" x14ac:dyDescent="0.25">
      <c r="A33" s="8">
        <v>32</v>
      </c>
      <c r="B33" s="5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ABS(testdata[[#This Row],[close]]-G23)</f>
        <v>6.5600000000000023</v>
      </c>
      <c r="J33" s="2">
        <f>ABS(testdata[[#This Row],[close]]-G32)</f>
        <v>0.18999999999999773</v>
      </c>
      <c r="K33" s="2">
        <f t="shared" si="1"/>
        <v>7.7199999999999704</v>
      </c>
      <c r="L33" s="11">
        <f>testdata[[#This Row],[eChange]]/testdata[[#This Row],[volatility]]</f>
        <v>0.84974093264249062</v>
      </c>
      <c r="M33" s="11">
        <f>POWER(testdata[[#This Row],[ER]]*(fastK-slowK)+slowK,2)</f>
        <v>0.33199271329805169</v>
      </c>
      <c r="N33" s="14">
        <f>N32+testdata[[#This Row],[SC]]*(testdata[[#This Row],[close]]-N32)</f>
        <v>220.30744041193722</v>
      </c>
      <c r="Q33" s="4" t="str">
        <f t="shared" si="2"/>
        <v/>
      </c>
      <c r="S33" s="3">
        <v>42782</v>
      </c>
      <c r="T33" s="14">
        <v>220.3074</v>
      </c>
    </row>
    <row r="34" spans="1:20" x14ac:dyDescent="0.25">
      <c r="A34" s="8">
        <v>33</v>
      </c>
      <c r="B34" s="5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ABS(testdata[[#This Row],[close]]-G24)</f>
        <v>5.4300000000000068</v>
      </c>
      <c r="J34" s="2">
        <f>ABS(testdata[[#This Row],[close]]-G33)</f>
        <v>0.34999999999999432</v>
      </c>
      <c r="K34" s="2">
        <f t="shared" si="1"/>
        <v>6.589999999999975</v>
      </c>
      <c r="L34" s="11">
        <f>testdata[[#This Row],[eChange]]/testdata[[#This Row],[volatility]]</f>
        <v>0.82397572078907855</v>
      </c>
      <c r="M34" s="11">
        <f>POWER(testdata[[#This Row],[ER]]*(fastK-slowK)+slowK,2)</f>
        <v>0.31435483225217814</v>
      </c>
      <c r="N34" s="14">
        <f>N33+testdata[[#This Row],[SC]]*(testdata[[#This Row],[close]]-N33)</f>
        <v>220.87094018054472</v>
      </c>
      <c r="Q34" s="4" t="str">
        <f t="shared" si="2"/>
        <v/>
      </c>
      <c r="S34" s="3">
        <v>42783</v>
      </c>
      <c r="T34" s="14">
        <v>220.87090000000001</v>
      </c>
    </row>
    <row r="35" spans="1:20" x14ac:dyDescent="0.25">
      <c r="A35" s="8">
        <v>34</v>
      </c>
      <c r="B35" s="5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ABS(testdata[[#This Row],[close]]-G25)</f>
        <v>7.1500000000000057</v>
      </c>
      <c r="J35" s="2">
        <f>ABS(testdata[[#This Row],[close]]-G34)</f>
        <v>1.3300000000000125</v>
      </c>
      <c r="K35" s="2">
        <f t="shared" si="1"/>
        <v>7.5300000000000011</v>
      </c>
      <c r="L35" s="11">
        <f>testdata[[#This Row],[eChange]]/testdata[[#This Row],[volatility]]</f>
        <v>0.94953519256308161</v>
      </c>
      <c r="M35" s="11">
        <f>POWER(testdata[[#This Row],[ER]]*(fastK-slowK)+slowK,2)</f>
        <v>0.40485129128111513</v>
      </c>
      <c r="N35" s="14">
        <f>N34+testdata[[#This Row],[SC]]*(testdata[[#This Row],[close]]-N34)</f>
        <v>221.90697885291681</v>
      </c>
      <c r="Q35" s="4" t="str">
        <f t="shared" si="2"/>
        <v/>
      </c>
      <c r="S35" s="3">
        <v>42787</v>
      </c>
      <c r="T35" s="14">
        <v>221.90700000000001</v>
      </c>
    </row>
    <row r="36" spans="1:20" x14ac:dyDescent="0.25">
      <c r="A36" s="8">
        <v>35</v>
      </c>
      <c r="B36" s="5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ABS(testdata[[#This Row],[close]]-G26)</f>
        <v>6.9399999999999977</v>
      </c>
      <c r="J36" s="2">
        <f>ABS(testdata[[#This Row],[close]]-G35)</f>
        <v>0.20000000000001705</v>
      </c>
      <c r="K36" s="2">
        <f t="shared" si="1"/>
        <v>7.7200000000000273</v>
      </c>
      <c r="L36" s="11">
        <f>testdata[[#This Row],[eChange]]/testdata[[#This Row],[volatility]]</f>
        <v>0.89896373056994472</v>
      </c>
      <c r="M36" s="11">
        <f>POWER(testdata[[#This Row],[ER]]*(fastK-slowK)+slowK,2)</f>
        <v>0.36702710843697645</v>
      </c>
      <c r="N36" s="14">
        <f>N35+testdata[[#This Row],[SC]]*(testdata[[#This Row],[close]]-N35)</f>
        <v>222.39256347893172</v>
      </c>
      <c r="Q36" s="4" t="str">
        <f t="shared" si="2"/>
        <v/>
      </c>
      <c r="S36" s="3">
        <v>42788</v>
      </c>
      <c r="T36" s="14">
        <v>222.39259999999999</v>
      </c>
    </row>
    <row r="37" spans="1:20" x14ac:dyDescent="0.25">
      <c r="A37" s="8">
        <v>36</v>
      </c>
      <c r="B37" s="5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ABS(testdata[[#This Row],[close]]-G27)</f>
        <v>6.7999999999999829</v>
      </c>
      <c r="J37" s="2">
        <f>ABS(testdata[[#This Row],[close]]-G36)</f>
        <v>0.15000000000000568</v>
      </c>
      <c r="K37" s="2">
        <f t="shared" si="1"/>
        <v>7.5800000000000125</v>
      </c>
      <c r="L37" s="11">
        <f>testdata[[#This Row],[eChange]]/testdata[[#This Row],[volatility]]</f>
        <v>0.89709762532981152</v>
      </c>
      <c r="M37" s="11">
        <f>POWER(testdata[[#This Row],[ER]]*(fastK-slowK)+slowK,2)</f>
        <v>0.36566686283425121</v>
      </c>
      <c r="N37" s="14">
        <f>N36+testdata[[#This Row],[SC]]*(testdata[[#This Row],[close]]-N36)</f>
        <v>222.75363629383872</v>
      </c>
      <c r="Q37" s="4" t="str">
        <f t="shared" si="2"/>
        <v/>
      </c>
      <c r="S37" s="3">
        <v>42789</v>
      </c>
      <c r="T37" s="14">
        <v>222.75360000000001</v>
      </c>
    </row>
    <row r="38" spans="1:20" x14ac:dyDescent="0.25">
      <c r="A38" s="8">
        <v>37</v>
      </c>
      <c r="B38" s="5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ABS(testdata[[#This Row],[close]]-G28)</f>
        <v>5.7999999999999829</v>
      </c>
      <c r="J38" s="2">
        <f>ABS(testdata[[#This Row],[close]]-G37)</f>
        <v>0.28000000000000114</v>
      </c>
      <c r="K38" s="2">
        <f t="shared" si="1"/>
        <v>6.5800000000000125</v>
      </c>
      <c r="L38" s="11">
        <f>testdata[[#This Row],[eChange]]/testdata[[#This Row],[volatility]]</f>
        <v>0.88145896656534528</v>
      </c>
      <c r="M38" s="11">
        <f>POWER(testdata[[#This Row],[ER]]*(fastK-slowK)+slowK,2)</f>
        <v>0.35436675482387325</v>
      </c>
      <c r="N38" s="14">
        <f>N37+testdata[[#This Row],[SC]]*(testdata[[#This Row],[close]]-N37)</f>
        <v>223.07482145908122</v>
      </c>
      <c r="Q38" s="4" t="str">
        <f t="shared" si="2"/>
        <v/>
      </c>
      <c r="S38" s="3">
        <v>42790</v>
      </c>
      <c r="T38" s="14">
        <v>223.07480000000001</v>
      </c>
    </row>
    <row r="39" spans="1:20" x14ac:dyDescent="0.25">
      <c r="A39" s="8">
        <v>38</v>
      </c>
      <c r="B39" s="5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ABS(testdata[[#This Row],[close]]-G29)</f>
        <v>5.289999999999992</v>
      </c>
      <c r="J39" s="2">
        <f>ABS(testdata[[#This Row],[close]]-G38)</f>
        <v>0.34999999999999432</v>
      </c>
      <c r="K39" s="2">
        <f t="shared" si="1"/>
        <v>6.0700000000000216</v>
      </c>
      <c r="L39" s="11">
        <f>testdata[[#This Row],[eChange]]/testdata[[#This Row],[volatility]]</f>
        <v>0.87149917627676654</v>
      </c>
      <c r="M39" s="11">
        <f>POWER(testdata[[#This Row],[ER]]*(fastK-slowK)+slowK,2)</f>
        <v>0.34726249970509654</v>
      </c>
      <c r="N39" s="14">
        <f>N38+testdata[[#This Row],[SC]]*(testdata[[#This Row],[close]]-N38)</f>
        <v>223.39957389687123</v>
      </c>
      <c r="Q39" s="4" t="str">
        <f t="shared" si="2"/>
        <v/>
      </c>
      <c r="S39" s="3">
        <v>42793</v>
      </c>
      <c r="T39" s="14">
        <v>223.39959999999999</v>
      </c>
    </row>
    <row r="40" spans="1:20" x14ac:dyDescent="0.25">
      <c r="A40" s="8">
        <v>39</v>
      </c>
      <c r="B40" s="5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ABS(testdata[[#This Row],[close]]-G30)</f>
        <v>3.5</v>
      </c>
      <c r="J40" s="2">
        <f>ABS(testdata[[#This Row],[close]]-G39)</f>
        <v>0.59999999999999432</v>
      </c>
      <c r="K40" s="2">
        <f t="shared" si="1"/>
        <v>5.4800000000000182</v>
      </c>
      <c r="L40" s="11">
        <f>testdata[[#This Row],[eChange]]/testdata[[#This Row],[volatility]]</f>
        <v>0.63868613138685915</v>
      </c>
      <c r="M40" s="11">
        <f>POWER(testdata[[#This Row],[ER]]*(fastK-slowK)+slowK,2)</f>
        <v>0.20169200139803789</v>
      </c>
      <c r="N40" s="14">
        <f>N39+testdata[[#This Row],[SC]]*(testdata[[#This Row],[close]]-N39)</f>
        <v>223.40167675847806</v>
      </c>
      <c r="Q40" s="4" t="str">
        <f t="shared" si="2"/>
        <v/>
      </c>
      <c r="S40" s="3">
        <v>42794</v>
      </c>
      <c r="T40" s="14">
        <v>223.40170000000001</v>
      </c>
    </row>
    <row r="41" spans="1:20" x14ac:dyDescent="0.25">
      <c r="A41" s="8">
        <v>40</v>
      </c>
      <c r="B41" s="5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ABS(testdata[[#This Row],[close]]-G31)</f>
        <v>5.7400000000000091</v>
      </c>
      <c r="J41" s="2">
        <f>ABS(testdata[[#This Row],[close]]-G40)</f>
        <v>3.1200000000000045</v>
      </c>
      <c r="K41" s="2">
        <f t="shared" si="1"/>
        <v>7.7200000000000273</v>
      </c>
      <c r="L41" s="11">
        <f>testdata[[#This Row],[eChange]]/testdata[[#This Row],[volatility]]</f>
        <v>0.7435233160621747</v>
      </c>
      <c r="M41" s="11">
        <f>POWER(testdata[[#This Row],[ER]]*(fastK-slowK)+slowK,2)</f>
        <v>0.26237864427169377</v>
      </c>
      <c r="N41" s="14">
        <f>N40+testdata[[#This Row],[SC]]*(testdata[[#This Row],[close]]-N40)</f>
        <v>224.22248196943221</v>
      </c>
      <c r="Q41" s="4" t="str">
        <f t="shared" si="2"/>
        <v/>
      </c>
      <c r="S41" s="3">
        <v>42795</v>
      </c>
      <c r="T41" s="14">
        <v>224.2225</v>
      </c>
    </row>
    <row r="42" spans="1:20" x14ac:dyDescent="0.25">
      <c r="A42" s="8">
        <v>41</v>
      </c>
      <c r="B42" s="5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ABS(testdata[[#This Row],[close]]-G32)</f>
        <v>3.1700000000000159</v>
      </c>
      <c r="J42" s="2">
        <f>ABS(testdata[[#This Row],[close]]-G41)</f>
        <v>1.4199999999999875</v>
      </c>
      <c r="K42" s="2">
        <f t="shared" si="1"/>
        <v>7.9900000000000091</v>
      </c>
      <c r="L42" s="11">
        <f>testdata[[#This Row],[eChange]]/testdata[[#This Row],[volatility]]</f>
        <v>0.39674593241552092</v>
      </c>
      <c r="M42" s="11">
        <f>POWER(testdata[[#This Row],[ER]]*(fastK-slowK)+slowK,2)</f>
        <v>9.206181856779011E-2</v>
      </c>
      <c r="N42" s="14">
        <f>N41+testdata[[#This Row],[SC]]*(testdata[[#This Row],[close]]-N41)</f>
        <v>224.30418849333799</v>
      </c>
      <c r="Q42" s="4" t="str">
        <f t="shared" si="2"/>
        <v/>
      </c>
      <c r="S42" s="3">
        <v>42796</v>
      </c>
      <c r="T42" s="14">
        <v>224.30420000000001</v>
      </c>
    </row>
    <row r="43" spans="1:20" x14ac:dyDescent="0.25">
      <c r="A43" s="8">
        <v>42</v>
      </c>
      <c r="B43" s="5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ABS(testdata[[#This Row],[close]]-G33)</f>
        <v>3.5</v>
      </c>
      <c r="J43" s="2">
        <f>ABS(testdata[[#This Row],[close]]-G42)</f>
        <v>0.13999999999998636</v>
      </c>
      <c r="K43" s="2">
        <f t="shared" si="1"/>
        <v>7.9399999999999977</v>
      </c>
      <c r="L43" s="11">
        <f>testdata[[#This Row],[eChange]]/testdata[[#This Row],[volatility]]</f>
        <v>0.44080604534005052</v>
      </c>
      <c r="M43" s="11">
        <f>POWER(testdata[[#This Row],[ER]]*(fastK-slowK)+slowK,2)</f>
        <v>0.10886550204188361</v>
      </c>
      <c r="N43" s="14">
        <f>N42+testdata[[#This Row],[SC]]*(testdata[[#This Row],[close]]-N42)</f>
        <v>224.40715473784775</v>
      </c>
      <c r="Q43" s="4" t="str">
        <f t="shared" si="2"/>
        <v/>
      </c>
      <c r="S43" s="3">
        <v>42797</v>
      </c>
      <c r="T43" s="14">
        <v>224.40719999999999</v>
      </c>
    </row>
    <row r="44" spans="1:20" x14ac:dyDescent="0.25">
      <c r="A44" s="8">
        <v>43</v>
      </c>
      <c r="B44" s="5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ABS(testdata[[#This Row],[close]]-G34)</f>
        <v>2.4800000000000182</v>
      </c>
      <c r="J44" s="2">
        <f>ABS(testdata[[#This Row],[close]]-G43)</f>
        <v>0.66999999999998749</v>
      </c>
      <c r="K44" s="2">
        <f t="shared" si="1"/>
        <v>8.2599999999999909</v>
      </c>
      <c r="L44" s="11">
        <f>testdata[[#This Row],[eChange]]/testdata[[#This Row],[volatility]]</f>
        <v>0.30024213075060785</v>
      </c>
      <c r="M44" s="11">
        <f>POWER(testdata[[#This Row],[ER]]*(fastK-slowK)+slowK,2)</f>
        <v>6.0175568151227439E-2</v>
      </c>
      <c r="N44" s="14">
        <f>N43+testdata[[#This Row],[SC]]*(testdata[[#This Row],[close]]-N43)</f>
        <v>224.41755579970001</v>
      </c>
      <c r="Q44" s="4" t="str">
        <f t="shared" si="2"/>
        <v/>
      </c>
      <c r="S44" s="3">
        <v>42800</v>
      </c>
      <c r="T44" s="14">
        <v>224.41759999999999</v>
      </c>
    </row>
    <row r="45" spans="1:20" x14ac:dyDescent="0.25">
      <c r="A45" s="8">
        <v>44</v>
      </c>
      <c r="B45" s="5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ABS(testdata[[#This Row],[close]]-G35)</f>
        <v>0.47999999999998977</v>
      </c>
      <c r="J45" s="2">
        <f>ABS(testdata[[#This Row],[close]]-G44)</f>
        <v>0.67000000000001592</v>
      </c>
      <c r="K45" s="2">
        <f t="shared" si="1"/>
        <v>7.5999999999999943</v>
      </c>
      <c r="L45" s="11">
        <f>testdata[[#This Row],[eChange]]/testdata[[#This Row],[volatility]]</f>
        <v>6.3157894736840803E-2</v>
      </c>
      <c r="M45" s="11">
        <f>POWER(testdata[[#This Row],[ER]]*(fastK-slowK)+slowK,2)</f>
        <v>1.0515823487191447E-2</v>
      </c>
      <c r="N45" s="14">
        <f>N44+testdata[[#This Row],[SC]]*(testdata[[#This Row],[close]]-N44)</f>
        <v>224.41221843250045</v>
      </c>
      <c r="Q45" s="4" t="str">
        <f t="shared" si="2"/>
        <v/>
      </c>
      <c r="S45" s="3">
        <v>42801</v>
      </c>
      <c r="T45" s="14">
        <v>224.41220000000001</v>
      </c>
    </row>
    <row r="46" spans="1:20" x14ac:dyDescent="0.25">
      <c r="A46" s="8">
        <v>45</v>
      </c>
      <c r="B46" s="5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ABS(testdata[[#This Row],[close]]-G36)</f>
        <v>0.26000000000001933</v>
      </c>
      <c r="J46" s="2">
        <f>ABS(testdata[[#This Row],[close]]-G45)</f>
        <v>0.41999999999998749</v>
      </c>
      <c r="K46" s="2">
        <f t="shared" si="1"/>
        <v>7.8199999999999648</v>
      </c>
      <c r="L46" s="11">
        <f>testdata[[#This Row],[eChange]]/testdata[[#This Row],[volatility]]</f>
        <v>3.3248081841434844E-2</v>
      </c>
      <c r="M46" s="11">
        <f>POWER(testdata[[#This Row],[ER]]*(fastK-slowK)+slowK,2)</f>
        <v>7.1464163473838353E-3</v>
      </c>
      <c r="N46" s="14">
        <f>N45+testdata[[#This Row],[SC]]*(testdata[[#This Row],[close]]-N45)</f>
        <v>224.40562787561856</v>
      </c>
      <c r="Q46" s="4" t="str">
        <f t="shared" si="2"/>
        <v/>
      </c>
      <c r="S46" s="3">
        <v>42802</v>
      </c>
      <c r="T46" s="14">
        <v>224.40559999999999</v>
      </c>
    </row>
    <row r="47" spans="1:20" x14ac:dyDescent="0.25">
      <c r="A47" s="8">
        <v>46</v>
      </c>
      <c r="B47" s="5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ABS(testdata[[#This Row],[close]]-G37)</f>
        <v>0.40000000000000568</v>
      </c>
      <c r="J47" s="2">
        <f>ABS(testdata[[#This Row],[close]]-G46)</f>
        <v>0.28999999999999204</v>
      </c>
      <c r="K47" s="2">
        <f t="shared" si="1"/>
        <v>7.9599999999999511</v>
      </c>
      <c r="L47" s="11">
        <f>testdata[[#This Row],[eChange]]/testdata[[#This Row],[volatility]]</f>
        <v>5.0251256281408058E-2</v>
      </c>
      <c r="M47" s="11">
        <f>POWER(testdata[[#This Row],[ER]]*(fastK-slowK)+slowK,2)</f>
        <v>8.982291151087337E-3</v>
      </c>
      <c r="N47" s="14">
        <f>N46+testdata[[#This Row],[SC]]*(testdata[[#This Row],[close]]-N46)</f>
        <v>224.40000830388752</v>
      </c>
      <c r="Q47" s="4" t="str">
        <f t="shared" si="2"/>
        <v/>
      </c>
      <c r="S47" s="3">
        <v>42803</v>
      </c>
      <c r="T47" s="14">
        <v>224.4</v>
      </c>
    </row>
    <row r="48" spans="1:20" x14ac:dyDescent="0.25">
      <c r="A48" s="8">
        <v>47</v>
      </c>
      <c r="B48" s="5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ABS(testdata[[#This Row],[close]]-G38)</f>
        <v>0.90000000000000568</v>
      </c>
      <c r="J48" s="2">
        <f>ABS(testdata[[#This Row],[close]]-G47)</f>
        <v>0.78000000000000114</v>
      </c>
      <c r="K48" s="2">
        <f t="shared" si="1"/>
        <v>8.4599999999999511</v>
      </c>
      <c r="L48" s="11">
        <f>testdata[[#This Row],[eChange]]/testdata[[#This Row],[volatility]]</f>
        <v>0.10638297872340555</v>
      </c>
      <c r="M48" s="11">
        <f>POWER(testdata[[#This Row],[ER]]*(fastK-slowK)+slowK,2)</f>
        <v>1.653145267410833E-2</v>
      </c>
      <c r="N48" s="14">
        <f>N47+testdata[[#This Row],[SC]]*(testdata[[#This Row],[close]]-N47)</f>
        <v>224.40265319904006</v>
      </c>
      <c r="Q48" s="4" t="str">
        <f t="shared" si="2"/>
        <v/>
      </c>
      <c r="S48" s="3">
        <v>42804</v>
      </c>
      <c r="T48" s="14">
        <v>224.40270000000001</v>
      </c>
    </row>
    <row r="49" spans="1:20" x14ac:dyDescent="0.25">
      <c r="A49" s="8">
        <v>48</v>
      </c>
      <c r="B49" s="5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ABS(testdata[[#This Row],[close]]-G39)</f>
        <v>0.65999999999999659</v>
      </c>
      <c r="J49" s="2">
        <f>ABS(testdata[[#This Row],[close]]-G48)</f>
        <v>0.10999999999998522</v>
      </c>
      <c r="K49" s="2">
        <f t="shared" si="1"/>
        <v>8.219999999999942</v>
      </c>
      <c r="L49" s="11">
        <f>testdata[[#This Row],[eChange]]/testdata[[#This Row],[volatility]]</f>
        <v>8.029197080291986E-2</v>
      </c>
      <c r="M49" s="11">
        <f>POWER(testdata[[#This Row],[ER]]*(fastK-slowK)+slowK,2)</f>
        <v>1.2738278527467872E-2</v>
      </c>
      <c r="N49" s="14">
        <f>N48+testdata[[#This Row],[SC]]*(testdata[[#This Row],[close]]-N48)</f>
        <v>224.40605873705411</v>
      </c>
      <c r="Q49" s="4" t="str">
        <f t="shared" si="2"/>
        <v/>
      </c>
      <c r="S49" s="3">
        <v>42807</v>
      </c>
      <c r="T49" s="14">
        <v>224.40610000000001</v>
      </c>
    </row>
    <row r="50" spans="1:20" x14ac:dyDescent="0.25">
      <c r="A50" s="8">
        <v>49</v>
      </c>
      <c r="B50" s="5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ABS(testdata[[#This Row],[close]]-G40)</f>
        <v>0.40000000000000568</v>
      </c>
      <c r="J50" s="2">
        <f>ABS(testdata[[#This Row],[close]]-G49)</f>
        <v>0.85999999999998522</v>
      </c>
      <c r="K50" s="2">
        <f t="shared" si="1"/>
        <v>8.4799999999999329</v>
      </c>
      <c r="L50" s="11">
        <f>testdata[[#This Row],[eChange]]/testdata[[#This Row],[volatility]]</f>
        <v>4.7169811320755761E-2</v>
      </c>
      <c r="M50" s="11">
        <f>POWER(testdata[[#This Row],[ER]]*(fastK-slowK)+slowK,2)</f>
        <v>8.6340253552156104E-3</v>
      </c>
      <c r="N50" s="14">
        <f>N49+testdata[[#This Row],[SC]]*(testdata[[#This Row],[close]]-N49)</f>
        <v>224.40091235080519</v>
      </c>
      <c r="Q50" s="4" t="str">
        <f t="shared" si="2"/>
        <v/>
      </c>
      <c r="S50" s="3">
        <v>42808</v>
      </c>
      <c r="T50" s="14">
        <v>224.40090000000001</v>
      </c>
    </row>
    <row r="51" spans="1:20" x14ac:dyDescent="0.25">
      <c r="A51" s="8">
        <v>50</v>
      </c>
      <c r="B51" s="5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ABS(testdata[[#This Row],[close]]-G41)</f>
        <v>0.78000000000000114</v>
      </c>
      <c r="J51" s="2">
        <f>ABS(testdata[[#This Row],[close]]-G50)</f>
        <v>1.9399999999999977</v>
      </c>
      <c r="K51" s="2">
        <f t="shared" si="1"/>
        <v>7.2999999999999261</v>
      </c>
      <c r="L51" s="11">
        <f>testdata[[#This Row],[eChange]]/testdata[[#This Row],[volatility]]</f>
        <v>0.10684931506849439</v>
      </c>
      <c r="M51" s="11">
        <f>POWER(testdata[[#This Row],[ER]]*(fastK-slowK)+slowK,2)</f>
        <v>1.6603740278831058E-2</v>
      </c>
      <c r="N51" s="14">
        <f>N50+testdata[[#This Row],[SC]]*(testdata[[#This Row],[close]]-N50)</f>
        <v>224.42331225174578</v>
      </c>
      <c r="Q51" s="4" t="str">
        <f t="shared" si="2"/>
        <v/>
      </c>
      <c r="S51" s="3">
        <v>42809</v>
      </c>
      <c r="T51" s="14">
        <v>224.42330000000001</v>
      </c>
    </row>
    <row r="52" spans="1:20" x14ac:dyDescent="0.25">
      <c r="A52" s="8">
        <v>51</v>
      </c>
      <c r="B52" s="5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ABS(testdata[[#This Row],[close]]-G42)</f>
        <v>0.19999999999998863</v>
      </c>
      <c r="J52" s="2">
        <f>ABS(testdata[[#This Row],[close]]-G51)</f>
        <v>0.43999999999999773</v>
      </c>
      <c r="K52" s="2">
        <f t="shared" si="1"/>
        <v>6.3199999999999363</v>
      </c>
      <c r="L52" s="11">
        <f>testdata[[#This Row],[eChange]]/testdata[[#This Row],[volatility]]</f>
        <v>3.1645569620251682E-2</v>
      </c>
      <c r="M52" s="11">
        <f>POWER(testdata[[#This Row],[ER]]*(fastK-slowK)+slowK,2)</f>
        <v>6.9841999233432742E-3</v>
      </c>
      <c r="N52" s="14">
        <f>N51+testdata[[#This Row],[SC]]*(testdata[[#This Row],[close]]-N51)</f>
        <v>224.42950505624918</v>
      </c>
      <c r="Q52" s="4" t="str">
        <f t="shared" si="2"/>
        <v/>
      </c>
      <c r="S52" s="3">
        <v>42810</v>
      </c>
      <c r="T52" s="14">
        <v>224.42949999999999</v>
      </c>
    </row>
    <row r="53" spans="1:20" x14ac:dyDescent="0.25">
      <c r="A53" s="8">
        <v>52</v>
      </c>
      <c r="B53" s="5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ABS(testdata[[#This Row],[close]]-G43)</f>
        <v>0.34000000000000341</v>
      </c>
      <c r="J53" s="2">
        <f>ABS(testdata[[#This Row],[close]]-G52)</f>
        <v>0.40000000000000568</v>
      </c>
      <c r="K53" s="2">
        <f t="shared" si="1"/>
        <v>6.5799999999999557</v>
      </c>
      <c r="L53" s="11">
        <f>testdata[[#This Row],[eChange]]/testdata[[#This Row],[volatility]]</f>
        <v>5.167173252279722E-2</v>
      </c>
      <c r="M53" s="11">
        <f>POWER(testdata[[#This Row],[ER]]*(fastK-slowK)+slowK,2)</f>
        <v>9.1451524709378722E-3</v>
      </c>
      <c r="N53" s="14">
        <f>N52+testdata[[#This Row],[SC]]*(testdata[[#This Row],[close]]-N52)</f>
        <v>224.43389925577131</v>
      </c>
      <c r="Q53" s="4" t="str">
        <f t="shared" si="2"/>
        <v/>
      </c>
      <c r="S53" s="3">
        <v>42811</v>
      </c>
      <c r="T53" s="14">
        <v>224.43389999999999</v>
      </c>
    </row>
    <row r="54" spans="1:20" x14ac:dyDescent="0.25">
      <c r="A54" s="8">
        <v>53</v>
      </c>
      <c r="B54" s="5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ABS(testdata[[#This Row],[close]]-G44)</f>
        <v>7.9999999999984084E-2</v>
      </c>
      <c r="J54" s="2">
        <f>ABS(testdata[[#This Row],[close]]-G53)</f>
        <v>0.25</v>
      </c>
      <c r="K54" s="2">
        <f t="shared" si="1"/>
        <v>6.1599999999999682</v>
      </c>
      <c r="L54" s="11">
        <f>testdata[[#This Row],[eChange]]/testdata[[#This Row],[volatility]]</f>
        <v>1.2987012987010471E-2</v>
      </c>
      <c r="M54" s="11">
        <f>POWER(testdata[[#This Row],[ER]]*(fastK-slowK)+slowK,2)</f>
        <v>5.2325353621349904E-3</v>
      </c>
      <c r="N54" s="14">
        <f>N53+testdata[[#This Row],[SC]]*(testdata[[#This Row],[close]]-N53)</f>
        <v>224.43508233591089</v>
      </c>
      <c r="Q54" s="4" t="str">
        <f t="shared" si="2"/>
        <v/>
      </c>
      <c r="S54" s="3">
        <v>42814</v>
      </c>
      <c r="T54" s="14">
        <v>224.43510000000001</v>
      </c>
    </row>
    <row r="55" spans="1:20" x14ac:dyDescent="0.25">
      <c r="A55" s="8">
        <v>54</v>
      </c>
      <c r="B55" s="5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ABS(testdata[[#This Row],[close]]-G45)</f>
        <v>2.1299999999999955</v>
      </c>
      <c r="J55" s="2">
        <f>ABS(testdata[[#This Row],[close]]-G54)</f>
        <v>2.8799999999999955</v>
      </c>
      <c r="K55" s="2">
        <f t="shared" si="1"/>
        <v>8.3699999999999477</v>
      </c>
      <c r="L55" s="11">
        <f>testdata[[#This Row],[eChange]]/testdata[[#This Row],[volatility]]</f>
        <v>0.25448028673835232</v>
      </c>
      <c r="M55" s="11">
        <f>POWER(testdata[[#This Row],[ER]]*(fastK-slowK)+slowK,2)</f>
        <v>4.7415746459186239E-2</v>
      </c>
      <c r="N55" s="14">
        <f>N54+testdata[[#This Row],[SC]]*(testdata[[#This Row],[close]]-N54)</f>
        <v>224.30918962504308</v>
      </c>
      <c r="Q55" s="4" t="str">
        <f t="shared" si="2"/>
        <v/>
      </c>
      <c r="S55" s="3">
        <v>42815</v>
      </c>
      <c r="T55" s="14">
        <v>224.3092</v>
      </c>
    </row>
    <row r="56" spans="1:20" x14ac:dyDescent="0.25">
      <c r="A56" s="8">
        <v>55</v>
      </c>
      <c r="B56" s="5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ABS(testdata[[#This Row],[close]]-G46)</f>
        <v>1.1899999999999977</v>
      </c>
      <c r="J56" s="2">
        <f>ABS(testdata[[#This Row],[close]]-G55)</f>
        <v>0.52000000000001023</v>
      </c>
      <c r="K56" s="2">
        <f t="shared" si="1"/>
        <v>8.4699999999999704</v>
      </c>
      <c r="L56" s="11">
        <f>testdata[[#This Row],[eChange]]/testdata[[#This Row],[volatility]]</f>
        <v>0.14049586776859527</v>
      </c>
      <c r="M56" s="11">
        <f>POWER(testdata[[#This Row],[ER]]*(fastK-slowK)+slowK,2)</f>
        <v>2.2235519228305543E-2</v>
      </c>
      <c r="N56" s="14">
        <f>N55+testdata[[#This Row],[SC]]*(testdata[[#This Row],[close]]-N55)</f>
        <v>224.26451425050212</v>
      </c>
      <c r="Q56" s="4" t="str">
        <f t="shared" si="2"/>
        <v/>
      </c>
      <c r="S56" s="3">
        <v>42816</v>
      </c>
      <c r="T56" s="14">
        <v>224.2645</v>
      </c>
    </row>
    <row r="57" spans="1:20" x14ac:dyDescent="0.25">
      <c r="A57" s="8">
        <v>56</v>
      </c>
      <c r="B57" s="5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ABS(testdata[[#This Row],[close]]-G47)</f>
        <v>1.7199999999999989</v>
      </c>
      <c r="J57" s="2">
        <f>ABS(testdata[[#This Row],[close]]-G56)</f>
        <v>0.24000000000000909</v>
      </c>
      <c r="K57" s="2">
        <f t="shared" si="1"/>
        <v>8.4199999999999875</v>
      </c>
      <c r="L57" s="11">
        <f>testdata[[#This Row],[eChange]]/testdata[[#This Row],[volatility]]</f>
        <v>0.20427553444180541</v>
      </c>
      <c r="M57" s="11">
        <f>POWER(testdata[[#This Row],[ER]]*(fastK-slowK)+slowK,2)</f>
        <v>3.5164032401372516E-2</v>
      </c>
      <c r="N57" s="14">
        <f>N56+testdata[[#This Row],[SC]]*(testdata[[#This Row],[close]]-N56)</f>
        <v>224.18699463996816</v>
      </c>
      <c r="Q57" s="4" t="str">
        <f t="shared" si="2"/>
        <v/>
      </c>
      <c r="S57" s="3">
        <v>42817</v>
      </c>
      <c r="T57" s="14">
        <v>224.18700000000001</v>
      </c>
    </row>
    <row r="58" spans="1:20" x14ac:dyDescent="0.25">
      <c r="A58" s="8">
        <v>57</v>
      </c>
      <c r="B58" s="5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ABS(testdata[[#This Row],[close]]-G48)</f>
        <v>2.6599999999999966</v>
      </c>
      <c r="J58" s="2">
        <f>ABS(testdata[[#This Row],[close]]-G57)</f>
        <v>0.15999999999999659</v>
      </c>
      <c r="K58" s="2">
        <f t="shared" si="1"/>
        <v>7.7999999999999829</v>
      </c>
      <c r="L58" s="11">
        <f>testdata[[#This Row],[eChange]]/testdata[[#This Row],[volatility]]</f>
        <v>0.34102564102564131</v>
      </c>
      <c r="M58" s="11">
        <f>POWER(testdata[[#This Row],[ER]]*(fastK-slowK)+slowK,2)</f>
        <v>7.2827065397838439E-2</v>
      </c>
      <c r="N58" s="14">
        <f>N57+testdata[[#This Row],[SC]]*(testdata[[#This Row],[close]]-N57)</f>
        <v>224.02043953175868</v>
      </c>
      <c r="Q58" s="4" t="str">
        <f t="shared" si="2"/>
        <v/>
      </c>
      <c r="S58" s="3">
        <v>42818</v>
      </c>
      <c r="T58" s="14">
        <v>224.0204</v>
      </c>
    </row>
    <row r="59" spans="1:20" x14ac:dyDescent="0.25">
      <c r="A59" s="8">
        <v>58</v>
      </c>
      <c r="B59" s="5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ABS(testdata[[#This Row],[close]]-G49)</f>
        <v>3</v>
      </c>
      <c r="J59" s="2">
        <f>ABS(testdata[[#This Row],[close]]-G58)</f>
        <v>0.23000000000001819</v>
      </c>
      <c r="K59" s="2">
        <f t="shared" si="1"/>
        <v>7.9200000000000159</v>
      </c>
      <c r="L59" s="11">
        <f>testdata[[#This Row],[eChange]]/testdata[[#This Row],[volatility]]</f>
        <v>0.37878787878787801</v>
      </c>
      <c r="M59" s="11">
        <f>POWER(testdata[[#This Row],[ER]]*(fastK-slowK)+slowK,2)</f>
        <v>8.5616781230567068E-2</v>
      </c>
      <c r="N59" s="14">
        <f>N58+testdata[[#This Row],[SC]]*(testdata[[#This Row],[close]]-N58)</f>
        <v>223.81920246457241</v>
      </c>
      <c r="Q59" s="4" t="str">
        <f t="shared" si="2"/>
        <v/>
      </c>
      <c r="S59" s="3">
        <v>42821</v>
      </c>
      <c r="T59" s="14">
        <v>223.8192</v>
      </c>
    </row>
    <row r="60" spans="1:20" x14ac:dyDescent="0.25">
      <c r="A60" s="8">
        <v>59</v>
      </c>
      <c r="B60" s="5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ABS(testdata[[#This Row],[close]]-G50)</f>
        <v>0.52000000000001023</v>
      </c>
      <c r="J60" s="2">
        <f>ABS(testdata[[#This Row],[close]]-G59)</f>
        <v>1.6200000000000045</v>
      </c>
      <c r="K60" s="2">
        <f t="shared" si="1"/>
        <v>8.6800000000000352</v>
      </c>
      <c r="L60" s="11">
        <f>testdata[[#This Row],[eChange]]/testdata[[#This Row],[volatility]]</f>
        <v>5.9907834101383423E-2</v>
      </c>
      <c r="M60" s="11">
        <f>POWER(testdata[[#This Row],[ER]]*(fastK-slowK)+slowK,2)</f>
        <v>1.0118280412080016E-2</v>
      </c>
      <c r="N60" s="14">
        <f>N59+testdata[[#This Row],[SC]]*(testdata[[#This Row],[close]]-N59)</f>
        <v>223.81384784564111</v>
      </c>
      <c r="Q60" s="4" t="str">
        <f t="shared" si="2"/>
        <v/>
      </c>
      <c r="S60" s="3">
        <v>42822</v>
      </c>
      <c r="T60" s="14">
        <v>223.81379999999999</v>
      </c>
    </row>
    <row r="61" spans="1:20" x14ac:dyDescent="0.25">
      <c r="A61" s="8">
        <v>60</v>
      </c>
      <c r="B61" s="5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ABS(testdata[[#This Row],[close]]-G51)</f>
        <v>2.25</v>
      </c>
      <c r="J61" s="2">
        <f>ABS(testdata[[#This Row],[close]]-G60)</f>
        <v>0.21000000000000796</v>
      </c>
      <c r="K61" s="2">
        <f t="shared" si="1"/>
        <v>6.9500000000000455</v>
      </c>
      <c r="L61" s="11">
        <f>testdata[[#This Row],[eChange]]/testdata[[#This Row],[volatility]]</f>
        <v>0.32374100719424248</v>
      </c>
      <c r="M61" s="11">
        <f>POWER(testdata[[#This Row],[ER]]*(fastK-slowK)+slowK,2)</f>
        <v>6.7317909198344544E-2</v>
      </c>
      <c r="N61" s="14">
        <f>N60+testdata[[#This Row],[SC]]*(testdata[[#This Row],[close]]-N60)</f>
        <v>223.79272026486615</v>
      </c>
      <c r="Q61" s="4" t="str">
        <f t="shared" si="2"/>
        <v/>
      </c>
      <c r="S61" s="3">
        <v>42823</v>
      </c>
      <c r="T61" s="14">
        <v>223.7927</v>
      </c>
    </row>
    <row r="62" spans="1:20" x14ac:dyDescent="0.25">
      <c r="A62" s="8">
        <v>61</v>
      </c>
      <c r="B62" s="5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ABS(testdata[[#This Row],[close]]-G52)</f>
        <v>1.0999999999999943</v>
      </c>
      <c r="J62" s="2">
        <f>ABS(testdata[[#This Row],[close]]-G61)</f>
        <v>0.71000000000000796</v>
      </c>
      <c r="K62" s="2">
        <f t="shared" si="1"/>
        <v>7.2200000000000557</v>
      </c>
      <c r="L62" s="11">
        <f>testdata[[#This Row],[eChange]]/testdata[[#This Row],[volatility]]</f>
        <v>0.15235457063711716</v>
      </c>
      <c r="M62" s="11">
        <f>POWER(testdata[[#This Row],[ER]]*(fastK-slowK)+slowK,2)</f>
        <v>2.4416098683846737E-2</v>
      </c>
      <c r="N62" s="14">
        <f>N61+testdata[[#This Row],[SC]]*(testdata[[#This Row],[close]]-N61)</f>
        <v>223.80290860805795</v>
      </c>
      <c r="Q62" s="4" t="str">
        <f t="shared" si="2"/>
        <v/>
      </c>
      <c r="S62" s="3">
        <v>42824</v>
      </c>
      <c r="T62" s="14">
        <v>223.80289999999999</v>
      </c>
    </row>
    <row r="63" spans="1:20" x14ac:dyDescent="0.25">
      <c r="A63" s="8">
        <v>62</v>
      </c>
      <c r="B63" s="5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ABS(testdata[[#This Row],[close]]-G53)</f>
        <v>1.2199999999999989</v>
      </c>
      <c r="J63" s="2">
        <f>ABS(testdata[[#This Row],[close]]-G62)</f>
        <v>0.52000000000001023</v>
      </c>
      <c r="K63" s="2">
        <f t="shared" si="1"/>
        <v>7.3400000000000603</v>
      </c>
      <c r="L63" s="11">
        <f>testdata[[#This Row],[eChange]]/testdata[[#This Row],[volatility]]</f>
        <v>0.16621253405994399</v>
      </c>
      <c r="M63" s="11">
        <f>POWER(testdata[[#This Row],[ER]]*(fastK-slowK)+slowK,2)</f>
        <v>2.7093520731328462E-2</v>
      </c>
      <c r="N63" s="14">
        <f>N62+testdata[[#This Row],[SC]]*(testdata[[#This Row],[close]]-N62)</f>
        <v>223.79984951634478</v>
      </c>
      <c r="Q63" s="4" t="str">
        <f t="shared" si="2"/>
        <v/>
      </c>
      <c r="S63" s="3">
        <v>42825</v>
      </c>
      <c r="T63" s="14">
        <v>223.7998</v>
      </c>
    </row>
    <row r="64" spans="1:20" x14ac:dyDescent="0.25">
      <c r="A64" s="8">
        <v>63</v>
      </c>
      <c r="B64" s="5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ABS(testdata[[#This Row],[close]]-G54)</f>
        <v>1.3599999999999852</v>
      </c>
      <c r="J64" s="2">
        <f>ABS(testdata[[#This Row],[close]]-G63)</f>
        <v>0.38999999999998636</v>
      </c>
      <c r="K64" s="2">
        <f t="shared" si="1"/>
        <v>7.4800000000000466</v>
      </c>
      <c r="L64" s="11">
        <f>testdata[[#This Row],[eChange]]/testdata[[#This Row],[volatility]]</f>
        <v>0.18181818181817871</v>
      </c>
      <c r="M64" s="11">
        <f>POWER(testdata[[#This Row],[ER]]*(fastK-slowK)+slowK,2)</f>
        <v>3.0275319651915347E-2</v>
      </c>
      <c r="N64" s="14">
        <f>N63+testdata[[#This Row],[SC]]*(testdata[[#This Row],[close]]-N63)</f>
        <v>223.78471641245957</v>
      </c>
      <c r="Q64" s="4" t="str">
        <f t="shared" si="2"/>
        <v/>
      </c>
      <c r="S64" s="3">
        <v>42828</v>
      </c>
      <c r="T64" s="14">
        <v>223.78469999999999</v>
      </c>
    </row>
    <row r="65" spans="1:20" x14ac:dyDescent="0.25">
      <c r="A65" s="8">
        <v>64</v>
      </c>
      <c r="B65" s="5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ABS(testdata[[#This Row],[close]]-G55)</f>
        <v>1.6599999999999966</v>
      </c>
      <c r="J65" s="2">
        <f>ABS(testdata[[#This Row],[close]]-G64)</f>
        <v>0.13999999999998636</v>
      </c>
      <c r="K65" s="2">
        <f t="shared" si="1"/>
        <v>4.7400000000000375</v>
      </c>
      <c r="L65" s="11">
        <f>testdata[[#This Row],[eChange]]/testdata[[#This Row],[volatility]]</f>
        <v>0.35021097046413152</v>
      </c>
      <c r="M65" s="11">
        <f>POWER(testdata[[#This Row],[ER]]*(fastK-slowK)+slowK,2)</f>
        <v>7.5842875950228802E-2</v>
      </c>
      <c r="N65" s="14">
        <f>N64+testdata[[#This Row],[SC]]*(testdata[[#This Row],[close]]-N64)</f>
        <v>223.7585721283514</v>
      </c>
      <c r="Q65" s="4" t="str">
        <f t="shared" si="2"/>
        <v/>
      </c>
      <c r="S65" s="3">
        <v>42829</v>
      </c>
      <c r="T65" s="14">
        <v>223.7586</v>
      </c>
    </row>
    <row r="66" spans="1:20" x14ac:dyDescent="0.25">
      <c r="A66" s="8">
        <v>65</v>
      </c>
      <c r="B66" s="5" t="str">
        <f t="shared" ref="B66:B129" si="3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ABS(testdata[[#This Row],[close]]-G56)</f>
        <v>0.47999999999998977</v>
      </c>
      <c r="J66" s="2">
        <f>ABS(testdata[[#This Row],[close]]-G65)</f>
        <v>0.65999999999999659</v>
      </c>
      <c r="K66" s="2">
        <f t="shared" si="1"/>
        <v>4.8800000000000239</v>
      </c>
      <c r="L66" s="11">
        <f>testdata[[#This Row],[eChange]]/testdata[[#This Row],[volatility]]</f>
        <v>9.8360655737702335E-2</v>
      </c>
      <c r="M66" s="11">
        <f>POWER(testdata[[#This Row],[ER]]*(fastK-slowK)+slowK,2)</f>
        <v>1.5312590100173527E-2</v>
      </c>
      <c r="N66" s="14">
        <f>N65+testdata[[#This Row],[SC]]*(testdata[[#This Row],[close]]-N65)</f>
        <v>223.74358765446649</v>
      </c>
      <c r="Q66" s="4" t="str">
        <f t="shared" si="2"/>
        <v/>
      </c>
      <c r="S66" s="3">
        <v>42830</v>
      </c>
      <c r="T66" s="14">
        <v>223.74359999999999</v>
      </c>
    </row>
    <row r="67" spans="1:20" x14ac:dyDescent="0.25">
      <c r="A67" s="8">
        <v>66</v>
      </c>
      <c r="B67" s="5" t="str">
        <f t="shared" si="3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ABS(testdata[[#This Row],[close]]-G57)</f>
        <v>1.3400000000000034</v>
      </c>
      <c r="J67" s="2">
        <f>ABS(testdata[[#This Row],[close]]-G66)</f>
        <v>0.62000000000000455</v>
      </c>
      <c r="K67" s="2">
        <f t="shared" si="1"/>
        <v>5.2600000000000193</v>
      </c>
      <c r="L67" s="11">
        <f>testdata[[#This Row],[eChange]]/testdata[[#This Row],[volatility]]</f>
        <v>0.25475285171102635</v>
      </c>
      <c r="M67" s="11">
        <f>POWER(testdata[[#This Row],[ER]]*(fastK-slowK)+slowK,2)</f>
        <v>4.7487250412345541E-2</v>
      </c>
      <c r="N67" s="14">
        <f>N66+testdata[[#This Row],[SC]]*(testdata[[#This Row],[close]]-N66)</f>
        <v>223.72727162148024</v>
      </c>
      <c r="Q67" s="4" t="str">
        <f t="shared" si="2"/>
        <v/>
      </c>
      <c r="S67" s="3">
        <v>42831</v>
      </c>
      <c r="T67" s="14">
        <v>223.72730000000001</v>
      </c>
    </row>
    <row r="68" spans="1:20" x14ac:dyDescent="0.25">
      <c r="A68" s="8">
        <v>67</v>
      </c>
      <c r="B68" s="5" t="str">
        <f t="shared" si="3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ABS(testdata[[#This Row],[close]]-G58)</f>
        <v>1.2699999999999818</v>
      </c>
      <c r="J68" s="2">
        <f>ABS(testdata[[#This Row],[close]]-G67)</f>
        <v>0.23000000000001819</v>
      </c>
      <c r="K68" s="2">
        <f t="shared" si="1"/>
        <v>5.3300000000000409</v>
      </c>
      <c r="L68" s="11">
        <f>testdata[[#This Row],[eChange]]/testdata[[#This Row],[volatility]]</f>
        <v>0.23827392120074523</v>
      </c>
      <c r="M68" s="11">
        <f>POWER(testdata[[#This Row],[ER]]*(fastK-slowK)+slowK,2)</f>
        <v>4.3261045946046142E-2</v>
      </c>
      <c r="N68" s="14">
        <f>N67+testdata[[#This Row],[SC]]*(testdata[[#This Row],[close]]-N67)</f>
        <v>223.70316346825896</v>
      </c>
      <c r="Q68" s="4" t="str">
        <f t="shared" si="2"/>
        <v/>
      </c>
      <c r="S68" s="3">
        <v>42832</v>
      </c>
      <c r="T68" s="14">
        <v>223.70320000000001</v>
      </c>
    </row>
    <row r="69" spans="1:20" x14ac:dyDescent="0.25">
      <c r="A69" s="8">
        <v>68</v>
      </c>
      <c r="B69" s="5" t="str">
        <f t="shared" si="3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ABS(testdata[[#This Row],[close]]-G59)</f>
        <v>1.6400000000000148</v>
      </c>
      <c r="J69" s="2">
        <f>ABS(testdata[[#This Row],[close]]-G68)</f>
        <v>0.14000000000001478</v>
      </c>
      <c r="K69" s="2">
        <f t="shared" si="1"/>
        <v>5.2400000000000375</v>
      </c>
      <c r="L69" s="11">
        <f>testdata[[#This Row],[eChange]]/testdata[[#This Row],[volatility]]</f>
        <v>0.3129770992366418</v>
      </c>
      <c r="M69" s="11">
        <f>POWER(testdata[[#This Row],[ER]]*(fastK-slowK)+slowK,2)</f>
        <v>6.3996582150388073E-2</v>
      </c>
      <c r="N69" s="14">
        <f>N68+testdata[[#This Row],[SC]]*(testdata[[#This Row],[close]]-N68)</f>
        <v>223.67800235006399</v>
      </c>
      <c r="Q69" s="4" t="str">
        <f t="shared" si="2"/>
        <v/>
      </c>
      <c r="S69" s="3">
        <v>42835</v>
      </c>
      <c r="T69" s="14">
        <v>223.678</v>
      </c>
    </row>
    <row r="70" spans="1:20" x14ac:dyDescent="0.25">
      <c r="A70" s="8">
        <v>69</v>
      </c>
      <c r="B70" s="5" t="str">
        <f t="shared" si="3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ABS(testdata[[#This Row],[close]]-G60)</f>
        <v>0.25</v>
      </c>
      <c r="J70" s="2">
        <f>ABS(testdata[[#This Row],[close]]-G69)</f>
        <v>0.27000000000001023</v>
      </c>
      <c r="K70" s="2">
        <f t="shared" si="1"/>
        <v>3.8900000000000432</v>
      </c>
      <c r="L70" s="11">
        <f>testdata[[#This Row],[eChange]]/testdata[[#This Row],[volatility]]</f>
        <v>6.4267352185089263E-2</v>
      </c>
      <c r="M70" s="11">
        <f>POWER(testdata[[#This Row],[ER]]*(fastK-slowK)+slowK,2)</f>
        <v>1.0653284556221859E-2</v>
      </c>
      <c r="N70" s="14">
        <f>N69+testdata[[#This Row],[SC]]*(testdata[[#This Row],[close]]-N69)</f>
        <v>223.67120552948123</v>
      </c>
      <c r="Q70" s="4" t="str">
        <f t="shared" si="2"/>
        <v/>
      </c>
      <c r="S70" s="3">
        <v>42836</v>
      </c>
      <c r="T70" s="14">
        <v>223.6712</v>
      </c>
    </row>
    <row r="71" spans="1:20" x14ac:dyDescent="0.25">
      <c r="A71" s="8">
        <v>70</v>
      </c>
      <c r="B71" s="5" t="str">
        <f t="shared" si="3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ABS(testdata[[#This Row],[close]]-G61)</f>
        <v>1.4399999999999977</v>
      </c>
      <c r="J71" s="2">
        <f>ABS(testdata[[#This Row],[close]]-G70)</f>
        <v>0.97999999999998977</v>
      </c>
      <c r="K71" s="2">
        <f t="shared" si="1"/>
        <v>4.660000000000025</v>
      </c>
      <c r="L71" s="11">
        <f>testdata[[#This Row],[eChange]]/testdata[[#This Row],[volatility]]</f>
        <v>0.30901287553647855</v>
      </c>
      <c r="M71" s="11">
        <f>POWER(testdata[[#This Row],[ER]]*(fastK-slowK)+slowK,2)</f>
        <v>6.2794545298660992E-2</v>
      </c>
      <c r="N71" s="14">
        <f>N70+testdata[[#This Row],[SC]]*(testdata[[#This Row],[close]]-N70)</f>
        <v>223.57003061087477</v>
      </c>
      <c r="Q71" s="4" t="str">
        <f t="shared" si="2"/>
        <v/>
      </c>
      <c r="S71" s="3">
        <v>42837</v>
      </c>
      <c r="T71" s="14">
        <v>223.57</v>
      </c>
    </row>
    <row r="72" spans="1:20" x14ac:dyDescent="0.25">
      <c r="A72" s="8">
        <v>71</v>
      </c>
      <c r="B72" s="5" t="str">
        <f t="shared" si="3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ABS(testdata[[#This Row],[close]]-G62)</f>
        <v>3.5900000000000034</v>
      </c>
      <c r="J72" s="2">
        <f>ABS(testdata[[#This Row],[close]]-G71)</f>
        <v>1.4399999999999977</v>
      </c>
      <c r="K72" s="2">
        <f t="shared" si="1"/>
        <v>5.3900000000000148</v>
      </c>
      <c r="L72" s="11">
        <f>testdata[[#This Row],[eChange]]/testdata[[#This Row],[volatility]]</f>
        <v>0.66604823747680775</v>
      </c>
      <c r="M72" s="11">
        <f>POWER(testdata[[#This Row],[ER]]*(fastK-slowK)+slowK,2)</f>
        <v>0.21676234641625058</v>
      </c>
      <c r="N72" s="14">
        <f>N71+testdata[[#This Row],[SC]]*(testdata[[#This Row],[close]]-N71)</f>
        <v>222.93057505366178</v>
      </c>
      <c r="Q72" s="4" t="str">
        <f t="shared" si="2"/>
        <v/>
      </c>
      <c r="S72" s="3">
        <v>42838</v>
      </c>
      <c r="T72" s="14">
        <v>222.9306</v>
      </c>
    </row>
    <row r="73" spans="1:20" x14ac:dyDescent="0.25">
      <c r="A73" s="8">
        <v>72</v>
      </c>
      <c r="B73" s="5" t="str">
        <f t="shared" si="3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ABS(testdata[[#This Row],[close]]-G63)</f>
        <v>1.1099999999999852</v>
      </c>
      <c r="J73" s="2">
        <f>ABS(testdata[[#This Row],[close]]-G72)</f>
        <v>1.960000000000008</v>
      </c>
      <c r="K73" s="2">
        <f t="shared" si="1"/>
        <v>6.8300000000000125</v>
      </c>
      <c r="L73" s="11">
        <f>testdata[[#This Row],[eChange]]/testdata[[#This Row],[volatility]]</f>
        <v>0.16251830161053926</v>
      </c>
      <c r="M73" s="11">
        <f>POWER(testdata[[#This Row],[ER]]*(fastK-slowK)+slowK,2)</f>
        <v>2.6366164034471486E-2</v>
      </c>
      <c r="N73" s="14">
        <f>N72+testdata[[#This Row],[SC]]*(testdata[[#This Row],[close]]-N72)</f>
        <v>222.92133173429053</v>
      </c>
      <c r="Q73" s="4" t="str">
        <f t="shared" si="2"/>
        <v/>
      </c>
      <c r="S73" s="3">
        <v>42842</v>
      </c>
      <c r="T73" s="14">
        <v>222.9213</v>
      </c>
    </row>
    <row r="74" spans="1:20" x14ac:dyDescent="0.25">
      <c r="A74" s="8">
        <v>73</v>
      </c>
      <c r="B74" s="5" t="str">
        <f t="shared" si="3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ABS(testdata[[#This Row],[close]]-G64)</f>
        <v>1.3900000000000148</v>
      </c>
      <c r="J74" s="2">
        <f>ABS(testdata[[#This Row],[close]]-G73)</f>
        <v>0.67000000000001592</v>
      </c>
      <c r="K74" s="2">
        <f t="shared" si="1"/>
        <v>7.1100000000000421</v>
      </c>
      <c r="L74" s="11">
        <f>testdata[[#This Row],[eChange]]/testdata[[#This Row],[volatility]]</f>
        <v>0.19549929676512048</v>
      </c>
      <c r="M74" s="11">
        <f>POWER(testdata[[#This Row],[ER]]*(fastK-slowK)+slowK,2)</f>
        <v>3.3210009149957233E-2</v>
      </c>
      <c r="N74" s="14">
        <f>N73+testdata[[#This Row],[SC]]*(testdata[[#This Row],[close]]-N73)</f>
        <v>222.88774539814111</v>
      </c>
      <c r="Q74" s="4" t="str">
        <f t="shared" si="2"/>
        <v/>
      </c>
      <c r="S74" s="3">
        <v>42843</v>
      </c>
      <c r="T74" s="14">
        <v>222.8877</v>
      </c>
    </row>
    <row r="75" spans="1:20" x14ac:dyDescent="0.25">
      <c r="A75" s="8">
        <v>74</v>
      </c>
      <c r="B75" s="5" t="str">
        <f t="shared" si="3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ABS(testdata[[#This Row],[close]]-G65)</f>
        <v>1.9399999999999977</v>
      </c>
      <c r="J75" s="2">
        <f>ABS(testdata[[#This Row],[close]]-G74)</f>
        <v>0.40999999999999659</v>
      </c>
      <c r="K75" s="2">
        <f t="shared" si="1"/>
        <v>7.3800000000000523</v>
      </c>
      <c r="L75" s="11">
        <f>testdata[[#This Row],[eChange]]/testdata[[#This Row],[volatility]]</f>
        <v>0.26287262872628508</v>
      </c>
      <c r="M75" s="11">
        <f>POWER(testdata[[#This Row],[ER]]*(fastK-slowK)+slowK,2)</f>
        <v>4.9642078607864147E-2</v>
      </c>
      <c r="N75" s="14">
        <f>N74+testdata[[#This Row],[SC]]*(testdata[[#This Row],[close]]-N74)</f>
        <v>222.81885483199889</v>
      </c>
      <c r="Q75" s="4" t="str">
        <f t="shared" si="2"/>
        <v/>
      </c>
      <c r="S75" s="3">
        <v>42844</v>
      </c>
      <c r="T75" s="14">
        <v>222.81890000000001</v>
      </c>
    </row>
    <row r="76" spans="1:20" x14ac:dyDescent="0.25">
      <c r="A76" s="8">
        <v>75</v>
      </c>
      <c r="B76" s="5" t="str">
        <f t="shared" si="3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ABS(testdata[[#This Row],[close]]-G66)</f>
        <v>0.53000000000000114</v>
      </c>
      <c r="J76" s="2">
        <f>ABS(testdata[[#This Row],[close]]-G75)</f>
        <v>1.8100000000000023</v>
      </c>
      <c r="K76" s="2">
        <f t="shared" si="1"/>
        <v>8.530000000000058</v>
      </c>
      <c r="L76" s="11">
        <f>testdata[[#This Row],[eChange]]/testdata[[#This Row],[volatility]]</f>
        <v>6.213364595545106E-2</v>
      </c>
      <c r="M76" s="11">
        <f>POWER(testdata[[#This Row],[ER]]*(fastK-slowK)+slowK,2)</f>
        <v>1.038971212807685E-2</v>
      </c>
      <c r="N76" s="14">
        <f>N75+testdata[[#This Row],[SC]]*(testdata[[#This Row],[close]]-N75)</f>
        <v>222.82395768890751</v>
      </c>
      <c r="Q76" s="4" t="str">
        <f t="shared" si="2"/>
        <v/>
      </c>
      <c r="S76" s="3">
        <v>42845</v>
      </c>
      <c r="T76" s="14">
        <v>222.82400000000001</v>
      </c>
    </row>
    <row r="77" spans="1:20" x14ac:dyDescent="0.25">
      <c r="A77" s="8">
        <v>76</v>
      </c>
      <c r="B77" s="5" t="str">
        <f t="shared" si="3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ABS(testdata[[#This Row],[close]]-G67)</f>
        <v>0.80000000000001137</v>
      </c>
      <c r="J77" s="2">
        <f>ABS(testdata[[#This Row],[close]]-G76)</f>
        <v>0.71000000000000796</v>
      </c>
      <c r="K77" s="2">
        <f t="shared" ref="K77:K140" si="4">SUM(J68:J77)</f>
        <v>8.6200000000000614</v>
      </c>
      <c r="L77" s="11">
        <f>testdata[[#This Row],[eChange]]/testdata[[#This Row],[volatility]]</f>
        <v>9.280742459396818E-2</v>
      </c>
      <c r="M77" s="11">
        <f>POWER(testdata[[#This Row],[ER]]*(fastK-slowK)+slowK,2)</f>
        <v>1.4496200851262566E-2</v>
      </c>
      <c r="N77" s="14">
        <f>N76+testdata[[#This Row],[SC]]*(testdata[[#This Row],[close]]-N76)</f>
        <v>222.82071115326693</v>
      </c>
      <c r="Q77" s="4" t="str">
        <f t="shared" ref="Q77:Q140" si="5">IF(ROUND(N77,4)&lt;&gt;T77,"ERR","")</f>
        <v/>
      </c>
      <c r="S77" s="3">
        <v>42846</v>
      </c>
      <c r="T77" s="14">
        <v>222.82069999999999</v>
      </c>
    </row>
    <row r="78" spans="1:20" x14ac:dyDescent="0.25">
      <c r="A78" s="8">
        <v>77</v>
      </c>
      <c r="B78" s="5" t="str">
        <f t="shared" si="3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ABS(testdata[[#This Row],[close]]-G68)</f>
        <v>1.8700000000000045</v>
      </c>
      <c r="J78" s="2">
        <f>ABS(testdata[[#This Row],[close]]-G77)</f>
        <v>2.4399999999999977</v>
      </c>
      <c r="K78" s="2">
        <f t="shared" si="4"/>
        <v>10.830000000000041</v>
      </c>
      <c r="L78" s="11">
        <f>testdata[[#This Row],[eChange]]/testdata[[#This Row],[volatility]]</f>
        <v>0.17266851338873476</v>
      </c>
      <c r="M78" s="11">
        <f>POWER(testdata[[#This Row],[ER]]*(fastK-slowK)+slowK,2)</f>
        <v>2.8388397277721796E-2</v>
      </c>
      <c r="N78" s="14">
        <f>N77+testdata[[#This Row],[SC]]*(testdata[[#This Row],[close]]-N77)</f>
        <v>222.88371320672201</v>
      </c>
      <c r="Q78" s="4" t="str">
        <f t="shared" si="5"/>
        <v/>
      </c>
      <c r="S78" s="3">
        <v>42849</v>
      </c>
      <c r="T78" s="14">
        <v>222.8837</v>
      </c>
    </row>
    <row r="79" spans="1:20" x14ac:dyDescent="0.25">
      <c r="A79" s="8">
        <v>78</v>
      </c>
      <c r="B79" s="5" t="str">
        <f t="shared" si="3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ABS(testdata[[#This Row],[close]]-G69)</f>
        <v>3.039999999999992</v>
      </c>
      <c r="J79" s="2">
        <f>ABS(testdata[[#This Row],[close]]-G78)</f>
        <v>1.3100000000000023</v>
      </c>
      <c r="K79" s="2">
        <f t="shared" si="4"/>
        <v>12.000000000000028</v>
      </c>
      <c r="L79" s="11">
        <f>testdata[[#This Row],[eChange]]/testdata[[#This Row],[volatility]]</f>
        <v>0.25333333333333208</v>
      </c>
      <c r="M79" s="11">
        <f>POWER(testdata[[#This Row],[ER]]*(fastK-slowK)+slowK,2)</f>
        <v>4.7115448157140499E-2</v>
      </c>
      <c r="N79" s="14">
        <f>N78+testdata[[#This Row],[SC]]*(testdata[[#This Row],[close]]-N78)</f>
        <v>223.04702886242848</v>
      </c>
      <c r="Q79" s="4" t="str">
        <f t="shared" si="5"/>
        <v/>
      </c>
      <c r="S79" s="3">
        <v>42850</v>
      </c>
      <c r="T79" s="14">
        <v>223.047</v>
      </c>
    </row>
    <row r="80" spans="1:20" x14ac:dyDescent="0.25">
      <c r="A80" s="8">
        <v>79</v>
      </c>
      <c r="B80" s="5" t="str">
        <f t="shared" si="3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ABS(testdata[[#This Row],[close]]-G70)</f>
        <v>3.1700000000000159</v>
      </c>
      <c r="J80" s="2">
        <f>ABS(testdata[[#This Row],[close]]-G79)</f>
        <v>0.13999999999998636</v>
      </c>
      <c r="K80" s="2">
        <f t="shared" si="4"/>
        <v>11.870000000000005</v>
      </c>
      <c r="L80" s="11">
        <f>testdata[[#This Row],[eChange]]/testdata[[#This Row],[volatility]]</f>
        <v>0.26705981465880496</v>
      </c>
      <c r="M80" s="11">
        <f>POWER(testdata[[#This Row],[ER]]*(fastK-slowK)+slowK,2)</f>
        <v>5.0771959502123203E-2</v>
      </c>
      <c r="N80" s="14">
        <f>N79+testdata[[#This Row],[SC]]*(testdata[[#This Row],[close]]-N79)</f>
        <v>223.20761910493164</v>
      </c>
      <c r="Q80" s="4" t="str">
        <f t="shared" si="5"/>
        <v/>
      </c>
      <c r="S80" s="3">
        <v>42851</v>
      </c>
      <c r="T80" s="14">
        <v>223.20760000000001</v>
      </c>
    </row>
    <row r="81" spans="1:20" x14ac:dyDescent="0.25">
      <c r="A81" s="8">
        <v>80</v>
      </c>
      <c r="B81" s="5" t="str">
        <f t="shared" si="3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ABS(testdata[[#This Row],[close]]-G71)</f>
        <v>4.3400000000000034</v>
      </c>
      <c r="J81" s="2">
        <f>ABS(testdata[[#This Row],[close]]-G80)</f>
        <v>0.18999999999999773</v>
      </c>
      <c r="K81" s="2">
        <f t="shared" si="4"/>
        <v>11.080000000000013</v>
      </c>
      <c r="L81" s="11">
        <f>testdata[[#This Row],[eChange]]/testdata[[#This Row],[volatility]]</f>
        <v>0.39169675090252692</v>
      </c>
      <c r="M81" s="11">
        <f>POWER(testdata[[#This Row],[ER]]*(fastK-slowK)+slowK,2)</f>
        <v>9.0226064687718779E-2</v>
      </c>
      <c r="N81" s="14">
        <f>N80+testdata[[#This Row],[SC]]*(testdata[[#This Row],[close]]-N80)</f>
        <v>223.4956550700779</v>
      </c>
      <c r="Q81" s="4" t="str">
        <f t="shared" si="5"/>
        <v/>
      </c>
      <c r="S81" s="3">
        <v>42852</v>
      </c>
      <c r="T81" s="14">
        <v>223.4957</v>
      </c>
    </row>
    <row r="82" spans="1:20" x14ac:dyDescent="0.25">
      <c r="A82" s="8">
        <v>81</v>
      </c>
      <c r="B82" s="5" t="str">
        <f t="shared" si="3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ABS(testdata[[#This Row],[close]]-G72)</f>
        <v>5.289999999999992</v>
      </c>
      <c r="J82" s="2">
        <f>ABS(testdata[[#This Row],[close]]-G81)</f>
        <v>0.49000000000000909</v>
      </c>
      <c r="K82" s="2">
        <f t="shared" si="4"/>
        <v>10.130000000000024</v>
      </c>
      <c r="L82" s="11">
        <f>testdata[[#This Row],[eChange]]/testdata[[#This Row],[volatility]]</f>
        <v>0.5222112537018736</v>
      </c>
      <c r="M82" s="11">
        <f>POWER(testdata[[#This Row],[ER]]*(fastK-slowK)+slowK,2)</f>
        <v>0.14361516564705035</v>
      </c>
      <c r="N82" s="14">
        <f>N81+testdata[[#This Row],[SC]]*(testdata[[#This Row],[close]]-N81)</f>
        <v>223.84239161711778</v>
      </c>
      <c r="Q82" s="4" t="str">
        <f t="shared" si="5"/>
        <v/>
      </c>
      <c r="S82" s="3">
        <v>42853</v>
      </c>
      <c r="T82" s="14">
        <v>223.8424</v>
      </c>
    </row>
    <row r="83" spans="1:20" x14ac:dyDescent="0.25">
      <c r="A83" s="8">
        <v>82</v>
      </c>
      <c r="B83" s="5" t="str">
        <f t="shared" si="3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ABS(testdata[[#This Row],[close]]-G73)</f>
        <v>3.8999999999999773</v>
      </c>
      <c r="J83" s="2">
        <f>ABS(testdata[[#This Row],[close]]-G82)</f>
        <v>0.56999999999999318</v>
      </c>
      <c r="K83" s="2">
        <f t="shared" si="4"/>
        <v>8.7400000000000091</v>
      </c>
      <c r="L83" s="11">
        <f>testdata[[#This Row],[eChange]]/testdata[[#This Row],[volatility]]</f>
        <v>0.44622425629290313</v>
      </c>
      <c r="M83" s="11">
        <f>POWER(testdata[[#This Row],[ER]]*(fastK-slowK)+slowK,2)</f>
        <v>0.11102910726792221</v>
      </c>
      <c r="N83" s="14">
        <f>N82+testdata[[#This Row],[SC]]*(testdata[[#This Row],[close]]-N82)</f>
        <v>224.13524292119158</v>
      </c>
      <c r="Q83" s="4" t="str">
        <f t="shared" si="5"/>
        <v/>
      </c>
      <c r="S83" s="3">
        <v>42856</v>
      </c>
      <c r="T83" s="14">
        <v>224.1352</v>
      </c>
    </row>
    <row r="84" spans="1:20" x14ac:dyDescent="0.25">
      <c r="A84" s="8">
        <v>83</v>
      </c>
      <c r="B84" s="5" t="str">
        <f t="shared" si="3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ABS(testdata[[#This Row],[close]]-G74)</f>
        <v>4.6500000000000057</v>
      </c>
      <c r="J84" s="2">
        <f>ABS(testdata[[#This Row],[close]]-G83)</f>
        <v>8.0000000000012506E-2</v>
      </c>
      <c r="K84" s="2">
        <f t="shared" si="4"/>
        <v>8.1500000000000057</v>
      </c>
      <c r="L84" s="11">
        <f>testdata[[#This Row],[eChange]]/testdata[[#This Row],[volatility]]</f>
        <v>0.57055214723926406</v>
      </c>
      <c r="M84" s="11">
        <f>POWER(testdata[[#This Row],[ER]]*(fastK-slowK)+slowK,2)</f>
        <v>0.16652472510956404</v>
      </c>
      <c r="N84" s="14">
        <f>N83+testdata[[#This Row],[SC]]*(testdata[[#This Row],[close]]-N83)</f>
        <v>224.53902492719763</v>
      </c>
      <c r="Q84" s="4" t="str">
        <f t="shared" si="5"/>
        <v/>
      </c>
      <c r="S84" s="3">
        <v>42857</v>
      </c>
      <c r="T84" s="14">
        <v>224.53899999999999</v>
      </c>
    </row>
    <row r="85" spans="1:20" x14ac:dyDescent="0.25">
      <c r="A85" s="8">
        <v>84</v>
      </c>
      <c r="B85" s="5" t="str">
        <f t="shared" si="3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ABS(testdata[[#This Row],[close]]-G75)</f>
        <v>4.789999999999992</v>
      </c>
      <c r="J85" s="2">
        <f>ABS(testdata[[#This Row],[close]]-G84)</f>
        <v>0.27000000000001023</v>
      </c>
      <c r="K85" s="2">
        <f t="shared" si="4"/>
        <v>8.0100000000000193</v>
      </c>
      <c r="L85" s="11">
        <f>testdata[[#This Row],[eChange]]/testdata[[#This Row],[volatility]]</f>
        <v>0.59800249687889895</v>
      </c>
      <c r="M85" s="11">
        <f>POWER(testdata[[#This Row],[ER]]*(fastK-slowK)+slowK,2)</f>
        <v>0.18028826301953918</v>
      </c>
      <c r="N85" s="14">
        <f>N84+testdata[[#This Row],[SC]]*(testdata[[#This Row],[close]]-N84)</f>
        <v>224.85470518166369</v>
      </c>
      <c r="Q85" s="4" t="str">
        <f t="shared" si="5"/>
        <v/>
      </c>
      <c r="S85" s="3">
        <v>42858</v>
      </c>
      <c r="T85" s="14">
        <v>224.85470000000001</v>
      </c>
    </row>
    <row r="86" spans="1:20" x14ac:dyDescent="0.25">
      <c r="A86" s="8">
        <v>85</v>
      </c>
      <c r="B86" s="5" t="str">
        <f t="shared" si="3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ABS(testdata[[#This Row],[close]]-G76)</f>
        <v>3.2400000000000091</v>
      </c>
      <c r="J86" s="2">
        <f>ABS(testdata[[#This Row],[close]]-G85)</f>
        <v>0.26000000000001933</v>
      </c>
      <c r="K86" s="2">
        <f t="shared" si="4"/>
        <v>6.4600000000000364</v>
      </c>
      <c r="L86" s="11">
        <f>testdata[[#This Row],[eChange]]/testdata[[#This Row],[volatility]]</f>
        <v>0.50154798761609765</v>
      </c>
      <c r="M86" s="11">
        <f>POWER(testdata[[#This Row],[ER]]*(fastK-slowK)+slowK,2)</f>
        <v>0.13433949029150283</v>
      </c>
      <c r="N86" s="14">
        <f>N85+testdata[[#This Row],[SC]]*(testdata[[#This Row],[close]]-N85)</f>
        <v>225.08245022345281</v>
      </c>
      <c r="Q86" s="4" t="str">
        <f t="shared" si="5"/>
        <v/>
      </c>
      <c r="S86" s="3">
        <v>42859</v>
      </c>
      <c r="T86" s="14">
        <v>225.08250000000001</v>
      </c>
    </row>
    <row r="87" spans="1:20" x14ac:dyDescent="0.25">
      <c r="A87" s="8">
        <v>86</v>
      </c>
      <c r="B87" s="5" t="str">
        <f t="shared" si="3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ABS(testdata[[#This Row],[close]]-G77)</f>
        <v>4.8400000000000034</v>
      </c>
      <c r="J87" s="2">
        <f>ABS(testdata[[#This Row],[close]]-G86)</f>
        <v>0.88999999999998636</v>
      </c>
      <c r="K87" s="2">
        <f t="shared" si="4"/>
        <v>6.6400000000000148</v>
      </c>
      <c r="L87" s="11">
        <f>testdata[[#This Row],[eChange]]/testdata[[#This Row],[volatility]]</f>
        <v>0.72891566265060126</v>
      </c>
      <c r="M87" s="11">
        <f>POWER(testdata[[#This Row],[ER]]*(fastK-slowK)+slowK,2)</f>
        <v>0.25344487327509552</v>
      </c>
      <c r="N87" s="14">
        <f>N86+testdata[[#This Row],[SC]]*(testdata[[#This Row],[close]]-N86)</f>
        <v>225.67995912780955</v>
      </c>
      <c r="Q87" s="4" t="str">
        <f t="shared" si="5"/>
        <v/>
      </c>
      <c r="S87" s="3">
        <v>42860</v>
      </c>
      <c r="T87" s="14">
        <v>225.68</v>
      </c>
    </row>
    <row r="88" spans="1:20" x14ac:dyDescent="0.25">
      <c r="A88" s="8">
        <v>87</v>
      </c>
      <c r="B88" s="5" t="str">
        <f t="shared" si="3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ABS(testdata[[#This Row],[close]]-G78)</f>
        <v>2.3700000000000045</v>
      </c>
      <c r="J88" s="2">
        <f>ABS(testdata[[#This Row],[close]]-G87)</f>
        <v>3.0000000000001137E-2</v>
      </c>
      <c r="K88" s="2">
        <f t="shared" si="4"/>
        <v>4.2300000000000182</v>
      </c>
      <c r="L88" s="11">
        <f>testdata[[#This Row],[eChange]]/testdata[[#This Row],[volatility]]</f>
        <v>0.56028368794326111</v>
      </c>
      <c r="M88" s="11">
        <f>POWER(testdata[[#This Row],[ER]]*(fastK-slowK)+slowK,2)</f>
        <v>0.16151657920180562</v>
      </c>
      <c r="N88" s="14">
        <f>N87+testdata[[#This Row],[SC]]*(testdata[[#This Row],[close]]-N87)</f>
        <v>225.95938941136507</v>
      </c>
      <c r="Q88" s="4" t="str">
        <f t="shared" si="5"/>
        <v/>
      </c>
      <c r="S88" s="3">
        <v>42863</v>
      </c>
      <c r="T88" s="14">
        <v>225.95939999999999</v>
      </c>
    </row>
    <row r="89" spans="1:20" x14ac:dyDescent="0.25">
      <c r="A89" s="8">
        <v>88</v>
      </c>
      <c r="B89" s="5" t="str">
        <f t="shared" si="3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ABS(testdata[[#This Row],[close]]-G79)</f>
        <v>0.84999999999999432</v>
      </c>
      <c r="J89" s="2">
        <f>ABS(testdata[[#This Row],[close]]-G88)</f>
        <v>0.21000000000000796</v>
      </c>
      <c r="K89" s="2">
        <f t="shared" si="4"/>
        <v>3.1300000000000239</v>
      </c>
      <c r="L89" s="11">
        <f>testdata[[#This Row],[eChange]]/testdata[[#This Row],[volatility]]</f>
        <v>0.27156549520766382</v>
      </c>
      <c r="M89" s="11">
        <f>POWER(testdata[[#This Row],[ER]]*(fastK-slowK)+slowK,2)</f>
        <v>5.2001985271729119E-2</v>
      </c>
      <c r="N89" s="14">
        <f>N88+testdata[[#This Row],[SC]]*(testdata[[#This Row],[close]]-N88)</f>
        <v>226.02390362492321</v>
      </c>
      <c r="Q89" s="4" t="str">
        <f t="shared" si="5"/>
        <v/>
      </c>
      <c r="S89" s="3">
        <v>42864</v>
      </c>
      <c r="T89" s="14">
        <v>226.0239</v>
      </c>
    </row>
    <row r="90" spans="1:20" x14ac:dyDescent="0.25">
      <c r="A90" s="8">
        <v>89</v>
      </c>
      <c r="B90" s="5" t="str">
        <f t="shared" si="3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ABS(testdata[[#This Row],[close]]-G80)</f>
        <v>1.4000000000000057</v>
      </c>
      <c r="J90" s="2">
        <f>ABS(testdata[[#This Row],[close]]-G89)</f>
        <v>0.41000000000002501</v>
      </c>
      <c r="K90" s="2">
        <f t="shared" si="4"/>
        <v>3.4000000000000625</v>
      </c>
      <c r="L90" s="11">
        <f>testdata[[#This Row],[eChange]]/testdata[[#This Row],[volatility]]</f>
        <v>0.41176470588234704</v>
      </c>
      <c r="M90" s="11">
        <f>POWER(testdata[[#This Row],[ER]]*(fastK-slowK)+slowK,2)</f>
        <v>9.7631544099141543E-2</v>
      </c>
      <c r="N90" s="14">
        <f>N89+testdata[[#This Row],[SC]]*(testdata[[#This Row],[close]]-N89)</f>
        <v>226.17875666311201</v>
      </c>
      <c r="Q90" s="4" t="str">
        <f t="shared" si="5"/>
        <v/>
      </c>
      <c r="S90" s="3">
        <v>42865</v>
      </c>
      <c r="T90" s="14">
        <v>226.1788</v>
      </c>
    </row>
    <row r="91" spans="1:20" x14ac:dyDescent="0.25">
      <c r="A91" s="8">
        <v>90</v>
      </c>
      <c r="B91" s="5" t="str">
        <f t="shared" si="3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ABS(testdata[[#This Row],[close]]-G81)</f>
        <v>0.73999999999998067</v>
      </c>
      <c r="J91" s="2">
        <f>ABS(testdata[[#This Row],[close]]-G90)</f>
        <v>0.47000000000002728</v>
      </c>
      <c r="K91" s="2">
        <f t="shared" si="4"/>
        <v>3.6800000000000921</v>
      </c>
      <c r="L91" s="11">
        <f>testdata[[#This Row],[eChange]]/testdata[[#This Row],[volatility]]</f>
        <v>0.20108695652172884</v>
      </c>
      <c r="M91" s="11">
        <f>POWER(testdata[[#This Row],[ER]]*(fastK-slowK)+slowK,2)</f>
        <v>3.4447637663016312E-2</v>
      </c>
      <c r="N91" s="14">
        <f>N90+testdata[[#This Row],[SC]]*(testdata[[#This Row],[close]]-N90)</f>
        <v>226.21186922528713</v>
      </c>
      <c r="Q91" s="4" t="str">
        <f t="shared" si="5"/>
        <v/>
      </c>
      <c r="S91" s="3">
        <v>42866</v>
      </c>
      <c r="T91" s="14">
        <v>226.21190000000001</v>
      </c>
    </row>
    <row r="92" spans="1:20" x14ac:dyDescent="0.25">
      <c r="A92" s="8">
        <v>91</v>
      </c>
      <c r="B92" s="5" t="str">
        <f t="shared" si="3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ABS(testdata[[#This Row],[close]]-G82)</f>
        <v>0.84999999999999432</v>
      </c>
      <c r="J92" s="2">
        <f>ABS(testdata[[#This Row],[close]]-G91)</f>
        <v>0.37999999999999545</v>
      </c>
      <c r="K92" s="2">
        <f t="shared" si="4"/>
        <v>3.5700000000000784</v>
      </c>
      <c r="L92" s="11">
        <f>testdata[[#This Row],[eChange]]/testdata[[#This Row],[volatility]]</f>
        <v>0.23809523809523128</v>
      </c>
      <c r="M92" s="11">
        <f>POWER(testdata[[#This Row],[ER]]*(fastK-slowK)+slowK,2)</f>
        <v>4.3216299893370676E-2</v>
      </c>
      <c r="N92" s="14">
        <f>N91+testdata[[#This Row],[SC]]*(testdata[[#This Row],[close]]-N91)</f>
        <v>226.23555740922791</v>
      </c>
      <c r="Q92" s="4" t="str">
        <f t="shared" si="5"/>
        <v/>
      </c>
      <c r="S92" s="3">
        <v>42867</v>
      </c>
      <c r="T92" s="14">
        <v>226.23560000000001</v>
      </c>
    </row>
    <row r="93" spans="1:20" x14ac:dyDescent="0.25">
      <c r="A93" s="8">
        <v>92</v>
      </c>
      <c r="B93" s="5" t="str">
        <f t="shared" si="3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ABS(testdata[[#This Row],[close]]-G83)</f>
        <v>1.5300000000000011</v>
      </c>
      <c r="J93" s="2">
        <f>ABS(testdata[[#This Row],[close]]-G92)</f>
        <v>1.25</v>
      </c>
      <c r="K93" s="2">
        <f t="shared" si="4"/>
        <v>4.2500000000000853</v>
      </c>
      <c r="L93" s="11">
        <f>testdata[[#This Row],[eChange]]/testdata[[#This Row],[volatility]]</f>
        <v>0.35999999999999305</v>
      </c>
      <c r="M93" s="11">
        <f>POWER(testdata[[#This Row],[ER]]*(fastK-slowK)+slowK,2)</f>
        <v>7.9124245577521013E-2</v>
      </c>
      <c r="N93" s="14">
        <f>N92+testdata[[#This Row],[SC]]*(testdata[[#This Row],[close]]-N92)</f>
        <v>226.37595884054338</v>
      </c>
      <c r="Q93" s="4" t="str">
        <f t="shared" si="5"/>
        <v/>
      </c>
      <c r="S93" s="3">
        <v>42870</v>
      </c>
      <c r="T93" s="14">
        <v>226.376</v>
      </c>
    </row>
    <row r="94" spans="1:20" x14ac:dyDescent="0.25">
      <c r="A94" s="8">
        <v>93</v>
      </c>
      <c r="B94" s="5" t="str">
        <f t="shared" si="3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ABS(testdata[[#This Row],[close]]-G84)</f>
        <v>1.2400000000000091</v>
      </c>
      <c r="J94" s="2">
        <f>ABS(testdata[[#This Row],[close]]-G93)</f>
        <v>0.20999999999997954</v>
      </c>
      <c r="K94" s="2">
        <f t="shared" si="4"/>
        <v>4.3800000000000523</v>
      </c>
      <c r="L94" s="11">
        <f>testdata[[#This Row],[eChange]]/testdata[[#This Row],[volatility]]</f>
        <v>0.28310502283104894</v>
      </c>
      <c r="M94" s="11">
        <f>POWER(testdata[[#This Row],[ER]]*(fastK-slowK)+slowK,2)</f>
        <v>5.5219346391081732E-2</v>
      </c>
      <c r="N94" s="14">
        <f>N93+testdata[[#This Row],[SC]]*(testdata[[#This Row],[close]]-N93)</f>
        <v>226.45459346260256</v>
      </c>
      <c r="Q94" s="4" t="str">
        <f t="shared" si="5"/>
        <v/>
      </c>
      <c r="S94" s="3">
        <v>42871</v>
      </c>
      <c r="T94" s="14">
        <v>226.4546</v>
      </c>
    </row>
    <row r="95" spans="1:20" x14ac:dyDescent="0.25">
      <c r="A95" s="8">
        <v>94</v>
      </c>
      <c r="B95" s="5" t="str">
        <f t="shared" si="3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ABS(testdata[[#This Row],[close]]-G85)</f>
        <v>2.5300000000000011</v>
      </c>
      <c r="J95" s="2">
        <f>ABS(testdata[[#This Row],[close]]-G94)</f>
        <v>4.0400000000000205</v>
      </c>
      <c r="K95" s="2">
        <f t="shared" si="4"/>
        <v>8.1500000000000625</v>
      </c>
      <c r="L95" s="11">
        <f>testdata[[#This Row],[eChange]]/testdata[[#This Row],[volatility]]</f>
        <v>0.3104294478527585</v>
      </c>
      <c r="M95" s="11">
        <f>POWER(testdata[[#This Row],[ER]]*(fastK-slowK)+slowK,2)</f>
        <v>6.3222771576409528E-2</v>
      </c>
      <c r="N95" s="14">
        <f>N94+testdata[[#This Row],[SC]]*(testdata[[#This Row],[close]]-N94)</f>
        <v>226.28423379562514</v>
      </c>
      <c r="Q95" s="4" t="str">
        <f t="shared" si="5"/>
        <v/>
      </c>
      <c r="S95" s="3">
        <v>42872</v>
      </c>
      <c r="T95" s="14">
        <v>226.2842</v>
      </c>
    </row>
    <row r="96" spans="1:20" x14ac:dyDescent="0.25">
      <c r="A96" s="8">
        <v>95</v>
      </c>
      <c r="B96" s="5" t="str">
        <f t="shared" si="3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ABS(testdata[[#This Row],[close]]-G86)</f>
        <v>1.8900000000000148</v>
      </c>
      <c r="J96" s="2">
        <f>ABS(testdata[[#This Row],[close]]-G95)</f>
        <v>0.90000000000000568</v>
      </c>
      <c r="K96" s="2">
        <f t="shared" si="4"/>
        <v>8.7900000000000489</v>
      </c>
      <c r="L96" s="11">
        <f>testdata[[#This Row],[eChange]]/testdata[[#This Row],[volatility]]</f>
        <v>0.21501706484641686</v>
      </c>
      <c r="M96" s="11">
        <f>POWER(testdata[[#This Row],[ER]]*(fastK-slowK)+slowK,2)</f>
        <v>3.7631642975386702E-2</v>
      </c>
      <c r="N96" s="14">
        <f>N95+testdata[[#This Row],[SC]]*(testdata[[#This Row],[close]]-N95)</f>
        <v>226.22311120931963</v>
      </c>
      <c r="Q96" s="4" t="str">
        <f t="shared" si="5"/>
        <v/>
      </c>
      <c r="S96" s="3">
        <v>42873</v>
      </c>
      <c r="T96" s="14">
        <v>226.22309999999999</v>
      </c>
    </row>
    <row r="97" spans="1:20" x14ac:dyDescent="0.25">
      <c r="A97" s="8">
        <v>96</v>
      </c>
      <c r="B97" s="5" t="str">
        <f t="shared" si="3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ABS(testdata[[#This Row],[close]]-G87)</f>
        <v>1.3199999999999932</v>
      </c>
      <c r="J97" s="2">
        <f>ABS(testdata[[#This Row],[close]]-G96)</f>
        <v>1.460000000000008</v>
      </c>
      <c r="K97" s="2">
        <f t="shared" si="4"/>
        <v>9.3600000000000705</v>
      </c>
      <c r="L97" s="11">
        <f>testdata[[#This Row],[eChange]]/testdata[[#This Row],[volatility]]</f>
        <v>0.14102564102563925</v>
      </c>
      <c r="M97" s="11">
        <f>POWER(testdata[[#This Row],[ER]]*(fastK-slowK)+slowK,2)</f>
        <v>2.2330757835973766E-2</v>
      </c>
      <c r="N97" s="14">
        <f>N96+testdata[[#This Row],[SC]]*(testdata[[#This Row],[close]]-N96)</f>
        <v>226.22080865787413</v>
      </c>
      <c r="Q97" s="4" t="str">
        <f t="shared" si="5"/>
        <v/>
      </c>
      <c r="S97" s="3">
        <v>42874</v>
      </c>
      <c r="T97" s="14">
        <v>226.2208</v>
      </c>
    </row>
    <row r="98" spans="1:20" x14ac:dyDescent="0.25">
      <c r="A98" s="8">
        <v>97</v>
      </c>
      <c r="B98" s="5" t="str">
        <f t="shared" si="3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ABS(testdata[[#This Row],[close]]-G88)</f>
        <v>0.13999999999998636</v>
      </c>
      <c r="J98" s="2">
        <f>ABS(testdata[[#This Row],[close]]-G97)</f>
        <v>1.1500000000000057</v>
      </c>
      <c r="K98" s="2">
        <f t="shared" si="4"/>
        <v>10.480000000000075</v>
      </c>
      <c r="L98" s="11">
        <f>testdata[[#This Row],[eChange]]/testdata[[#This Row],[volatility]]</f>
        <v>1.3358778625952802E-2</v>
      </c>
      <c r="M98" s="11">
        <f>POWER(testdata[[#This Row],[ER]]*(fastK-slowK)+slowK,2)</f>
        <v>5.2649717057693633E-3</v>
      </c>
      <c r="N98" s="14">
        <f>N97+testdata[[#This Row],[SC]]*(testdata[[#This Row],[close]]-N97)</f>
        <v>226.22633262060435</v>
      </c>
      <c r="Q98" s="4" t="str">
        <f t="shared" si="5"/>
        <v/>
      </c>
      <c r="S98" s="3">
        <v>42877</v>
      </c>
      <c r="T98" s="14">
        <v>226.22630000000001</v>
      </c>
    </row>
    <row r="99" spans="1:20" x14ac:dyDescent="0.25">
      <c r="A99" s="8">
        <v>98</v>
      </c>
      <c r="B99" s="5" t="str">
        <f t="shared" si="3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ABS(testdata[[#This Row],[close]]-G89)</f>
        <v>0.58000000000001251</v>
      </c>
      <c r="J99" s="2">
        <f>ABS(testdata[[#This Row],[close]]-G98)</f>
        <v>0.50999999999999091</v>
      </c>
      <c r="K99" s="2">
        <f t="shared" si="4"/>
        <v>10.780000000000058</v>
      </c>
      <c r="L99" s="11">
        <f>testdata[[#This Row],[eChange]]/testdata[[#This Row],[volatility]]</f>
        <v>5.38033395176261E-2</v>
      </c>
      <c r="M99" s="11">
        <f>POWER(testdata[[#This Row],[ER]]*(fastK-slowK)+slowK,2)</f>
        <v>9.3922921605125945E-3</v>
      </c>
      <c r="N99" s="14">
        <f>N98+testdata[[#This Row],[SC]]*(testdata[[#This Row],[close]]-N98)</f>
        <v>226.2409251185519</v>
      </c>
      <c r="Q99" s="4" t="str">
        <f t="shared" si="5"/>
        <v/>
      </c>
      <c r="S99" s="3">
        <v>42878</v>
      </c>
      <c r="T99" s="14">
        <v>226.24090000000001</v>
      </c>
    </row>
    <row r="100" spans="1:20" x14ac:dyDescent="0.25">
      <c r="A100" s="8">
        <v>99</v>
      </c>
      <c r="B100" s="5" t="str">
        <f t="shared" si="3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ABS(testdata[[#This Row],[close]]-G90)</f>
        <v>0.69999999999998863</v>
      </c>
      <c r="J100" s="2">
        <f>ABS(testdata[[#This Row],[close]]-G99)</f>
        <v>0.53000000000000114</v>
      </c>
      <c r="K100" s="2">
        <f t="shared" si="4"/>
        <v>10.900000000000034</v>
      </c>
      <c r="L100" s="11">
        <f>testdata[[#This Row],[eChange]]/testdata[[#This Row],[volatility]]</f>
        <v>6.4220183486237287E-2</v>
      </c>
      <c r="M100" s="11">
        <f>POWER(testdata[[#This Row],[ER]]*(fastK-slowK)+slowK,2)</f>
        <v>1.0647422216589458E-2</v>
      </c>
      <c r="N100" s="14">
        <f>N99+testdata[[#This Row],[SC]]*(testdata[[#This Row],[close]]-N99)</f>
        <v>226.26295543241241</v>
      </c>
      <c r="Q100" s="4" t="str">
        <f t="shared" si="5"/>
        <v/>
      </c>
      <c r="S100" s="3">
        <v>42879</v>
      </c>
      <c r="T100" s="14">
        <v>226.26300000000001</v>
      </c>
    </row>
    <row r="101" spans="1:20" x14ac:dyDescent="0.25">
      <c r="A101" s="8">
        <v>100</v>
      </c>
      <c r="B101" s="5" t="str">
        <f t="shared" si="3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ABS(testdata[[#This Row],[close]]-G91)</f>
        <v>2.2600000000000193</v>
      </c>
      <c r="J101" s="2">
        <f>ABS(testdata[[#This Row],[close]]-G100)</f>
        <v>1.0900000000000034</v>
      </c>
      <c r="K101" s="2">
        <f t="shared" si="4"/>
        <v>11.52000000000001</v>
      </c>
      <c r="L101" s="11">
        <f>testdata[[#This Row],[eChange]]/testdata[[#This Row],[volatility]]</f>
        <v>0.19618055555555705</v>
      </c>
      <c r="M101" s="11">
        <f>POWER(testdata[[#This Row],[ER]]*(fastK-slowK)+slowK,2)</f>
        <v>3.3359691372299126E-2</v>
      </c>
      <c r="N101" s="14">
        <f>N100+testdata[[#This Row],[SC]]*(testdata[[#This Row],[close]]-N100)</f>
        <v>226.36760627100827</v>
      </c>
      <c r="Q101" s="4" t="str">
        <f t="shared" si="5"/>
        <v/>
      </c>
      <c r="S101" s="3">
        <v>42880</v>
      </c>
      <c r="T101" s="14">
        <v>226.36760000000001</v>
      </c>
    </row>
    <row r="102" spans="1:20" x14ac:dyDescent="0.25">
      <c r="A102" s="8">
        <v>101</v>
      </c>
      <c r="B102" s="5" t="str">
        <f t="shared" si="3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ABS(testdata[[#This Row],[close]]-G92)</f>
        <v>2.5900000000000034</v>
      </c>
      <c r="J102" s="2">
        <f>ABS(testdata[[#This Row],[close]]-G101)</f>
        <v>5.0000000000011369E-2</v>
      </c>
      <c r="K102" s="2">
        <f t="shared" si="4"/>
        <v>11.190000000000026</v>
      </c>
      <c r="L102" s="11">
        <f>testdata[[#This Row],[eChange]]/testdata[[#This Row],[volatility]]</f>
        <v>0.23145665773011595</v>
      </c>
      <c r="M102" s="11">
        <f>POWER(testdata[[#This Row],[ER]]*(fastK-slowK)+slowK,2)</f>
        <v>4.1570267579703897E-2</v>
      </c>
      <c r="N102" s="14">
        <f>N101+testdata[[#This Row],[SC]]*(testdata[[#This Row],[close]]-N101)</f>
        <v>226.4915851763505</v>
      </c>
      <c r="Q102" s="4" t="str">
        <f t="shared" si="5"/>
        <v/>
      </c>
      <c r="S102" s="3">
        <v>42881</v>
      </c>
      <c r="T102" s="14">
        <v>226.49160000000001</v>
      </c>
    </row>
    <row r="103" spans="1:20" x14ac:dyDescent="0.25">
      <c r="A103" s="8">
        <v>102</v>
      </c>
      <c r="B103" s="5" t="str">
        <f t="shared" si="3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ABS(testdata[[#This Row],[close]]-G93)</f>
        <v>1.1400000000000148</v>
      </c>
      <c r="J103" s="2">
        <f>ABS(testdata[[#This Row],[close]]-G102)</f>
        <v>0.19999999999998863</v>
      </c>
      <c r="K103" s="2">
        <f t="shared" si="4"/>
        <v>10.140000000000015</v>
      </c>
      <c r="L103" s="11">
        <f>testdata[[#This Row],[eChange]]/testdata[[#This Row],[volatility]]</f>
        <v>0.11242603550295988</v>
      </c>
      <c r="M103" s="11">
        <f>POWER(testdata[[#This Row],[ER]]*(fastK-slowK)+slowK,2)</f>
        <v>1.7480416656855076E-2</v>
      </c>
      <c r="N103" s="14">
        <f>N102+testdata[[#This Row],[SC]]*(testdata[[#This Row],[close]]-N102)</f>
        <v>226.53805537511465</v>
      </c>
      <c r="Q103" s="4" t="str">
        <f t="shared" si="5"/>
        <v/>
      </c>
      <c r="S103" s="3">
        <v>42885</v>
      </c>
      <c r="T103" s="14">
        <v>226.53809999999999</v>
      </c>
    </row>
    <row r="104" spans="1:20" x14ac:dyDescent="0.25">
      <c r="A104" s="8">
        <v>103</v>
      </c>
      <c r="B104" s="5" t="str">
        <f t="shared" si="3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ABS(testdata[[#This Row],[close]]-G94)</f>
        <v>1.289999999999992</v>
      </c>
      <c r="J104" s="2">
        <f>ABS(testdata[[#This Row],[close]]-G103)</f>
        <v>6.0000000000002274E-2</v>
      </c>
      <c r="K104" s="2">
        <f t="shared" si="4"/>
        <v>9.9900000000000375</v>
      </c>
      <c r="L104" s="11">
        <f>testdata[[#This Row],[eChange]]/testdata[[#This Row],[volatility]]</f>
        <v>0.12912912912912786</v>
      </c>
      <c r="M104" s="11">
        <f>POWER(testdata[[#This Row],[ER]]*(fastK-slowK)+slowK,2)</f>
        <v>2.0241123817124156E-2</v>
      </c>
      <c r="N104" s="14">
        <f>N103+testdata[[#This Row],[SC]]*(testdata[[#This Row],[close]]-N103)</f>
        <v>226.58970960224141</v>
      </c>
      <c r="Q104" s="4" t="str">
        <f t="shared" si="5"/>
        <v/>
      </c>
      <c r="S104" s="3">
        <v>42886</v>
      </c>
      <c r="T104" s="14">
        <v>226.58969999999999</v>
      </c>
    </row>
    <row r="105" spans="1:20" x14ac:dyDescent="0.25">
      <c r="A105" s="8">
        <v>104</v>
      </c>
      <c r="B105" s="5" t="str">
        <f t="shared" si="3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ABS(testdata[[#This Row],[close]]-G95)</f>
        <v>7.1599999999999966</v>
      </c>
      <c r="J105" s="2">
        <f>ABS(testdata[[#This Row],[close]]-G104)</f>
        <v>1.8299999999999841</v>
      </c>
      <c r="K105" s="2">
        <f t="shared" si="4"/>
        <v>7.7800000000000011</v>
      </c>
      <c r="L105" s="11">
        <f>testdata[[#This Row],[eChange]]/testdata[[#This Row],[volatility]]</f>
        <v>0.92030848329048787</v>
      </c>
      <c r="M105" s="11">
        <f>POWER(testdata[[#This Row],[ER]]*(fastK-slowK)+slowK,2)</f>
        <v>0.38276540892833349</v>
      </c>
      <c r="N105" s="14">
        <f>N104+testdata[[#This Row],[SC]]*(testdata[[#This Row],[close]]-N104)</f>
        <v>228.24719497711791</v>
      </c>
      <c r="Q105" s="4" t="str">
        <f t="shared" si="5"/>
        <v/>
      </c>
      <c r="S105" s="3">
        <v>42887</v>
      </c>
      <c r="T105" s="14">
        <v>228.24719999999999</v>
      </c>
    </row>
    <row r="106" spans="1:20" x14ac:dyDescent="0.25">
      <c r="A106" s="8">
        <v>105</v>
      </c>
      <c r="B106" s="5" t="str">
        <f t="shared" si="3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ABS(testdata[[#This Row],[close]]-G96)</f>
        <v>7.0300000000000011</v>
      </c>
      <c r="J106" s="2">
        <f>ABS(testdata[[#This Row],[close]]-G105)</f>
        <v>0.77000000000001023</v>
      </c>
      <c r="K106" s="2">
        <f t="shared" si="4"/>
        <v>7.6500000000000057</v>
      </c>
      <c r="L106" s="11">
        <f>testdata[[#This Row],[eChange]]/testdata[[#This Row],[volatility]]</f>
        <v>0.91895424836601258</v>
      </c>
      <c r="M106" s="11">
        <f>POWER(testdata[[#This Row],[ER]]*(fastK-slowK)+slowK,2)</f>
        <v>0.3817570639972277</v>
      </c>
      <c r="N106" s="14">
        <f>N105+testdata[[#This Row],[SC]]*(testdata[[#This Row],[close]]-N105)</f>
        <v>229.56151011456828</v>
      </c>
      <c r="Q106" s="4" t="str">
        <f t="shared" si="5"/>
        <v/>
      </c>
      <c r="S106" s="3">
        <v>42888</v>
      </c>
      <c r="T106" s="14">
        <v>229.5615</v>
      </c>
    </row>
    <row r="107" spans="1:20" x14ac:dyDescent="0.25">
      <c r="A107" s="8">
        <v>106</v>
      </c>
      <c r="B107" s="5" t="str">
        <f t="shared" si="3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ABS(testdata[[#This Row],[close]]-G97)</f>
        <v>5.3899999999999864</v>
      </c>
      <c r="J107" s="2">
        <f>ABS(testdata[[#This Row],[close]]-G106)</f>
        <v>0.18000000000000682</v>
      </c>
      <c r="K107" s="2">
        <f t="shared" si="4"/>
        <v>6.3700000000000045</v>
      </c>
      <c r="L107" s="11">
        <f>testdata[[#This Row],[eChange]]/testdata[[#This Row],[volatility]]</f>
        <v>0.84615384615384337</v>
      </c>
      <c r="M107" s="11">
        <f>POWER(testdata[[#This Row],[ER]]*(fastK-slowK)+slowK,2)</f>
        <v>0.32950828532353993</v>
      </c>
      <c r="N107" s="14">
        <f>N106+testdata[[#This Row],[SC]]*(testdata[[#This Row],[close]]-N106)</f>
        <v>230.20355367568715</v>
      </c>
      <c r="Q107" s="4" t="str">
        <f t="shared" si="5"/>
        <v/>
      </c>
      <c r="S107" s="3">
        <v>42891</v>
      </c>
      <c r="T107" s="14">
        <v>230.20359999999999</v>
      </c>
    </row>
    <row r="108" spans="1:20" x14ac:dyDescent="0.25">
      <c r="A108" s="8">
        <v>107</v>
      </c>
      <c r="B108" s="5" t="str">
        <f t="shared" si="3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ABS(testdata[[#This Row],[close]]-G98)</f>
        <v>3.5</v>
      </c>
      <c r="J108" s="2">
        <f>ABS(testdata[[#This Row],[close]]-G107)</f>
        <v>0.73999999999998067</v>
      </c>
      <c r="K108" s="2">
        <f t="shared" si="4"/>
        <v>5.9599999999999795</v>
      </c>
      <c r="L108" s="11">
        <f>testdata[[#This Row],[eChange]]/testdata[[#This Row],[volatility]]</f>
        <v>0.58724832214765299</v>
      </c>
      <c r="M108" s="11">
        <f>POWER(testdata[[#This Row],[ER]]*(fastK-slowK)+slowK,2)</f>
        <v>0.17483104273009537</v>
      </c>
      <c r="N108" s="14">
        <f>N107+testdata[[#This Row],[SC]]*(testdata[[#This Row],[close]]-N107)</f>
        <v>230.3025860772174</v>
      </c>
      <c r="Q108" s="4" t="str">
        <f t="shared" si="5"/>
        <v/>
      </c>
      <c r="S108" s="3">
        <v>42892</v>
      </c>
      <c r="T108" s="14">
        <v>230.30260000000001</v>
      </c>
    </row>
    <row r="109" spans="1:20" x14ac:dyDescent="0.25">
      <c r="A109" s="8">
        <v>108</v>
      </c>
      <c r="B109" s="5" t="str">
        <f t="shared" si="3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ABS(testdata[[#This Row],[close]]-G99)</f>
        <v>3.4199999999999875</v>
      </c>
      <c r="J109" s="2">
        <f>ABS(testdata[[#This Row],[close]]-G108)</f>
        <v>0.4299999999999784</v>
      </c>
      <c r="K109" s="2">
        <f t="shared" si="4"/>
        <v>5.879999999999967</v>
      </c>
      <c r="L109" s="11">
        <f>testdata[[#This Row],[eChange]]/testdata[[#This Row],[volatility]]</f>
        <v>0.58163265306122558</v>
      </c>
      <c r="M109" s="11">
        <f>POWER(testdata[[#This Row],[ER]]*(fastK-slowK)+slowK,2)</f>
        <v>0.1720146955764621</v>
      </c>
      <c r="N109" s="14">
        <f>N108+testdata[[#This Row],[SC]]*(testdata[[#This Row],[close]]-N108)</f>
        <v>230.45695445995094</v>
      </c>
      <c r="Q109" s="4" t="str">
        <f t="shared" si="5"/>
        <v/>
      </c>
      <c r="S109" s="3">
        <v>42893</v>
      </c>
      <c r="T109" s="14">
        <v>230.45699999999999</v>
      </c>
    </row>
    <row r="110" spans="1:20" x14ac:dyDescent="0.25">
      <c r="A110" s="8">
        <v>109</v>
      </c>
      <c r="B110" s="5" t="str">
        <f t="shared" si="3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ABS(testdata[[#This Row],[close]]-G100)</f>
        <v>3.0099999999999909</v>
      </c>
      <c r="J110" s="2">
        <f>ABS(testdata[[#This Row],[close]]-G109)</f>
        <v>0.12000000000000455</v>
      </c>
      <c r="K110" s="2">
        <f t="shared" si="4"/>
        <v>5.4699999999999704</v>
      </c>
      <c r="L110" s="11">
        <f>testdata[[#This Row],[eChange]]/testdata[[#This Row],[volatility]]</f>
        <v>0.55027422303473628</v>
      </c>
      <c r="M110" s="11">
        <f>POWER(testdata[[#This Row],[ER]]*(fastK-slowK)+slowK,2)</f>
        <v>0.15670834471982334</v>
      </c>
      <c r="N110" s="14">
        <f>N109+testdata[[#This Row],[SC]]*(testdata[[#This Row],[close]]-N109)</f>
        <v>230.59220089794985</v>
      </c>
      <c r="Q110" s="4" t="str">
        <f t="shared" si="5"/>
        <v/>
      </c>
      <c r="S110" s="3">
        <v>42894</v>
      </c>
      <c r="T110" s="14">
        <v>230.59219999999999</v>
      </c>
    </row>
    <row r="111" spans="1:20" x14ac:dyDescent="0.25">
      <c r="A111" s="8">
        <v>110</v>
      </c>
      <c r="B111" s="5" t="str">
        <f t="shared" si="3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ABS(testdata[[#This Row],[close]]-G101)</f>
        <v>1.5600000000000023</v>
      </c>
      <c r="J111" s="2">
        <f>ABS(testdata[[#This Row],[close]]-G110)</f>
        <v>0.35999999999998522</v>
      </c>
      <c r="K111" s="2">
        <f t="shared" si="4"/>
        <v>4.7399999999999523</v>
      </c>
      <c r="L111" s="11">
        <f>testdata[[#This Row],[eChange]]/testdata[[#This Row],[volatility]]</f>
        <v>0.32911392405063672</v>
      </c>
      <c r="M111" s="11">
        <f>POWER(testdata[[#This Row],[ER]]*(fastK-slowK)+slowK,2)</f>
        <v>6.9007221016834069E-2</v>
      </c>
      <c r="N111" s="14">
        <f>N110+testdata[[#This Row],[SC]]*(testdata[[#This Row],[close]]-N110)</f>
        <v>230.61758169187482</v>
      </c>
      <c r="Q111" s="4" t="str">
        <f t="shared" si="5"/>
        <v/>
      </c>
      <c r="S111" s="3">
        <v>42895</v>
      </c>
      <c r="T111" s="14">
        <v>230.61760000000001</v>
      </c>
    </row>
    <row r="112" spans="1:20" x14ac:dyDescent="0.25">
      <c r="A112" s="8">
        <v>111</v>
      </c>
      <c r="B112" s="5" t="str">
        <f t="shared" si="3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ABS(testdata[[#This Row],[close]]-G102)</f>
        <v>1.5699999999999932</v>
      </c>
      <c r="J112" s="2">
        <f>ABS(testdata[[#This Row],[close]]-G111)</f>
        <v>4.0000000000020464E-2</v>
      </c>
      <c r="K112" s="2">
        <f t="shared" si="4"/>
        <v>4.7299999999999613</v>
      </c>
      <c r="L112" s="11">
        <f>testdata[[#This Row],[eChange]]/testdata[[#This Row],[volatility]]</f>
        <v>0.33192389006342621</v>
      </c>
      <c r="M112" s="11">
        <f>POWER(testdata[[#This Row],[ER]]*(fastK-slowK)+slowK,2)</f>
        <v>6.9899046394176489E-2</v>
      </c>
      <c r="N112" s="14">
        <f>N111+testdata[[#This Row],[SC]]*(testdata[[#This Row],[close]]-N111)</f>
        <v>230.63872044322491</v>
      </c>
      <c r="Q112" s="4" t="str">
        <f t="shared" si="5"/>
        <v/>
      </c>
      <c r="S112" s="3">
        <v>42898</v>
      </c>
      <c r="T112" s="14">
        <v>230.6387</v>
      </c>
    </row>
    <row r="113" spans="1:20" x14ac:dyDescent="0.25">
      <c r="A113" s="8">
        <v>112</v>
      </c>
      <c r="B113" s="5" t="str">
        <f t="shared" si="3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ABS(testdata[[#This Row],[close]]-G103)</f>
        <v>2.9000000000000057</v>
      </c>
      <c r="J113" s="2">
        <f>ABS(testdata[[#This Row],[close]]-G112)</f>
        <v>1.1300000000000239</v>
      </c>
      <c r="K113" s="2">
        <f t="shared" si="4"/>
        <v>5.6599999999999966</v>
      </c>
      <c r="L113" s="11">
        <f>testdata[[#This Row],[eChange]]/testdata[[#This Row],[volatility]]</f>
        <v>0.51236749116607905</v>
      </c>
      <c r="M113" s="11">
        <f>POWER(testdata[[#This Row],[ER]]*(fastK-slowK)+slowK,2)</f>
        <v>0.13915771450243852</v>
      </c>
      <c r="N113" s="14">
        <f>N112+testdata[[#This Row],[SC]]*(testdata[[#This Row],[close]]-N112)</f>
        <v>230.83511088086976</v>
      </c>
      <c r="Q113" s="4" t="str">
        <f t="shared" si="5"/>
        <v/>
      </c>
      <c r="S113" s="3">
        <v>42899</v>
      </c>
      <c r="T113" s="14">
        <v>230.83510000000001</v>
      </c>
    </row>
    <row r="114" spans="1:20" x14ac:dyDescent="0.25">
      <c r="A114" s="8">
        <v>113</v>
      </c>
      <c r="B114" s="5" t="str">
        <f t="shared" si="3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ABS(testdata[[#This Row],[close]]-G104)</f>
        <v>2.6599999999999966</v>
      </c>
      <c r="J114" s="2">
        <f>ABS(testdata[[#This Row],[close]]-G113)</f>
        <v>0.30000000000001137</v>
      </c>
      <c r="K114" s="2">
        <f t="shared" si="4"/>
        <v>5.9000000000000057</v>
      </c>
      <c r="L114" s="11">
        <f>testdata[[#This Row],[eChange]]/testdata[[#This Row],[volatility]]</f>
        <v>0.45084745762711764</v>
      </c>
      <c r="M114" s="11">
        <f>POWER(testdata[[#This Row],[ER]]*(fastK-slowK)+slowK,2)</f>
        <v>0.11289208095254612</v>
      </c>
      <c r="N114" s="14">
        <f>N113+testdata[[#This Row],[SC]]*(testdata[[#This Row],[close]]-N113)</f>
        <v>230.93839461736923</v>
      </c>
      <c r="Q114" s="4" t="str">
        <f t="shared" si="5"/>
        <v/>
      </c>
      <c r="S114" s="3">
        <v>42900</v>
      </c>
      <c r="T114" s="14">
        <v>230.9384</v>
      </c>
    </row>
    <row r="115" spans="1:20" x14ac:dyDescent="0.25">
      <c r="A115" s="8">
        <v>114</v>
      </c>
      <c r="B115" s="5" t="str">
        <f t="shared" si="3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ABS(testdata[[#This Row],[close]]-G105)</f>
        <v>0.39000000000001478</v>
      </c>
      <c r="J115" s="2">
        <f>ABS(testdata[[#This Row],[close]]-G114)</f>
        <v>0.43999999999999773</v>
      </c>
      <c r="K115" s="2">
        <f t="shared" si="4"/>
        <v>4.5100000000000193</v>
      </c>
      <c r="L115" s="11">
        <f>testdata[[#This Row],[eChange]]/testdata[[#This Row],[volatility]]</f>
        <v>8.6474501108650362E-2</v>
      </c>
      <c r="M115" s="11">
        <f>POWER(testdata[[#This Row],[ER]]*(fastK-slowK)+slowK,2)</f>
        <v>1.3592481087003535E-2</v>
      </c>
      <c r="N115" s="14">
        <f>N114+testdata[[#This Row],[SC]]*(testdata[[#This Row],[close]]-N114)</f>
        <v>230.94344565650445</v>
      </c>
      <c r="Q115" s="4" t="str">
        <f t="shared" si="5"/>
        <v/>
      </c>
      <c r="S115" s="3">
        <v>42901</v>
      </c>
      <c r="T115" s="14">
        <v>230.9434</v>
      </c>
    </row>
    <row r="116" spans="1:20" x14ac:dyDescent="0.25">
      <c r="A116" s="8">
        <v>115</v>
      </c>
      <c r="B116" s="5" t="str">
        <f t="shared" si="3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ABS(testdata[[#This Row],[close]]-G106)</f>
        <v>0.32999999999998408</v>
      </c>
      <c r="J116" s="2">
        <f>ABS(testdata[[#This Row],[close]]-G115)</f>
        <v>5.0000000000011369E-2</v>
      </c>
      <c r="K116" s="2">
        <f t="shared" si="4"/>
        <v>3.7900000000000205</v>
      </c>
      <c r="L116" s="11">
        <f>testdata[[#This Row],[eChange]]/testdata[[#This Row],[volatility]]</f>
        <v>8.7071240105536227E-2</v>
      </c>
      <c r="M116" s="11">
        <f>POWER(testdata[[#This Row],[ER]]*(fastK-slowK)+slowK,2)</f>
        <v>1.3676395702109646E-2</v>
      </c>
      <c r="N116" s="14">
        <f>N115+testdata[[#This Row],[SC]]*(testdata[[#This Row],[close]]-N115)</f>
        <v>230.94914261853754</v>
      </c>
      <c r="Q116" s="4" t="str">
        <f t="shared" si="5"/>
        <v/>
      </c>
      <c r="S116" s="3">
        <v>42902</v>
      </c>
      <c r="T116" s="14">
        <v>230.94909999999999</v>
      </c>
    </row>
    <row r="117" spans="1:20" x14ac:dyDescent="0.25">
      <c r="A117" s="8">
        <v>116</v>
      </c>
      <c r="B117" s="5" t="str">
        <f t="shared" si="3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ABS(testdata[[#This Row],[close]]-G107)</f>
        <v>1.7700000000000102</v>
      </c>
      <c r="J117" s="2">
        <f>ABS(testdata[[#This Row],[close]]-G116)</f>
        <v>1.9199999999999875</v>
      </c>
      <c r="K117" s="2">
        <f t="shared" si="4"/>
        <v>5.5300000000000011</v>
      </c>
      <c r="L117" s="11">
        <f>testdata[[#This Row],[eChange]]/testdata[[#This Row],[volatility]]</f>
        <v>0.32007233273056235</v>
      </c>
      <c r="M117" s="11">
        <f>POWER(testdata[[#This Row],[ER]]*(fastK-slowK)+slowK,2)</f>
        <v>6.6176459554412384E-2</v>
      </c>
      <c r="N117" s="14">
        <f>N116+testdata[[#This Row],[SC]]*(testdata[[#This Row],[close]]-N116)</f>
        <v>231.10339050776898</v>
      </c>
      <c r="Q117" s="4" t="str">
        <f t="shared" si="5"/>
        <v/>
      </c>
      <c r="S117" s="3">
        <v>42905</v>
      </c>
      <c r="T117" s="14">
        <v>231.10339999999999</v>
      </c>
    </row>
    <row r="118" spans="1:20" x14ac:dyDescent="0.25">
      <c r="A118" s="8">
        <v>117</v>
      </c>
      <c r="B118" s="5" t="str">
        <f t="shared" si="3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ABS(testdata[[#This Row],[close]]-G108)</f>
        <v>0.93999999999999773</v>
      </c>
      <c r="J118" s="2">
        <f>ABS(testdata[[#This Row],[close]]-G117)</f>
        <v>1.5699999999999932</v>
      </c>
      <c r="K118" s="2">
        <f t="shared" si="4"/>
        <v>6.3600000000000136</v>
      </c>
      <c r="L118" s="11">
        <f>testdata[[#This Row],[eChange]]/testdata[[#This Row],[volatility]]</f>
        <v>0.14779874213836411</v>
      </c>
      <c r="M118" s="11">
        <f>POWER(testdata[[#This Row],[ER]]*(fastK-slowK)+slowK,2)</f>
        <v>2.35663090440737E-2</v>
      </c>
      <c r="N118" s="14">
        <f>N117+testdata[[#This Row],[SC]]*(testdata[[#This Row],[close]]-N117)</f>
        <v>231.11768605453196</v>
      </c>
      <c r="Q118" s="4" t="str">
        <f t="shared" si="5"/>
        <v/>
      </c>
      <c r="S118" s="3">
        <v>42906</v>
      </c>
      <c r="T118" s="14">
        <v>231.11770000000001</v>
      </c>
    </row>
    <row r="119" spans="1:20" x14ac:dyDescent="0.25">
      <c r="A119" s="8">
        <v>118</v>
      </c>
      <c r="B119" s="5" t="str">
        <f t="shared" si="3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ABS(testdata[[#This Row],[close]]-G109)</f>
        <v>0.45000000000001705</v>
      </c>
      <c r="J119" s="2">
        <f>ABS(testdata[[#This Row],[close]]-G118)</f>
        <v>6.0000000000002274E-2</v>
      </c>
      <c r="K119" s="2">
        <f t="shared" si="4"/>
        <v>5.9900000000000375</v>
      </c>
      <c r="L119" s="11">
        <f>testdata[[#This Row],[eChange]]/testdata[[#This Row],[volatility]]</f>
        <v>7.5125208681137604E-2</v>
      </c>
      <c r="M119" s="11">
        <f>POWER(testdata[[#This Row],[ER]]*(fastK-slowK)+slowK,2)</f>
        <v>1.2045680143493371E-2</v>
      </c>
      <c r="N119" s="14">
        <f>N118+testdata[[#This Row],[SC]]*(testdata[[#This Row],[close]]-N118)</f>
        <v>231.12409813805499</v>
      </c>
      <c r="Q119" s="4" t="str">
        <f t="shared" si="5"/>
        <v/>
      </c>
      <c r="S119" s="3">
        <v>42907</v>
      </c>
      <c r="T119" s="14">
        <v>231.1241</v>
      </c>
    </row>
    <row r="120" spans="1:20" x14ac:dyDescent="0.25">
      <c r="A120" s="8">
        <v>119</v>
      </c>
      <c r="B120" s="5" t="str">
        <f t="shared" si="3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ABS(testdata[[#This Row],[close]]-G110)</f>
        <v>0.23000000000001819</v>
      </c>
      <c r="J120" s="2">
        <f>ABS(testdata[[#This Row],[close]]-G119)</f>
        <v>9.9999999999994316E-2</v>
      </c>
      <c r="K120" s="2">
        <f t="shared" si="4"/>
        <v>5.9700000000000273</v>
      </c>
      <c r="L120" s="11">
        <f>testdata[[#This Row],[eChange]]/testdata[[#This Row],[volatility]]</f>
        <v>3.8525963149081598E-2</v>
      </c>
      <c r="M120" s="11">
        <f>POWER(testdata[[#This Row],[ER]]*(fastK-slowK)+slowK,2)</f>
        <v>7.6938437650189342E-3</v>
      </c>
      <c r="N120" s="14">
        <f>N119+testdata[[#This Row],[SC]]*(testdata[[#This Row],[close]]-N119)</f>
        <v>231.12737496044002</v>
      </c>
      <c r="Q120" s="4" t="str">
        <f t="shared" si="5"/>
        <v/>
      </c>
      <c r="S120" s="3">
        <v>42908</v>
      </c>
      <c r="T120" s="14">
        <v>231.12739999999999</v>
      </c>
    </row>
    <row r="121" spans="1:20" x14ac:dyDescent="0.25">
      <c r="A121" s="8">
        <v>120</v>
      </c>
      <c r="B121" s="5" t="str">
        <f t="shared" si="3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ABS(testdata[[#This Row],[close]]-G111)</f>
        <v>0.85999999999998522</v>
      </c>
      <c r="J121" s="2">
        <f>ABS(testdata[[#This Row],[close]]-G120)</f>
        <v>0.26999999999998181</v>
      </c>
      <c r="K121" s="2">
        <f t="shared" si="4"/>
        <v>5.8800000000000239</v>
      </c>
      <c r="L121" s="11">
        <f>testdata[[#This Row],[eChange]]/testdata[[#This Row],[volatility]]</f>
        <v>0.14625850340135743</v>
      </c>
      <c r="M121" s="11">
        <f>POWER(testdata[[#This Row],[ER]]*(fastK-slowK)+slowK,2)</f>
        <v>2.3282415829860865E-2</v>
      </c>
      <c r="N121" s="14">
        <f>N120+testdata[[#This Row],[SC]]*(testdata[[#This Row],[close]]-N120)</f>
        <v>231.14350094462523</v>
      </c>
      <c r="Q121" s="4" t="str">
        <f t="shared" si="5"/>
        <v/>
      </c>
      <c r="S121" s="3">
        <v>42909</v>
      </c>
      <c r="T121" s="14">
        <v>231.14349999999999</v>
      </c>
    </row>
    <row r="122" spans="1:20" x14ac:dyDescent="0.25">
      <c r="A122" s="8">
        <v>121</v>
      </c>
      <c r="B122" s="5" t="str">
        <f t="shared" si="3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ABS(testdata[[#This Row],[close]]-G112)</f>
        <v>1.0600000000000023</v>
      </c>
      <c r="J122" s="2">
        <f>ABS(testdata[[#This Row],[close]]-G121)</f>
        <v>0.15999999999999659</v>
      </c>
      <c r="K122" s="2">
        <f t="shared" si="4"/>
        <v>6</v>
      </c>
      <c r="L122" s="11">
        <f>testdata[[#This Row],[eChange]]/testdata[[#This Row],[volatility]]</f>
        <v>0.17666666666666705</v>
      </c>
      <c r="M122" s="11">
        <f>POWER(testdata[[#This Row],[ER]]*(fastK-slowK)+slowK,2)</f>
        <v>2.9205462416978273E-2</v>
      </c>
      <c r="N122" s="14">
        <f>N121+testdata[[#This Row],[SC]]*(testdata[[#This Row],[close]]-N121)</f>
        <v>231.16793128634882</v>
      </c>
      <c r="Q122" s="4" t="str">
        <f t="shared" si="5"/>
        <v/>
      </c>
      <c r="S122" s="3">
        <v>42912</v>
      </c>
      <c r="T122" s="14">
        <v>231.1679</v>
      </c>
    </row>
    <row r="123" spans="1:20" x14ac:dyDescent="0.25">
      <c r="A123" s="8">
        <v>122</v>
      </c>
      <c r="B123" s="5" t="str">
        <f t="shared" si="3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ABS(testdata[[#This Row],[close]]-G113)</f>
        <v>1.9399999999999977</v>
      </c>
      <c r="J123" s="2">
        <f>ABS(testdata[[#This Row],[close]]-G122)</f>
        <v>1.8699999999999761</v>
      </c>
      <c r="K123" s="2">
        <f t="shared" si="4"/>
        <v>6.7399999999999523</v>
      </c>
      <c r="L123" s="11">
        <f>testdata[[#This Row],[eChange]]/testdata[[#This Row],[volatility]]</f>
        <v>0.2878338278931768</v>
      </c>
      <c r="M123" s="11">
        <f>POWER(testdata[[#This Row],[ER]]*(fastK-slowK)+slowK,2)</f>
        <v>5.65656885513195E-2</v>
      </c>
      <c r="N123" s="14">
        <f>N122+testdata[[#This Row],[SC]]*(testdata[[#This Row],[close]]-N122)</f>
        <v>231.10808867469652</v>
      </c>
      <c r="Q123" s="4" t="str">
        <f t="shared" si="5"/>
        <v/>
      </c>
      <c r="S123" s="3">
        <v>42913</v>
      </c>
      <c r="T123" s="14">
        <v>231.10810000000001</v>
      </c>
    </row>
    <row r="124" spans="1:20" x14ac:dyDescent="0.25">
      <c r="A124" s="8">
        <v>123</v>
      </c>
      <c r="B124" s="5" t="str">
        <f t="shared" si="3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ABS(testdata[[#This Row],[close]]-G114)</f>
        <v>0.41999999999998749</v>
      </c>
      <c r="J124" s="2">
        <f>ABS(testdata[[#This Row],[close]]-G123)</f>
        <v>2.0599999999999739</v>
      </c>
      <c r="K124" s="2">
        <f t="shared" si="4"/>
        <v>8.4999999999999147</v>
      </c>
      <c r="L124" s="11">
        <f>testdata[[#This Row],[eChange]]/testdata[[#This Row],[volatility]]</f>
        <v>4.9411764705881378E-2</v>
      </c>
      <c r="M124" s="11">
        <f>POWER(testdata[[#This Row],[ER]]*(fastK-slowK)+slowK,2)</f>
        <v>8.8867291496385632E-3</v>
      </c>
      <c r="N124" s="14">
        <f>N123+testdata[[#This Row],[SC]]*(testdata[[#This Row],[close]]-N123)</f>
        <v>231.11752559302542</v>
      </c>
      <c r="Q124" s="4" t="str">
        <f t="shared" si="5"/>
        <v/>
      </c>
      <c r="S124" s="3">
        <v>42914</v>
      </c>
      <c r="T124" s="14">
        <v>231.11750000000001</v>
      </c>
    </row>
    <row r="125" spans="1:20" x14ac:dyDescent="0.25">
      <c r="A125" s="8">
        <v>124</v>
      </c>
      <c r="B125" s="5" t="str">
        <f t="shared" si="3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ABS(testdata[[#This Row],[close]]-G115)</f>
        <v>1.1800000000000068</v>
      </c>
      <c r="J125" s="2">
        <f>ABS(testdata[[#This Row],[close]]-G124)</f>
        <v>2.039999999999992</v>
      </c>
      <c r="K125" s="2">
        <f t="shared" si="4"/>
        <v>10.099999999999909</v>
      </c>
      <c r="L125" s="11">
        <f>testdata[[#This Row],[eChange]]/testdata[[#This Row],[volatility]]</f>
        <v>0.11683168316831856</v>
      </c>
      <c r="M125" s="11">
        <f>POWER(testdata[[#This Row],[ER]]*(fastK-slowK)+slowK,2)</f>
        <v>1.8188943115162601E-2</v>
      </c>
      <c r="N125" s="14">
        <f>N124+testdata[[#This Row],[SC]]*(testdata[[#This Row],[close]]-N124)</f>
        <v>231.0995635461891</v>
      </c>
      <c r="Q125" s="4" t="str">
        <f t="shared" si="5"/>
        <v/>
      </c>
      <c r="S125" s="3">
        <v>42915</v>
      </c>
      <c r="T125" s="14">
        <v>231.09960000000001</v>
      </c>
    </row>
    <row r="126" spans="1:20" x14ac:dyDescent="0.25">
      <c r="A126" s="8">
        <v>125</v>
      </c>
      <c r="B126" s="5" t="str">
        <f t="shared" si="3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ABS(testdata[[#This Row],[close]]-G116)</f>
        <v>0.80000000000001137</v>
      </c>
      <c r="J126" s="2">
        <f>ABS(testdata[[#This Row],[close]]-G125)</f>
        <v>0.43000000000000682</v>
      </c>
      <c r="K126" s="2">
        <f t="shared" si="4"/>
        <v>10.479999999999905</v>
      </c>
      <c r="L126" s="11">
        <f>testdata[[#This Row],[eChange]]/testdata[[#This Row],[volatility]]</f>
        <v>7.6335877862597198E-2</v>
      </c>
      <c r="M126" s="11">
        <f>POWER(testdata[[#This Row],[ER]]*(fastK-slowK)+slowK,2)</f>
        <v>1.2206232313642805E-2</v>
      </c>
      <c r="N126" s="14">
        <f>N125+testdata[[#This Row],[SC]]*(testdata[[#This Row],[close]]-N125)</f>
        <v>231.09297750819636</v>
      </c>
      <c r="Q126" s="4" t="str">
        <f t="shared" si="5"/>
        <v/>
      </c>
      <c r="S126" s="3">
        <v>42916</v>
      </c>
      <c r="T126" s="14">
        <v>231.09299999999999</v>
      </c>
    </row>
    <row r="127" spans="1:20" x14ac:dyDescent="0.25">
      <c r="A127" s="8">
        <v>126</v>
      </c>
      <c r="B127" s="5" t="str">
        <f t="shared" si="3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ABS(testdata[[#This Row],[close]]-G117)</f>
        <v>2.3300000000000125</v>
      </c>
      <c r="J127" s="2">
        <f>ABS(testdata[[#This Row],[close]]-G126)</f>
        <v>0.38999999999998636</v>
      </c>
      <c r="K127" s="2">
        <f t="shared" si="4"/>
        <v>8.9499999999999034</v>
      </c>
      <c r="L127" s="11">
        <f>testdata[[#This Row],[eChange]]/testdata[[#This Row],[volatility]]</f>
        <v>0.26033519553073048</v>
      </c>
      <c r="M127" s="11">
        <f>POWER(testdata[[#This Row],[ER]]*(fastK-slowK)+slowK,2)</f>
        <v>4.896355807620268E-2</v>
      </c>
      <c r="N127" s="14">
        <f>N126+testdata[[#This Row],[SC]]*(testdata[[#This Row],[close]]-N126)</f>
        <v>231.0859768206702</v>
      </c>
      <c r="Q127" s="4" t="str">
        <f t="shared" si="5"/>
        <v/>
      </c>
      <c r="S127" s="3">
        <v>42919</v>
      </c>
      <c r="T127" s="14">
        <v>231.08600000000001</v>
      </c>
    </row>
    <row r="128" spans="1:20" x14ac:dyDescent="0.25">
      <c r="A128" s="8">
        <v>127</v>
      </c>
      <c r="B128" s="5" t="str">
        <f t="shared" si="3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ABS(testdata[[#This Row],[close]]-G118)</f>
        <v>0.23000000000001819</v>
      </c>
      <c r="J128" s="2">
        <f>ABS(testdata[[#This Row],[close]]-G127)</f>
        <v>0.53000000000000114</v>
      </c>
      <c r="K128" s="2">
        <f t="shared" si="4"/>
        <v>7.9099999999999113</v>
      </c>
      <c r="L128" s="11">
        <f>testdata[[#This Row],[eChange]]/testdata[[#This Row],[volatility]]</f>
        <v>2.9077117572695418E-2</v>
      </c>
      <c r="M128" s="11">
        <f>POWER(testdata[[#This Row],[ER]]*(fastK-slowK)+slowK,2)</f>
        <v>6.7280893074438807E-3</v>
      </c>
      <c r="N128" s="14">
        <f>N127+testdata[[#This Row],[SC]]*(testdata[[#This Row],[close]]-N127)</f>
        <v>231.08862784380992</v>
      </c>
      <c r="Q128" s="4" t="str">
        <f t="shared" si="5"/>
        <v/>
      </c>
      <c r="S128" s="3">
        <v>42921</v>
      </c>
      <c r="T128" s="14">
        <v>231.08860000000001</v>
      </c>
    </row>
    <row r="129" spans="1:20" x14ac:dyDescent="0.25">
      <c r="A129" s="8">
        <v>128</v>
      </c>
      <c r="B129" s="5" t="str">
        <f t="shared" si="3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ABS(testdata[[#This Row],[close]]-G119)</f>
        <v>2.289999999999992</v>
      </c>
      <c r="J129" s="2">
        <f>ABS(testdata[[#This Row],[close]]-G128)</f>
        <v>2.1199999999999761</v>
      </c>
      <c r="K129" s="2">
        <f t="shared" si="4"/>
        <v>9.9699999999998852</v>
      </c>
      <c r="L129" s="11">
        <f>testdata[[#This Row],[eChange]]/testdata[[#This Row],[volatility]]</f>
        <v>0.22968906720160667</v>
      </c>
      <c r="M129" s="11">
        <f>POWER(testdata[[#This Row],[ER]]*(fastK-slowK)+slowK,2)</f>
        <v>4.113738202425906E-2</v>
      </c>
      <c r="N129" s="14">
        <f>N128+testdata[[#This Row],[SC]]*(testdata[[#This Row],[close]]-N128)</f>
        <v>231.01751661982135</v>
      </c>
      <c r="Q129" s="4" t="str">
        <f t="shared" si="5"/>
        <v/>
      </c>
      <c r="S129" s="3">
        <v>42922</v>
      </c>
      <c r="T129" s="14">
        <v>231.01750000000001</v>
      </c>
    </row>
    <row r="130" spans="1:20" x14ac:dyDescent="0.25">
      <c r="A130" s="8">
        <v>129</v>
      </c>
      <c r="B130" s="5" t="str">
        <f t="shared" ref="B130:B193" si="6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ABS(testdata[[#This Row],[close]]-G120)</f>
        <v>0.70000000000001705</v>
      </c>
      <c r="J130" s="2">
        <f>ABS(testdata[[#This Row],[close]]-G129)</f>
        <v>1.4899999999999807</v>
      </c>
      <c r="K130" s="2">
        <f t="shared" si="4"/>
        <v>11.359999999999872</v>
      </c>
      <c r="L130" s="11">
        <f>testdata[[#This Row],[eChange]]/testdata[[#This Row],[volatility]]</f>
        <v>6.1619718309861356E-2</v>
      </c>
      <c r="M130" s="11">
        <f>POWER(testdata[[#This Row],[ER]]*(fastK-slowK)+slowK,2)</f>
        <v>1.0326721049264723E-2</v>
      </c>
      <c r="N130" s="14">
        <f>N129+testdata[[#This Row],[SC]]*(testdata[[#This Row],[close]]-N129)</f>
        <v>231.01578672241735</v>
      </c>
      <c r="Q130" s="4" t="str">
        <f t="shared" si="5"/>
        <v/>
      </c>
      <c r="S130" s="3">
        <v>42923</v>
      </c>
      <c r="T130" s="14">
        <v>231.01580000000001</v>
      </c>
    </row>
    <row r="131" spans="1:20" x14ac:dyDescent="0.25">
      <c r="A131" s="8">
        <v>130</v>
      </c>
      <c r="B131" s="5" t="str">
        <f t="shared" si="6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ABS(testdata[[#This Row],[close]]-G121)</f>
        <v>0.71999999999999886</v>
      </c>
      <c r="J131" s="2">
        <f>ABS(testdata[[#This Row],[close]]-G130)</f>
        <v>0.25</v>
      </c>
      <c r="K131" s="2">
        <f t="shared" si="4"/>
        <v>11.33999999999989</v>
      </c>
      <c r="L131" s="11">
        <f>testdata[[#This Row],[eChange]]/testdata[[#This Row],[volatility]]</f>
        <v>6.3492063492064016E-2</v>
      </c>
      <c r="M131" s="11">
        <f>POWER(testdata[[#This Row],[ER]]*(fastK-slowK)+slowK,2)</f>
        <v>1.0557132844873302E-2</v>
      </c>
      <c r="N131" s="14">
        <f>N130+testdata[[#This Row],[SC]]*(testdata[[#This Row],[close]]-N130)</f>
        <v>231.01667577317608</v>
      </c>
      <c r="Q131" s="4" t="str">
        <f t="shared" si="5"/>
        <v/>
      </c>
      <c r="S131" s="3">
        <v>42926</v>
      </c>
      <c r="T131" s="14">
        <v>231.01669999999999</v>
      </c>
    </row>
    <row r="132" spans="1:20" x14ac:dyDescent="0.25">
      <c r="A132" s="8">
        <v>131</v>
      </c>
      <c r="B132" s="5" t="str">
        <f t="shared" si="6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ABS(testdata[[#This Row],[close]]-G122)</f>
        <v>1.0499999999999829</v>
      </c>
      <c r="J132" s="2">
        <f>ABS(testdata[[#This Row],[close]]-G131)</f>
        <v>0.16999999999998749</v>
      </c>
      <c r="K132" s="2">
        <f t="shared" si="4"/>
        <v>11.349999999999881</v>
      </c>
      <c r="L132" s="11">
        <f>testdata[[#This Row],[eChange]]/testdata[[#This Row],[volatility]]</f>
        <v>9.2511013215858501E-2</v>
      </c>
      <c r="M132" s="11">
        <f>POWER(testdata[[#This Row],[ER]]*(fastK-slowK)+slowK,2)</f>
        <v>1.4453253634956378E-2</v>
      </c>
      <c r="N132" s="14">
        <f>N131+testdata[[#This Row],[SC]]*(testdata[[#This Row],[close]]-N131)</f>
        <v>231.01542302624236</v>
      </c>
      <c r="Q132" s="4" t="str">
        <f t="shared" si="5"/>
        <v/>
      </c>
      <c r="S132" s="3">
        <v>42927</v>
      </c>
      <c r="T132" s="14">
        <v>231.0154</v>
      </c>
    </row>
    <row r="133" spans="1:20" x14ac:dyDescent="0.25">
      <c r="A133" s="8">
        <v>132</v>
      </c>
      <c r="B133" s="5" t="str">
        <f t="shared" si="6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ABS(testdata[[#This Row],[close]]-G123)</f>
        <v>2.5499999999999829</v>
      </c>
      <c r="J133" s="2">
        <f>ABS(testdata[[#This Row],[close]]-G132)</f>
        <v>1.7299999999999898</v>
      </c>
      <c r="K133" s="2">
        <f t="shared" si="4"/>
        <v>11.209999999999894</v>
      </c>
      <c r="L133" s="11">
        <f>testdata[[#This Row],[eChange]]/testdata[[#This Row],[volatility]]</f>
        <v>0.2274754683318472</v>
      </c>
      <c r="M133" s="11">
        <f>POWER(testdata[[#This Row],[ER]]*(fastK-slowK)+slowK,2)</f>
        <v>4.059846373680203E-2</v>
      </c>
      <c r="N133" s="14">
        <f>N132+testdata[[#This Row],[SC]]*(testdata[[#This Row],[close]]-N132)</f>
        <v>231.08219032487384</v>
      </c>
      <c r="Q133" s="4" t="str">
        <f t="shared" si="5"/>
        <v/>
      </c>
      <c r="S133" s="3">
        <v>42928</v>
      </c>
      <c r="T133" s="14">
        <v>231.0822</v>
      </c>
    </row>
    <row r="134" spans="1:20" x14ac:dyDescent="0.25">
      <c r="A134" s="8">
        <v>133</v>
      </c>
      <c r="B134" s="5" t="str">
        <f t="shared" si="6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ABS(testdata[[#This Row],[close]]-G124)</f>
        <v>0.88000000000002387</v>
      </c>
      <c r="J134" s="2">
        <f>ABS(testdata[[#This Row],[close]]-G133)</f>
        <v>0.39000000000001478</v>
      </c>
      <c r="K134" s="2">
        <f t="shared" si="4"/>
        <v>9.5399999999999352</v>
      </c>
      <c r="L134" s="11">
        <f>testdata[[#This Row],[eChange]]/testdata[[#This Row],[volatility]]</f>
        <v>9.2243186582812359E-2</v>
      </c>
      <c r="M134" s="11">
        <f>POWER(testdata[[#This Row],[ER]]*(fastK-slowK)+slowK,2)</f>
        <v>1.4414502872072363E-2</v>
      </c>
      <c r="N134" s="14">
        <f>N133+testdata[[#This Row],[SC]]*(testdata[[#This Row],[close]]-N133)</f>
        <v>231.11055532308762</v>
      </c>
      <c r="Q134" s="4" t="str">
        <f t="shared" si="5"/>
        <v/>
      </c>
      <c r="S134" s="3">
        <v>42929</v>
      </c>
      <c r="T134" s="14">
        <v>231.11060000000001</v>
      </c>
    </row>
    <row r="135" spans="1:20" x14ac:dyDescent="0.25">
      <c r="A135" s="8">
        <v>134</v>
      </c>
      <c r="B135" s="5" t="str">
        <f t="shared" si="6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ABS(testdata[[#This Row],[close]]-G125)</f>
        <v>4.0099999999999909</v>
      </c>
      <c r="J135" s="2">
        <f>ABS(testdata[[#This Row],[close]]-G134)</f>
        <v>1.089999999999975</v>
      </c>
      <c r="K135" s="2">
        <f t="shared" si="4"/>
        <v>8.5899999999999181</v>
      </c>
      <c r="L135" s="11">
        <f>testdata[[#This Row],[eChange]]/testdata[[#This Row],[volatility]]</f>
        <v>0.4668218859138567</v>
      </c>
      <c r="M135" s="11">
        <f>POWER(testdata[[#This Row],[ER]]*(fastK-slowK)+slowK,2)</f>
        <v>0.11944846923222247</v>
      </c>
      <c r="N135" s="14">
        <f>N134+testdata[[#This Row],[SC]]*(testdata[[#This Row],[close]]-N134)</f>
        <v>231.47241785236852</v>
      </c>
      <c r="Q135" s="4" t="str">
        <f t="shared" si="5"/>
        <v/>
      </c>
      <c r="S135" s="3">
        <v>42930</v>
      </c>
      <c r="T135" s="14">
        <v>231.47239999999999</v>
      </c>
    </row>
    <row r="136" spans="1:20" x14ac:dyDescent="0.25">
      <c r="A136" s="8">
        <v>135</v>
      </c>
      <c r="B136" s="5" t="str">
        <f t="shared" si="6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ABS(testdata[[#This Row],[close]]-G126)</f>
        <v>3.5500000000000114</v>
      </c>
      <c r="J136" s="2">
        <f>ABS(testdata[[#This Row],[close]]-G135)</f>
        <v>2.9999999999972715E-2</v>
      </c>
      <c r="K136" s="2">
        <f t="shared" si="4"/>
        <v>8.189999999999884</v>
      </c>
      <c r="L136" s="11">
        <f>testdata[[#This Row],[eChange]]/testdata[[#This Row],[volatility]]</f>
        <v>0.43345543345544096</v>
      </c>
      <c r="M136" s="11">
        <f>POWER(testdata[[#This Row],[ER]]*(fastK-slowK)+slowK,2)</f>
        <v>0.10596428037899257</v>
      </c>
      <c r="N136" s="14">
        <f>N135+testdata[[#This Row],[SC]]*(testdata[[#This Row],[close]]-N135)</f>
        <v>231.75190734658278</v>
      </c>
      <c r="Q136" s="4" t="str">
        <f t="shared" si="5"/>
        <v/>
      </c>
      <c r="S136" s="3">
        <v>42933</v>
      </c>
      <c r="T136" s="14">
        <v>231.75190000000001</v>
      </c>
    </row>
    <row r="137" spans="1:20" x14ac:dyDescent="0.25">
      <c r="A137" s="8">
        <v>136</v>
      </c>
      <c r="B137" s="5" t="str">
        <f t="shared" si="6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ABS(testdata[[#This Row],[close]]-G127)</f>
        <v>3.2900000000000205</v>
      </c>
      <c r="J137" s="2">
        <f>ABS(testdata[[#This Row],[close]]-G136)</f>
        <v>0.12999999999999545</v>
      </c>
      <c r="K137" s="2">
        <f t="shared" si="4"/>
        <v>7.9299999999998931</v>
      </c>
      <c r="L137" s="11">
        <f>testdata[[#This Row],[eChange]]/testdata[[#This Row],[volatility]]</f>
        <v>0.41488020176545581</v>
      </c>
      <c r="M137" s="11">
        <f>POWER(testdata[[#This Row],[ER]]*(fastK-slowK)+slowK,2)</f>
        <v>9.8807413592823051E-2</v>
      </c>
      <c r="N137" s="14">
        <f>N136+testdata[[#This Row],[SC]]*(testdata[[#This Row],[close]]-N136)</f>
        <v>231.99774934644626</v>
      </c>
      <c r="Q137" s="4" t="str">
        <f t="shared" si="5"/>
        <v/>
      </c>
      <c r="S137" s="3">
        <v>42934</v>
      </c>
      <c r="T137" s="14">
        <v>231.99770000000001</v>
      </c>
    </row>
    <row r="138" spans="1:20" x14ac:dyDescent="0.25">
      <c r="A138" s="8">
        <v>137</v>
      </c>
      <c r="B138" s="5" t="str">
        <f t="shared" si="6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ABS(testdata[[#This Row],[close]]-G128)</f>
        <v>4.0200000000000102</v>
      </c>
      <c r="J138" s="2">
        <f>ABS(testdata[[#This Row],[close]]-G137)</f>
        <v>1.2599999999999909</v>
      </c>
      <c r="K138" s="2">
        <f t="shared" si="4"/>
        <v>8.6599999999998829</v>
      </c>
      <c r="L138" s="11">
        <f>testdata[[#This Row],[eChange]]/testdata[[#This Row],[volatility]]</f>
        <v>0.46420323325635848</v>
      </c>
      <c r="M138" s="11">
        <f>POWER(testdata[[#This Row],[ER]]*(fastK-slowK)+slowK,2)</f>
        <v>0.11836101391205614</v>
      </c>
      <c r="N138" s="14">
        <f>N137+testdata[[#This Row],[SC]]*(testdata[[#This Row],[close]]-N137)</f>
        <v>232.41227928477502</v>
      </c>
      <c r="Q138" s="4" t="str">
        <f t="shared" si="5"/>
        <v/>
      </c>
      <c r="S138" s="3">
        <v>42935</v>
      </c>
      <c r="T138" s="14">
        <v>232.41229999999999</v>
      </c>
    </row>
    <row r="139" spans="1:20" x14ac:dyDescent="0.25">
      <c r="A139" s="8">
        <v>138</v>
      </c>
      <c r="B139" s="5" t="str">
        <f t="shared" si="6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ABS(testdata[[#This Row],[close]]-G129)</f>
        <v>6.25</v>
      </c>
      <c r="J139" s="2">
        <f>ABS(testdata[[#This Row],[close]]-G138)</f>
        <v>0.11000000000001364</v>
      </c>
      <c r="K139" s="2">
        <f t="shared" si="4"/>
        <v>6.6499999999999204</v>
      </c>
      <c r="L139" s="11">
        <f>testdata[[#This Row],[eChange]]/testdata[[#This Row],[volatility]]</f>
        <v>0.93984962406016159</v>
      </c>
      <c r="M139" s="11">
        <f>POWER(testdata[[#This Row],[ER]]*(fastK-slowK)+slowK,2)</f>
        <v>0.3974635275594367</v>
      </c>
      <c r="N139" s="14">
        <f>N138+testdata[[#This Row],[SC]]*(testdata[[#This Row],[close]]-N138)</f>
        <v>233.68325664039824</v>
      </c>
      <c r="Q139" s="4" t="str">
        <f t="shared" si="5"/>
        <v/>
      </c>
      <c r="S139" s="3">
        <v>42936</v>
      </c>
      <c r="T139" s="14">
        <v>233.6833</v>
      </c>
    </row>
    <row r="140" spans="1:20" x14ac:dyDescent="0.25">
      <c r="A140" s="8">
        <v>139</v>
      </c>
      <c r="B140" s="5" t="str">
        <f t="shared" si="6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ABS(testdata[[#This Row],[close]]-G130)</f>
        <v>4.5500000000000114</v>
      </c>
      <c r="J140" s="2">
        <f>ABS(testdata[[#This Row],[close]]-G139)</f>
        <v>0.21000000000000796</v>
      </c>
      <c r="K140" s="2">
        <f t="shared" si="4"/>
        <v>5.3699999999999477</v>
      </c>
      <c r="L140" s="11">
        <f>testdata[[#This Row],[eChange]]/testdata[[#This Row],[volatility]]</f>
        <v>0.84729981378027108</v>
      </c>
      <c r="M140" s="11">
        <f>POWER(testdata[[#This Row],[ER]]*(fastK-slowK)+slowK,2)</f>
        <v>0.33030097198281316</v>
      </c>
      <c r="N140" s="14">
        <f>N139+testdata[[#This Row],[SC]]*(testdata[[#This Row],[close]]-N139)</f>
        <v>234.25029864071973</v>
      </c>
      <c r="Q140" s="4" t="str">
        <f t="shared" si="5"/>
        <v/>
      </c>
      <c r="S140" s="3">
        <v>42937</v>
      </c>
      <c r="T140" s="14">
        <v>234.25030000000001</v>
      </c>
    </row>
    <row r="141" spans="1:20" x14ac:dyDescent="0.25">
      <c r="A141" s="8">
        <v>140</v>
      </c>
      <c r="B141" s="5" t="str">
        <f t="shared" si="6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ABS(testdata[[#This Row],[close]]-G131)</f>
        <v>4.2400000000000091</v>
      </c>
      <c r="J141" s="2">
        <f>ABS(testdata[[#This Row],[close]]-G140)</f>
        <v>6.0000000000002274E-2</v>
      </c>
      <c r="K141" s="2">
        <f t="shared" ref="K141:K204" si="7">SUM(J132:J141)</f>
        <v>5.17999999999995</v>
      </c>
      <c r="L141" s="11">
        <f>testdata[[#This Row],[eChange]]/testdata[[#This Row],[volatility]]</f>
        <v>0.81853281853282822</v>
      </c>
      <c r="M141" s="11">
        <f>POWER(testdata[[#This Row],[ER]]*(fastK-slowK)+slowK,2)</f>
        <v>0.31069041874228553</v>
      </c>
      <c r="N141" s="14">
        <f>N140+testdata[[#This Row],[SC]]*(testdata[[#This Row],[close]]-N140)</f>
        <v>234.58885841233857</v>
      </c>
      <c r="Q141" s="4" t="str">
        <f t="shared" ref="Q141:Q204" si="8">IF(ROUND(N141,4)&lt;&gt;T141,"ERR","")</f>
        <v/>
      </c>
      <c r="S141" s="3">
        <v>42940</v>
      </c>
      <c r="T141" s="14">
        <v>234.5889</v>
      </c>
    </row>
    <row r="142" spans="1:20" x14ac:dyDescent="0.25">
      <c r="A142" s="8">
        <v>141</v>
      </c>
      <c r="B142" s="5" t="str">
        <f t="shared" si="6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ABS(testdata[[#This Row],[close]]-G132)</f>
        <v>4.9799999999999898</v>
      </c>
      <c r="J142" s="2">
        <f>ABS(testdata[[#This Row],[close]]-G141)</f>
        <v>0.56999999999999318</v>
      </c>
      <c r="K142" s="2">
        <f t="shared" si="7"/>
        <v>5.5799999999999557</v>
      </c>
      <c r="L142" s="11">
        <f>testdata[[#This Row],[eChange]]/testdata[[#This Row],[volatility]]</f>
        <v>0.8924731182795751</v>
      </c>
      <c r="M142" s="11">
        <f>POWER(testdata[[#This Row],[ER]]*(fastK-slowK)+slowK,2)</f>
        <v>0.36230684013535724</v>
      </c>
      <c r="N142" s="14">
        <f>N141+testdata[[#This Row],[SC]]*(testdata[[#This Row],[close]]-N141)</f>
        <v>235.06751704633558</v>
      </c>
      <c r="Q142" s="4" t="str">
        <f t="shared" si="8"/>
        <v/>
      </c>
      <c r="S142" s="3">
        <v>42941</v>
      </c>
      <c r="T142" s="14">
        <v>235.0675</v>
      </c>
    </row>
    <row r="143" spans="1:20" x14ac:dyDescent="0.25">
      <c r="A143" s="8">
        <v>142</v>
      </c>
      <c r="B143" s="5" t="str">
        <f t="shared" si="6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ABS(testdata[[#This Row],[close]]-G133)</f>
        <v>3.2599999999999909</v>
      </c>
      <c r="J143" s="2">
        <f>ABS(testdata[[#This Row],[close]]-G142)</f>
        <v>9.9999999999909051E-3</v>
      </c>
      <c r="K143" s="2">
        <f t="shared" si="7"/>
        <v>3.8599999999999568</v>
      </c>
      <c r="L143" s="11">
        <f>testdata[[#This Row],[eChange]]/testdata[[#This Row],[volatility]]</f>
        <v>0.84455958549223509</v>
      </c>
      <c r="M143" s="11">
        <f>POWER(testdata[[#This Row],[ER]]*(fastK-slowK)+slowK,2)</f>
        <v>0.32840709021852177</v>
      </c>
      <c r="N143" s="14">
        <f>N142+testdata[[#This Row],[SC]]*(testdata[[#This Row],[close]]-N142)</f>
        <v>235.34747849260941</v>
      </c>
      <c r="Q143" s="4" t="str">
        <f t="shared" si="8"/>
        <v/>
      </c>
      <c r="S143" s="3">
        <v>42942</v>
      </c>
      <c r="T143" s="14">
        <v>235.3475</v>
      </c>
    </row>
    <row r="144" spans="1:20" x14ac:dyDescent="0.25">
      <c r="A144" s="8">
        <v>143</v>
      </c>
      <c r="B144" s="5" t="str">
        <f t="shared" si="6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ABS(testdata[[#This Row],[close]]-G134)</f>
        <v>2.6499999999999773</v>
      </c>
      <c r="J144" s="2">
        <f>ABS(testdata[[#This Row],[close]]-G143)</f>
        <v>0.21999999999999886</v>
      </c>
      <c r="K144" s="2">
        <f t="shared" si="7"/>
        <v>3.6899999999999409</v>
      </c>
      <c r="L144" s="11">
        <f>testdata[[#This Row],[eChange]]/testdata[[#This Row],[volatility]]</f>
        <v>0.71815718157182107</v>
      </c>
      <c r="M144" s="11">
        <f>POWER(testdata[[#This Row],[ER]]*(fastK-slowK)+slowK,2)</f>
        <v>0.2469641348870483</v>
      </c>
      <c r="N144" s="14">
        <f>N143+testdata[[#This Row],[SC]]*(testdata[[#This Row],[close]]-N143)</f>
        <v>235.4345386617112</v>
      </c>
      <c r="Q144" s="4" t="str">
        <f t="shared" si="8"/>
        <v/>
      </c>
      <c r="S144" s="3">
        <v>42943</v>
      </c>
      <c r="T144" s="14">
        <v>235.43450000000001</v>
      </c>
    </row>
    <row r="145" spans="1:20" x14ac:dyDescent="0.25">
      <c r="A145" s="8">
        <v>144</v>
      </c>
      <c r="B145" s="5" t="str">
        <f t="shared" si="6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ABS(testdata[[#This Row],[close]]-G135)</f>
        <v>1.2900000000000205</v>
      </c>
      <c r="J145" s="2">
        <f>ABS(testdata[[#This Row],[close]]-G144)</f>
        <v>0.26999999999998181</v>
      </c>
      <c r="K145" s="2">
        <f t="shared" si="7"/>
        <v>2.8699999999999477</v>
      </c>
      <c r="L145" s="11">
        <f>testdata[[#This Row],[eChange]]/testdata[[#This Row],[volatility]]</f>
        <v>0.44947735191639165</v>
      </c>
      <c r="M145" s="11">
        <f>POWER(testdata[[#This Row],[ER]]*(fastK-slowK)+slowK,2)</f>
        <v>0.11233836457042377</v>
      </c>
      <c r="N145" s="14">
        <f>N144+testdata[[#This Row],[SC]]*(testdata[[#This Row],[close]]-N144)</f>
        <v>235.43402879587723</v>
      </c>
      <c r="Q145" s="4" t="str">
        <f t="shared" si="8"/>
        <v/>
      </c>
      <c r="S145" s="3">
        <v>42944</v>
      </c>
      <c r="T145" s="14">
        <v>235.434</v>
      </c>
    </row>
    <row r="146" spans="1:20" x14ac:dyDescent="0.25">
      <c r="A146" s="8">
        <v>145</v>
      </c>
      <c r="B146" s="5" t="str">
        <f t="shared" si="6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ABS(testdata[[#This Row],[close]]-G136)</f>
        <v>1.1799999999999784</v>
      </c>
      <c r="J146" s="2">
        <f>ABS(testdata[[#This Row],[close]]-G145)</f>
        <v>0.14000000000001478</v>
      </c>
      <c r="K146" s="2">
        <f t="shared" si="7"/>
        <v>2.9799999999999898</v>
      </c>
      <c r="L146" s="11">
        <f>testdata[[#This Row],[eChange]]/testdata[[#This Row],[volatility]]</f>
        <v>0.39597315436241021</v>
      </c>
      <c r="M146" s="11">
        <f>POWER(testdata[[#This Row],[ER]]*(fastK-slowK)+slowK,2)</f>
        <v>9.1779657897952172E-2</v>
      </c>
      <c r="N146" s="14">
        <f>N145+testdata[[#This Row],[SC]]*(testdata[[#This Row],[close]]-N145)</f>
        <v>235.42080988226417</v>
      </c>
      <c r="Q146" s="4" t="str">
        <f t="shared" si="8"/>
        <v/>
      </c>
      <c r="S146" s="3">
        <v>42947</v>
      </c>
      <c r="T146" s="14">
        <v>235.42080000000001</v>
      </c>
    </row>
    <row r="147" spans="1:20" x14ac:dyDescent="0.25">
      <c r="A147" s="8">
        <v>146</v>
      </c>
      <c r="B147" s="5" t="str">
        <f t="shared" si="6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ABS(testdata[[#This Row],[close]]-G137)</f>
        <v>1.5799999999999841</v>
      </c>
      <c r="J147" s="2">
        <f>ABS(testdata[[#This Row],[close]]-G146)</f>
        <v>0.53000000000000114</v>
      </c>
      <c r="K147" s="2">
        <f t="shared" si="7"/>
        <v>3.3799999999999955</v>
      </c>
      <c r="L147" s="11">
        <f>testdata[[#This Row],[eChange]]/testdata[[#This Row],[volatility]]</f>
        <v>0.46745562130177104</v>
      </c>
      <c r="M147" s="11">
        <f>POWER(testdata[[#This Row],[ER]]*(fastK-slowK)+slowK,2)</f>
        <v>0.11971238966900744</v>
      </c>
      <c r="N147" s="14">
        <f>N146+testdata[[#This Row],[SC]]*(testdata[[#This Row],[close]]-N146)</f>
        <v>235.46859788519058</v>
      </c>
      <c r="Q147" s="4" t="str">
        <f t="shared" si="8"/>
        <v/>
      </c>
      <c r="S147" s="3">
        <v>42948</v>
      </c>
      <c r="T147" s="14">
        <v>235.46860000000001</v>
      </c>
    </row>
    <row r="148" spans="1:20" x14ac:dyDescent="0.25">
      <c r="A148" s="8">
        <v>147</v>
      </c>
      <c r="B148" s="5" t="str">
        <f t="shared" si="6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ABS(testdata[[#This Row],[close]]-G138)</f>
        <v>0.43000000000000682</v>
      </c>
      <c r="J148" s="2">
        <f>ABS(testdata[[#This Row],[close]]-G147)</f>
        <v>0.11000000000001364</v>
      </c>
      <c r="K148" s="2">
        <f t="shared" si="7"/>
        <v>2.2300000000000182</v>
      </c>
      <c r="L148" s="11">
        <f>testdata[[#This Row],[eChange]]/testdata[[#This Row],[volatility]]</f>
        <v>0.19282511210762479</v>
      </c>
      <c r="M148" s="11">
        <f>POWER(testdata[[#This Row],[ER]]*(fastK-slowK)+slowK,2)</f>
        <v>3.262570634283099E-2</v>
      </c>
      <c r="N148" s="14">
        <f>N147+testdata[[#This Row],[SC]]*(testdata[[#This Row],[close]]-N147)</f>
        <v>235.4836514550943</v>
      </c>
      <c r="Q148" s="4" t="str">
        <f t="shared" si="8"/>
        <v/>
      </c>
      <c r="S148" s="3">
        <v>42949</v>
      </c>
      <c r="T148" s="14">
        <v>235.4837</v>
      </c>
    </row>
    <row r="149" spans="1:20" x14ac:dyDescent="0.25">
      <c r="A149" s="8">
        <v>148</v>
      </c>
      <c r="B149" s="5" t="str">
        <f t="shared" si="6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ABS(testdata[[#This Row],[close]]-G139)</f>
        <v>0.13000000000002387</v>
      </c>
      <c r="J149" s="2">
        <f>ABS(testdata[[#This Row],[close]]-G148)</f>
        <v>0.45000000000001705</v>
      </c>
      <c r="K149" s="2">
        <f t="shared" si="7"/>
        <v>2.5700000000000216</v>
      </c>
      <c r="L149" s="11">
        <f>testdata[[#This Row],[eChange]]/testdata[[#This Row],[volatility]]</f>
        <v>5.05836575875575E-2</v>
      </c>
      <c r="M149" s="11">
        <f>POWER(testdata[[#This Row],[ER]]*(fastK-slowK)+slowK,2)</f>
        <v>9.0202706921118751E-3</v>
      </c>
      <c r="N149" s="14">
        <f>N148+testdata[[#This Row],[SC]]*(testdata[[#This Row],[close]]-N148)</f>
        <v>235.48361851798094</v>
      </c>
      <c r="Q149" s="4" t="str">
        <f t="shared" si="8"/>
        <v/>
      </c>
      <c r="S149" s="3">
        <v>42950</v>
      </c>
      <c r="T149" s="14">
        <v>235.4836</v>
      </c>
    </row>
    <row r="150" spans="1:20" x14ac:dyDescent="0.25">
      <c r="A150" s="8">
        <v>149</v>
      </c>
      <c r="B150" s="5" t="str">
        <f t="shared" si="6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ABS(testdata[[#This Row],[close]]-G140)</f>
        <v>0.5</v>
      </c>
      <c r="J150" s="2">
        <f>ABS(testdata[[#This Row],[close]]-G149)</f>
        <v>0.42000000000001592</v>
      </c>
      <c r="K150" s="2">
        <f t="shared" si="7"/>
        <v>2.7800000000000296</v>
      </c>
      <c r="L150" s="11">
        <f>testdata[[#This Row],[eChange]]/testdata[[#This Row],[volatility]]</f>
        <v>0.17985611510791175</v>
      </c>
      <c r="M150" s="11">
        <f>POWER(testdata[[#This Row],[ER]]*(fastK-slowK)+slowK,2)</f>
        <v>2.9865572203598152E-2</v>
      </c>
      <c r="N150" s="14">
        <f>N149+testdata[[#This Row],[SC]]*(testdata[[#This Row],[close]]-N149)</f>
        <v>235.49605398919641</v>
      </c>
      <c r="Q150" s="4" t="str">
        <f t="shared" si="8"/>
        <v/>
      </c>
      <c r="S150" s="3">
        <v>42951</v>
      </c>
      <c r="T150" s="14">
        <v>235.49610000000001</v>
      </c>
    </row>
    <row r="151" spans="1:20" x14ac:dyDescent="0.25">
      <c r="A151" s="8">
        <v>150</v>
      </c>
      <c r="B151" s="5" t="str">
        <f t="shared" si="6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ABS(testdata[[#This Row],[close]]-G141)</f>
        <v>1</v>
      </c>
      <c r="J151" s="2">
        <f>ABS(testdata[[#This Row],[close]]-G150)</f>
        <v>0.43999999999999773</v>
      </c>
      <c r="K151" s="2">
        <f t="shared" si="7"/>
        <v>3.160000000000025</v>
      </c>
      <c r="L151" s="11">
        <f>testdata[[#This Row],[eChange]]/testdata[[#This Row],[volatility]]</f>
        <v>0.31645569620252911</v>
      </c>
      <c r="M151" s="11">
        <f>POWER(testdata[[#This Row],[ER]]*(fastK-slowK)+slowK,2)</f>
        <v>6.5060754198960485E-2</v>
      </c>
      <c r="N151" s="14">
        <f>N150+testdata[[#This Row],[SC]]*(testdata[[#This Row],[close]]-N150)</f>
        <v>235.55096175316251</v>
      </c>
      <c r="Q151" s="4" t="str">
        <f t="shared" si="8"/>
        <v/>
      </c>
      <c r="S151" s="3">
        <v>42954</v>
      </c>
      <c r="T151" s="14">
        <v>235.55099999999999</v>
      </c>
    </row>
    <row r="152" spans="1:20" x14ac:dyDescent="0.25">
      <c r="A152" s="8">
        <v>151</v>
      </c>
      <c r="B152" s="5" t="str">
        <f t="shared" si="6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ABS(testdata[[#This Row],[close]]-G142)</f>
        <v>0.15000000000000568</v>
      </c>
      <c r="J152" s="2">
        <f>ABS(testdata[[#This Row],[close]]-G151)</f>
        <v>0.58000000000001251</v>
      </c>
      <c r="K152" s="2">
        <f t="shared" si="7"/>
        <v>3.1700000000000443</v>
      </c>
      <c r="L152" s="11">
        <f>testdata[[#This Row],[eChange]]/testdata[[#This Row],[volatility]]</f>
        <v>4.7318611987382832E-2</v>
      </c>
      <c r="M152" s="11">
        <f>POWER(testdata[[#This Row],[ER]]*(fastK-slowK)+slowK,2)</f>
        <v>8.6506846246103396E-3</v>
      </c>
      <c r="N152" s="14">
        <f>N151+testdata[[#This Row],[SC]]*(testdata[[#This Row],[close]]-N151)</f>
        <v>235.55277007711038</v>
      </c>
      <c r="Q152" s="4" t="str">
        <f t="shared" si="8"/>
        <v/>
      </c>
      <c r="S152" s="3">
        <v>42955</v>
      </c>
      <c r="T152" s="14">
        <v>235.55279999999999</v>
      </c>
    </row>
    <row r="153" spans="1:20" x14ac:dyDescent="0.25">
      <c r="A153" s="8">
        <v>152</v>
      </c>
      <c r="B153" s="5" t="str">
        <f t="shared" si="6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ABS(testdata[[#This Row],[close]]-G143)</f>
        <v>0.16999999999998749</v>
      </c>
      <c r="J153" s="2">
        <f>ABS(testdata[[#This Row],[close]]-G152)</f>
        <v>9.9999999999909051E-3</v>
      </c>
      <c r="K153" s="2">
        <f t="shared" si="7"/>
        <v>3.1700000000000443</v>
      </c>
      <c r="L153" s="11">
        <f>testdata[[#This Row],[eChange]]/testdata[[#This Row],[volatility]]</f>
        <v>5.3627760252361233E-2</v>
      </c>
      <c r="M153" s="11">
        <f>POWER(testdata[[#This Row],[ER]]*(fastK-slowK)+slowK,2)</f>
        <v>9.3718108782192226E-3</v>
      </c>
      <c r="N153" s="14">
        <f>N152+testdata[[#This Row],[SC]]*(testdata[[#This Row],[close]]-N152)</f>
        <v>235.55461847864723</v>
      </c>
      <c r="Q153" s="4" t="str">
        <f t="shared" si="8"/>
        <v/>
      </c>
      <c r="S153" s="3">
        <v>42956</v>
      </c>
      <c r="T153" s="14">
        <v>235.55459999999999</v>
      </c>
    </row>
    <row r="154" spans="1:20" x14ac:dyDescent="0.25">
      <c r="A154" s="8">
        <v>153</v>
      </c>
      <c r="B154" s="5" t="str">
        <f t="shared" si="6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ABS(testdata[[#This Row],[close]]-G144)</f>
        <v>3.2800000000000011</v>
      </c>
      <c r="J154" s="2">
        <f>ABS(testdata[[#This Row],[close]]-G153)</f>
        <v>3.3300000000000125</v>
      </c>
      <c r="K154" s="2">
        <f t="shared" si="7"/>
        <v>6.280000000000058</v>
      </c>
      <c r="L154" s="11">
        <f>testdata[[#This Row],[eChange]]/testdata[[#This Row],[volatility]]</f>
        <v>0.52229299363056858</v>
      </c>
      <c r="M154" s="11">
        <f>POWER(testdata[[#This Row],[ER]]*(fastK-slowK)+slowK,2)</f>
        <v>0.14365247327888592</v>
      </c>
      <c r="N154" s="14">
        <f>N153+testdata[[#This Row],[SC]]*(testdata[[#This Row],[close]]-N153)</f>
        <v>235.10432278140385</v>
      </c>
      <c r="Q154" s="4" t="str">
        <f t="shared" si="8"/>
        <v/>
      </c>
      <c r="S154" s="3">
        <v>42957</v>
      </c>
      <c r="T154" s="14">
        <v>235.10429999999999</v>
      </c>
    </row>
    <row r="155" spans="1:20" x14ac:dyDescent="0.25">
      <c r="A155" s="8">
        <v>154</v>
      </c>
      <c r="B155" s="5" t="str">
        <f t="shared" si="6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ABS(testdata[[#This Row],[close]]-G145)</f>
        <v>2.6599999999999966</v>
      </c>
      <c r="J155" s="2">
        <f>ABS(testdata[[#This Row],[close]]-G154)</f>
        <v>0.35000000000002274</v>
      </c>
      <c r="K155" s="2">
        <f t="shared" si="7"/>
        <v>6.3600000000000989</v>
      </c>
      <c r="L155" s="11">
        <f>testdata[[#This Row],[eChange]]/testdata[[#This Row],[volatility]]</f>
        <v>0.41823899371068479</v>
      </c>
      <c r="M155" s="11">
        <f>POWER(testdata[[#This Row],[ER]]*(fastK-slowK)+slowK,2)</f>
        <v>0.10008299407456769</v>
      </c>
      <c r="N155" s="14">
        <f>N154+testdata[[#This Row],[SC]]*(testdata[[#This Row],[close]]-N154)</f>
        <v>234.87069676830447</v>
      </c>
      <c r="Q155" s="4" t="str">
        <f t="shared" si="8"/>
        <v/>
      </c>
      <c r="S155" s="3">
        <v>42958</v>
      </c>
      <c r="T155" s="14">
        <v>234.8707</v>
      </c>
    </row>
    <row r="156" spans="1:20" x14ac:dyDescent="0.25">
      <c r="A156" s="8">
        <v>155</v>
      </c>
      <c r="B156" s="5" t="str">
        <f t="shared" si="6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ABS(testdata[[#This Row],[close]]-G146)</f>
        <v>0.21999999999999886</v>
      </c>
      <c r="J156" s="2">
        <f>ABS(testdata[[#This Row],[close]]-G155)</f>
        <v>2.2999999999999829</v>
      </c>
      <c r="K156" s="2">
        <f t="shared" si="7"/>
        <v>8.5200000000000671</v>
      </c>
      <c r="L156" s="11">
        <f>testdata[[#This Row],[eChange]]/testdata[[#This Row],[volatility]]</f>
        <v>2.582159624413112E-2</v>
      </c>
      <c r="M156" s="11">
        <f>POWER(testdata[[#This Row],[ER]]*(fastK-slowK)+slowK,2)</f>
        <v>6.4103429102871775E-3</v>
      </c>
      <c r="N156" s="14">
        <f>N155+testdata[[#This Row],[SC]]*(testdata[[#This Row],[close]]-N155)</f>
        <v>234.87197437036278</v>
      </c>
      <c r="Q156" s="4" t="str">
        <f t="shared" si="8"/>
        <v/>
      </c>
      <c r="S156" s="3">
        <v>42961</v>
      </c>
      <c r="T156" s="14">
        <v>234.87200000000001</v>
      </c>
    </row>
    <row r="157" spans="1:20" x14ac:dyDescent="0.25">
      <c r="A157" s="8">
        <v>156</v>
      </c>
      <c r="B157" s="5" t="str">
        <f t="shared" si="6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ABS(testdata[[#This Row],[close]]-G147)</f>
        <v>0.76999999999998181</v>
      </c>
      <c r="J157" s="2">
        <f>ABS(testdata[[#This Row],[close]]-G156)</f>
        <v>1.999999999998181E-2</v>
      </c>
      <c r="K157" s="2">
        <f t="shared" si="7"/>
        <v>8.0100000000000477</v>
      </c>
      <c r="L157" s="11">
        <f>testdata[[#This Row],[eChange]]/testdata[[#This Row],[volatility]]</f>
        <v>9.6129837702868565E-2</v>
      </c>
      <c r="M157" s="11">
        <f>POWER(testdata[[#This Row],[ER]]*(fastK-slowK)+slowK,2)</f>
        <v>1.4981946657582295E-2</v>
      </c>
      <c r="N157" s="14">
        <f>N156+testdata[[#This Row],[SC]]*(testdata[[#This Row],[close]]-N156)</f>
        <v>234.87464154084969</v>
      </c>
      <c r="Q157" s="4" t="str">
        <f t="shared" si="8"/>
        <v/>
      </c>
      <c r="S157" s="3">
        <v>42962</v>
      </c>
      <c r="T157" s="14">
        <v>234.87459999999999</v>
      </c>
    </row>
    <row r="158" spans="1:20" x14ac:dyDescent="0.25">
      <c r="A158" s="8">
        <v>157</v>
      </c>
      <c r="B158" s="5" t="str">
        <f t="shared" si="6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ABS(testdata[[#This Row],[close]]-G148)</f>
        <v>0.46999999999999886</v>
      </c>
      <c r="J158" s="2">
        <f>ABS(testdata[[#This Row],[close]]-G157)</f>
        <v>0.40999999999999659</v>
      </c>
      <c r="K158" s="2">
        <f t="shared" si="7"/>
        <v>8.3100000000000307</v>
      </c>
      <c r="L158" s="11">
        <f>testdata[[#This Row],[eChange]]/testdata[[#This Row],[volatility]]</f>
        <v>5.6558363417568848E-2</v>
      </c>
      <c r="M158" s="11">
        <f>POWER(testdata[[#This Row],[ER]]*(fastK-slowK)+slowK,2)</f>
        <v>9.7165925570914628E-3</v>
      </c>
      <c r="N158" s="14">
        <f>N157+testdata[[#This Row],[SC]]*(testdata[[#This Row],[close]]-N157)</f>
        <v>234.8803292304971</v>
      </c>
      <c r="Q158" s="4" t="str">
        <f t="shared" si="8"/>
        <v/>
      </c>
      <c r="S158" s="3">
        <v>42963</v>
      </c>
      <c r="T158" s="14">
        <v>234.88030000000001</v>
      </c>
    </row>
    <row r="159" spans="1:20" x14ac:dyDescent="0.25">
      <c r="A159" s="8">
        <v>158</v>
      </c>
      <c r="B159" s="5" t="str">
        <f t="shared" si="6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ABS(testdata[[#This Row],[close]]-G149)</f>
        <v>3.6899999999999977</v>
      </c>
      <c r="J159" s="2">
        <f>ABS(testdata[[#This Row],[close]]-G158)</f>
        <v>3.6700000000000159</v>
      </c>
      <c r="K159" s="2">
        <f t="shared" si="7"/>
        <v>11.53000000000003</v>
      </c>
      <c r="L159" s="11">
        <f>testdata[[#This Row],[eChange]]/testdata[[#This Row],[volatility]]</f>
        <v>0.32003469210754454</v>
      </c>
      <c r="M159" s="11">
        <f>POWER(testdata[[#This Row],[ER]]*(fastK-slowK)+slowK,2)</f>
        <v>6.6164798857452273E-2</v>
      </c>
      <c r="N159" s="14">
        <f>N158+testdata[[#This Row],[SC]]*(testdata[[#This Row],[close]]-N158)</f>
        <v>234.67585821855795</v>
      </c>
      <c r="Q159" s="4" t="str">
        <f t="shared" si="8"/>
        <v/>
      </c>
      <c r="S159" s="3">
        <v>42964</v>
      </c>
      <c r="T159" s="14">
        <v>234.67590000000001</v>
      </c>
    </row>
    <row r="160" spans="1:20" x14ac:dyDescent="0.25">
      <c r="A160" s="8">
        <v>159</v>
      </c>
      <c r="B160" s="5" t="str">
        <f t="shared" si="6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ABS(testdata[[#This Row],[close]]-G150)</f>
        <v>4.4800000000000182</v>
      </c>
      <c r="J160" s="2">
        <f>ABS(testdata[[#This Row],[close]]-G159)</f>
        <v>0.37000000000000455</v>
      </c>
      <c r="K160" s="2">
        <f t="shared" si="7"/>
        <v>11.480000000000018</v>
      </c>
      <c r="L160" s="11">
        <f>testdata[[#This Row],[eChange]]/testdata[[#This Row],[volatility]]</f>
        <v>0.39024390243902535</v>
      </c>
      <c r="M160" s="11">
        <f>POWER(testdata[[#This Row],[ER]]*(fastK-slowK)+slowK,2)</f>
        <v>8.9701271114891595E-2</v>
      </c>
      <c r="N160" s="14">
        <f>N159+testdata[[#This Row],[SC]]*(testdata[[#This Row],[close]]-N159)</f>
        <v>234.38380359778344</v>
      </c>
      <c r="Q160" s="4" t="str">
        <f t="shared" si="8"/>
        <v/>
      </c>
      <c r="S160" s="3">
        <v>42965</v>
      </c>
      <c r="T160" s="14">
        <v>234.38380000000001</v>
      </c>
    </row>
    <row r="161" spans="1:20" x14ac:dyDescent="0.25">
      <c r="A161" s="8">
        <v>160</v>
      </c>
      <c r="B161" s="5" t="str">
        <f t="shared" si="6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ABS(testdata[[#This Row],[close]]-G151)</f>
        <v>4.7400000000000091</v>
      </c>
      <c r="J161" s="2">
        <f>ABS(testdata[[#This Row],[close]]-G160)</f>
        <v>0.18000000000000682</v>
      </c>
      <c r="K161" s="2">
        <f t="shared" si="7"/>
        <v>11.220000000000027</v>
      </c>
      <c r="L161" s="11">
        <f>testdata[[#This Row],[eChange]]/testdata[[#This Row],[volatility]]</f>
        <v>0.42245989304812814</v>
      </c>
      <c r="M161" s="11">
        <f>POWER(testdata[[#This Row],[ER]]*(fastK-slowK)+slowK,2)</f>
        <v>0.10169758040916933</v>
      </c>
      <c r="N161" s="14">
        <f>N160+testdata[[#This Row],[SC]]*(testdata[[#This Row],[close]]-N160)</f>
        <v>234.10069750755451</v>
      </c>
      <c r="Q161" s="4" t="str">
        <f t="shared" si="8"/>
        <v/>
      </c>
      <c r="S161" s="3">
        <v>42968</v>
      </c>
      <c r="T161" s="14">
        <v>234.10069999999999</v>
      </c>
    </row>
    <row r="162" spans="1:20" x14ac:dyDescent="0.25">
      <c r="A162" s="8">
        <v>161</v>
      </c>
      <c r="B162" s="5" t="str">
        <f t="shared" si="6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ABS(testdata[[#This Row],[close]]-G152)</f>
        <v>1.7299999999999898</v>
      </c>
      <c r="J162" s="2">
        <f>ABS(testdata[[#This Row],[close]]-G161)</f>
        <v>2.4300000000000068</v>
      </c>
      <c r="K162" s="2">
        <f t="shared" si="7"/>
        <v>13.070000000000022</v>
      </c>
      <c r="L162" s="11">
        <f>testdata[[#This Row],[eChange]]/testdata[[#This Row],[volatility]]</f>
        <v>0.13236419280795617</v>
      </c>
      <c r="M162" s="11">
        <f>POWER(testdata[[#This Row],[ER]]*(fastK-slowK)+slowK,2)</f>
        <v>2.079920617379805E-2</v>
      </c>
      <c r="N162" s="14">
        <f>N161+testdata[[#This Row],[SC]]*(testdata[[#This Row],[close]]-N161)</f>
        <v>234.09922705551892</v>
      </c>
      <c r="Q162" s="4" t="str">
        <f t="shared" si="8"/>
        <v/>
      </c>
      <c r="S162" s="3">
        <v>42969</v>
      </c>
      <c r="T162" s="14">
        <v>234.0992</v>
      </c>
    </row>
    <row r="163" spans="1:20" x14ac:dyDescent="0.25">
      <c r="A163" s="8">
        <v>162</v>
      </c>
      <c r="B163" s="5" t="str">
        <f t="shared" si="6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ABS(testdata[[#This Row],[close]]-G153)</f>
        <v>2.5600000000000023</v>
      </c>
      <c r="J163" s="2">
        <f>ABS(testdata[[#This Row],[close]]-G162)</f>
        <v>0.84000000000000341</v>
      </c>
      <c r="K163" s="2">
        <f t="shared" si="7"/>
        <v>13.900000000000034</v>
      </c>
      <c r="L163" s="11">
        <f>testdata[[#This Row],[eChange]]/testdata[[#This Row],[volatility]]</f>
        <v>0.1841726618705033</v>
      </c>
      <c r="M163" s="11">
        <f>POWER(testdata[[#This Row],[ER]]*(fastK-slowK)+slowK,2)</f>
        <v>3.0770701624941832E-2</v>
      </c>
      <c r="N163" s="14">
        <f>N162+testdata[[#This Row],[SC]]*(testdata[[#This Row],[close]]-N162)</f>
        <v>234.07124950108422</v>
      </c>
      <c r="Q163" s="4" t="str">
        <f t="shared" si="8"/>
        <v/>
      </c>
      <c r="S163" s="3">
        <v>42970</v>
      </c>
      <c r="T163" s="14">
        <v>234.0712</v>
      </c>
    </row>
    <row r="164" spans="1:20" x14ac:dyDescent="0.25">
      <c r="A164" s="8">
        <v>163</v>
      </c>
      <c r="B164" s="5" t="str">
        <f t="shared" si="6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ABS(testdata[[#This Row],[close]]-G154)</f>
        <v>0.21999999999999886</v>
      </c>
      <c r="J164" s="2">
        <f>ABS(testdata[[#This Row],[close]]-G163)</f>
        <v>0.55000000000001137</v>
      </c>
      <c r="K164" s="2">
        <f t="shared" si="7"/>
        <v>11.120000000000033</v>
      </c>
      <c r="L164" s="11">
        <f>testdata[[#This Row],[eChange]]/testdata[[#This Row],[volatility]]</f>
        <v>1.9784172661870342E-2</v>
      </c>
      <c r="M164" s="11">
        <f>POWER(testdata[[#This Row],[ER]]*(fastK-slowK)+slowK,2)</f>
        <v>5.8414194388804897E-3</v>
      </c>
      <c r="N164" s="14">
        <f>N163+testdata[[#This Row],[SC]]*(testdata[[#This Row],[close]]-N163)</f>
        <v>234.06288897242669</v>
      </c>
      <c r="Q164" s="4" t="str">
        <f t="shared" si="8"/>
        <v/>
      </c>
      <c r="S164" s="3">
        <v>42971</v>
      </c>
      <c r="T164" s="14">
        <v>234.06290000000001</v>
      </c>
    </row>
    <row r="165" spans="1:20" x14ac:dyDescent="0.25">
      <c r="A165" s="8">
        <v>164</v>
      </c>
      <c r="B165" s="5" t="str">
        <f t="shared" si="6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ABS(testdata[[#This Row],[close]]-G155)</f>
        <v>0.41999999999998749</v>
      </c>
      <c r="J165" s="2">
        <f>ABS(testdata[[#This Row],[close]]-G164)</f>
        <v>0.55000000000001137</v>
      </c>
      <c r="K165" s="2">
        <f t="shared" si="7"/>
        <v>11.320000000000022</v>
      </c>
      <c r="L165" s="11">
        <f>testdata[[#This Row],[eChange]]/testdata[[#This Row],[volatility]]</f>
        <v>3.7102473498232043E-2</v>
      </c>
      <c r="M165" s="11">
        <f>POWER(testdata[[#This Row],[ER]]*(fastK-slowK)+slowK,2)</f>
        <v>7.5442085248318179E-3</v>
      </c>
      <c r="N165" s="14">
        <f>N164+testdata[[#This Row],[SC]]*(testdata[[#This Row],[close]]-N164)</f>
        <v>234.05630371599969</v>
      </c>
      <c r="Q165" s="4" t="str">
        <f t="shared" si="8"/>
        <v/>
      </c>
      <c r="S165" s="3">
        <v>42972</v>
      </c>
      <c r="T165" s="14">
        <v>234.05629999999999</v>
      </c>
    </row>
    <row r="166" spans="1:20" x14ac:dyDescent="0.25">
      <c r="A166" s="8">
        <v>165</v>
      </c>
      <c r="B166" s="5" t="str">
        <f t="shared" si="6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ABS(testdata[[#This Row],[close]]-G156)</f>
        <v>1.8700000000000045</v>
      </c>
      <c r="J166" s="2">
        <f>ABS(testdata[[#This Row],[close]]-G165)</f>
        <v>9.9999999999909051E-3</v>
      </c>
      <c r="K166" s="2">
        <f t="shared" si="7"/>
        <v>9.0300000000000296</v>
      </c>
      <c r="L166" s="11">
        <f>testdata[[#This Row],[eChange]]/testdata[[#This Row],[volatility]]</f>
        <v>0.20708748615725342</v>
      </c>
      <c r="M166" s="11">
        <f>POWER(testdata[[#This Row],[ER]]*(fastK-slowK)+slowK,2)</f>
        <v>3.5801926503409021E-2</v>
      </c>
      <c r="N166" s="14">
        <f>N165+testdata[[#This Row],[SC]]*(testdata[[#This Row],[close]]-N165)</f>
        <v>234.02564639329486</v>
      </c>
      <c r="Q166" s="4" t="str">
        <f t="shared" si="8"/>
        <v/>
      </c>
      <c r="S166" s="3">
        <v>42975</v>
      </c>
      <c r="T166" s="14">
        <v>234.0256</v>
      </c>
    </row>
    <row r="167" spans="1:20" x14ac:dyDescent="0.25">
      <c r="A167" s="8">
        <v>166</v>
      </c>
      <c r="B167" s="5" t="str">
        <f t="shared" si="6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ABS(testdata[[#This Row],[close]]-G157)</f>
        <v>1.5900000000000034</v>
      </c>
      <c r="J167" s="2">
        <f>ABS(testdata[[#This Row],[close]]-G166)</f>
        <v>0.26000000000001933</v>
      </c>
      <c r="K167" s="2">
        <f t="shared" si="7"/>
        <v>9.2700000000000671</v>
      </c>
      <c r="L167" s="11">
        <f>testdata[[#This Row],[eChange]]/testdata[[#This Row],[volatility]]</f>
        <v>0.17152103559870463</v>
      </c>
      <c r="M167" s="11">
        <f>POWER(testdata[[#This Row],[ER]]*(fastK-slowK)+slowK,2)</f>
        <v>2.8156038872664321E-2</v>
      </c>
      <c r="N167" s="14">
        <f>N166+testdata[[#This Row],[SC]]*(testdata[[#This Row],[close]]-N166)</f>
        <v>234.00972003145708</v>
      </c>
      <c r="Q167" s="4" t="str">
        <f t="shared" si="8"/>
        <v/>
      </c>
      <c r="S167" s="3">
        <v>42976</v>
      </c>
      <c r="T167" s="14">
        <v>234.00970000000001</v>
      </c>
    </row>
    <row r="168" spans="1:20" x14ac:dyDescent="0.25">
      <c r="A168" s="8">
        <v>167</v>
      </c>
      <c r="B168" s="5" t="str">
        <f t="shared" si="6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ABS(testdata[[#This Row],[close]]-G158)</f>
        <v>0.89000000000001478</v>
      </c>
      <c r="J168" s="2">
        <f>ABS(testdata[[#This Row],[close]]-G167)</f>
        <v>1.1099999999999852</v>
      </c>
      <c r="K168" s="2">
        <f t="shared" si="7"/>
        <v>9.9700000000000557</v>
      </c>
      <c r="L168" s="11">
        <f>testdata[[#This Row],[eChange]]/testdata[[#This Row],[volatility]]</f>
        <v>8.9267803410231675E-2</v>
      </c>
      <c r="M168" s="11">
        <f>POWER(testdata[[#This Row],[ER]]*(fastK-slowK)+slowK,2)</f>
        <v>1.3987505469699677E-2</v>
      </c>
      <c r="N168" s="14">
        <f>N167+testdata[[#This Row],[SC]]*(testdata[[#This Row],[close]]-N167)</f>
        <v>234.01755695058165</v>
      </c>
      <c r="Q168" s="4" t="str">
        <f t="shared" si="8"/>
        <v/>
      </c>
      <c r="S168" s="3">
        <v>42977</v>
      </c>
      <c r="T168" s="14">
        <v>234.01759999999999</v>
      </c>
    </row>
    <row r="169" spans="1:20" x14ac:dyDescent="0.25">
      <c r="A169" s="8">
        <v>168</v>
      </c>
      <c r="B169" s="5" t="str">
        <f t="shared" si="6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ABS(testdata[[#This Row],[close]]-G159)</f>
        <v>4.1899999999999977</v>
      </c>
      <c r="J169" s="2">
        <f>ABS(testdata[[#This Row],[close]]-G168)</f>
        <v>1.4099999999999966</v>
      </c>
      <c r="K169" s="2">
        <f t="shared" si="7"/>
        <v>7.7100000000000364</v>
      </c>
      <c r="L169" s="11">
        <f>testdata[[#This Row],[eChange]]/testdata[[#This Row],[volatility]]</f>
        <v>0.54345006485084024</v>
      </c>
      <c r="M169" s="11">
        <f>POWER(testdata[[#This Row],[ER]]*(fastK-slowK)+slowK,2)</f>
        <v>0.15347188424847494</v>
      </c>
      <c r="N169" s="14">
        <f>N168+testdata[[#This Row],[SC]]*(testdata[[#This Row],[close]]-N168)</f>
        <v>234.3187367831062</v>
      </c>
      <c r="Q169" s="4" t="str">
        <f t="shared" si="8"/>
        <v/>
      </c>
      <c r="S169" s="3">
        <v>42978</v>
      </c>
      <c r="T169" s="14">
        <v>234.31870000000001</v>
      </c>
    </row>
    <row r="170" spans="1:20" x14ac:dyDescent="0.25">
      <c r="A170" s="8">
        <v>169</v>
      </c>
      <c r="B170" s="5" t="str">
        <f t="shared" si="6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ABS(testdata[[#This Row],[close]]-G160)</f>
        <v>4.8900000000000148</v>
      </c>
      <c r="J170" s="2">
        <f>ABS(testdata[[#This Row],[close]]-G169)</f>
        <v>0.33000000000001251</v>
      </c>
      <c r="K170" s="2">
        <f t="shared" si="7"/>
        <v>7.6700000000000443</v>
      </c>
      <c r="L170" s="11">
        <f>testdata[[#This Row],[eChange]]/testdata[[#This Row],[volatility]]</f>
        <v>0.63754889178617813</v>
      </c>
      <c r="M170" s="11">
        <f>POWER(testdata[[#This Row],[ER]]*(fastK-slowK)+slowK,2)</f>
        <v>0.20107739064567942</v>
      </c>
      <c r="N170" s="14">
        <f>N169+testdata[[#This Row],[SC]]*(testdata[[#This Row],[close]]-N169)</f>
        <v>234.71913479484792</v>
      </c>
      <c r="Q170" s="4" t="str">
        <f t="shared" si="8"/>
        <v/>
      </c>
      <c r="S170" s="3">
        <v>42979</v>
      </c>
      <c r="T170" s="14">
        <v>234.7191</v>
      </c>
    </row>
    <row r="171" spans="1:20" x14ac:dyDescent="0.25">
      <c r="A171" s="8">
        <v>170</v>
      </c>
      <c r="B171" s="5" t="str">
        <f t="shared" si="6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ABS(testdata[[#This Row],[close]]-G161)</f>
        <v>3.0200000000000102</v>
      </c>
      <c r="J171" s="2">
        <f>ABS(testdata[[#This Row],[close]]-G170)</f>
        <v>1.6899999999999977</v>
      </c>
      <c r="K171" s="2">
        <f t="shared" si="7"/>
        <v>9.1800000000000352</v>
      </c>
      <c r="L171" s="11">
        <f>testdata[[#This Row],[eChange]]/testdata[[#This Row],[volatility]]</f>
        <v>0.32897603485838767</v>
      </c>
      <c r="M171" s="11">
        <f>POWER(testdata[[#This Row],[ER]]*(fastK-slowK)+slowK,2)</f>
        <v>6.8963605207977063E-2</v>
      </c>
      <c r="N171" s="14">
        <f>N170+testdata[[#This Row],[SC]]*(testdata[[#This Row],[close]]-N170)</f>
        <v>234.71229810199364</v>
      </c>
      <c r="Q171" s="4" t="str">
        <f t="shared" si="8"/>
        <v/>
      </c>
      <c r="S171" s="3">
        <v>42983</v>
      </c>
      <c r="T171" s="14">
        <v>234.7123</v>
      </c>
    </row>
    <row r="172" spans="1:20" x14ac:dyDescent="0.25">
      <c r="A172" s="8">
        <v>171</v>
      </c>
      <c r="B172" s="5" t="str">
        <f t="shared" si="6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ABS(testdata[[#This Row],[close]]-G162)</f>
        <v>1.3899999999999864</v>
      </c>
      <c r="J172" s="2">
        <f>ABS(testdata[[#This Row],[close]]-G171)</f>
        <v>0.79999999999998295</v>
      </c>
      <c r="K172" s="2">
        <f t="shared" si="7"/>
        <v>7.5500000000000114</v>
      </c>
      <c r="L172" s="11">
        <f>testdata[[#This Row],[eChange]]/testdata[[#This Row],[volatility]]</f>
        <v>0.18410596026489859</v>
      </c>
      <c r="M172" s="11">
        <f>POWER(testdata[[#This Row],[ER]]*(fastK-slowK)+slowK,2)</f>
        <v>3.0756612295003039E-2</v>
      </c>
      <c r="N172" s="14">
        <f>N171+testdata[[#This Row],[SC]]*(testdata[[#This Row],[close]]-N171)</f>
        <v>234.73406461489105</v>
      </c>
      <c r="Q172" s="4" t="str">
        <f t="shared" si="8"/>
        <v/>
      </c>
      <c r="S172" s="3">
        <v>42984</v>
      </c>
      <c r="T172" s="14">
        <v>234.73410000000001</v>
      </c>
    </row>
    <row r="173" spans="1:20" x14ac:dyDescent="0.25">
      <c r="A173" s="8">
        <v>172</v>
      </c>
      <c r="B173" s="5" t="str">
        <f t="shared" si="6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ABS(testdata[[#This Row],[close]]-G163)</f>
        <v>2.1999999999999886</v>
      </c>
      <c r="J173" s="2">
        <f>ABS(testdata[[#This Row],[close]]-G172)</f>
        <v>3.0000000000001137E-2</v>
      </c>
      <c r="K173" s="2">
        <f t="shared" si="7"/>
        <v>6.7400000000000091</v>
      </c>
      <c r="L173" s="11">
        <f>testdata[[#This Row],[eChange]]/testdata[[#This Row],[volatility]]</f>
        <v>0.32640949554895932</v>
      </c>
      <c r="M173" s="11">
        <f>POWER(testdata[[#This Row],[ER]]*(fastK-slowK)+slowK,2)</f>
        <v>6.8154298411050335E-2</v>
      </c>
      <c r="N173" s="14">
        <f>N172+testdata[[#This Row],[SC]]*(testdata[[#This Row],[close]]-N172)</f>
        <v>234.77876943086613</v>
      </c>
      <c r="Q173" s="4" t="str">
        <f t="shared" si="8"/>
        <v/>
      </c>
      <c r="S173" s="3">
        <v>42985</v>
      </c>
      <c r="T173" s="14">
        <v>234.77879999999999</v>
      </c>
    </row>
    <row r="174" spans="1:20" x14ac:dyDescent="0.25">
      <c r="A174" s="8">
        <v>173</v>
      </c>
      <c r="B174" s="5" t="str">
        <f t="shared" si="6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ABS(testdata[[#This Row],[close]]-G164)</f>
        <v>2.4700000000000273</v>
      </c>
      <c r="J174" s="2">
        <f>ABS(testdata[[#This Row],[close]]-G173)</f>
        <v>0.27999999999997272</v>
      </c>
      <c r="K174" s="2">
        <f t="shared" si="7"/>
        <v>6.4699999999999704</v>
      </c>
      <c r="L174" s="11">
        <f>testdata[[#This Row],[eChange]]/testdata[[#This Row],[volatility]]</f>
        <v>0.38176197836167519</v>
      </c>
      <c r="M174" s="11">
        <f>POWER(testdata[[#This Row],[ER]]*(fastK-slowK)+slowK,2)</f>
        <v>8.6668009496078446E-2</v>
      </c>
      <c r="N174" s="14">
        <f>N173+testdata[[#This Row],[SC]]*(testdata[[#This Row],[close]]-N173)</f>
        <v>234.80747652497723</v>
      </c>
      <c r="Q174" s="4" t="str">
        <f t="shared" si="8"/>
        <v/>
      </c>
      <c r="S174" s="3">
        <v>42986</v>
      </c>
      <c r="T174" s="14">
        <v>234.8075</v>
      </c>
    </row>
    <row r="175" spans="1:20" x14ac:dyDescent="0.25">
      <c r="A175" s="8">
        <v>174</v>
      </c>
      <c r="B175" s="5" t="str">
        <f t="shared" si="6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ABS(testdata[[#This Row],[close]]-G165)</f>
        <v>4.4300000000000068</v>
      </c>
      <c r="J175" s="2">
        <f>ABS(testdata[[#This Row],[close]]-G174)</f>
        <v>2.5099999999999909</v>
      </c>
      <c r="K175" s="2">
        <f t="shared" si="7"/>
        <v>8.42999999999995</v>
      </c>
      <c r="L175" s="11">
        <f>testdata[[#This Row],[eChange]]/testdata[[#This Row],[volatility]]</f>
        <v>0.52550415183867538</v>
      </c>
      <c r="M175" s="11">
        <f>POWER(testdata[[#This Row],[ER]]*(fastK-slowK)+slowK,2)</f>
        <v>0.14512193991030217</v>
      </c>
      <c r="N175" s="14">
        <f>N174+testdata[[#This Row],[SC]]*(testdata[[#This Row],[close]]-N174)</f>
        <v>235.21563538771579</v>
      </c>
      <c r="Q175" s="4" t="str">
        <f t="shared" si="8"/>
        <v/>
      </c>
      <c r="S175" s="3">
        <v>42989</v>
      </c>
      <c r="T175" s="14">
        <v>235.21559999999999</v>
      </c>
    </row>
    <row r="176" spans="1:20" x14ac:dyDescent="0.25">
      <c r="A176" s="8">
        <v>175</v>
      </c>
      <c r="B176" s="5" t="str">
        <f t="shared" si="6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ABS(testdata[[#This Row],[close]]-G166)</f>
        <v>5.2199999999999989</v>
      </c>
      <c r="J176" s="2">
        <f>ABS(testdata[[#This Row],[close]]-G175)</f>
        <v>0.79999999999998295</v>
      </c>
      <c r="K176" s="2">
        <f t="shared" si="7"/>
        <v>9.219999999999942</v>
      </c>
      <c r="L176" s="11">
        <f>testdata[[#This Row],[eChange]]/testdata[[#This Row],[volatility]]</f>
        <v>0.56616052060737876</v>
      </c>
      <c r="M176" s="11">
        <f>POWER(testdata[[#This Row],[ER]]*(fastK-slowK)+slowK,2)</f>
        <v>0.16437347752390488</v>
      </c>
      <c r="N176" s="14">
        <f>N175+testdata[[#This Row],[SC]]*(testdata[[#This Row],[close]]-N175)</f>
        <v>235.74234794229147</v>
      </c>
      <c r="Q176" s="4" t="str">
        <f t="shared" si="8"/>
        <v/>
      </c>
      <c r="S176" s="3">
        <v>42990</v>
      </c>
      <c r="T176" s="14">
        <v>235.7423</v>
      </c>
    </row>
    <row r="177" spans="1:20" x14ac:dyDescent="0.25">
      <c r="A177" s="8">
        <v>176</v>
      </c>
      <c r="B177" s="5" t="str">
        <f t="shared" si="6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ABS(testdata[[#This Row],[close]]-G167)</f>
        <v>5.0799999999999841</v>
      </c>
      <c r="J177" s="2">
        <f>ABS(testdata[[#This Row],[close]]-G176)</f>
        <v>0.12000000000000455</v>
      </c>
      <c r="K177" s="2">
        <f t="shared" si="7"/>
        <v>9.0799999999999272</v>
      </c>
      <c r="L177" s="11">
        <f>testdata[[#This Row],[eChange]]/testdata[[#This Row],[volatility]]</f>
        <v>0.5594713656387692</v>
      </c>
      <c r="M177" s="11">
        <f>POWER(testdata[[#This Row],[ER]]*(fastK-slowK)+slowK,2)</f>
        <v>0.16112365603402259</v>
      </c>
      <c r="N177" s="14">
        <f>N176+testdata[[#This Row],[SC]]*(testdata[[#This Row],[close]]-N176)</f>
        <v>236.19311587014059</v>
      </c>
      <c r="Q177" s="4" t="str">
        <f t="shared" si="8"/>
        <v/>
      </c>
      <c r="S177" s="3">
        <v>42991</v>
      </c>
      <c r="T177" s="14">
        <v>236.19309999999999</v>
      </c>
    </row>
    <row r="178" spans="1:20" x14ac:dyDescent="0.25">
      <c r="A178" s="8">
        <v>177</v>
      </c>
      <c r="B178" s="5" t="str">
        <f t="shared" si="6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ABS(testdata[[#This Row],[close]]-G168)</f>
        <v>3.8900000000000148</v>
      </c>
      <c r="J178" s="2">
        <f>ABS(testdata[[#This Row],[close]]-G177)</f>
        <v>7.9999999999984084E-2</v>
      </c>
      <c r="K178" s="2">
        <f t="shared" si="7"/>
        <v>8.0499999999999261</v>
      </c>
      <c r="L178" s="11">
        <f>testdata[[#This Row],[eChange]]/testdata[[#This Row],[volatility]]</f>
        <v>0.48322981366460255</v>
      </c>
      <c r="M178" s="11">
        <f>POWER(testdata[[#This Row],[ER]]*(fastK-slowK)+slowK,2)</f>
        <v>0.12637543027035966</v>
      </c>
      <c r="N178" s="14">
        <f>N177+testdata[[#This Row],[SC]]*(testdata[[#This Row],[close]]-N177)</f>
        <v>236.47959432742462</v>
      </c>
      <c r="Q178" s="4" t="str">
        <f t="shared" si="8"/>
        <v/>
      </c>
      <c r="S178" s="3">
        <v>42992</v>
      </c>
      <c r="T178" s="14">
        <v>236.4796</v>
      </c>
    </row>
    <row r="179" spans="1:20" x14ac:dyDescent="0.25">
      <c r="A179" s="8">
        <v>178</v>
      </c>
      <c r="B179" s="5" t="str">
        <f t="shared" si="6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ABS(testdata[[#This Row],[close]]-G169)</f>
        <v>2.8000000000000114</v>
      </c>
      <c r="J179" s="2">
        <f>ABS(testdata[[#This Row],[close]]-G178)</f>
        <v>0.31999999999999318</v>
      </c>
      <c r="K179" s="2">
        <f t="shared" si="7"/>
        <v>6.9599999999999227</v>
      </c>
      <c r="L179" s="11">
        <f>testdata[[#This Row],[eChange]]/testdata[[#This Row],[volatility]]</f>
        <v>0.40229885057471876</v>
      </c>
      <c r="M179" s="11">
        <f>POWER(testdata[[#This Row],[ER]]*(fastK-slowK)+slowK,2)</f>
        <v>9.4102064605279118E-2</v>
      </c>
      <c r="N179" s="14">
        <f>N178+testdata[[#This Row],[SC]]*(testdata[[#This Row],[close]]-N178)</f>
        <v>236.69606725064367</v>
      </c>
      <c r="Q179" s="4" t="str">
        <f t="shared" si="8"/>
        <v/>
      </c>
      <c r="S179" s="3">
        <v>42993</v>
      </c>
      <c r="T179" s="14">
        <v>236.6961</v>
      </c>
    </row>
    <row r="180" spans="1:20" x14ac:dyDescent="0.25">
      <c r="A180" s="8">
        <v>179</v>
      </c>
      <c r="B180" s="5" t="str">
        <f t="shared" si="6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ABS(testdata[[#This Row],[close]]-G170)</f>
        <v>2.9799999999999898</v>
      </c>
      <c r="J180" s="2">
        <f>ABS(testdata[[#This Row],[close]]-G179)</f>
        <v>0.50999999999999091</v>
      </c>
      <c r="K180" s="2">
        <f t="shared" si="7"/>
        <v>7.1399999999999011</v>
      </c>
      <c r="L180" s="11">
        <f>testdata[[#This Row],[eChange]]/testdata[[#This Row],[volatility]]</f>
        <v>0.41736694677871583</v>
      </c>
      <c r="M180" s="11">
        <f>POWER(testdata[[#This Row],[ER]]*(fastK-slowK)+slowK,2)</f>
        <v>9.9751027391522681E-2</v>
      </c>
      <c r="N180" s="14">
        <f>N179+testdata[[#This Row],[SC]]*(testdata[[#This Row],[close]]-N179)</f>
        <v>236.95481470737647</v>
      </c>
      <c r="Q180" s="4" t="str">
        <f t="shared" si="8"/>
        <v/>
      </c>
      <c r="S180" s="3">
        <v>42996</v>
      </c>
      <c r="T180" s="14">
        <v>236.95480000000001</v>
      </c>
    </row>
    <row r="181" spans="1:20" x14ac:dyDescent="0.25">
      <c r="A181" s="8">
        <v>180</v>
      </c>
      <c r="B181" s="5" t="str">
        <f t="shared" si="6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ABS(testdata[[#This Row],[close]]-G171)</f>
        <v>4.9099999999999966</v>
      </c>
      <c r="J181" s="2">
        <f>ABS(testdata[[#This Row],[close]]-G180)</f>
        <v>0.24000000000000909</v>
      </c>
      <c r="K181" s="2">
        <f t="shared" si="7"/>
        <v>5.6899999999999125</v>
      </c>
      <c r="L181" s="11">
        <f>testdata[[#This Row],[eChange]]/testdata[[#This Row],[volatility]]</f>
        <v>0.8629173989455311</v>
      </c>
      <c r="M181" s="11">
        <f>POWER(testdata[[#This Row],[ER]]*(fastK-slowK)+slowK,2)</f>
        <v>0.34119886689639917</v>
      </c>
      <c r="N181" s="14">
        <f>N180+testdata[[#This Row],[SC]]*(testdata[[#This Row],[close]]-N180)</f>
        <v>237.83346501126789</v>
      </c>
      <c r="Q181" s="4" t="str">
        <f t="shared" si="8"/>
        <v/>
      </c>
      <c r="S181" s="3">
        <v>42997</v>
      </c>
      <c r="T181" s="14">
        <v>237.83349999999999</v>
      </c>
    </row>
    <row r="182" spans="1:20" x14ac:dyDescent="0.25">
      <c r="A182" s="8">
        <v>181</v>
      </c>
      <c r="B182" s="5" t="str">
        <f t="shared" si="6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ABS(testdata[[#This Row],[close]]-G172)</f>
        <v>4.1900000000000261</v>
      </c>
      <c r="J182" s="2">
        <f>ABS(testdata[[#This Row],[close]]-G181)</f>
        <v>8.0000000000012506E-2</v>
      </c>
      <c r="K182" s="2">
        <f t="shared" si="7"/>
        <v>4.969999999999942</v>
      </c>
      <c r="L182" s="11">
        <f>testdata[[#This Row],[eChange]]/testdata[[#This Row],[volatility]]</f>
        <v>0.84305835010061869</v>
      </c>
      <c r="M182" s="11">
        <f>POWER(testdata[[#This Row],[ER]]*(fastK-slowK)+slowK,2)</f>
        <v>0.32737183491715383</v>
      </c>
      <c r="N182" s="14">
        <f>N181+testdata[[#This Row],[SC]]*(testdata[[#This Row],[close]]-N181)</f>
        <v>238.41505253032366</v>
      </c>
      <c r="Q182" s="4" t="str">
        <f t="shared" si="8"/>
        <v/>
      </c>
      <c r="S182" s="3">
        <v>42998</v>
      </c>
      <c r="T182" s="14">
        <v>238.4151</v>
      </c>
    </row>
    <row r="183" spans="1:20" x14ac:dyDescent="0.25">
      <c r="A183" s="8">
        <v>182</v>
      </c>
      <c r="B183" s="5" t="str">
        <f t="shared" si="6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ABS(testdata[[#This Row],[close]]-G173)</f>
        <v>3.5800000000000125</v>
      </c>
      <c r="J183" s="2">
        <f>ABS(testdata[[#This Row],[close]]-G182)</f>
        <v>0.64000000000001478</v>
      </c>
      <c r="K183" s="2">
        <f t="shared" si="7"/>
        <v>5.5799999999999557</v>
      </c>
      <c r="L183" s="11">
        <f>testdata[[#This Row],[eChange]]/testdata[[#This Row],[volatility]]</f>
        <v>0.64157706093190703</v>
      </c>
      <c r="M183" s="11">
        <f>POWER(testdata[[#This Row],[ER]]*(fastK-slowK)+slowK,2)</f>
        <v>0.20325860022012029</v>
      </c>
      <c r="N183" s="14">
        <f>N182+testdata[[#This Row],[SC]]*(testdata[[#This Row],[close]]-N182)</f>
        <v>238.52785037620578</v>
      </c>
      <c r="Q183" s="4" t="str">
        <f t="shared" si="8"/>
        <v/>
      </c>
      <c r="S183" s="3">
        <v>42999</v>
      </c>
      <c r="T183" s="14">
        <v>238.52789999999999</v>
      </c>
    </row>
    <row r="184" spans="1:20" x14ac:dyDescent="0.25">
      <c r="A184" s="8">
        <v>183</v>
      </c>
      <c r="B184" s="5" t="str">
        <f t="shared" si="6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ABS(testdata[[#This Row],[close]]-G174)</f>
        <v>3.9099999999999966</v>
      </c>
      <c r="J184" s="2">
        <f>ABS(testdata[[#This Row],[close]]-G183)</f>
        <v>5.0000000000011369E-2</v>
      </c>
      <c r="K184" s="2">
        <f t="shared" si="7"/>
        <v>5.3499999999999943</v>
      </c>
      <c r="L184" s="11">
        <f>testdata[[#This Row],[eChange]]/testdata[[#This Row],[volatility]]</f>
        <v>0.73084112149532721</v>
      </c>
      <c r="M184" s="11">
        <f>POWER(testdata[[#This Row],[ER]]*(fastK-slowK)+slowK,2)</f>
        <v>0.25461359435225173</v>
      </c>
      <c r="N184" s="14">
        <f>N183+testdata[[#This Row],[SC]]*(testdata[[#This Row],[close]]-N183)</f>
        <v>238.65315836087913</v>
      </c>
      <c r="Q184" s="4" t="str">
        <f t="shared" si="8"/>
        <v/>
      </c>
      <c r="S184" s="3">
        <v>43000</v>
      </c>
      <c r="T184" s="14">
        <v>238.6532</v>
      </c>
    </row>
    <row r="185" spans="1:20" x14ac:dyDescent="0.25">
      <c r="A185" s="8">
        <v>184</v>
      </c>
      <c r="B185" s="5" t="str">
        <f t="shared" si="6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ABS(testdata[[#This Row],[close]]-G175)</f>
        <v>0.90999999999999659</v>
      </c>
      <c r="J185" s="2">
        <f>ABS(testdata[[#This Row],[close]]-G184)</f>
        <v>0.49000000000000909</v>
      </c>
      <c r="K185" s="2">
        <f t="shared" si="7"/>
        <v>3.3300000000000125</v>
      </c>
      <c r="L185" s="11">
        <f>testdata[[#This Row],[eChange]]/testdata[[#This Row],[volatility]]</f>
        <v>0.27327327327327122</v>
      </c>
      <c r="M185" s="11">
        <f>POWER(testdata[[#This Row],[ER]]*(fastK-slowK)+slowK,2)</f>
        <v>5.247204666811521E-2</v>
      </c>
      <c r="N185" s="14">
        <f>N184+testdata[[#This Row],[SC]]*(testdata[[#This Row],[close]]-N184)</f>
        <v>238.6466959896195</v>
      </c>
      <c r="Q185" s="4" t="str">
        <f t="shared" si="8"/>
        <v/>
      </c>
      <c r="S185" s="3">
        <v>43003</v>
      </c>
      <c r="T185" s="14">
        <v>238.64670000000001</v>
      </c>
    </row>
    <row r="186" spans="1:20" x14ac:dyDescent="0.25">
      <c r="A186" s="8">
        <v>185</v>
      </c>
      <c r="B186" s="5" t="str">
        <f t="shared" si="6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ABS(testdata[[#This Row],[close]]-G176)</f>
        <v>0.26000000000001933</v>
      </c>
      <c r="J186" s="2">
        <f>ABS(testdata[[#This Row],[close]]-G185)</f>
        <v>0.15000000000000568</v>
      </c>
      <c r="K186" s="2">
        <f t="shared" si="7"/>
        <v>2.6800000000000352</v>
      </c>
      <c r="L186" s="11">
        <f>testdata[[#This Row],[eChange]]/testdata[[#This Row],[volatility]]</f>
        <v>9.7014925373140271E-2</v>
      </c>
      <c r="M186" s="11">
        <f>POWER(testdata[[#This Row],[ER]]*(fastK-slowK)+slowK,2)</f>
        <v>1.5112699145283777E-2</v>
      </c>
      <c r="N186" s="14">
        <f>N185+testdata[[#This Row],[SC]]*(testdata[[#This Row],[close]]-N185)</f>
        <v>238.64719930310872</v>
      </c>
      <c r="Q186" s="4" t="str">
        <f t="shared" si="8"/>
        <v/>
      </c>
      <c r="S186" s="3">
        <v>43004</v>
      </c>
      <c r="T186" s="14">
        <v>238.6472</v>
      </c>
    </row>
    <row r="187" spans="1:20" x14ac:dyDescent="0.25">
      <c r="A187" s="8">
        <v>186</v>
      </c>
      <c r="B187" s="5" t="str">
        <f t="shared" si="6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ABS(testdata[[#This Row],[close]]-G177)</f>
        <v>1.0600000000000023</v>
      </c>
      <c r="J187" s="2">
        <f>ABS(testdata[[#This Row],[close]]-G186)</f>
        <v>0.91999999999998749</v>
      </c>
      <c r="K187" s="2">
        <f t="shared" si="7"/>
        <v>3.4800000000000182</v>
      </c>
      <c r="L187" s="11">
        <f>testdata[[#This Row],[eChange]]/testdata[[#This Row],[volatility]]</f>
        <v>0.30459770114942436</v>
      </c>
      <c r="M187" s="11">
        <f>POWER(testdata[[#This Row],[ER]]*(fastK-slowK)+slowK,2)</f>
        <v>6.1469185004872827E-2</v>
      </c>
      <c r="N187" s="14">
        <f>N186+testdata[[#This Row],[SC]]*(testdata[[#This Row],[close]]-N186)</f>
        <v>238.70576718541869</v>
      </c>
      <c r="Q187" s="4" t="str">
        <f t="shared" si="8"/>
        <v/>
      </c>
      <c r="S187" s="3">
        <v>43005</v>
      </c>
      <c r="T187" s="14">
        <v>238.70580000000001</v>
      </c>
    </row>
    <row r="188" spans="1:20" x14ac:dyDescent="0.25">
      <c r="A188" s="8">
        <v>187</v>
      </c>
      <c r="B188" s="5" t="str">
        <f t="shared" si="6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ABS(testdata[[#This Row],[close]]-G178)</f>
        <v>1.4299999999999784</v>
      </c>
      <c r="J188" s="2">
        <f>ABS(testdata[[#This Row],[close]]-G187)</f>
        <v>0.28999999999999204</v>
      </c>
      <c r="K188" s="2">
        <f t="shared" si="7"/>
        <v>3.6900000000000261</v>
      </c>
      <c r="L188" s="11">
        <f>testdata[[#This Row],[eChange]]/testdata[[#This Row],[volatility]]</f>
        <v>0.38753387533874478</v>
      </c>
      <c r="M188" s="11">
        <f>POWER(testdata[[#This Row],[ER]]*(fastK-slowK)+slowK,2)</f>
        <v>8.872645374605187E-2</v>
      </c>
      <c r="N188" s="14">
        <f>N187+testdata[[#This Row],[SC]]*(testdata[[#This Row],[close]]-N187)</f>
        <v>238.81083996346621</v>
      </c>
      <c r="Q188" s="4" t="str">
        <f t="shared" si="8"/>
        <v/>
      </c>
      <c r="S188" s="3">
        <v>43006</v>
      </c>
      <c r="T188" s="14">
        <v>238.8108</v>
      </c>
    </row>
    <row r="189" spans="1:20" x14ac:dyDescent="0.25">
      <c r="A189" s="8">
        <v>188</v>
      </c>
      <c r="B189" s="5" t="str">
        <f t="shared" si="6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ABS(testdata[[#This Row],[close]]-G179)</f>
        <v>1.960000000000008</v>
      </c>
      <c r="J189" s="2">
        <f>ABS(testdata[[#This Row],[close]]-G188)</f>
        <v>0.85000000000002274</v>
      </c>
      <c r="K189" s="2">
        <f t="shared" si="7"/>
        <v>4.2200000000000557</v>
      </c>
      <c r="L189" s="11">
        <f>testdata[[#This Row],[eChange]]/testdata[[#This Row],[volatility]]</f>
        <v>0.46445497630331328</v>
      </c>
      <c r="M189" s="11">
        <f>POWER(testdata[[#This Row],[ER]]*(fastK-slowK)+slowK,2)</f>
        <v>0.11846533991401506</v>
      </c>
      <c r="N189" s="14">
        <f>N188+testdata[[#This Row],[SC]]*(testdata[[#This Row],[close]]-N188)</f>
        <v>239.03937856294272</v>
      </c>
      <c r="Q189" s="4" t="str">
        <f t="shared" si="8"/>
        <v/>
      </c>
      <c r="S189" s="3">
        <v>43007</v>
      </c>
      <c r="T189" s="14">
        <v>239.0394</v>
      </c>
    </row>
    <row r="190" spans="1:20" x14ac:dyDescent="0.25">
      <c r="A190" s="8">
        <v>189</v>
      </c>
      <c r="B190" s="5" t="str">
        <f t="shared" si="6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ABS(testdata[[#This Row],[close]]-G180)</f>
        <v>2.4900000000000091</v>
      </c>
      <c r="J190" s="2">
        <f>ABS(testdata[[#This Row],[close]]-G189)</f>
        <v>1.039999999999992</v>
      </c>
      <c r="K190" s="2">
        <f t="shared" si="7"/>
        <v>4.7500000000000568</v>
      </c>
      <c r="L190" s="11">
        <f>testdata[[#This Row],[eChange]]/testdata[[#This Row],[volatility]]</f>
        <v>0.52421052631578513</v>
      </c>
      <c r="M190" s="11">
        <f>POWER(testdata[[#This Row],[ER]]*(fastK-slowK)+slowK,2)</f>
        <v>0.14452906108306873</v>
      </c>
      <c r="N190" s="14">
        <f>N189+testdata[[#This Row],[SC]]*(testdata[[#This Row],[close]]-N189)</f>
        <v>239.43547800602474</v>
      </c>
      <c r="Q190" s="4" t="str">
        <f t="shared" si="8"/>
        <v/>
      </c>
      <c r="S190" s="3">
        <v>43010</v>
      </c>
      <c r="T190" s="14">
        <v>239.43549999999999</v>
      </c>
    </row>
    <row r="191" spans="1:20" x14ac:dyDescent="0.25">
      <c r="A191" s="8">
        <v>190</v>
      </c>
      <c r="B191" s="5" t="str">
        <f t="shared" si="6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ABS(testdata[[#This Row],[close]]-G181)</f>
        <v>2.7700000000000102</v>
      </c>
      <c r="J191" s="2">
        <f>ABS(testdata[[#This Row],[close]]-G190)</f>
        <v>0.52000000000001023</v>
      </c>
      <c r="K191" s="2">
        <f t="shared" si="7"/>
        <v>5.030000000000058</v>
      </c>
      <c r="L191" s="11">
        <f>testdata[[#This Row],[eChange]]/testdata[[#This Row],[volatility]]</f>
        <v>0.5506958250496975</v>
      </c>
      <c r="M191" s="11">
        <f>POWER(testdata[[#This Row],[ER]]*(fastK-slowK)+slowK,2)</f>
        <v>0.15690940350211494</v>
      </c>
      <c r="N191" s="14">
        <f>N190+testdata[[#This Row],[SC]]*(testdata[[#This Row],[close]]-N190)</f>
        <v>239.8849484434181</v>
      </c>
      <c r="Q191" s="4" t="str">
        <f t="shared" si="8"/>
        <v/>
      </c>
      <c r="S191" s="3">
        <v>43011</v>
      </c>
      <c r="T191" s="14">
        <v>239.88489999999999</v>
      </c>
    </row>
    <row r="192" spans="1:20" x14ac:dyDescent="0.25">
      <c r="A192" s="8">
        <v>191</v>
      </c>
      <c r="B192" s="5" t="str">
        <f t="shared" si="6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ABS(testdata[[#This Row],[close]]-G182)</f>
        <v>2.9699999999999989</v>
      </c>
      <c r="J192" s="2">
        <f>ABS(testdata[[#This Row],[close]]-G191)</f>
        <v>0.28000000000000114</v>
      </c>
      <c r="K192" s="2">
        <f t="shared" si="7"/>
        <v>5.2300000000000466</v>
      </c>
      <c r="L192" s="11">
        <f>testdata[[#This Row],[eChange]]/testdata[[#This Row],[volatility]]</f>
        <v>0.56787762906309225</v>
      </c>
      <c r="M192" s="11">
        <f>POWER(testdata[[#This Row],[ER]]*(fastK-slowK)+slowK,2)</f>
        <v>0.16521294157910024</v>
      </c>
      <c r="N192" s="14">
        <f>N191+testdata[[#This Row],[SC]]*(testdata[[#This Row],[close]]-N191)</f>
        <v>240.33020583878832</v>
      </c>
      <c r="Q192" s="4" t="str">
        <f t="shared" si="8"/>
        <v/>
      </c>
      <c r="S192" s="3">
        <v>43012</v>
      </c>
      <c r="T192" s="14">
        <v>240.33019999999999</v>
      </c>
    </row>
    <row r="193" spans="1:20" x14ac:dyDescent="0.25">
      <c r="A193" s="8">
        <v>192</v>
      </c>
      <c r="B193" s="5" t="str">
        <f t="shared" si="6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ABS(testdata[[#This Row],[close]]-G183)</f>
        <v>5.0500000000000114</v>
      </c>
      <c r="J193" s="2">
        <f>ABS(testdata[[#This Row],[close]]-G192)</f>
        <v>1.4399999999999977</v>
      </c>
      <c r="K193" s="2">
        <f t="shared" si="7"/>
        <v>6.0300000000000296</v>
      </c>
      <c r="L193" s="11">
        <f>testdata[[#This Row],[eChange]]/testdata[[#This Row],[volatility]]</f>
        <v>0.83747927031508895</v>
      </c>
      <c r="M193" s="11">
        <f>POWER(testdata[[#This Row],[ER]]*(fastK-slowK)+slowK,2)</f>
        <v>0.32353881166729564</v>
      </c>
      <c r="N193" s="14">
        <f>N192+testdata[[#This Row],[SC]]*(testdata[[#This Row],[close]]-N192)</f>
        <v>241.52399745700367</v>
      </c>
      <c r="Q193" s="4" t="str">
        <f t="shared" si="8"/>
        <v/>
      </c>
      <c r="S193" s="3">
        <v>43013</v>
      </c>
      <c r="T193" s="14">
        <v>241.524</v>
      </c>
    </row>
    <row r="194" spans="1:20" x14ac:dyDescent="0.25">
      <c r="A194" s="8">
        <v>193</v>
      </c>
      <c r="B194" s="5" t="str">
        <f t="shared" ref="B194:B257" si="9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ABS(testdata[[#This Row],[close]]-G184)</f>
        <v>4.7199999999999989</v>
      </c>
      <c r="J194" s="2">
        <f>ABS(testdata[[#This Row],[close]]-G193)</f>
        <v>0.28000000000000114</v>
      </c>
      <c r="K194" s="2">
        <f t="shared" si="7"/>
        <v>6.2600000000000193</v>
      </c>
      <c r="L194" s="11">
        <f>testdata[[#This Row],[eChange]]/testdata[[#This Row],[volatility]]</f>
        <v>0.75399361022363964</v>
      </c>
      <c r="M194" s="11">
        <f>POWER(testdata[[#This Row],[ER]]*(fastK-slowK)+slowK,2)</f>
        <v>0.26887728805452854</v>
      </c>
      <c r="N194" s="14">
        <f>N193+testdata[[#This Row],[SC]]*(testdata[[#This Row],[close]]-N193)</f>
        <v>242.11983021108648</v>
      </c>
      <c r="Q194" s="4" t="str">
        <f t="shared" si="8"/>
        <v/>
      </c>
      <c r="S194" s="3">
        <v>43014</v>
      </c>
      <c r="T194" s="14">
        <v>242.1198</v>
      </c>
    </row>
    <row r="195" spans="1:20" x14ac:dyDescent="0.25">
      <c r="A195" s="8">
        <v>194</v>
      </c>
      <c r="B195" s="5" t="str">
        <f t="shared" si="9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ABS(testdata[[#This Row],[close]]-G185)</f>
        <v>4.8100000000000023</v>
      </c>
      <c r="J195" s="2">
        <f>ABS(testdata[[#This Row],[close]]-G194)</f>
        <v>0.40000000000000568</v>
      </c>
      <c r="K195" s="2">
        <f t="shared" si="7"/>
        <v>6.1700000000000159</v>
      </c>
      <c r="L195" s="11">
        <f>testdata[[#This Row],[eChange]]/testdata[[#This Row],[volatility]]</f>
        <v>0.77957860615883146</v>
      </c>
      <c r="M195" s="11">
        <f>POWER(testdata[[#This Row],[ER]]*(fastK-slowK)+slowK,2)</f>
        <v>0.2850917162808333</v>
      </c>
      <c r="N195" s="14">
        <f>N194+testdata[[#This Row],[SC]]*(testdata[[#This Row],[close]]-N194)</f>
        <v>242.46769051036185</v>
      </c>
      <c r="Q195" s="4" t="str">
        <f t="shared" si="8"/>
        <v/>
      </c>
      <c r="S195" s="3">
        <v>43017</v>
      </c>
      <c r="T195" s="14">
        <v>242.46770000000001</v>
      </c>
    </row>
    <row r="196" spans="1:20" x14ac:dyDescent="0.25">
      <c r="A196" s="8">
        <v>195</v>
      </c>
      <c r="B196" s="5" t="str">
        <f t="shared" si="9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ABS(testdata[[#This Row],[close]]-G186)</f>
        <v>5.2999999999999829</v>
      </c>
      <c r="J196" s="2">
        <f>ABS(testdata[[#This Row],[close]]-G195)</f>
        <v>0.63999999999998636</v>
      </c>
      <c r="K196" s="2">
        <f t="shared" si="7"/>
        <v>6.6599999999999966</v>
      </c>
      <c r="L196" s="11">
        <f>testdata[[#This Row],[eChange]]/testdata[[#This Row],[volatility]]</f>
        <v>0.79579579579579363</v>
      </c>
      <c r="M196" s="11">
        <f>POWER(testdata[[#This Row],[ER]]*(fastK-slowK)+slowK,2)</f>
        <v>0.29561512193363459</v>
      </c>
      <c r="N196" s="14">
        <f>N195+testdata[[#This Row],[SC]]*(testdata[[#This Row],[close]]-N195)</f>
        <v>242.91475206454263</v>
      </c>
      <c r="Q196" s="4" t="str">
        <f t="shared" si="8"/>
        <v/>
      </c>
      <c r="S196" s="3">
        <v>43018</v>
      </c>
      <c r="T196" s="14">
        <v>242.91480000000001</v>
      </c>
    </row>
    <row r="197" spans="1:20" x14ac:dyDescent="0.25">
      <c r="A197" s="8">
        <v>196</v>
      </c>
      <c r="B197" s="5" t="str">
        <f t="shared" si="9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ABS(testdata[[#This Row],[close]]-G187)</f>
        <v>4.7700000000000102</v>
      </c>
      <c r="J197" s="2">
        <f>ABS(testdata[[#This Row],[close]]-G196)</f>
        <v>0.39000000000001478</v>
      </c>
      <c r="K197" s="2">
        <f t="shared" si="7"/>
        <v>6.1300000000000239</v>
      </c>
      <c r="L197" s="11">
        <f>testdata[[#This Row],[eChange]]/testdata[[#This Row],[volatility]]</f>
        <v>0.77814029363784532</v>
      </c>
      <c r="M197" s="11">
        <f>POWER(testdata[[#This Row],[ER]]*(fastK-slowK)+slowK,2)</f>
        <v>0.28416759649997314</v>
      </c>
      <c r="N197" s="14">
        <f>N196+testdata[[#This Row],[SC]]*(testdata[[#This Row],[close]]-N196)</f>
        <v>243.32828637267309</v>
      </c>
      <c r="Q197" s="4" t="str">
        <f t="shared" si="8"/>
        <v/>
      </c>
      <c r="S197" s="3">
        <v>43019</v>
      </c>
      <c r="T197" s="14">
        <v>243.32830000000001</v>
      </c>
    </row>
    <row r="198" spans="1:20" x14ac:dyDescent="0.25">
      <c r="A198" s="8">
        <v>197</v>
      </c>
      <c r="B198" s="5" t="str">
        <f t="shared" si="9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ABS(testdata[[#This Row],[close]]-G188)</f>
        <v>4.1100000000000136</v>
      </c>
      <c r="J198" s="2">
        <f>ABS(testdata[[#This Row],[close]]-G197)</f>
        <v>0.37000000000000455</v>
      </c>
      <c r="K198" s="2">
        <f t="shared" si="7"/>
        <v>6.2100000000000364</v>
      </c>
      <c r="L198" s="11">
        <f>testdata[[#This Row],[eChange]]/testdata[[#This Row],[volatility]]</f>
        <v>0.66183574879226881</v>
      </c>
      <c r="M198" s="11">
        <f>POWER(testdata[[#This Row],[ER]]*(fastK-slowK)+slowK,2)</f>
        <v>0.21440685747095331</v>
      </c>
      <c r="N198" s="14">
        <f>N197+testdata[[#This Row],[SC]]*(testdata[[#This Row],[close]]-N197)</f>
        <v>243.47230638062868</v>
      </c>
      <c r="Q198" s="4" t="str">
        <f t="shared" si="8"/>
        <v/>
      </c>
      <c r="S198" s="3">
        <v>43020</v>
      </c>
      <c r="T198" s="14">
        <v>243.47229999999999</v>
      </c>
    </row>
    <row r="199" spans="1:20" x14ac:dyDescent="0.25">
      <c r="A199" s="8">
        <v>198</v>
      </c>
      <c r="B199" s="5" t="str">
        <f t="shared" si="9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ABS(testdata[[#This Row],[close]]-G189)</f>
        <v>3.5600000000000023</v>
      </c>
      <c r="J199" s="2">
        <f>ABS(testdata[[#This Row],[close]]-G198)</f>
        <v>0.30000000000001137</v>
      </c>
      <c r="K199" s="2">
        <f t="shared" si="7"/>
        <v>5.660000000000025</v>
      </c>
      <c r="L199" s="11">
        <f>testdata[[#This Row],[eChange]]/testdata[[#This Row],[volatility]]</f>
        <v>0.62897526501766543</v>
      </c>
      <c r="M199" s="11">
        <f>POWER(testdata[[#This Row],[ER]]*(fastK-slowK)+slowK,2)</f>
        <v>0.19647404027385224</v>
      </c>
      <c r="N199" s="14">
        <f>N198+testdata[[#This Row],[SC]]*(testdata[[#This Row],[close]]-N198)</f>
        <v>243.63492669013544</v>
      </c>
      <c r="Q199" s="4" t="str">
        <f t="shared" si="8"/>
        <v/>
      </c>
      <c r="S199" s="3">
        <v>43021</v>
      </c>
      <c r="T199" s="14">
        <v>243.63489999999999</v>
      </c>
    </row>
    <row r="200" spans="1:20" x14ac:dyDescent="0.25">
      <c r="A200" s="8">
        <v>199</v>
      </c>
      <c r="B200" s="5" t="str">
        <f t="shared" si="9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ABS(testdata[[#This Row],[close]]-G190)</f>
        <v>2.8499999999999943</v>
      </c>
      <c r="J200" s="2">
        <f>ABS(testdata[[#This Row],[close]]-G199)</f>
        <v>0.32999999999998408</v>
      </c>
      <c r="K200" s="2">
        <f t="shared" si="7"/>
        <v>4.9500000000000171</v>
      </c>
      <c r="L200" s="11">
        <f>testdata[[#This Row],[eChange]]/testdata[[#This Row],[volatility]]</f>
        <v>0.57575757575757258</v>
      </c>
      <c r="M200" s="11">
        <f>POWER(testdata[[#This Row],[ER]]*(fastK-slowK)+slowK,2)</f>
        <v>0.16909272886316837</v>
      </c>
      <c r="N200" s="14">
        <f>N199+testdata[[#This Row],[SC]]*(testdata[[#This Row],[close]]-N199)</f>
        <v>243.80318635151934</v>
      </c>
      <c r="Q200" s="4" t="str">
        <f t="shared" si="8"/>
        <v/>
      </c>
      <c r="S200" s="3">
        <v>43024</v>
      </c>
      <c r="T200" s="14">
        <v>243.8032</v>
      </c>
    </row>
    <row r="201" spans="1:20" x14ac:dyDescent="0.25">
      <c r="A201" s="8">
        <v>200</v>
      </c>
      <c r="B201" s="5" t="str">
        <f t="shared" si="9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ABS(testdata[[#This Row],[close]]-G191)</f>
        <v>2.5</v>
      </c>
      <c r="J201" s="2">
        <f>ABS(testdata[[#This Row],[close]]-G200)</f>
        <v>0.17000000000001592</v>
      </c>
      <c r="K201" s="2">
        <f t="shared" si="7"/>
        <v>4.6000000000000227</v>
      </c>
      <c r="L201" s="11">
        <f>testdata[[#This Row],[eChange]]/testdata[[#This Row],[volatility]]</f>
        <v>0.54347826086956252</v>
      </c>
      <c r="M201" s="11">
        <f>POWER(testdata[[#This Row],[ER]]*(fastK-slowK)+slowK,2)</f>
        <v>0.15348518715954443</v>
      </c>
      <c r="N201" s="14">
        <f>N200+testdata[[#This Row],[SC]]*(testdata[[#This Row],[close]]-N200)</f>
        <v>243.95618248091958</v>
      </c>
      <c r="Q201" s="4" t="str">
        <f t="shared" si="8"/>
        <v/>
      </c>
      <c r="S201" s="3">
        <v>43025</v>
      </c>
      <c r="T201" s="14">
        <v>243.9562</v>
      </c>
    </row>
    <row r="202" spans="1:20" x14ac:dyDescent="0.25">
      <c r="A202" s="8">
        <v>201</v>
      </c>
      <c r="B202" s="5" t="str">
        <f t="shared" si="9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ABS(testdata[[#This Row],[close]]-G192)</f>
        <v>2.4599999999999795</v>
      </c>
      <c r="J202" s="2">
        <f>ABS(testdata[[#This Row],[close]]-G201)</f>
        <v>0.23999999999998067</v>
      </c>
      <c r="K202" s="2">
        <f t="shared" si="7"/>
        <v>4.5600000000000023</v>
      </c>
      <c r="L202" s="11">
        <f>testdata[[#This Row],[eChange]]/testdata[[#This Row],[volatility]]</f>
        <v>0.53947368421052155</v>
      </c>
      <c r="M202" s="11">
        <f>POWER(testdata[[#This Row],[ER]]*(fastK-slowK)+slowK,2)</f>
        <v>0.15160159741778961</v>
      </c>
      <c r="N202" s="14">
        <f>N201+testdata[[#This Row],[SC]]*(testdata[[#This Row],[close]]-N201)</f>
        <v>244.12049094812156</v>
      </c>
      <c r="Q202" s="4" t="str">
        <f t="shared" si="8"/>
        <v/>
      </c>
      <c r="S202" s="3">
        <v>43026</v>
      </c>
      <c r="T202" s="14">
        <v>244.12049999999999</v>
      </c>
    </row>
    <row r="203" spans="1:20" x14ac:dyDescent="0.25">
      <c r="A203" s="8">
        <v>202</v>
      </c>
      <c r="B203" s="5" t="str">
        <f t="shared" si="9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ABS(testdata[[#This Row],[close]]-G193)</f>
        <v>1.0799999999999841</v>
      </c>
      <c r="J203" s="2">
        <f>ABS(testdata[[#This Row],[close]]-G202)</f>
        <v>6.0000000000002274E-2</v>
      </c>
      <c r="K203" s="2">
        <f t="shared" si="7"/>
        <v>3.1800000000000068</v>
      </c>
      <c r="L203" s="11">
        <f>testdata[[#This Row],[eChange]]/testdata[[#This Row],[volatility]]</f>
        <v>0.33962264150942822</v>
      </c>
      <c r="M203" s="11">
        <f>POWER(testdata[[#This Row],[ER]]*(fastK-slowK)+slowK,2)</f>
        <v>7.2371806246383938E-2</v>
      </c>
      <c r="N203" s="14">
        <f>N202+testdata[[#This Row],[SC]]*(testdata[[#This Row],[close]]-N202)</f>
        <v>244.1913797874407</v>
      </c>
      <c r="Q203" s="4" t="str">
        <f t="shared" si="8"/>
        <v/>
      </c>
      <c r="S203" s="3">
        <v>43027</v>
      </c>
      <c r="T203" s="14">
        <v>244.19139999999999</v>
      </c>
    </row>
    <row r="204" spans="1:20" x14ac:dyDescent="0.25">
      <c r="A204" s="8">
        <v>203</v>
      </c>
      <c r="B204" s="5" t="str">
        <f t="shared" si="9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ABS(testdata[[#This Row],[close]]-G194)</f>
        <v>2.6299999999999955</v>
      </c>
      <c r="J204" s="2">
        <f>ABS(testdata[[#This Row],[close]]-G203)</f>
        <v>1.2700000000000102</v>
      </c>
      <c r="K204" s="2">
        <f t="shared" si="7"/>
        <v>4.1700000000000159</v>
      </c>
      <c r="L204" s="11">
        <f>testdata[[#This Row],[eChange]]/testdata[[#This Row],[volatility]]</f>
        <v>0.63069544364508046</v>
      </c>
      <c r="M204" s="11">
        <f>POWER(testdata[[#This Row],[ER]]*(fastK-slowK)+slowK,2)</f>
        <v>0.19739336374515004</v>
      </c>
      <c r="N204" s="14">
        <f>N203+testdata[[#This Row],[SC]]*(testdata[[#This Row],[close]]-N203)</f>
        <v>244.62142495952097</v>
      </c>
      <c r="Q204" s="4" t="str">
        <f t="shared" si="8"/>
        <v/>
      </c>
      <c r="S204" s="3">
        <v>43028</v>
      </c>
      <c r="T204" s="14">
        <v>244.62139999999999</v>
      </c>
    </row>
    <row r="205" spans="1:20" x14ac:dyDescent="0.25">
      <c r="A205" s="8">
        <v>204</v>
      </c>
      <c r="B205" s="5" t="str">
        <f t="shared" si="9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ABS(testdata[[#This Row],[close]]-G195)</f>
        <v>2.0699999999999932</v>
      </c>
      <c r="J205" s="2">
        <f>ABS(testdata[[#This Row],[close]]-G204)</f>
        <v>0.96000000000000796</v>
      </c>
      <c r="K205" s="2">
        <f t="shared" ref="K205:K268" si="10">SUM(J196:J205)</f>
        <v>4.7300000000000182</v>
      </c>
      <c r="L205" s="11">
        <f>testdata[[#This Row],[eChange]]/testdata[[#This Row],[volatility]]</f>
        <v>0.43763213530655076</v>
      </c>
      <c r="M205" s="11">
        <f>POWER(testdata[[#This Row],[ER]]*(fastK-slowK)+slowK,2)</f>
        <v>0.1076079811493721</v>
      </c>
      <c r="N205" s="14">
        <f>N204+testdata[[#This Row],[SC]]*(testdata[[#This Row],[close]]-N204)</f>
        <v>244.70628192761168</v>
      </c>
      <c r="Q205" s="4" t="str">
        <f t="shared" ref="Q205:Q268" si="11">IF(ROUND(N205,4)&lt;&gt;T205,"ERR","")</f>
        <v/>
      </c>
      <c r="S205" s="3">
        <v>43031</v>
      </c>
      <c r="T205" s="14">
        <v>244.7063</v>
      </c>
    </row>
    <row r="206" spans="1:20" x14ac:dyDescent="0.25">
      <c r="A206" s="8">
        <v>205</v>
      </c>
      <c r="B206" s="5" t="str">
        <f t="shared" si="9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ABS(testdata[[#This Row],[close]]-G196)</f>
        <v>1.8600000000000136</v>
      </c>
      <c r="J206" s="2">
        <f>ABS(testdata[[#This Row],[close]]-G205)</f>
        <v>0.43000000000000682</v>
      </c>
      <c r="K206" s="2">
        <f t="shared" si="10"/>
        <v>4.5200000000000387</v>
      </c>
      <c r="L206" s="11">
        <f>testdata[[#This Row],[eChange]]/testdata[[#This Row],[volatility]]</f>
        <v>0.41150442477876054</v>
      </c>
      <c r="M206" s="11">
        <f>POWER(testdata[[#This Row],[ER]]*(fastK-slowK)+slowK,2)</f>
        <v>9.7533625800453522E-2</v>
      </c>
      <c r="N206" s="14">
        <f>N205+testdata[[#This Row],[SC]]*(testdata[[#This Row],[close]]-N205)</f>
        <v>244.81685756184723</v>
      </c>
      <c r="Q206" s="4" t="str">
        <f t="shared" si="11"/>
        <v/>
      </c>
      <c r="S206" s="3">
        <v>43032</v>
      </c>
      <c r="T206" s="14">
        <v>244.8169</v>
      </c>
    </row>
    <row r="207" spans="1:20" x14ac:dyDescent="0.25">
      <c r="A207" s="8">
        <v>206</v>
      </c>
      <c r="B207" s="5" t="str">
        <f t="shared" si="9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ABS(testdata[[#This Row],[close]]-G197)</f>
        <v>0.25999999999999091</v>
      </c>
      <c r="J207" s="2">
        <f>ABS(testdata[[#This Row],[close]]-G206)</f>
        <v>1.210000000000008</v>
      </c>
      <c r="K207" s="2">
        <f t="shared" si="10"/>
        <v>5.3400000000000318</v>
      </c>
      <c r="L207" s="11">
        <f>testdata[[#This Row],[eChange]]/testdata[[#This Row],[volatility]]</f>
        <v>4.8689138576777036E-2</v>
      </c>
      <c r="M207" s="11">
        <f>POWER(testdata[[#This Row],[ER]]*(fastK-slowK)+slowK,2)</f>
        <v>8.8048796104668002E-3</v>
      </c>
      <c r="N207" s="14">
        <f>N206+testdata[[#This Row],[SC]]*(testdata[[#This Row],[close]]-N206)</f>
        <v>244.81521230351086</v>
      </c>
      <c r="Q207" s="4" t="str">
        <f t="shared" si="11"/>
        <v/>
      </c>
      <c r="S207" s="3">
        <v>43033</v>
      </c>
      <c r="T207" s="14">
        <v>244.8152</v>
      </c>
    </row>
    <row r="208" spans="1:20" x14ac:dyDescent="0.25">
      <c r="A208" s="8">
        <v>207</v>
      </c>
      <c r="B208" s="5" t="str">
        <f t="shared" si="9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ABS(testdata[[#This Row],[close]]-G198)</f>
        <v>0.93999999999999773</v>
      </c>
      <c r="J208" s="2">
        <f>ABS(testdata[[#This Row],[close]]-G207)</f>
        <v>0.31000000000000227</v>
      </c>
      <c r="K208" s="2">
        <f t="shared" si="10"/>
        <v>5.2800000000000296</v>
      </c>
      <c r="L208" s="11">
        <f>testdata[[#This Row],[eChange]]/testdata[[#This Row],[volatility]]</f>
        <v>0.1780303030303016</v>
      </c>
      <c r="M208" s="11">
        <f>POWER(testdata[[#This Row],[ER]]*(fastK-slowK)+slowK,2)</f>
        <v>2.9486787062544331E-2</v>
      </c>
      <c r="N208" s="14">
        <f>N207+testdata[[#This Row],[SC]]*(testdata[[#This Row],[close]]-N207)</f>
        <v>244.81889189174527</v>
      </c>
      <c r="Q208" s="4" t="str">
        <f t="shared" si="11"/>
        <v/>
      </c>
      <c r="S208" s="3">
        <v>43034</v>
      </c>
      <c r="T208" s="14">
        <v>244.81890000000001</v>
      </c>
    </row>
    <row r="209" spans="1:20" x14ac:dyDescent="0.25">
      <c r="A209" s="8">
        <v>208</v>
      </c>
      <c r="B209" s="5" t="str">
        <f t="shared" si="9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ABS(testdata[[#This Row],[close]]-G199)</f>
        <v>2.6399999999999864</v>
      </c>
      <c r="J209" s="2">
        <f>ABS(testdata[[#This Row],[close]]-G208)</f>
        <v>2</v>
      </c>
      <c r="K209" s="2">
        <f t="shared" si="10"/>
        <v>6.9800000000000182</v>
      </c>
      <c r="L209" s="11">
        <f>testdata[[#This Row],[eChange]]/testdata[[#This Row],[volatility]]</f>
        <v>0.37822349570200281</v>
      </c>
      <c r="M209" s="11">
        <f>POWER(testdata[[#This Row],[ER]]*(fastK-slowK)+slowK,2)</f>
        <v>8.5418017914465988E-2</v>
      </c>
      <c r="N209" s="14">
        <f>N208+testdata[[#This Row],[SC]]*(testdata[[#This Row],[close]]-N208)</f>
        <v>245.00007274213468</v>
      </c>
      <c r="Q209" s="4" t="str">
        <f t="shared" si="11"/>
        <v/>
      </c>
      <c r="S209" s="3">
        <v>43035</v>
      </c>
      <c r="T209" s="14">
        <v>245.0001</v>
      </c>
    </row>
    <row r="210" spans="1:20" x14ac:dyDescent="0.25">
      <c r="A210" s="8">
        <v>209</v>
      </c>
      <c r="B210" s="5" t="str">
        <f t="shared" si="9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ABS(testdata[[#This Row],[close]]-G200)</f>
        <v>1.3900000000000148</v>
      </c>
      <c r="J210" s="2">
        <f>ABS(testdata[[#This Row],[close]]-G209)</f>
        <v>0.91999999999998749</v>
      </c>
      <c r="K210" s="2">
        <f t="shared" si="10"/>
        <v>7.5700000000000216</v>
      </c>
      <c r="L210" s="11">
        <f>testdata[[#This Row],[eChange]]/testdata[[#This Row],[volatility]]</f>
        <v>0.183619550858654</v>
      </c>
      <c r="M210" s="11">
        <f>POWER(testdata[[#This Row],[ER]]*(fastK-slowK)+slowK,2)</f>
        <v>3.0653965951652384E-2</v>
      </c>
      <c r="N210" s="14">
        <f>N209+testdata[[#This Row],[SC]]*(testdata[[#This Row],[close]]-N209)</f>
        <v>245.03133755757045</v>
      </c>
      <c r="Q210" s="4" t="str">
        <f t="shared" si="11"/>
        <v/>
      </c>
      <c r="S210" s="3">
        <v>43038</v>
      </c>
      <c r="T210" s="14">
        <v>245.03129999999999</v>
      </c>
    </row>
    <row r="211" spans="1:20" x14ac:dyDescent="0.25">
      <c r="A211" s="8">
        <v>210</v>
      </c>
      <c r="B211" s="5" t="str">
        <f t="shared" si="9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ABS(testdata[[#This Row],[close]]-G201)</f>
        <v>1.6099999999999852</v>
      </c>
      <c r="J211" s="2">
        <f>ABS(testdata[[#This Row],[close]]-G210)</f>
        <v>0.38999999999998636</v>
      </c>
      <c r="K211" s="2">
        <f t="shared" si="10"/>
        <v>7.789999999999992</v>
      </c>
      <c r="L211" s="11">
        <f>testdata[[#This Row],[eChange]]/testdata[[#This Row],[volatility]]</f>
        <v>0.20667522464698163</v>
      </c>
      <c r="M211" s="11">
        <f>POWER(testdata[[#This Row],[ER]]*(fastK-slowK)+slowK,2)</f>
        <v>3.5708045855599987E-2</v>
      </c>
      <c r="N211" s="14">
        <f>N210+testdata[[#This Row],[SC]]*(testdata[[#This Row],[close]]-N210)</f>
        <v>245.08056689928412</v>
      </c>
      <c r="Q211" s="4" t="str">
        <f t="shared" si="11"/>
        <v/>
      </c>
      <c r="S211" s="3">
        <v>43039</v>
      </c>
      <c r="T211" s="14">
        <v>245.0806</v>
      </c>
    </row>
    <row r="212" spans="1:20" x14ac:dyDescent="0.25">
      <c r="A212" s="8">
        <v>211</v>
      </c>
      <c r="B212" s="5" t="str">
        <f t="shared" si="9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ABS(testdata[[#This Row],[close]]-G202)</f>
        <v>1.6899999999999977</v>
      </c>
      <c r="J212" s="2">
        <f>ABS(testdata[[#This Row],[close]]-G211)</f>
        <v>0.31999999999999318</v>
      </c>
      <c r="K212" s="2">
        <f t="shared" si="10"/>
        <v>7.8700000000000045</v>
      </c>
      <c r="L212" s="11">
        <f>testdata[[#This Row],[eChange]]/testdata[[#This Row],[volatility]]</f>
        <v>0.21473951715374801</v>
      </c>
      <c r="M212" s="11">
        <f>POWER(testdata[[#This Row],[ER]]*(fastK-slowK)+slowK,2)</f>
        <v>3.7566829968842974E-2</v>
      </c>
      <c r="N212" s="14">
        <f>N211+testdata[[#This Row],[SC]]*(testdata[[#This Row],[close]]-N211)</f>
        <v>245.1425308721237</v>
      </c>
      <c r="Q212" s="4" t="str">
        <f t="shared" si="11"/>
        <v/>
      </c>
      <c r="S212" s="3">
        <v>43040</v>
      </c>
      <c r="T212" s="14">
        <v>245.14250000000001</v>
      </c>
    </row>
    <row r="213" spans="1:20" x14ac:dyDescent="0.25">
      <c r="A213" s="8">
        <v>212</v>
      </c>
      <c r="B213" s="5" t="str">
        <f t="shared" si="9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ABS(testdata[[#This Row],[close]]-G203)</f>
        <v>1.7300000000000182</v>
      </c>
      <c r="J213" s="2">
        <f>ABS(testdata[[#This Row],[close]]-G212)</f>
        <v>0.10000000000002274</v>
      </c>
      <c r="K213" s="2">
        <f t="shared" si="10"/>
        <v>7.910000000000025</v>
      </c>
      <c r="L213" s="11">
        <f>testdata[[#This Row],[eChange]]/testdata[[#This Row],[volatility]]</f>
        <v>0.21871049304677784</v>
      </c>
      <c r="M213" s="11">
        <f>POWER(testdata[[#This Row],[ER]]*(fastK-slowK)+slowK,2)</f>
        <v>3.8499451113687203E-2</v>
      </c>
      <c r="N213" s="14">
        <f>N212+testdata[[#This Row],[SC]]*(testdata[[#This Row],[close]]-N212)</f>
        <v>245.20749750731824</v>
      </c>
      <c r="Q213" s="4" t="str">
        <f t="shared" si="11"/>
        <v/>
      </c>
      <c r="S213" s="3">
        <v>43041</v>
      </c>
      <c r="T213" s="14">
        <v>245.20750000000001</v>
      </c>
    </row>
    <row r="214" spans="1:20" x14ac:dyDescent="0.25">
      <c r="A214" s="8">
        <v>213</v>
      </c>
      <c r="B214" s="5" t="str">
        <f t="shared" si="9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ABS(testdata[[#This Row],[close]]-G204)</f>
        <v>1.2800000000000011</v>
      </c>
      <c r="J214" s="2">
        <f>ABS(testdata[[#This Row],[close]]-G213)</f>
        <v>0.81999999999999318</v>
      </c>
      <c r="K214" s="2">
        <f t="shared" si="10"/>
        <v>7.460000000000008</v>
      </c>
      <c r="L214" s="11">
        <f>testdata[[#This Row],[eChange]]/testdata[[#This Row],[volatility]]</f>
        <v>0.17158176943699729</v>
      </c>
      <c r="M214" s="11">
        <f>POWER(testdata[[#This Row],[ER]]*(fastK-slowK)+slowK,2)</f>
        <v>2.816831323402481E-2</v>
      </c>
      <c r="N214" s="14">
        <f>N213+testdata[[#This Row],[SC]]*(testdata[[#This Row],[close]]-N213)</f>
        <v>245.27629868260698</v>
      </c>
      <c r="Q214" s="4" t="str">
        <f t="shared" si="11"/>
        <v/>
      </c>
      <c r="S214" s="3">
        <v>43042</v>
      </c>
      <c r="T214" s="14">
        <v>245.27629999999999</v>
      </c>
    </row>
    <row r="215" spans="1:20" x14ac:dyDescent="0.25">
      <c r="A215" s="8">
        <v>214</v>
      </c>
      <c r="B215" s="5" t="str">
        <f t="shared" si="9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ABS(testdata[[#This Row],[close]]-G205)</f>
        <v>2.6299999999999955</v>
      </c>
      <c r="J215" s="2">
        <f>ABS(testdata[[#This Row],[close]]-G214)</f>
        <v>0.38999999999998636</v>
      </c>
      <c r="K215" s="2">
        <f t="shared" si="10"/>
        <v>6.8899999999999864</v>
      </c>
      <c r="L215" s="11">
        <f>testdata[[#This Row],[eChange]]/testdata[[#This Row],[volatility]]</f>
        <v>0.38171262699564595</v>
      </c>
      <c r="M215" s="11">
        <f>POWER(testdata[[#This Row],[ER]]*(fastK-slowK)+slowK,2)</f>
        <v>8.6650513376286528E-2</v>
      </c>
      <c r="N215" s="14">
        <f>N214+testdata[[#This Row],[SC]]*(testdata[[#This Row],[close]]-N214)</f>
        <v>245.5157748205778</v>
      </c>
      <c r="Q215" s="4" t="str">
        <f t="shared" si="11"/>
        <v/>
      </c>
      <c r="S215" s="3">
        <v>43045</v>
      </c>
      <c r="T215" s="14">
        <v>245.51580000000001</v>
      </c>
    </row>
    <row r="216" spans="1:20" x14ac:dyDescent="0.25">
      <c r="A216" s="8">
        <v>215</v>
      </c>
      <c r="B216" s="5" t="str">
        <f t="shared" si="9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ABS(testdata[[#This Row],[close]]-G206)</f>
        <v>2.0200000000000102</v>
      </c>
      <c r="J216" s="2">
        <f>ABS(testdata[[#This Row],[close]]-G215)</f>
        <v>0.1799999999999784</v>
      </c>
      <c r="K216" s="2">
        <f t="shared" si="10"/>
        <v>6.6399999999999579</v>
      </c>
      <c r="L216" s="11">
        <f>testdata[[#This Row],[eChange]]/testdata[[#This Row],[volatility]]</f>
        <v>0.30421686746988297</v>
      </c>
      <c r="M216" s="11">
        <f>POWER(testdata[[#This Row],[ER]]*(fastK-slowK)+slowK,2)</f>
        <v>6.1355527463632771E-2</v>
      </c>
      <c r="N216" s="14">
        <f>N215+testdata[[#This Row],[SC]]*(testdata[[#This Row],[close]]-N215)</f>
        <v>245.65960599295479</v>
      </c>
      <c r="Q216" s="4" t="str">
        <f t="shared" si="11"/>
        <v/>
      </c>
      <c r="S216" s="3">
        <v>43046</v>
      </c>
      <c r="T216" s="14">
        <v>245.65960000000001</v>
      </c>
    </row>
    <row r="217" spans="1:20" x14ac:dyDescent="0.25">
      <c r="A217" s="8">
        <v>216</v>
      </c>
      <c r="B217" s="5" t="str">
        <f t="shared" si="9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ABS(testdata[[#This Row],[close]]-G207)</f>
        <v>3.6599999999999966</v>
      </c>
      <c r="J217" s="2">
        <f>ABS(testdata[[#This Row],[close]]-G216)</f>
        <v>0.4299999999999784</v>
      </c>
      <c r="K217" s="2">
        <f t="shared" si="10"/>
        <v>5.8599999999999284</v>
      </c>
      <c r="L217" s="11">
        <f>testdata[[#This Row],[eChange]]/testdata[[#This Row],[volatility]]</f>
        <v>0.62457337883959752</v>
      </c>
      <c r="M217" s="11">
        <f>POWER(testdata[[#This Row],[ER]]*(fastK-slowK)+slowK,2)</f>
        <v>0.19413128990646761</v>
      </c>
      <c r="N217" s="14">
        <f>N216+testdata[[#This Row],[SC]]*(testdata[[#This Row],[close]]-N216)</f>
        <v>246.17024777450473</v>
      </c>
      <c r="Q217" s="4" t="str">
        <f t="shared" si="11"/>
        <v/>
      </c>
      <c r="S217" s="3">
        <v>43047</v>
      </c>
      <c r="T217" s="14">
        <v>246.17019999999999</v>
      </c>
    </row>
    <row r="218" spans="1:20" x14ac:dyDescent="0.25">
      <c r="A218" s="8">
        <v>217</v>
      </c>
      <c r="B218" s="5" t="str">
        <f t="shared" si="9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ABS(testdata[[#This Row],[close]]-G208)</f>
        <v>2.4499999999999886</v>
      </c>
      <c r="J218" s="2">
        <f>ABS(testdata[[#This Row],[close]]-G217)</f>
        <v>0.90000000000000568</v>
      </c>
      <c r="K218" s="2">
        <f t="shared" si="10"/>
        <v>6.4499999999999318</v>
      </c>
      <c r="L218" s="11">
        <f>testdata[[#This Row],[eChange]]/testdata[[#This Row],[volatility]]</f>
        <v>0.37984496124031231</v>
      </c>
      <c r="M218" s="11">
        <f>POWER(testdata[[#This Row],[ER]]*(fastK-slowK)+slowK,2)</f>
        <v>8.5989683912045992E-2</v>
      </c>
      <c r="N218" s="14">
        <f>N217+testdata[[#This Row],[SC]]*(testdata[[#This Row],[close]]-N217)</f>
        <v>246.27513388282608</v>
      </c>
      <c r="Q218" s="4" t="str">
        <f t="shared" si="11"/>
        <v/>
      </c>
      <c r="S218" s="3">
        <v>43048</v>
      </c>
      <c r="T218" s="14">
        <v>246.27510000000001</v>
      </c>
    </row>
    <row r="219" spans="1:20" x14ac:dyDescent="0.25">
      <c r="A219" s="8">
        <v>218</v>
      </c>
      <c r="B219" s="5" t="str">
        <f t="shared" si="9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ABS(testdata[[#This Row],[close]]-G209)</f>
        <v>0.37000000000000455</v>
      </c>
      <c r="J219" s="2">
        <f>ABS(testdata[[#This Row],[close]]-G218)</f>
        <v>7.9999999999984084E-2</v>
      </c>
      <c r="K219" s="2">
        <f t="shared" si="10"/>
        <v>4.5299999999999159</v>
      </c>
      <c r="L219" s="11">
        <f>testdata[[#This Row],[eChange]]/testdata[[#This Row],[volatility]]</f>
        <v>8.1677704194263012E-2</v>
      </c>
      <c r="M219" s="11">
        <f>POWER(testdata[[#This Row],[ER]]*(fastK-slowK)+slowK,2)</f>
        <v>1.2927326736868298E-2</v>
      </c>
      <c r="N219" s="14">
        <f>N218+testdata[[#This Row],[SC]]*(testdata[[#This Row],[close]]-N218)</f>
        <v>246.28851193525171</v>
      </c>
      <c r="Q219" s="4" t="str">
        <f t="shared" si="11"/>
        <v/>
      </c>
      <c r="S219" s="3">
        <v>43049</v>
      </c>
      <c r="T219" s="14">
        <v>246.2885</v>
      </c>
    </row>
    <row r="220" spans="1:20" x14ac:dyDescent="0.25">
      <c r="A220" s="8">
        <v>219</v>
      </c>
      <c r="B220" s="5" t="str">
        <f t="shared" si="9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ABS(testdata[[#This Row],[close]]-G210)</f>
        <v>1.5199999999999818</v>
      </c>
      <c r="J220" s="2">
        <f>ABS(testdata[[#This Row],[close]]-G219)</f>
        <v>0.22999999999998977</v>
      </c>
      <c r="K220" s="2">
        <f t="shared" si="10"/>
        <v>3.8399999999999181</v>
      </c>
      <c r="L220" s="11">
        <f>testdata[[#This Row],[eChange]]/testdata[[#This Row],[volatility]]</f>
        <v>0.39583333333333703</v>
      </c>
      <c r="M220" s="11">
        <f>POWER(testdata[[#This Row],[ER]]*(fastK-slowK)+slowK,2)</f>
        <v>9.1728651995736224E-2</v>
      </c>
      <c r="N220" s="14">
        <f>N219+testdata[[#This Row],[SC]]*(testdata[[#This Row],[close]]-N219)</f>
        <v>246.40330924841982</v>
      </c>
      <c r="Q220" s="4" t="str">
        <f t="shared" si="11"/>
        <v/>
      </c>
      <c r="S220" s="3">
        <v>43052</v>
      </c>
      <c r="T220" s="14">
        <v>246.4033</v>
      </c>
    </row>
    <row r="221" spans="1:20" x14ac:dyDescent="0.25">
      <c r="A221" s="8">
        <v>220</v>
      </c>
      <c r="B221" s="5" t="str">
        <f t="shared" si="9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ABS(testdata[[#This Row],[close]]-G211)</f>
        <v>0.55000000000001137</v>
      </c>
      <c r="J221" s="2">
        <f>ABS(testdata[[#This Row],[close]]-G220)</f>
        <v>0.57999999999998408</v>
      </c>
      <c r="K221" s="2">
        <f t="shared" si="10"/>
        <v>4.0299999999999159</v>
      </c>
      <c r="L221" s="11">
        <f>testdata[[#This Row],[eChange]]/testdata[[#This Row],[volatility]]</f>
        <v>0.13647642679901312</v>
      </c>
      <c r="M221" s="11">
        <f>POWER(testdata[[#This Row],[ER]]*(fastK-slowK)+slowK,2)</f>
        <v>2.1519564675012641E-2</v>
      </c>
      <c r="N221" s="14">
        <f>N220+testdata[[#This Row],[SC]]*(testdata[[#This Row],[close]]-N220)</f>
        <v>246.41528899105242</v>
      </c>
      <c r="Q221" s="4" t="str">
        <f t="shared" si="11"/>
        <v/>
      </c>
      <c r="S221" s="3">
        <v>43053</v>
      </c>
      <c r="T221" s="14">
        <v>246.4153</v>
      </c>
    </row>
    <row r="222" spans="1:20" x14ac:dyDescent="0.25">
      <c r="A222" s="8">
        <v>221</v>
      </c>
      <c r="B222" s="5" t="str">
        <f t="shared" si="9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ABS(testdata[[#This Row],[close]]-G212)</f>
        <v>1</v>
      </c>
      <c r="J222" s="2">
        <f>ABS(testdata[[#This Row],[close]]-G221)</f>
        <v>1.2300000000000182</v>
      </c>
      <c r="K222" s="2">
        <f t="shared" si="10"/>
        <v>4.9399999999999409</v>
      </c>
      <c r="L222" s="11">
        <f>testdata[[#This Row],[eChange]]/testdata[[#This Row],[volatility]]</f>
        <v>0.20242914979757326</v>
      </c>
      <c r="M222" s="11">
        <f>POWER(testdata[[#This Row],[ER]]*(fastK-slowK)+slowK,2)</f>
        <v>3.4748296795098936E-2</v>
      </c>
      <c r="N222" s="14">
        <f>N221+testdata[[#This Row],[SC]]*(testdata[[#This Row],[close]]-N221)</f>
        <v>246.39147636580091</v>
      </c>
      <c r="Q222" s="4" t="str">
        <f t="shared" si="11"/>
        <v/>
      </c>
      <c r="S222" s="3">
        <v>43054</v>
      </c>
      <c r="T222" s="14">
        <v>246.39150000000001</v>
      </c>
    </row>
    <row r="223" spans="1:20" x14ac:dyDescent="0.25">
      <c r="A223" s="8">
        <v>222</v>
      </c>
      <c r="B223" s="5" t="str">
        <f t="shared" si="9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ABS(testdata[[#This Row],[close]]-G213)</f>
        <v>0.98999999999998067</v>
      </c>
      <c r="J223" s="2">
        <f>ABS(testdata[[#This Row],[close]]-G222)</f>
        <v>2.0900000000000034</v>
      </c>
      <c r="K223" s="2">
        <f t="shared" si="10"/>
        <v>6.9299999999999216</v>
      </c>
      <c r="L223" s="11">
        <f>testdata[[#This Row],[eChange]]/testdata[[#This Row],[volatility]]</f>
        <v>0.14285714285714168</v>
      </c>
      <c r="M223" s="11">
        <f>POWER(testdata[[#This Row],[ER]]*(fastK-slowK)+slowK,2)</f>
        <v>2.2661579373337744E-2</v>
      </c>
      <c r="N223" s="14">
        <f>N222+testdata[[#This Row],[SC]]*(testdata[[#This Row],[close]]-N222)</f>
        <v>246.42384896752401</v>
      </c>
      <c r="Q223" s="4" t="str">
        <f t="shared" si="11"/>
        <v/>
      </c>
      <c r="S223" s="3">
        <v>43055</v>
      </c>
      <c r="T223" s="14">
        <v>246.4238</v>
      </c>
    </row>
    <row r="224" spans="1:20" x14ac:dyDescent="0.25">
      <c r="A224" s="8">
        <v>223</v>
      </c>
      <c r="B224" s="5" t="str">
        <f t="shared" si="9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ABS(testdata[[#This Row],[close]]-G214)</f>
        <v>0.56000000000000227</v>
      </c>
      <c r="J224" s="2">
        <f>ABS(testdata[[#This Row],[close]]-G223)</f>
        <v>0.72999999999998977</v>
      </c>
      <c r="K224" s="2">
        <f t="shared" si="10"/>
        <v>6.8399999999999181</v>
      </c>
      <c r="L224" s="11">
        <f>testdata[[#This Row],[eChange]]/testdata[[#This Row],[volatility]]</f>
        <v>8.187134502924108E-2</v>
      </c>
      <c r="M224" s="11">
        <f>POWER(testdata[[#This Row],[ER]]*(fastK-slowK)+slowK,2)</f>
        <v>1.2953855012251022E-2</v>
      </c>
      <c r="N224" s="14">
        <f>N223+testdata[[#This Row],[SC]]*(testdata[[#This Row],[close]]-N223)</f>
        <v>246.43247819141496</v>
      </c>
      <c r="Q224" s="4" t="str">
        <f t="shared" si="11"/>
        <v/>
      </c>
      <c r="S224" s="3">
        <v>43056</v>
      </c>
      <c r="T224" s="14">
        <v>246.4325</v>
      </c>
    </row>
    <row r="225" spans="1:20" x14ac:dyDescent="0.25">
      <c r="A225" s="8">
        <v>224</v>
      </c>
      <c r="B225" s="5" t="str">
        <f t="shared" si="9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ABS(testdata[[#This Row],[close]]-G215)</f>
        <v>0.53000000000000114</v>
      </c>
      <c r="J225" s="2">
        <f>ABS(testdata[[#This Row],[close]]-G224)</f>
        <v>0.41999999999998749</v>
      </c>
      <c r="K225" s="2">
        <f t="shared" si="10"/>
        <v>6.8699999999999193</v>
      </c>
      <c r="L225" s="11">
        <f>testdata[[#This Row],[eChange]]/testdata[[#This Row],[volatility]]</f>
        <v>7.7147016011645905E-2</v>
      </c>
      <c r="M225" s="11">
        <f>POWER(testdata[[#This Row],[ER]]*(fastK-slowK)+slowK,2)</f>
        <v>1.2314395541813116E-2</v>
      </c>
      <c r="N225" s="14">
        <f>N224+testdata[[#This Row],[SC]]*(testdata[[#This Row],[close]]-N224)</f>
        <v>246.44574722117079</v>
      </c>
      <c r="Q225" s="4" t="str">
        <f t="shared" si="11"/>
        <v/>
      </c>
      <c r="S225" s="3">
        <v>43059</v>
      </c>
      <c r="T225" s="14">
        <v>246.44569999999999</v>
      </c>
    </row>
    <row r="226" spans="1:20" x14ac:dyDescent="0.25">
      <c r="A226" s="8">
        <v>225</v>
      </c>
      <c r="B226" s="5" t="str">
        <f t="shared" si="9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ABS(testdata[[#This Row],[close]]-G216)</f>
        <v>1.2699999999999818</v>
      </c>
      <c r="J226" s="2">
        <f>ABS(testdata[[#This Row],[close]]-G225)</f>
        <v>1.6200000000000045</v>
      </c>
      <c r="K226" s="2">
        <f t="shared" si="10"/>
        <v>8.3099999999999454</v>
      </c>
      <c r="L226" s="11">
        <f>testdata[[#This Row],[eChange]]/testdata[[#This Row],[volatility]]</f>
        <v>0.15282791817087726</v>
      </c>
      <c r="M226" s="11">
        <f>POWER(testdata[[#This Row],[ER]]*(fastK-slowK)+slowK,2)</f>
        <v>2.4505254410685046E-2</v>
      </c>
      <c r="N226" s="14">
        <f>N225+testdata[[#This Row],[SC]]*(testdata[[#This Row],[close]]-N225)</f>
        <v>246.51152551841858</v>
      </c>
      <c r="Q226" s="4" t="str">
        <f t="shared" si="11"/>
        <v/>
      </c>
      <c r="S226" s="3">
        <v>43060</v>
      </c>
      <c r="T226" s="14">
        <v>246.51150000000001</v>
      </c>
    </row>
    <row r="227" spans="1:20" x14ac:dyDescent="0.25">
      <c r="A227" s="8">
        <v>226</v>
      </c>
      <c r="B227" s="5" t="str">
        <f t="shared" si="9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ABS(testdata[[#This Row],[close]]-G217)</f>
        <v>0.62000000000000455</v>
      </c>
      <c r="J227" s="2">
        <f>ABS(testdata[[#This Row],[close]]-G226)</f>
        <v>0.21999999999999886</v>
      </c>
      <c r="K227" s="2">
        <f t="shared" si="10"/>
        <v>8.0999999999999659</v>
      </c>
      <c r="L227" s="11">
        <f>testdata[[#This Row],[eChange]]/testdata[[#This Row],[volatility]]</f>
        <v>7.6543209876544088E-2</v>
      </c>
      <c r="M227" s="11">
        <f>POWER(testdata[[#This Row],[ER]]*(fastK-slowK)+slowK,2)</f>
        <v>1.2233834123793211E-2</v>
      </c>
      <c r="N227" s="14">
        <f>N226+testdata[[#This Row],[SC]]*(testdata[[#This Row],[close]]-N226)</f>
        <v>246.5408680573764</v>
      </c>
      <c r="Q227" s="4" t="str">
        <f t="shared" si="11"/>
        <v/>
      </c>
      <c r="S227" s="3">
        <v>43061</v>
      </c>
      <c r="T227" s="14">
        <v>246.54089999999999</v>
      </c>
    </row>
    <row r="228" spans="1:20" x14ac:dyDescent="0.25">
      <c r="A228" s="8">
        <v>227</v>
      </c>
      <c r="B228" s="5" t="str">
        <f t="shared" si="9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ABS(testdata[[#This Row],[close]]-G218)</f>
        <v>2.0900000000000034</v>
      </c>
      <c r="J228" s="2">
        <f>ABS(testdata[[#This Row],[close]]-G227)</f>
        <v>0.56999999999999318</v>
      </c>
      <c r="K228" s="2">
        <f t="shared" si="10"/>
        <v>7.7699999999999534</v>
      </c>
      <c r="L228" s="11">
        <f>testdata[[#This Row],[eChange]]/testdata[[#This Row],[volatility]]</f>
        <v>0.26898326898327102</v>
      </c>
      <c r="M228" s="11">
        <f>POWER(testdata[[#This Row],[ER]]*(fastK-slowK)+slowK,2)</f>
        <v>5.129525096526491E-2</v>
      </c>
      <c r="N228" s="14">
        <f>N227+testdata[[#This Row],[SC]]*(testdata[[#This Row],[close]]-N227)</f>
        <v>246.69163156799331</v>
      </c>
      <c r="Q228" s="4" t="str">
        <f t="shared" si="11"/>
        <v/>
      </c>
      <c r="S228" s="3">
        <v>43063</v>
      </c>
      <c r="T228" s="14">
        <v>246.69159999999999</v>
      </c>
    </row>
    <row r="229" spans="1:20" x14ac:dyDescent="0.25">
      <c r="A229" s="8">
        <v>228</v>
      </c>
      <c r="B229" s="5" t="str">
        <f t="shared" si="9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ABS(testdata[[#This Row],[close]]-G219)</f>
        <v>2.0500000000000114</v>
      </c>
      <c r="J229" s="2">
        <f>ABS(testdata[[#This Row],[close]]-G228)</f>
        <v>0.11999999999997613</v>
      </c>
      <c r="K229" s="2">
        <f t="shared" si="10"/>
        <v>7.8099999999999454</v>
      </c>
      <c r="L229" s="11">
        <f>testdata[[#This Row],[eChange]]/testdata[[#This Row],[volatility]]</f>
        <v>0.26248399487836438</v>
      </c>
      <c r="M229" s="11">
        <f>POWER(testdata[[#This Row],[ER]]*(fastK-slowK)+slowK,2)</f>
        <v>4.953785345465718E-2</v>
      </c>
      <c r="N229" s="14">
        <f>N228+testdata[[#This Row],[SC]]*(testdata[[#This Row],[close]]-N228)</f>
        <v>246.82381681234111</v>
      </c>
      <c r="Q229" s="4" t="str">
        <f t="shared" si="11"/>
        <v/>
      </c>
      <c r="S229" s="3">
        <v>43066</v>
      </c>
      <c r="T229" s="14">
        <v>246.82380000000001</v>
      </c>
    </row>
    <row r="230" spans="1:20" x14ac:dyDescent="0.25">
      <c r="A230" s="8">
        <v>229</v>
      </c>
      <c r="B230" s="5" t="str">
        <f t="shared" si="9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ABS(testdata[[#This Row],[close]]-G220)</f>
        <v>4.3499999999999943</v>
      </c>
      <c r="J230" s="2">
        <f>ABS(testdata[[#This Row],[close]]-G229)</f>
        <v>2.5299999999999727</v>
      </c>
      <c r="K230" s="2">
        <f t="shared" si="10"/>
        <v>10.109999999999928</v>
      </c>
      <c r="L230" s="11">
        <f>testdata[[#This Row],[eChange]]/testdata[[#This Row],[volatility]]</f>
        <v>0.43026706231454254</v>
      </c>
      <c r="M230" s="11">
        <f>POWER(testdata[[#This Row],[ER]]*(fastK-slowK)+slowK,2)</f>
        <v>0.1047180420767569</v>
      </c>
      <c r="N230" s="14">
        <f>N229+testdata[[#This Row],[SC]]*(testdata[[#This Row],[close]]-N229)</f>
        <v>247.35433759655493</v>
      </c>
      <c r="Q230" s="4" t="str">
        <f t="shared" si="11"/>
        <v/>
      </c>
      <c r="S230" s="3">
        <v>43067</v>
      </c>
      <c r="T230" s="14">
        <v>247.35429999999999</v>
      </c>
    </row>
    <row r="231" spans="1:20" x14ac:dyDescent="0.25">
      <c r="A231" s="8">
        <v>230</v>
      </c>
      <c r="B231" s="5" t="str">
        <f t="shared" si="9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ABS(testdata[[#This Row],[close]]-G221)</f>
        <v>4.7800000000000011</v>
      </c>
      <c r="J231" s="2">
        <f>ABS(testdata[[#This Row],[close]]-G230)</f>
        <v>0.14999999999997726</v>
      </c>
      <c r="K231" s="2">
        <f t="shared" si="10"/>
        <v>9.6799999999999216</v>
      </c>
      <c r="L231" s="11">
        <f>testdata[[#This Row],[eChange]]/testdata[[#This Row],[volatility]]</f>
        <v>0.49380165289256611</v>
      </c>
      <c r="M231" s="11">
        <f>POWER(testdata[[#This Row],[ER]]*(fastK-slowK)+slowK,2)</f>
        <v>0.13094197916388225</v>
      </c>
      <c r="N231" s="14">
        <f>N230+testdata[[#This Row],[SC]]*(testdata[[#This Row],[close]]-N230)</f>
        <v>247.92860491160667</v>
      </c>
      <c r="Q231" s="4" t="str">
        <f t="shared" si="11"/>
        <v/>
      </c>
      <c r="S231" s="3">
        <v>43068</v>
      </c>
      <c r="T231" s="14">
        <v>247.92859999999999</v>
      </c>
    </row>
    <row r="232" spans="1:20" x14ac:dyDescent="0.25">
      <c r="A232" s="8">
        <v>231</v>
      </c>
      <c r="B232" s="5" t="str">
        <f t="shared" si="9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ABS(testdata[[#This Row],[close]]-G222)</f>
        <v>8.210000000000008</v>
      </c>
      <c r="J232" s="2">
        <f>ABS(testdata[[#This Row],[close]]-G231)</f>
        <v>2.1999999999999886</v>
      </c>
      <c r="K232" s="2">
        <f t="shared" si="10"/>
        <v>10.649999999999892</v>
      </c>
      <c r="L232" s="11">
        <f>testdata[[#This Row],[eChange]]/testdata[[#This Row],[volatility]]</f>
        <v>0.77089201877935132</v>
      </c>
      <c r="M232" s="11">
        <f>POWER(testdata[[#This Row],[ER]]*(fastK-slowK)+slowK,2)</f>
        <v>0.27953338918959914</v>
      </c>
      <c r="N232" s="14">
        <f>N231+testdata[[#This Row],[SC]]*(testdata[[#This Row],[close]]-N231)</f>
        <v>249.60899055442297</v>
      </c>
      <c r="Q232" s="4" t="str">
        <f t="shared" si="11"/>
        <v/>
      </c>
      <c r="S232" s="3">
        <v>43069</v>
      </c>
      <c r="T232" s="14">
        <v>249.60900000000001</v>
      </c>
    </row>
    <row r="233" spans="1:20" x14ac:dyDescent="0.25">
      <c r="A233" s="8">
        <v>232</v>
      </c>
      <c r="B233" s="5" t="str">
        <f t="shared" si="9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ABS(testdata[[#This Row],[close]]-G223)</f>
        <v>5.5900000000000034</v>
      </c>
      <c r="J233" s="2">
        <f>ABS(testdata[[#This Row],[close]]-G232)</f>
        <v>0.53000000000000114</v>
      </c>
      <c r="K233" s="2">
        <f t="shared" si="10"/>
        <v>9.0899999999998897</v>
      </c>
      <c r="L233" s="11">
        <f>testdata[[#This Row],[eChange]]/testdata[[#This Row],[volatility]]</f>
        <v>0.61496149614962281</v>
      </c>
      <c r="M233" s="11">
        <f>POWER(testdata[[#This Row],[ER]]*(fastK-slowK)+slowK,2)</f>
        <v>0.18906454040118265</v>
      </c>
      <c r="N233" s="14">
        <f>N232+testdata[[#This Row],[SC]]*(testdata[[#This Row],[close]]-N232)</f>
        <v>250.32762665831154</v>
      </c>
      <c r="Q233" s="4" t="str">
        <f t="shared" si="11"/>
        <v/>
      </c>
      <c r="S233" s="3">
        <v>43070</v>
      </c>
      <c r="T233" s="14">
        <v>250.32759999999999</v>
      </c>
    </row>
    <row r="234" spans="1:20" x14ac:dyDescent="0.25">
      <c r="A234" s="8">
        <v>233</v>
      </c>
      <c r="B234" s="5" t="str">
        <f t="shared" si="9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ABS(testdata[[#This Row],[close]]-G224)</f>
        <v>6.0200000000000102</v>
      </c>
      <c r="J234" s="2">
        <f>ABS(testdata[[#This Row],[close]]-G233)</f>
        <v>0.29999999999998295</v>
      </c>
      <c r="K234" s="2">
        <f t="shared" si="10"/>
        <v>8.6599999999998829</v>
      </c>
      <c r="L234" s="11">
        <f>testdata[[#This Row],[eChange]]/testdata[[#This Row],[volatility]]</f>
        <v>0.69515011547345174</v>
      </c>
      <c r="M234" s="11">
        <f>POWER(testdata[[#This Row],[ER]]*(fastK-slowK)+slowK,2)</f>
        <v>0.23338671610824757</v>
      </c>
      <c r="N234" s="14">
        <f>N233+testdata[[#This Row],[SC]]*(testdata[[#This Row],[close]]-N233)</f>
        <v>250.97699563551535</v>
      </c>
      <c r="Q234" s="4" t="str">
        <f t="shared" si="11"/>
        <v/>
      </c>
      <c r="S234" s="3">
        <v>43073</v>
      </c>
      <c r="T234" s="14">
        <v>250.977</v>
      </c>
    </row>
    <row r="235" spans="1:20" x14ac:dyDescent="0.25">
      <c r="A235" s="8">
        <v>234</v>
      </c>
      <c r="B235" s="5" t="str">
        <f t="shared" si="9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ABS(testdata[[#This Row],[close]]-G225)</f>
        <v>4.6899999999999977</v>
      </c>
      <c r="J235" s="2">
        <f>ABS(testdata[[#This Row],[close]]-G234)</f>
        <v>0.91000000000002501</v>
      </c>
      <c r="K235" s="2">
        <f t="shared" si="10"/>
        <v>9.1499999999999204</v>
      </c>
      <c r="L235" s="11">
        <f>testdata[[#This Row],[eChange]]/testdata[[#This Row],[volatility]]</f>
        <v>0.51256830601093317</v>
      </c>
      <c r="M235" s="11">
        <f>POWER(testdata[[#This Row],[ER]]*(fastK-slowK)+slowK,2)</f>
        <v>0.13924794532461099</v>
      </c>
      <c r="N235" s="14">
        <f>N234+testdata[[#This Row],[SC]]*(testdata[[#This Row],[close]]-N234)</f>
        <v>251.14729648039287</v>
      </c>
      <c r="Q235" s="4" t="str">
        <f t="shared" si="11"/>
        <v/>
      </c>
      <c r="S235" s="3">
        <v>43074</v>
      </c>
      <c r="T235" s="14">
        <v>251.1473</v>
      </c>
    </row>
    <row r="236" spans="1:20" x14ac:dyDescent="0.25">
      <c r="A236" s="8">
        <v>235</v>
      </c>
      <c r="B236" s="5" t="str">
        <f t="shared" si="9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ABS(testdata[[#This Row],[close]]-G226)</f>
        <v>3.1100000000000136</v>
      </c>
      <c r="J236" s="2">
        <f>ABS(testdata[[#This Row],[close]]-G235)</f>
        <v>4.0000000000020464E-2</v>
      </c>
      <c r="K236" s="2">
        <f t="shared" si="10"/>
        <v>7.5699999999999363</v>
      </c>
      <c r="L236" s="11">
        <f>testdata[[#This Row],[eChange]]/testdata[[#This Row],[volatility]]</f>
        <v>0.41083223249670275</v>
      </c>
      <c r="M236" s="11">
        <f>POWER(testdata[[#This Row],[ER]]*(fastK-slowK)+slowK,2)</f>
        <v>9.7280972918901282E-2</v>
      </c>
      <c r="N236" s="14">
        <f>N235+testdata[[#This Row],[SC]]*(testdata[[#This Row],[close]]-N235)</f>
        <v>251.25359574189216</v>
      </c>
      <c r="Q236" s="4" t="str">
        <f t="shared" si="11"/>
        <v/>
      </c>
      <c r="S236" s="3">
        <v>43075</v>
      </c>
      <c r="T236" s="14">
        <v>251.25360000000001</v>
      </c>
    </row>
    <row r="237" spans="1:20" x14ac:dyDescent="0.25">
      <c r="A237" s="8">
        <v>236</v>
      </c>
      <c r="B237" s="5" t="str">
        <f t="shared" si="9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ABS(testdata[[#This Row],[close]]-G227)</f>
        <v>4.1299999999999955</v>
      </c>
      <c r="J237" s="2">
        <f>ABS(testdata[[#This Row],[close]]-G236)</f>
        <v>0.79999999999998295</v>
      </c>
      <c r="K237" s="2">
        <f t="shared" si="10"/>
        <v>8.1499999999999204</v>
      </c>
      <c r="L237" s="11">
        <f>testdata[[#This Row],[eChange]]/testdata[[#This Row],[volatility]]</f>
        <v>0.50674846625767311</v>
      </c>
      <c r="M237" s="11">
        <f>POWER(testdata[[#This Row],[ER]]*(fastK-slowK)+slowK,2)</f>
        <v>0.13664481195329872</v>
      </c>
      <c r="N237" s="14">
        <f>N236+testdata[[#This Row],[SC]]*(testdata[[#This Row],[close]]-N236)</f>
        <v>251.49769861581387</v>
      </c>
      <c r="Q237" s="4" t="str">
        <f t="shared" si="11"/>
        <v/>
      </c>
      <c r="S237" s="3">
        <v>43076</v>
      </c>
      <c r="T237" s="14">
        <v>251.49770000000001</v>
      </c>
    </row>
    <row r="238" spans="1:20" x14ac:dyDescent="0.25">
      <c r="A238" s="8">
        <v>237</v>
      </c>
      <c r="B238" s="5" t="str">
        <f t="shared" si="9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ABS(testdata[[#This Row],[close]]-G228)</f>
        <v>4.9399999999999977</v>
      </c>
      <c r="J238" s="2">
        <f>ABS(testdata[[#This Row],[close]]-G237)</f>
        <v>1.3799999999999955</v>
      </c>
      <c r="K238" s="2">
        <f t="shared" si="10"/>
        <v>8.9599999999999227</v>
      </c>
      <c r="L238" s="11">
        <f>testdata[[#This Row],[eChange]]/testdata[[#This Row],[volatility]]</f>
        <v>0.55133928571429025</v>
      </c>
      <c r="M238" s="11">
        <f>POWER(testdata[[#This Row],[ER]]*(fastK-slowK)+slowK,2)</f>
        <v>0.15721651346976742</v>
      </c>
      <c r="N238" s="14">
        <f>N237+testdata[[#This Row],[SC]]*(testdata[[#This Row],[close]]-N237)</f>
        <v>251.95713265074349</v>
      </c>
      <c r="Q238" s="4" t="str">
        <f t="shared" si="11"/>
        <v/>
      </c>
      <c r="S238" s="3">
        <v>43077</v>
      </c>
      <c r="T238" s="14">
        <v>251.9571</v>
      </c>
    </row>
    <row r="239" spans="1:20" x14ac:dyDescent="0.25">
      <c r="A239" s="8">
        <v>238</v>
      </c>
      <c r="B239" s="5" t="str">
        <f t="shared" si="9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ABS(testdata[[#This Row],[close]]-G229)</f>
        <v>5.8299999999999841</v>
      </c>
      <c r="J239" s="2">
        <f>ABS(testdata[[#This Row],[close]]-G238)</f>
        <v>0.77000000000001023</v>
      </c>
      <c r="K239" s="2">
        <f t="shared" si="10"/>
        <v>9.6099999999999568</v>
      </c>
      <c r="L239" s="11">
        <f>testdata[[#This Row],[eChange]]/testdata[[#This Row],[volatility]]</f>
        <v>0.60665972944849222</v>
      </c>
      <c r="M239" s="11">
        <f>POWER(testdata[[#This Row],[ER]]*(fastK-slowK)+slowK,2)</f>
        <v>0.18474231933292104</v>
      </c>
      <c r="N239" s="14">
        <f>N238+testdata[[#This Row],[SC]]*(testdata[[#This Row],[close]]-N238)</f>
        <v>252.55438006294082</v>
      </c>
      <c r="Q239" s="4" t="str">
        <f t="shared" si="11"/>
        <v/>
      </c>
      <c r="S239" s="3">
        <v>43080</v>
      </c>
      <c r="T239" s="14">
        <v>252.55439999999999</v>
      </c>
    </row>
    <row r="240" spans="1:20" x14ac:dyDescent="0.25">
      <c r="A240" s="8">
        <v>239</v>
      </c>
      <c r="B240" s="5" t="str">
        <f t="shared" si="9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ABS(testdata[[#This Row],[close]]-G230)</f>
        <v>3.75</v>
      </c>
      <c r="J240" s="2">
        <f>ABS(testdata[[#This Row],[close]]-G239)</f>
        <v>0.44999999999998863</v>
      </c>
      <c r="K240" s="2">
        <f t="shared" si="10"/>
        <v>7.5299999999999727</v>
      </c>
      <c r="L240" s="11">
        <f>testdata[[#This Row],[eChange]]/testdata[[#This Row],[volatility]]</f>
        <v>0.49800796812749182</v>
      </c>
      <c r="M240" s="11">
        <f>POWER(testdata[[#This Row],[ER]]*(fastK-slowK)+slowK,2)</f>
        <v>0.13278145298605679</v>
      </c>
      <c r="N240" s="14">
        <f>N239+testdata[[#This Row],[SC]]*(testdata[[#This Row],[close]]-N239)</f>
        <v>252.96409316154629</v>
      </c>
      <c r="Q240" s="4" t="str">
        <f t="shared" si="11"/>
        <v/>
      </c>
      <c r="S240" s="3">
        <v>43081</v>
      </c>
      <c r="T240" s="14">
        <v>252.9641</v>
      </c>
    </row>
    <row r="241" spans="1:20" x14ac:dyDescent="0.25">
      <c r="A241" s="8">
        <v>240</v>
      </c>
      <c r="B241" s="5" t="str">
        <f t="shared" si="9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ABS(testdata[[#This Row],[close]]-G231)</f>
        <v>3.8700000000000045</v>
      </c>
      <c r="J241" s="2">
        <f>ABS(testdata[[#This Row],[close]]-G240)</f>
        <v>2.9999999999972715E-2</v>
      </c>
      <c r="K241" s="2">
        <f t="shared" si="10"/>
        <v>7.4099999999999682</v>
      </c>
      <c r="L241" s="11">
        <f>testdata[[#This Row],[eChange]]/testdata[[#This Row],[volatility]]</f>
        <v>0.52226720647773561</v>
      </c>
      <c r="M241" s="11">
        <f>POWER(testdata[[#This Row],[ER]]*(fastK-slowK)+slowK,2)</f>
        <v>0.14364070301700207</v>
      </c>
      <c r="N241" s="14">
        <f>N240+testdata[[#This Row],[SC]]*(testdata[[#This Row],[close]]-N240)</f>
        <v>253.34415307993928</v>
      </c>
      <c r="Q241" s="4" t="str">
        <f t="shared" si="11"/>
        <v/>
      </c>
      <c r="S241" s="3">
        <v>43082</v>
      </c>
      <c r="T241" s="14">
        <v>253.3442</v>
      </c>
    </row>
    <row r="242" spans="1:20" x14ac:dyDescent="0.25">
      <c r="A242" s="8">
        <v>241</v>
      </c>
      <c r="B242" s="5" t="str">
        <f t="shared" si="9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ABS(testdata[[#This Row],[close]]-G232)</f>
        <v>0.62000000000000455</v>
      </c>
      <c r="J242" s="2">
        <f>ABS(testdata[[#This Row],[close]]-G241)</f>
        <v>1.0500000000000114</v>
      </c>
      <c r="K242" s="2">
        <f t="shared" si="10"/>
        <v>6.2599999999999909</v>
      </c>
      <c r="L242" s="11">
        <f>testdata[[#This Row],[eChange]]/testdata[[#This Row],[volatility]]</f>
        <v>9.9041533546326749E-2</v>
      </c>
      <c r="M242" s="11">
        <f>POWER(testdata[[#This Row],[ER]]*(fastK-slowK)+slowK,2)</f>
        <v>1.5414226071765102E-2</v>
      </c>
      <c r="N242" s="14">
        <f>N241+testdata[[#This Row],[SC]]*(testdata[[#This Row],[close]]-N241)</f>
        <v>253.36289441923375</v>
      </c>
      <c r="Q242" s="4" t="str">
        <f t="shared" si="11"/>
        <v/>
      </c>
      <c r="S242" s="3">
        <v>43083</v>
      </c>
      <c r="T242" s="14">
        <v>253.3629</v>
      </c>
    </row>
    <row r="243" spans="1:20" x14ac:dyDescent="0.25">
      <c r="A243" s="8">
        <v>242</v>
      </c>
      <c r="B243" s="5" t="str">
        <f t="shared" si="9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ABS(testdata[[#This Row],[close]]-G233)</f>
        <v>3.2700000000000102</v>
      </c>
      <c r="J243" s="2">
        <f>ABS(testdata[[#This Row],[close]]-G242)</f>
        <v>2.1200000000000045</v>
      </c>
      <c r="K243" s="2">
        <f t="shared" si="10"/>
        <v>7.8499999999999943</v>
      </c>
      <c r="L243" s="11">
        <f>testdata[[#This Row],[eChange]]/testdata[[#This Row],[volatility]]</f>
        <v>0.41656050955414176</v>
      </c>
      <c r="M243" s="11">
        <f>POWER(testdata[[#This Row],[ER]]*(fastK-slowK)+slowK,2)</f>
        <v>9.9444527492741644E-2</v>
      </c>
      <c r="N243" s="14">
        <f>N242+testdata[[#This Row],[SC]]*(testdata[[#This Row],[close]]-N242)</f>
        <v>253.6927624163566</v>
      </c>
      <c r="Q243" s="4" t="str">
        <f t="shared" si="11"/>
        <v/>
      </c>
      <c r="S243" s="3">
        <v>43084</v>
      </c>
      <c r="T243" s="14">
        <v>253.69280000000001</v>
      </c>
    </row>
    <row r="244" spans="1:20" x14ac:dyDescent="0.25">
      <c r="A244" s="8">
        <v>243</v>
      </c>
      <c r="B244" s="5" t="str">
        <f t="shared" si="9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ABS(testdata[[#This Row],[close]]-G234)</f>
        <v>5.1999999999999886</v>
      </c>
      <c r="J244" s="2">
        <f>ABS(testdata[[#This Row],[close]]-G243)</f>
        <v>1.6299999999999955</v>
      </c>
      <c r="K244" s="2">
        <f t="shared" si="10"/>
        <v>9.1800000000000068</v>
      </c>
      <c r="L244" s="11">
        <f>testdata[[#This Row],[eChange]]/testdata[[#This Row],[volatility]]</f>
        <v>0.56644880174291778</v>
      </c>
      <c r="M244" s="11">
        <f>POWER(testdata[[#This Row],[ER]]*(fastK-slowK)+slowK,2)</f>
        <v>0.16451426373900527</v>
      </c>
      <c r="N244" s="14">
        <f>N243+testdata[[#This Row],[SC]]*(testdata[[#This Row],[close]]-N243)</f>
        <v>254.45236385793777</v>
      </c>
      <c r="Q244" s="4" t="str">
        <f t="shared" si="11"/>
        <v/>
      </c>
      <c r="S244" s="3">
        <v>43087</v>
      </c>
      <c r="T244" s="14">
        <v>254.45240000000001</v>
      </c>
    </row>
    <row r="245" spans="1:20" x14ac:dyDescent="0.25">
      <c r="A245" s="8">
        <v>244</v>
      </c>
      <c r="B245" s="5" t="str">
        <f t="shared" si="9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ABS(testdata[[#This Row],[close]]-G235)</f>
        <v>5.1200000000000045</v>
      </c>
      <c r="J245" s="2">
        <f>ABS(testdata[[#This Row],[close]]-G244)</f>
        <v>0.99000000000000909</v>
      </c>
      <c r="K245" s="2">
        <f t="shared" si="10"/>
        <v>9.2599999999999909</v>
      </c>
      <c r="L245" s="11">
        <f>testdata[[#This Row],[eChange]]/testdata[[#This Row],[volatility]]</f>
        <v>0.55291576673866194</v>
      </c>
      <c r="M245" s="11">
        <f>POWER(testdata[[#This Row],[ER]]*(fastK-slowK)+slowK,2)</f>
        <v>0.15797020297233244</v>
      </c>
      <c r="N245" s="14">
        <f>N244+testdata[[#This Row],[SC]]*(testdata[[#This Row],[close]]-N244)</f>
        <v>254.90536492135013</v>
      </c>
      <c r="Q245" s="4" t="str">
        <f t="shared" si="11"/>
        <v/>
      </c>
      <c r="S245" s="3">
        <v>43088</v>
      </c>
      <c r="T245" s="14">
        <v>254.90539999999999</v>
      </c>
    </row>
    <row r="246" spans="1:20" x14ac:dyDescent="0.25">
      <c r="A246" s="8">
        <v>245</v>
      </c>
      <c r="B246" s="5" t="str">
        <f t="shared" si="9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ABS(testdata[[#This Row],[close]]-G236)</f>
        <v>4.9399999999999977</v>
      </c>
      <c r="J246" s="2">
        <f>ABS(testdata[[#This Row],[close]]-G245)</f>
        <v>0.13999999999998636</v>
      </c>
      <c r="K246" s="2">
        <f t="shared" si="10"/>
        <v>9.3599999999999568</v>
      </c>
      <c r="L246" s="11">
        <f>testdata[[#This Row],[eChange]]/testdata[[#This Row],[volatility]]</f>
        <v>0.52777777777778001</v>
      </c>
      <c r="M246" s="11">
        <f>POWER(testdata[[#This Row],[ER]]*(fastK-slowK)+slowK,2)</f>
        <v>0.14616690147580139</v>
      </c>
      <c r="N246" s="14">
        <f>N245+testdata[[#This Row],[SC]]*(testdata[[#This Row],[close]]-N245)</f>
        <v>255.23784128278456</v>
      </c>
      <c r="Q246" s="4" t="str">
        <f t="shared" si="11"/>
        <v/>
      </c>
      <c r="S246" s="3">
        <v>43089</v>
      </c>
      <c r="T246" s="14">
        <v>255.23779999999999</v>
      </c>
    </row>
    <row r="247" spans="1:20" x14ac:dyDescent="0.25">
      <c r="A247" s="8">
        <v>246</v>
      </c>
      <c r="B247" s="5" t="str">
        <f t="shared" si="9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ABS(testdata[[#This Row],[close]]-G237)</f>
        <v>4.6699999999999875</v>
      </c>
      <c r="J247" s="2">
        <f>ABS(testdata[[#This Row],[close]]-G246)</f>
        <v>0.52999999999997272</v>
      </c>
      <c r="K247" s="2">
        <f t="shared" si="10"/>
        <v>9.0899999999999466</v>
      </c>
      <c r="L247" s="11">
        <f>testdata[[#This Row],[eChange]]/testdata[[#This Row],[volatility]]</f>
        <v>0.51375137513751534</v>
      </c>
      <c r="M247" s="11">
        <f>POWER(testdata[[#This Row],[ER]]*(fastK-slowK)+slowK,2)</f>
        <v>0.13978011968105536</v>
      </c>
      <c r="N247" s="14">
        <f>N246+testdata[[#This Row],[SC]]*(testdata[[#This Row],[close]]-N246)</f>
        <v>255.5833999241475</v>
      </c>
      <c r="Q247" s="4" t="str">
        <f t="shared" si="11"/>
        <v/>
      </c>
      <c r="S247" s="3">
        <v>43090</v>
      </c>
      <c r="T247" s="14">
        <v>255.58340000000001</v>
      </c>
    </row>
    <row r="248" spans="1:20" x14ac:dyDescent="0.25">
      <c r="A248" s="8">
        <v>247</v>
      </c>
      <c r="B248" s="5" t="str">
        <f t="shared" si="9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ABS(testdata[[#This Row],[close]]-G238)</f>
        <v>3.2299999999999898</v>
      </c>
      <c r="J248" s="2">
        <f>ABS(testdata[[#This Row],[close]]-G247)</f>
        <v>6.0000000000002274E-2</v>
      </c>
      <c r="K248" s="2">
        <f t="shared" si="10"/>
        <v>7.7699999999999534</v>
      </c>
      <c r="L248" s="11">
        <f>testdata[[#This Row],[eChange]]/testdata[[#This Row],[volatility]]</f>
        <v>0.41570141570141689</v>
      </c>
      <c r="M248" s="11">
        <f>POWER(testdata[[#This Row],[ER]]*(fastK-slowK)+slowK,2)</f>
        <v>9.9118533369642325E-2</v>
      </c>
      <c r="N248" s="14">
        <f>N247+testdata[[#This Row],[SC]]*(testdata[[#This Row],[close]]-N247)</f>
        <v>255.78823829272758</v>
      </c>
      <c r="Q248" s="4" t="str">
        <f t="shared" si="11"/>
        <v/>
      </c>
      <c r="S248" s="3">
        <v>43091</v>
      </c>
      <c r="T248" s="14">
        <v>255.78819999999999</v>
      </c>
    </row>
    <row r="249" spans="1:20" x14ac:dyDescent="0.25">
      <c r="A249" s="8">
        <v>248</v>
      </c>
      <c r="B249" s="5" t="str">
        <f t="shared" si="9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ABS(testdata[[#This Row],[close]]-G239)</f>
        <v>2.1499999999999773</v>
      </c>
      <c r="J249" s="2">
        <f>ABS(testdata[[#This Row],[close]]-G248)</f>
        <v>0.31000000000000227</v>
      </c>
      <c r="K249" s="2">
        <f t="shared" si="10"/>
        <v>7.3099999999999454</v>
      </c>
      <c r="L249" s="11">
        <f>testdata[[#This Row],[eChange]]/testdata[[#This Row],[volatility]]</f>
        <v>0.2941176470588226</v>
      </c>
      <c r="M249" s="11">
        <f>POWER(testdata[[#This Row],[ER]]*(fastK-slowK)+slowK,2)</f>
        <v>5.8379851501923451E-2</v>
      </c>
      <c r="N249" s="14">
        <f>N248+testdata[[#This Row],[SC]]*(testdata[[#This Row],[close]]-N248)</f>
        <v>255.87882991076452</v>
      </c>
      <c r="Q249" s="4" t="str">
        <f t="shared" si="11"/>
        <v/>
      </c>
      <c r="S249" s="3">
        <v>43095</v>
      </c>
      <c r="T249" s="14">
        <v>255.87880000000001</v>
      </c>
    </row>
    <row r="250" spans="1:20" x14ac:dyDescent="0.25">
      <c r="A250" s="8">
        <v>249</v>
      </c>
      <c r="B250" s="5" t="str">
        <f t="shared" si="9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ABS(testdata[[#This Row],[close]]-G240)</f>
        <v>1.8199999999999932</v>
      </c>
      <c r="J250" s="2">
        <f>ABS(testdata[[#This Row],[close]]-G249)</f>
        <v>0.12000000000000455</v>
      </c>
      <c r="K250" s="2">
        <f t="shared" si="10"/>
        <v>6.9799999999999613</v>
      </c>
      <c r="L250" s="11">
        <f>testdata[[#This Row],[eChange]]/testdata[[#This Row],[volatility]]</f>
        <v>0.26074498567335291</v>
      </c>
      <c r="M250" s="11">
        <f>POWER(testdata[[#This Row],[ER]]*(fastK-slowK)+slowK,2)</f>
        <v>4.9072821586449364E-2</v>
      </c>
      <c r="N250" s="14">
        <f>N249+testdata[[#This Row],[SC]]*(testdata[[#This Row],[close]]-N249)</f>
        <v>255.95642238845141</v>
      </c>
      <c r="Q250" s="4" t="str">
        <f t="shared" si="11"/>
        <v/>
      </c>
      <c r="S250" s="3">
        <v>43096</v>
      </c>
      <c r="T250" s="14">
        <v>255.9564</v>
      </c>
    </row>
    <row r="251" spans="1:20" x14ac:dyDescent="0.25">
      <c r="A251" s="8">
        <v>250</v>
      </c>
      <c r="B251" s="5" t="str">
        <f t="shared" si="9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ABS(testdata[[#This Row],[close]]-G241)</f>
        <v>2.3799999999999955</v>
      </c>
      <c r="J251" s="2">
        <f>ABS(testdata[[#This Row],[close]]-G250)</f>
        <v>0.53000000000002956</v>
      </c>
      <c r="K251" s="2">
        <f t="shared" si="10"/>
        <v>7.4800000000000182</v>
      </c>
      <c r="L251" s="11">
        <f>testdata[[#This Row],[eChange]]/testdata[[#This Row],[volatility]]</f>
        <v>0.31818181818181679</v>
      </c>
      <c r="M251" s="11">
        <f>POWER(testdata[[#This Row],[ER]]*(fastK-slowK)+slowK,2)</f>
        <v>6.5592066727247419E-2</v>
      </c>
      <c r="N251" s="14">
        <f>N250+testdata[[#This Row],[SC]]*(testdata[[#This Row],[close]]-N250)</f>
        <v>256.08980894684316</v>
      </c>
      <c r="Q251" s="4" t="str">
        <f t="shared" si="11"/>
        <v/>
      </c>
      <c r="S251" s="3">
        <v>43097</v>
      </c>
      <c r="T251" s="14">
        <v>256.08980000000003</v>
      </c>
    </row>
    <row r="252" spans="1:20" x14ac:dyDescent="0.25">
      <c r="A252" s="8">
        <v>251</v>
      </c>
      <c r="B252" s="5" t="str">
        <f t="shared" si="9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ABS(testdata[[#This Row],[close]]-G242)</f>
        <v>2.4599999999999795</v>
      </c>
      <c r="J252" s="2">
        <f>ABS(testdata[[#This Row],[close]]-G251)</f>
        <v>0.97000000000002728</v>
      </c>
      <c r="K252" s="2">
        <f t="shared" si="10"/>
        <v>7.4000000000000341</v>
      </c>
      <c r="L252" s="11">
        <f>testdata[[#This Row],[eChange]]/testdata[[#This Row],[volatility]]</f>
        <v>0.33243243243242815</v>
      </c>
      <c r="M252" s="11">
        <f>POWER(testdata[[#This Row],[ER]]*(fastK-slowK)+slowK,2)</f>
        <v>7.006105917487504E-2</v>
      </c>
      <c r="N252" s="14">
        <f>N251+testdata[[#This Row],[SC]]*(testdata[[#This Row],[close]]-N251)</f>
        <v>256.15497911726231</v>
      </c>
      <c r="Q252" s="4" t="str">
        <f t="shared" si="11"/>
        <v/>
      </c>
      <c r="S252" s="3">
        <v>43098</v>
      </c>
      <c r="T252" s="14">
        <v>256.15499999999997</v>
      </c>
    </row>
    <row r="253" spans="1:20" x14ac:dyDescent="0.25">
      <c r="A253" s="8">
        <v>252</v>
      </c>
      <c r="B253" s="5" t="str">
        <f t="shared" si="9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ABS(testdata[[#This Row],[close]]-G243)</f>
        <v>2.1800000000000068</v>
      </c>
      <c r="J253" s="2">
        <f>ABS(testdata[[#This Row],[close]]-G252)</f>
        <v>1.8400000000000318</v>
      </c>
      <c r="K253" s="2">
        <f t="shared" si="10"/>
        <v>7.1200000000000614</v>
      </c>
      <c r="L253" s="11">
        <f>testdata[[#This Row],[eChange]]/testdata[[#This Row],[volatility]]</f>
        <v>0.30617977528089718</v>
      </c>
      <c r="M253" s="11">
        <f>POWER(testdata[[#This Row],[ER]]*(fastK-slowK)+slowK,2)</f>
        <v>6.1942471593655818E-2</v>
      </c>
      <c r="N253" s="14">
        <f>N252+testdata[[#This Row],[SC]]*(testdata[[#This Row],[close]]-N252)</f>
        <v>256.32253479645152</v>
      </c>
      <c r="Q253" s="4" t="str">
        <f t="shared" si="11"/>
        <v/>
      </c>
      <c r="S253" s="3">
        <v>43102</v>
      </c>
      <c r="T253" s="14">
        <v>256.32249999999999</v>
      </c>
    </row>
    <row r="254" spans="1:20" x14ac:dyDescent="0.25">
      <c r="A254" s="8">
        <v>253</v>
      </c>
      <c r="B254" s="5" t="str">
        <f t="shared" si="9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ABS(testdata[[#This Row],[close]]-G244)</f>
        <v>2.1899999999999977</v>
      </c>
      <c r="J254" s="2">
        <f>ABS(testdata[[#This Row],[close]]-G253)</f>
        <v>1.6399999999999864</v>
      </c>
      <c r="K254" s="2">
        <f t="shared" si="10"/>
        <v>7.1300000000000523</v>
      </c>
      <c r="L254" s="11">
        <f>testdata[[#This Row],[eChange]]/testdata[[#This Row],[volatility]]</f>
        <v>0.30715287517531298</v>
      </c>
      <c r="M254" s="11">
        <f>POWER(testdata[[#This Row],[ER]]*(fastK-slowK)+slowK,2)</f>
        <v>6.2234481578247791E-2</v>
      </c>
      <c r="N254" s="14">
        <f>N253+testdata[[#This Row],[SC]]*(testdata[[#This Row],[close]]-N253)</f>
        <v>256.58251717770554</v>
      </c>
      <c r="Q254" s="4" t="str">
        <f t="shared" si="11"/>
        <v/>
      </c>
      <c r="S254" s="3">
        <v>43103</v>
      </c>
      <c r="T254" s="14">
        <v>256.58249999999998</v>
      </c>
    </row>
    <row r="255" spans="1:20" x14ac:dyDescent="0.25">
      <c r="A255" s="8">
        <v>254</v>
      </c>
      <c r="B255" s="5" t="str">
        <f t="shared" si="9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ABS(testdata[[#This Row],[close]]-G245)</f>
        <v>4.2699999999999818</v>
      </c>
      <c r="J255" s="2">
        <f>ABS(testdata[[#This Row],[close]]-G254)</f>
        <v>1.089999999999975</v>
      </c>
      <c r="K255" s="2">
        <f t="shared" si="10"/>
        <v>7.2300000000000182</v>
      </c>
      <c r="L255" s="11">
        <f>testdata[[#This Row],[eChange]]/testdata[[#This Row],[volatility]]</f>
        <v>0.59059474412171109</v>
      </c>
      <c r="M255" s="11">
        <f>POWER(testdata[[#This Row],[ER]]*(fastK-slowK)+slowK,2)</f>
        <v>0.17652020072204966</v>
      </c>
      <c r="N255" s="14">
        <f>N254+testdata[[#This Row],[SC]]*(testdata[[#This Row],[close]]-N254)</f>
        <v>257.46643905060915</v>
      </c>
      <c r="Q255" s="4" t="str">
        <f t="shared" si="11"/>
        <v/>
      </c>
      <c r="S255" s="3">
        <v>43104</v>
      </c>
      <c r="T255" s="14">
        <v>257.46640000000002</v>
      </c>
    </row>
    <row r="256" spans="1:20" x14ac:dyDescent="0.25">
      <c r="A256" s="8">
        <v>255</v>
      </c>
      <c r="B256" s="5" t="str">
        <f t="shared" si="9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ABS(testdata[[#This Row],[close]]-G246)</f>
        <v>6.1599999999999682</v>
      </c>
      <c r="J256" s="2">
        <f>ABS(testdata[[#This Row],[close]]-G255)</f>
        <v>1.75</v>
      </c>
      <c r="K256" s="2">
        <f t="shared" si="10"/>
        <v>8.8400000000000318</v>
      </c>
      <c r="L256" s="11">
        <f>testdata[[#This Row],[eChange]]/testdata[[#This Row],[volatility]]</f>
        <v>0.69683257918551422</v>
      </c>
      <c r="M256" s="11">
        <f>POWER(testdata[[#This Row],[ER]]*(fastK-slowK)+slowK,2)</f>
        <v>0.23436659856168601</v>
      </c>
      <c r="N256" s="14">
        <f>N255+testdata[[#This Row],[SC]]*(testdata[[#This Row],[close]]-N255)</f>
        <v>258.84300555176264</v>
      </c>
      <c r="Q256" s="4" t="str">
        <f t="shared" si="11"/>
        <v/>
      </c>
      <c r="S256" s="3">
        <v>43105</v>
      </c>
      <c r="T256" s="14">
        <v>258.84300000000002</v>
      </c>
    </row>
    <row r="257" spans="1:20" x14ac:dyDescent="0.25">
      <c r="A257" s="8">
        <v>256</v>
      </c>
      <c r="B257" s="5" t="str">
        <f t="shared" si="9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ABS(testdata[[#This Row],[close]]-G247)</f>
        <v>6.1100000000000136</v>
      </c>
      <c r="J257" s="2">
        <f>ABS(testdata[[#This Row],[close]]-G256)</f>
        <v>0.48000000000001819</v>
      </c>
      <c r="K257" s="2">
        <f t="shared" si="10"/>
        <v>8.7900000000000773</v>
      </c>
      <c r="L257" s="11">
        <f>testdata[[#This Row],[eChange]]/testdata[[#This Row],[volatility]]</f>
        <v>0.69510807736063251</v>
      </c>
      <c r="M257" s="11">
        <f>POWER(testdata[[#This Row],[ER]]*(fastK-slowK)+slowK,2)</f>
        <v>0.23336225900741836</v>
      </c>
      <c r="N257" s="14">
        <f>N256+testdata[[#This Row],[SC]]*(testdata[[#This Row],[close]]-N256)</f>
        <v>260.00444821927067</v>
      </c>
      <c r="Q257" s="4" t="str">
        <f t="shared" si="11"/>
        <v/>
      </c>
      <c r="S257" s="3">
        <v>43108</v>
      </c>
      <c r="T257" s="14">
        <v>260.00439999999998</v>
      </c>
    </row>
    <row r="258" spans="1:20" x14ac:dyDescent="0.25">
      <c r="A258" s="8">
        <v>257</v>
      </c>
      <c r="B258" s="5" t="str">
        <f t="shared" ref="B258:B321" si="12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ABS(testdata[[#This Row],[close]]-G248)</f>
        <v>6.7700000000000387</v>
      </c>
      <c r="J258" s="2">
        <f>ABS(testdata[[#This Row],[close]]-G257)</f>
        <v>0.60000000000002274</v>
      </c>
      <c r="K258" s="2">
        <f t="shared" si="10"/>
        <v>9.3300000000000978</v>
      </c>
      <c r="L258" s="11">
        <f>testdata[[#This Row],[eChange]]/testdata[[#This Row],[volatility]]</f>
        <v>0.72561629153268681</v>
      </c>
      <c r="M258" s="11">
        <f>POWER(testdata[[#This Row],[ER]]*(fastK-slowK)+slowK,2)</f>
        <v>0.25144846107850993</v>
      </c>
      <c r="N258" s="14">
        <f>N257+testdata[[#This Row],[SC]]*(testdata[[#This Row],[close]]-N257)</f>
        <v>261.11473191934755</v>
      </c>
      <c r="Q258" s="4" t="str">
        <f t="shared" si="11"/>
        <v/>
      </c>
      <c r="S258" s="3">
        <v>43109</v>
      </c>
      <c r="T258" s="14">
        <v>261.11470000000003</v>
      </c>
    </row>
    <row r="259" spans="1:20" x14ac:dyDescent="0.25">
      <c r="A259" s="8">
        <v>258</v>
      </c>
      <c r="B259" s="5" t="str">
        <f t="shared" si="12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ABS(testdata[[#This Row],[close]]-G249)</f>
        <v>6.6700000000000159</v>
      </c>
      <c r="J259" s="2">
        <f>ABS(testdata[[#This Row],[close]]-G258)</f>
        <v>0.41000000000002501</v>
      </c>
      <c r="K259" s="2">
        <f t="shared" si="10"/>
        <v>9.4300000000001205</v>
      </c>
      <c r="L259" s="11">
        <f>testdata[[#This Row],[eChange]]/testdata[[#This Row],[volatility]]</f>
        <v>0.70731707317072434</v>
      </c>
      <c r="M259" s="11">
        <f>POWER(testdata[[#This Row],[ER]]*(fastK-slowK)+slowK,2)</f>
        <v>0.2405191179649627</v>
      </c>
      <c r="N259" s="14">
        <f>N258+testdata[[#This Row],[SC]]*(testdata[[#This Row],[close]]-N258)</f>
        <v>261.81109924437817</v>
      </c>
      <c r="Q259" s="4" t="str">
        <f t="shared" si="11"/>
        <v/>
      </c>
      <c r="S259" s="3">
        <v>43110</v>
      </c>
      <c r="T259" s="14">
        <v>261.81110000000001</v>
      </c>
    </row>
    <row r="260" spans="1:20" x14ac:dyDescent="0.25">
      <c r="A260" s="8">
        <v>259</v>
      </c>
      <c r="B260" s="5" t="str">
        <f t="shared" si="12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ABS(testdata[[#This Row],[close]]-G250)</f>
        <v>8.4800000000000182</v>
      </c>
      <c r="J260" s="2">
        <f>ABS(testdata[[#This Row],[close]]-G259)</f>
        <v>1.9300000000000068</v>
      </c>
      <c r="K260" s="2">
        <f t="shared" si="10"/>
        <v>11.240000000000123</v>
      </c>
      <c r="L260" s="11">
        <f>testdata[[#This Row],[eChange]]/testdata[[#This Row],[volatility]]</f>
        <v>0.75444839857650581</v>
      </c>
      <c r="M260" s="11">
        <f>POWER(testdata[[#This Row],[ER]]*(fastK-slowK)+slowK,2)</f>
        <v>0.26916136509411104</v>
      </c>
      <c r="N260" s="14">
        <f>N259+testdata[[#This Row],[SC]]*(testdata[[#This Row],[close]]-N259)</f>
        <v>262.92243980809945</v>
      </c>
      <c r="Q260" s="4" t="str">
        <f t="shared" si="11"/>
        <v/>
      </c>
      <c r="S260" s="3">
        <v>43111</v>
      </c>
      <c r="T260" s="14">
        <v>262.92239999999998</v>
      </c>
    </row>
    <row r="261" spans="1:20" x14ac:dyDescent="0.25">
      <c r="A261" s="8">
        <v>260</v>
      </c>
      <c r="B261" s="5" t="str">
        <f t="shared" si="12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ABS(testdata[[#This Row],[close]]-G251)</f>
        <v>9.6800000000000068</v>
      </c>
      <c r="J261" s="2">
        <f>ABS(testdata[[#This Row],[close]]-G260)</f>
        <v>1.7300000000000182</v>
      </c>
      <c r="K261" s="2">
        <f t="shared" si="10"/>
        <v>12.440000000000111</v>
      </c>
      <c r="L261" s="11">
        <f>testdata[[#This Row],[eChange]]/testdata[[#This Row],[volatility]]</f>
        <v>0.77813504823150481</v>
      </c>
      <c r="M261" s="11">
        <f>POWER(testdata[[#This Row],[ER]]*(fastK-slowK)+slowK,2)</f>
        <v>0.28416422905737521</v>
      </c>
      <c r="N261" s="14">
        <f>N260+testdata[[#This Row],[SC]]*(testdata[[#This Row],[close]]-N260)</f>
        <v>264.27152658993435</v>
      </c>
      <c r="Q261" s="4" t="str">
        <f t="shared" si="11"/>
        <v/>
      </c>
      <c r="S261" s="3">
        <v>43112</v>
      </c>
      <c r="T261" s="14">
        <v>264.2715</v>
      </c>
    </row>
    <row r="262" spans="1:20" x14ac:dyDescent="0.25">
      <c r="A262" s="8">
        <v>261</v>
      </c>
      <c r="B262" s="5" t="str">
        <f t="shared" si="12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ABS(testdata[[#This Row],[close]]-G252)</f>
        <v>9.7400000000000091</v>
      </c>
      <c r="J262" s="2">
        <f>ABS(testdata[[#This Row],[close]]-G261)</f>
        <v>0.91000000000002501</v>
      </c>
      <c r="K262" s="2">
        <f t="shared" si="10"/>
        <v>12.380000000000109</v>
      </c>
      <c r="L262" s="11">
        <f>testdata[[#This Row],[eChange]]/testdata[[#This Row],[volatility]]</f>
        <v>0.78675282714054307</v>
      </c>
      <c r="M262" s="11">
        <f>POWER(testdata[[#This Row],[ER]]*(fastK-slowK)+slowK,2)</f>
        <v>0.28972357664206394</v>
      </c>
      <c r="N262" s="14">
        <f>N261+testdata[[#This Row],[SC]]*(testdata[[#This Row],[close]]-N261)</f>
        <v>264.99249600667724</v>
      </c>
      <c r="Q262" s="4" t="str">
        <f t="shared" si="11"/>
        <v/>
      </c>
      <c r="S262" s="3">
        <v>43116</v>
      </c>
      <c r="T262" s="14">
        <v>264.99250000000001</v>
      </c>
    </row>
    <row r="263" spans="1:20" x14ac:dyDescent="0.25">
      <c r="A263" s="8">
        <v>262</v>
      </c>
      <c r="B263" s="5" t="str">
        <f t="shared" si="12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ABS(testdata[[#This Row],[close]]-G253)</f>
        <v>10.439999999999998</v>
      </c>
      <c r="J263" s="2">
        <f>ABS(testdata[[#This Row],[close]]-G262)</f>
        <v>2.5400000000000205</v>
      </c>
      <c r="K263" s="2">
        <f t="shared" si="10"/>
        <v>13.080000000000098</v>
      </c>
      <c r="L263" s="11">
        <f>testdata[[#This Row],[eChange]]/testdata[[#This Row],[volatility]]</f>
        <v>0.79816513761467278</v>
      </c>
      <c r="M263" s="11">
        <f>POWER(testdata[[#This Row],[ER]]*(fastK-slowK)+slowK,2)</f>
        <v>0.29716856573086797</v>
      </c>
      <c r="N263" s="14">
        <f>N262+testdata[[#This Row],[SC]]*(testdata[[#This Row],[close]]-N262)</f>
        <v>266.27255079025298</v>
      </c>
      <c r="Q263" s="4" t="str">
        <f t="shared" si="11"/>
        <v/>
      </c>
      <c r="S263" s="3">
        <v>43117</v>
      </c>
      <c r="T263" s="14">
        <v>266.27260000000001</v>
      </c>
    </row>
    <row r="264" spans="1:20" x14ac:dyDescent="0.25">
      <c r="A264" s="8">
        <v>263</v>
      </c>
      <c r="B264" s="5" t="str">
        <f t="shared" si="12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ABS(testdata[[#This Row],[close]]-G254)</f>
        <v>8.3500000000000227</v>
      </c>
      <c r="J264" s="2">
        <f>ABS(testdata[[#This Row],[close]]-G263)</f>
        <v>0.44999999999998863</v>
      </c>
      <c r="K264" s="2">
        <f t="shared" si="10"/>
        <v>11.8900000000001</v>
      </c>
      <c r="L264" s="11">
        <f>testdata[[#This Row],[eChange]]/testdata[[#This Row],[volatility]]</f>
        <v>0.70227081581160244</v>
      </c>
      <c r="M264" s="11">
        <f>POWER(testdata[[#This Row],[ER]]*(fastK-slowK)+slowK,2)</f>
        <v>0.23754791872773862</v>
      </c>
      <c r="N264" s="14">
        <f>N263+testdata[[#This Row],[SC]]*(testdata[[#This Row],[close]]-N263)</f>
        <v>266.88481848565482</v>
      </c>
      <c r="Q264" s="4" t="str">
        <f t="shared" si="11"/>
        <v/>
      </c>
      <c r="S264" s="3">
        <v>43118</v>
      </c>
      <c r="T264" s="14">
        <v>266.88479999999998</v>
      </c>
    </row>
    <row r="265" spans="1:20" x14ac:dyDescent="0.25">
      <c r="A265" s="8">
        <v>264</v>
      </c>
      <c r="B265" s="5" t="str">
        <f t="shared" si="12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ABS(testdata[[#This Row],[close]]-G255)</f>
        <v>8.4800000000000182</v>
      </c>
      <c r="J265" s="2">
        <f>ABS(testdata[[#This Row],[close]]-G264)</f>
        <v>1.2199999999999704</v>
      </c>
      <c r="K265" s="2">
        <f t="shared" si="10"/>
        <v>12.020000000000095</v>
      </c>
      <c r="L265" s="11">
        <f>testdata[[#This Row],[eChange]]/testdata[[#This Row],[volatility]]</f>
        <v>0.70549084858568645</v>
      </c>
      <c r="M265" s="11">
        <f>POWER(testdata[[#This Row],[ER]]*(fastK-slowK)+slowK,2)</f>
        <v>0.23944171817038104</v>
      </c>
      <c r="N265" s="14">
        <f>N264+testdata[[#This Row],[SC]]*(testdata[[#This Row],[close]]-N264)</f>
        <v>267.64748382013414</v>
      </c>
      <c r="Q265" s="4" t="str">
        <f t="shared" si="11"/>
        <v/>
      </c>
      <c r="S265" s="3">
        <v>43119</v>
      </c>
      <c r="T265" s="14">
        <v>267.64749999999998</v>
      </c>
    </row>
    <row r="266" spans="1:20" x14ac:dyDescent="0.25">
      <c r="A266" s="8">
        <v>265</v>
      </c>
      <c r="B266" s="5" t="str">
        <f t="shared" si="12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ABS(testdata[[#This Row],[close]]-G256)</f>
        <v>8.9300000000000068</v>
      </c>
      <c r="J266" s="2">
        <f>ABS(testdata[[#This Row],[close]]-G265)</f>
        <v>2.1999999999999886</v>
      </c>
      <c r="K266" s="2">
        <f t="shared" si="10"/>
        <v>12.470000000000084</v>
      </c>
      <c r="L266" s="11">
        <f>testdata[[#This Row],[eChange]]/testdata[[#This Row],[volatility]]</f>
        <v>0.7161186848436204</v>
      </c>
      <c r="M266" s="11">
        <f>POWER(testdata[[#This Row],[ER]]*(fastK-slowK)+slowK,2)</f>
        <v>0.245745635401521</v>
      </c>
      <c r="N266" s="14">
        <f>N265+testdata[[#This Row],[SC]]*(testdata[[#This Row],[close]]-N265)</f>
        <v>268.78344699590906</v>
      </c>
      <c r="Q266" s="4" t="str">
        <f t="shared" si="11"/>
        <v/>
      </c>
      <c r="S266" s="3">
        <v>43122</v>
      </c>
      <c r="T266" s="14">
        <v>268.78339999999997</v>
      </c>
    </row>
    <row r="267" spans="1:20" x14ac:dyDescent="0.25">
      <c r="A267" s="8">
        <v>266</v>
      </c>
      <c r="B267" s="5" t="str">
        <f t="shared" si="12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ABS(testdata[[#This Row],[close]]-G257)</f>
        <v>9.0199999999999818</v>
      </c>
      <c r="J267" s="2">
        <f>ABS(testdata[[#This Row],[close]]-G266)</f>
        <v>0.56999999999999318</v>
      </c>
      <c r="K267" s="2">
        <f t="shared" si="10"/>
        <v>12.560000000000059</v>
      </c>
      <c r="L267" s="11">
        <f>testdata[[#This Row],[eChange]]/testdata[[#This Row],[volatility]]</f>
        <v>0.71815286624203334</v>
      </c>
      <c r="M267" s="11">
        <f>POWER(testdata[[#This Row],[ER]]*(fastK-slowK)+slowK,2)</f>
        <v>0.24696155224109764</v>
      </c>
      <c r="N267" s="14">
        <f>N266+testdata[[#This Row],[SC]]*(testdata[[#This Row],[close]]-N266)</f>
        <v>269.78525962254764</v>
      </c>
      <c r="Q267" s="4" t="str">
        <f t="shared" si="11"/>
        <v/>
      </c>
      <c r="S267" s="3">
        <v>43123</v>
      </c>
      <c r="T267" s="14">
        <v>269.78530000000001</v>
      </c>
    </row>
    <row r="268" spans="1:20" x14ac:dyDescent="0.25">
      <c r="A268" s="8">
        <v>267</v>
      </c>
      <c r="B268" s="5" t="str">
        <f t="shared" si="12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ABS(testdata[[#This Row],[close]]-G258)</f>
        <v>8.3199999999999932</v>
      </c>
      <c r="J268" s="2">
        <f>ABS(testdata[[#This Row],[close]]-G267)</f>
        <v>9.9999999999965894E-2</v>
      </c>
      <c r="K268" s="2">
        <f t="shared" si="10"/>
        <v>12.060000000000002</v>
      </c>
      <c r="L268" s="11">
        <f>testdata[[#This Row],[eChange]]/testdata[[#This Row],[volatility]]</f>
        <v>0.68988391376451008</v>
      </c>
      <c r="M268" s="11">
        <f>POWER(testdata[[#This Row],[ER]]*(fastK-slowK)+slowK,2)</f>
        <v>0.2303328995526564</v>
      </c>
      <c r="N268" s="14">
        <f>N267+testdata[[#This Row],[SC]]*(testdata[[#This Row],[close]]-N267)</f>
        <v>270.46583354111158</v>
      </c>
      <c r="Q268" s="4" t="str">
        <f t="shared" si="11"/>
        <v/>
      </c>
      <c r="S268" s="3">
        <v>43124</v>
      </c>
      <c r="T268" s="14">
        <v>270.4658</v>
      </c>
    </row>
    <row r="269" spans="1:20" x14ac:dyDescent="0.25">
      <c r="A269" s="8">
        <v>268</v>
      </c>
      <c r="B269" s="5" t="str">
        <f t="shared" si="12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ABS(testdata[[#This Row],[close]]-G259)</f>
        <v>8.8400000000000318</v>
      </c>
      <c r="J269" s="2">
        <f>ABS(testdata[[#This Row],[close]]-G268)</f>
        <v>0.11000000000001364</v>
      </c>
      <c r="K269" s="2">
        <f t="shared" ref="K269:K332" si="13">SUM(J260:J269)</f>
        <v>11.759999999999991</v>
      </c>
      <c r="L269" s="11">
        <f>testdata[[#This Row],[eChange]]/testdata[[#This Row],[volatility]]</f>
        <v>0.75170068027211212</v>
      </c>
      <c r="M269" s="11">
        <f>POWER(testdata[[#This Row],[ER]]*(fastK-slowK)+slowK,2)</f>
        <v>0.26744732656233772</v>
      </c>
      <c r="N269" s="14">
        <f>N268+testdata[[#This Row],[SC]]*(testdata[[#This Row],[close]]-N268)</f>
        <v>271.10347248662089</v>
      </c>
      <c r="Q269" s="4" t="str">
        <f t="shared" ref="Q269:Q332" si="14">IF(ROUND(N269,4)&lt;&gt;T269,"ERR","")</f>
        <v/>
      </c>
      <c r="S269" s="3">
        <v>43125</v>
      </c>
      <c r="T269" s="14">
        <v>271.1035</v>
      </c>
    </row>
    <row r="270" spans="1:20" x14ac:dyDescent="0.25">
      <c r="A270" s="8">
        <v>269</v>
      </c>
      <c r="B270" s="5" t="str">
        <f t="shared" si="12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ABS(testdata[[#This Row],[close]]-G260)</f>
        <v>10.069999999999993</v>
      </c>
      <c r="J270" s="2">
        <f>ABS(testdata[[#This Row],[close]]-G269)</f>
        <v>3.1599999999999682</v>
      </c>
      <c r="K270" s="2">
        <f t="shared" si="13"/>
        <v>12.989999999999952</v>
      </c>
      <c r="L270" s="11">
        <f>testdata[[#This Row],[eChange]]/testdata[[#This Row],[volatility]]</f>
        <v>0.77521170130870132</v>
      </c>
      <c r="M270" s="11">
        <f>POWER(testdata[[#This Row],[ER]]*(fastK-slowK)+slowK,2)</f>
        <v>0.28229060487319768</v>
      </c>
      <c r="N270" s="14">
        <f>N269+testdata[[#This Row],[SC]]*(testdata[[#This Row],[close]]-N269)</f>
        <v>272.48853910619965</v>
      </c>
      <c r="Q270" s="4" t="str">
        <f t="shared" si="14"/>
        <v/>
      </c>
      <c r="S270" s="3">
        <v>43126</v>
      </c>
      <c r="T270" s="14">
        <v>272.48849999999999</v>
      </c>
    </row>
    <row r="271" spans="1:20" x14ac:dyDescent="0.25">
      <c r="A271" s="8">
        <v>270</v>
      </c>
      <c r="B271" s="5" t="str">
        <f t="shared" si="12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ABS(testdata[[#This Row],[close]]-G261)</f>
        <v>6.5099999999999909</v>
      </c>
      <c r="J271" s="2">
        <f>ABS(testdata[[#This Row],[close]]-G270)</f>
        <v>1.8299999999999841</v>
      </c>
      <c r="K271" s="2">
        <f t="shared" si="13"/>
        <v>13.089999999999918</v>
      </c>
      <c r="L271" s="11">
        <f>testdata[[#This Row],[eChange]]/testdata[[#This Row],[volatility]]</f>
        <v>0.49732620320855858</v>
      </c>
      <c r="M271" s="11">
        <f>POWER(testdata[[#This Row],[ER]]*(fastK-slowK)+slowK,2)</f>
        <v>0.13248243746973973</v>
      </c>
      <c r="N271" s="14">
        <f>N270+testdata[[#This Row],[SC]]*(testdata[[#This Row],[close]]-N270)</f>
        <v>272.71262796829507</v>
      </c>
      <c r="Q271" s="4" t="str">
        <f t="shared" si="14"/>
        <v/>
      </c>
      <c r="S271" s="3">
        <v>43129</v>
      </c>
      <c r="T271" s="14">
        <v>272.71260000000001</v>
      </c>
    </row>
    <row r="272" spans="1:20" x14ac:dyDescent="0.25">
      <c r="A272" s="8">
        <v>271</v>
      </c>
      <c r="B272" s="5" t="str">
        <f t="shared" si="12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ABS(testdata[[#This Row],[close]]-G262)</f>
        <v>4.6100000000000136</v>
      </c>
      <c r="J272" s="2">
        <f>ABS(testdata[[#This Row],[close]]-G271)</f>
        <v>2.8100000000000023</v>
      </c>
      <c r="K272" s="2">
        <f t="shared" si="13"/>
        <v>14.989999999999895</v>
      </c>
      <c r="L272" s="11">
        <f>testdata[[#This Row],[eChange]]/testdata[[#This Row],[volatility]]</f>
        <v>0.30753835890594033</v>
      </c>
      <c r="M272" s="11">
        <f>POWER(testdata[[#This Row],[ER]]*(fastK-slowK)+slowK,2)</f>
        <v>6.2350348285289937E-2</v>
      </c>
      <c r="N272" s="14">
        <f>N271+testdata[[#This Row],[SC]]*(testdata[[#This Row],[close]]-N271)</f>
        <v>272.6289146468543</v>
      </c>
      <c r="Q272" s="4" t="str">
        <f t="shared" si="14"/>
        <v/>
      </c>
      <c r="S272" s="3">
        <v>43130</v>
      </c>
      <c r="T272" s="14">
        <v>272.62889999999999</v>
      </c>
    </row>
    <row r="273" spans="1:20" x14ac:dyDescent="0.25">
      <c r="A273" s="8">
        <v>272</v>
      </c>
      <c r="B273" s="5" t="str">
        <f t="shared" si="12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ABS(testdata[[#This Row],[close]]-G263)</f>
        <v>2.2099999999999795</v>
      </c>
      <c r="J273" s="2">
        <f>ABS(testdata[[#This Row],[close]]-G272)</f>
        <v>0.13999999999998636</v>
      </c>
      <c r="K273" s="2">
        <f t="shared" si="13"/>
        <v>12.589999999999861</v>
      </c>
      <c r="L273" s="11">
        <f>testdata[[#This Row],[eChange]]/testdata[[#This Row],[volatility]]</f>
        <v>0.1755361397934872</v>
      </c>
      <c r="M273" s="11">
        <f>POWER(testdata[[#This Row],[ER]]*(fastK-slowK)+slowK,2)</f>
        <v>2.8973251752668381E-2</v>
      </c>
      <c r="N273" s="14">
        <f>N272+testdata[[#This Row],[SC]]*(testdata[[#This Row],[close]]-N272)</f>
        <v>272.59649605110121</v>
      </c>
      <c r="Q273" s="4" t="str">
        <f t="shared" si="14"/>
        <v/>
      </c>
      <c r="S273" s="3">
        <v>43131</v>
      </c>
      <c r="T273" s="14">
        <v>272.59649999999999</v>
      </c>
    </row>
    <row r="274" spans="1:20" x14ac:dyDescent="0.25">
      <c r="A274" s="8">
        <v>273</v>
      </c>
      <c r="B274" s="5" t="str">
        <f t="shared" si="12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ABS(testdata[[#This Row],[close]]-G264)</f>
        <v>2.3499999999999659</v>
      </c>
      <c r="J274" s="2">
        <f>ABS(testdata[[#This Row],[close]]-G273)</f>
        <v>0.31000000000000227</v>
      </c>
      <c r="K274" s="2">
        <f t="shared" si="13"/>
        <v>12.449999999999875</v>
      </c>
      <c r="L274" s="11">
        <f>testdata[[#This Row],[eChange]]/testdata[[#This Row],[volatility]]</f>
        <v>0.18875502008032044</v>
      </c>
      <c r="M274" s="11">
        <f>POWER(testdata[[#This Row],[ER]]*(fastK-slowK)+slowK,2)</f>
        <v>3.1746354092368222E-2</v>
      </c>
      <c r="N274" s="14">
        <f>N273+testdata[[#This Row],[SC]]*(testdata[[#This Row],[close]]-N273)</f>
        <v>272.55216239297437</v>
      </c>
      <c r="Q274" s="4" t="str">
        <f t="shared" si="14"/>
        <v/>
      </c>
      <c r="S274" s="3">
        <v>43132</v>
      </c>
      <c r="T274" s="14">
        <v>272.55220000000003</v>
      </c>
    </row>
    <row r="275" spans="1:20" x14ac:dyDescent="0.25">
      <c r="A275" s="8">
        <v>274</v>
      </c>
      <c r="B275" s="5" t="str">
        <f t="shared" si="12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ABS(testdata[[#This Row],[close]]-G265)</f>
        <v>4.7799999999999727</v>
      </c>
      <c r="J275" s="2">
        <f>ABS(testdata[[#This Row],[close]]-G274)</f>
        <v>5.9099999999999682</v>
      </c>
      <c r="K275" s="2">
        <f t="shared" si="13"/>
        <v>17.139999999999873</v>
      </c>
      <c r="L275" s="11">
        <f>testdata[[#This Row],[eChange]]/testdata[[#This Row],[volatility]]</f>
        <v>0.27887981330221751</v>
      </c>
      <c r="M275" s="11">
        <f>POWER(testdata[[#This Row],[ER]]*(fastK-slowK)+slowK,2)</f>
        <v>5.4030100887721852E-2</v>
      </c>
      <c r="N275" s="14">
        <f>N274+testdata[[#This Row],[SC]]*(testdata[[#This Row],[close]]-N274)</f>
        <v>272.15978702621896</v>
      </c>
      <c r="Q275" s="4" t="str">
        <f t="shared" si="14"/>
        <v/>
      </c>
      <c r="S275" s="3">
        <v>43133</v>
      </c>
      <c r="T275" s="14">
        <v>272.15980000000002</v>
      </c>
    </row>
    <row r="276" spans="1:20" x14ac:dyDescent="0.25">
      <c r="A276" s="8">
        <v>275</v>
      </c>
      <c r="B276" s="5" t="str">
        <f t="shared" si="12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ABS(testdata[[#This Row],[close]]-G266)</f>
        <v>18.069999999999993</v>
      </c>
      <c r="J276" s="2">
        <f>ABS(testdata[[#This Row],[close]]-G275)</f>
        <v>11.090000000000032</v>
      </c>
      <c r="K276" s="2">
        <f t="shared" si="13"/>
        <v>26.029999999999916</v>
      </c>
      <c r="L276" s="11">
        <f>testdata[[#This Row],[eChange]]/testdata[[#This Row],[volatility]]</f>
        <v>0.69419900115251831</v>
      </c>
      <c r="M276" s="11">
        <f>POWER(testdata[[#This Row],[ER]]*(fastK-slowK)+slowK,2)</f>
        <v>0.23283368653177378</v>
      </c>
      <c r="N276" s="14">
        <f>N275+testdata[[#This Row],[SC]]*(testdata[[#This Row],[close]]-N275)</f>
        <v>267.97814360357887</v>
      </c>
      <c r="Q276" s="4" t="str">
        <f t="shared" si="14"/>
        <v/>
      </c>
      <c r="S276" s="3">
        <v>43136</v>
      </c>
      <c r="T276" s="14">
        <v>267.97809999999998</v>
      </c>
    </row>
    <row r="277" spans="1:20" x14ac:dyDescent="0.25">
      <c r="A277" s="8">
        <v>276</v>
      </c>
      <c r="B277" s="5" t="str">
        <f t="shared" si="12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ABS(testdata[[#This Row],[close]]-G267)</f>
        <v>13.629999999999995</v>
      </c>
      <c r="J277" s="2">
        <f>ABS(testdata[[#This Row],[close]]-G276)</f>
        <v>5.0099999999999909</v>
      </c>
      <c r="K277" s="2">
        <f t="shared" si="13"/>
        <v>30.469999999999914</v>
      </c>
      <c r="L277" s="11">
        <f>testdata[[#This Row],[eChange]]/testdata[[#This Row],[volatility]]</f>
        <v>0.44732523793895745</v>
      </c>
      <c r="M277" s="11">
        <f>POWER(testdata[[#This Row],[ER]]*(fastK-slowK)+slowK,2)</f>
        <v>0.11147135478113374</v>
      </c>
      <c r="N277" s="14">
        <f>N276+testdata[[#This Row],[SC]]*(testdata[[#This Row],[close]]-N276)</f>
        <v>267.00074675717241</v>
      </c>
      <c r="Q277" s="4" t="str">
        <f t="shared" si="14"/>
        <v/>
      </c>
      <c r="S277" s="3">
        <v>43137</v>
      </c>
      <c r="T277" s="14">
        <v>267.00069999999999</v>
      </c>
    </row>
    <row r="278" spans="1:20" x14ac:dyDescent="0.25">
      <c r="A278" s="8">
        <v>277</v>
      </c>
      <c r="B278" s="5" t="str">
        <f t="shared" si="12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ABS(testdata[[#This Row],[close]]-G268)</f>
        <v>14.939999999999998</v>
      </c>
      <c r="J278" s="2">
        <f>ABS(testdata[[#This Row],[close]]-G277)</f>
        <v>1.4099999999999682</v>
      </c>
      <c r="K278" s="2">
        <f t="shared" si="13"/>
        <v>31.779999999999916</v>
      </c>
      <c r="L278" s="11">
        <f>testdata[[#This Row],[eChange]]/testdata[[#This Row],[volatility]]</f>
        <v>0.47010698552548891</v>
      </c>
      <c r="M278" s="11">
        <f>POWER(testdata[[#This Row],[ER]]*(fastK-slowK)+slowK,2)</f>
        <v>0.1208197139991833</v>
      </c>
      <c r="N278" s="14">
        <f>N277+testdata[[#This Row],[SC]]*(testdata[[#This Row],[close]]-N277)</f>
        <v>265.8891151653919</v>
      </c>
      <c r="Q278" s="4" t="str">
        <f t="shared" si="14"/>
        <v/>
      </c>
      <c r="S278" s="3">
        <v>43138</v>
      </c>
      <c r="T278" s="14">
        <v>265.88909999999998</v>
      </c>
    </row>
    <row r="279" spans="1:20" x14ac:dyDescent="0.25">
      <c r="A279" s="8">
        <v>278</v>
      </c>
      <c r="B279" s="5" t="str">
        <f t="shared" si="12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ABS(testdata[[#This Row],[close]]-G269)</f>
        <v>24.720000000000027</v>
      </c>
      <c r="J279" s="2">
        <f>ABS(testdata[[#This Row],[close]]-G278)</f>
        <v>9.6700000000000159</v>
      </c>
      <c r="K279" s="2">
        <f t="shared" si="13"/>
        <v>41.339999999999918</v>
      </c>
      <c r="L279" s="11">
        <f>testdata[[#This Row],[eChange]]/testdata[[#This Row],[volatility]]</f>
        <v>0.59796806966618476</v>
      </c>
      <c r="M279" s="11">
        <f>POWER(testdata[[#This Row],[ER]]*(fastK-slowK)+slowK,2)</f>
        <v>0.18027065907213163</v>
      </c>
      <c r="N279" s="14">
        <f>N278+testdata[[#This Row],[SC]]*(testdata[[#This Row],[close]]-N278)</f>
        <v>262.68766776998882</v>
      </c>
      <c r="Q279" s="4" t="str">
        <f t="shared" si="14"/>
        <v/>
      </c>
      <c r="S279" s="3">
        <v>43139</v>
      </c>
      <c r="T279" s="14">
        <v>262.68770000000001</v>
      </c>
    </row>
    <row r="280" spans="1:20" x14ac:dyDescent="0.25">
      <c r="A280" s="8">
        <v>279</v>
      </c>
      <c r="B280" s="5" t="str">
        <f t="shared" si="12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ABS(testdata[[#This Row],[close]]-G270)</f>
        <v>24.149999999999977</v>
      </c>
      <c r="J280" s="2">
        <f>ABS(testdata[[#This Row],[close]]-G279)</f>
        <v>3.7300000000000182</v>
      </c>
      <c r="K280" s="2">
        <f t="shared" si="13"/>
        <v>41.909999999999968</v>
      </c>
      <c r="L280" s="11">
        <f>testdata[[#This Row],[eChange]]/testdata[[#This Row],[volatility]]</f>
        <v>0.57623478883321388</v>
      </c>
      <c r="M280" s="11">
        <f>POWER(testdata[[#This Row],[ER]]*(fastK-slowK)+slowK,2)</f>
        <v>0.16932913654920576</v>
      </c>
      <c r="N280" s="14">
        <f>N279+testdata[[#This Row],[SC]]*(testdata[[#This Row],[close]]-N279)</f>
        <v>260.85422813565498</v>
      </c>
      <c r="Q280" s="4" t="str">
        <f t="shared" si="14"/>
        <v/>
      </c>
      <c r="S280" s="3">
        <v>43140</v>
      </c>
      <c r="T280" s="14">
        <v>260.85419999999999</v>
      </c>
    </row>
    <row r="281" spans="1:20" x14ac:dyDescent="0.25">
      <c r="A281" s="8">
        <v>280</v>
      </c>
      <c r="B281" s="5" t="str">
        <f t="shared" si="12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ABS(testdata[[#This Row],[close]]-G271)</f>
        <v>18.620000000000005</v>
      </c>
      <c r="J281" s="2">
        <f>ABS(testdata[[#This Row],[close]]-G280)</f>
        <v>3.6999999999999886</v>
      </c>
      <c r="K281" s="2">
        <f t="shared" si="13"/>
        <v>43.779999999999973</v>
      </c>
      <c r="L281" s="11">
        <f>testdata[[#This Row],[eChange]]/testdata[[#This Row],[volatility]]</f>
        <v>0.42530835998172717</v>
      </c>
      <c r="M281" s="11">
        <f>POWER(testdata[[#This Row],[ER]]*(fastK-slowK)+slowK,2)</f>
        <v>0.10279448265283003</v>
      </c>
      <c r="N281" s="14">
        <f>N280+testdata[[#This Row],[SC]]*(testdata[[#This Row],[close]]-N280)</f>
        <v>260.31001069340425</v>
      </c>
      <c r="Q281" s="4" t="str">
        <f t="shared" si="14"/>
        <v/>
      </c>
      <c r="S281" s="3">
        <v>43143</v>
      </c>
      <c r="T281" s="14">
        <v>260.31</v>
      </c>
    </row>
    <row r="282" spans="1:20" x14ac:dyDescent="0.25">
      <c r="A282" s="8">
        <v>281</v>
      </c>
      <c r="B282" s="5" t="str">
        <f t="shared" si="12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ABS(testdata[[#This Row],[close]]-G272)</f>
        <v>15.180000000000007</v>
      </c>
      <c r="J282" s="2">
        <f>ABS(testdata[[#This Row],[close]]-G281)</f>
        <v>0.62999999999999545</v>
      </c>
      <c r="K282" s="2">
        <f t="shared" si="13"/>
        <v>41.599999999999966</v>
      </c>
      <c r="L282" s="11">
        <f>testdata[[#This Row],[eChange]]/testdata[[#This Row],[volatility]]</f>
        <v>0.36490384615384663</v>
      </c>
      <c r="M282" s="11">
        <f>POWER(testdata[[#This Row],[ER]]*(fastK-slowK)+slowK,2)</f>
        <v>8.0794183204132911E-2</v>
      </c>
      <c r="N282" s="14">
        <f>N281+testdata[[#This Row],[SC]]*(testdata[[#This Row],[close]]-N281)</f>
        <v>259.97713779463834</v>
      </c>
      <c r="Q282" s="4" t="str">
        <f t="shared" si="14"/>
        <v/>
      </c>
      <c r="S282" s="3">
        <v>43144</v>
      </c>
      <c r="T282" s="14">
        <v>259.97710000000001</v>
      </c>
    </row>
    <row r="283" spans="1:20" x14ac:dyDescent="0.25">
      <c r="A283" s="8">
        <v>282</v>
      </c>
      <c r="B283" s="5" t="str">
        <f t="shared" si="12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ABS(testdata[[#This Row],[close]]-G273)</f>
        <v>11.860000000000014</v>
      </c>
      <c r="J283" s="2">
        <f>ABS(testdata[[#This Row],[close]]-G282)</f>
        <v>3.4599999999999795</v>
      </c>
      <c r="K283" s="2">
        <f t="shared" si="13"/>
        <v>44.919999999999959</v>
      </c>
      <c r="L283" s="11">
        <f>testdata[[#This Row],[eChange]]/testdata[[#This Row],[volatility]]</f>
        <v>0.2640249332146043</v>
      </c>
      <c r="M283" s="11">
        <f>POWER(testdata[[#This Row],[ER]]*(fastK-slowK)+slowK,2)</f>
        <v>4.9951751380039711E-2</v>
      </c>
      <c r="N283" s="14">
        <f>N282+testdata[[#This Row],[SC]]*(testdata[[#This Row],[close]]-N282)</f>
        <v>259.96079668885352</v>
      </c>
      <c r="Q283" s="4" t="str">
        <f t="shared" si="14"/>
        <v/>
      </c>
      <c r="S283" s="3">
        <v>43145</v>
      </c>
      <c r="T283" s="14">
        <v>259.96080000000001</v>
      </c>
    </row>
    <row r="284" spans="1:20" x14ac:dyDescent="0.25">
      <c r="A284" s="8">
        <v>283</v>
      </c>
      <c r="B284" s="5" t="str">
        <f t="shared" si="12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ABS(testdata[[#This Row],[close]]-G274)</f>
        <v>8.2400000000000091</v>
      </c>
      <c r="J284" s="2">
        <f>ABS(testdata[[#This Row],[close]]-G283)</f>
        <v>3.3100000000000023</v>
      </c>
      <c r="K284" s="2">
        <f t="shared" si="13"/>
        <v>47.919999999999959</v>
      </c>
      <c r="L284" s="11">
        <f>testdata[[#This Row],[eChange]]/testdata[[#This Row],[volatility]]</f>
        <v>0.17195325542570986</v>
      </c>
      <c r="M284" s="11">
        <f>POWER(testdata[[#This Row],[ER]]*(fastK-slowK)+slowK,2)</f>
        <v>2.8243449092331965E-2</v>
      </c>
      <c r="N284" s="14">
        <f>N283+testdata[[#This Row],[SC]]*(testdata[[#This Row],[close]]-N283)</f>
        <v>260.04550453488946</v>
      </c>
      <c r="Q284" s="4" t="str">
        <f t="shared" si="14"/>
        <v/>
      </c>
      <c r="S284" s="3">
        <v>43146</v>
      </c>
      <c r="T284" s="14">
        <v>260.0455</v>
      </c>
    </row>
    <row r="285" spans="1:20" x14ac:dyDescent="0.25">
      <c r="A285" s="8">
        <v>284</v>
      </c>
      <c r="B285" s="5" t="str">
        <f t="shared" si="12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ABS(testdata[[#This Row],[close]]-G275)</f>
        <v>2.25</v>
      </c>
      <c r="J285" s="2">
        <f>ABS(testdata[[#This Row],[close]]-G284)</f>
        <v>8.0000000000040927E-2</v>
      </c>
      <c r="K285" s="2">
        <f t="shared" si="13"/>
        <v>42.090000000000032</v>
      </c>
      <c r="L285" s="11">
        <f>testdata[[#This Row],[eChange]]/testdata[[#This Row],[volatility]]</f>
        <v>5.3456878118317848E-2</v>
      </c>
      <c r="M285" s="11">
        <f>POWER(testdata[[#This Row],[ER]]*(fastK-slowK)+slowK,2)</f>
        <v>9.351898981760776E-3</v>
      </c>
      <c r="N285" s="14">
        <f>N284+testdata[[#This Row],[SC]]*(testdata[[#This Row],[close]]-N284)</f>
        <v>260.07350875398049</v>
      </c>
      <c r="Q285" s="4" t="str">
        <f t="shared" si="14"/>
        <v/>
      </c>
      <c r="S285" s="3">
        <v>43147</v>
      </c>
      <c r="T285" s="14">
        <v>260.07350000000002</v>
      </c>
    </row>
    <row r="286" spans="1:20" x14ac:dyDescent="0.25">
      <c r="A286" s="8">
        <v>285</v>
      </c>
      <c r="B286" s="5" t="str">
        <f t="shared" si="12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ABS(testdata[[#This Row],[close]]-G276)</f>
        <v>7.1899999999999977</v>
      </c>
      <c r="J286" s="2">
        <f>ABS(testdata[[#This Row],[close]]-G285)</f>
        <v>1.6500000000000341</v>
      </c>
      <c r="K286" s="2">
        <f t="shared" si="13"/>
        <v>32.650000000000034</v>
      </c>
      <c r="L286" s="11">
        <f>testdata[[#This Row],[eChange]]/testdata[[#This Row],[volatility]]</f>
        <v>0.22021439509954027</v>
      </c>
      <c r="M286" s="11">
        <f>POWER(testdata[[#This Row],[ER]]*(fastK-slowK)+slowK,2)</f>
        <v>3.8855642107537509E-2</v>
      </c>
      <c r="N286" s="14">
        <f>N285+testdata[[#This Row],[SC]]*(testdata[[#This Row],[close]]-N285)</f>
        <v>260.12466186667353</v>
      </c>
      <c r="Q286" s="4" t="str">
        <f t="shared" si="14"/>
        <v/>
      </c>
      <c r="S286" s="3">
        <v>43151</v>
      </c>
      <c r="T286" s="14">
        <v>260.12470000000002</v>
      </c>
    </row>
    <row r="287" spans="1:20" x14ac:dyDescent="0.25">
      <c r="A287" s="8">
        <v>286</v>
      </c>
      <c r="B287" s="5" t="str">
        <f t="shared" si="12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ABS(testdata[[#This Row],[close]]-G277)</f>
        <v>0.87999999999999545</v>
      </c>
      <c r="J287" s="2">
        <f>ABS(testdata[[#This Row],[close]]-G286)</f>
        <v>1.3000000000000114</v>
      </c>
      <c r="K287" s="2">
        <f t="shared" si="13"/>
        <v>28.940000000000055</v>
      </c>
      <c r="L287" s="11">
        <f>testdata[[#This Row],[eChange]]/testdata[[#This Row],[volatility]]</f>
        <v>3.0407740152038485E-2</v>
      </c>
      <c r="M287" s="11">
        <f>POWER(testdata[[#This Row],[ER]]*(fastK-slowK)+slowK,2)</f>
        <v>6.8601737929874524E-3</v>
      </c>
      <c r="N287" s="14">
        <f>N286+testdata[[#This Row],[SC]]*(testdata[[#This Row],[close]]-N286)</f>
        <v>260.12442408024418</v>
      </c>
      <c r="Q287" s="4" t="str">
        <f t="shared" si="14"/>
        <v/>
      </c>
      <c r="S287" s="3">
        <v>43152</v>
      </c>
      <c r="T287" s="14">
        <v>260.12439999999998</v>
      </c>
    </row>
    <row r="288" spans="1:20" x14ac:dyDescent="0.25">
      <c r="A288" s="8">
        <v>287</v>
      </c>
      <c r="B288" s="5" t="str">
        <f t="shared" si="12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ABS(testdata[[#This Row],[close]]-G278)</f>
        <v>2.6299999999999955</v>
      </c>
      <c r="J288" s="2">
        <f>ABS(testdata[[#This Row],[close]]-G287)</f>
        <v>0.34000000000003183</v>
      </c>
      <c r="K288" s="2">
        <f t="shared" si="13"/>
        <v>27.870000000000118</v>
      </c>
      <c r="L288" s="11">
        <f>testdata[[#This Row],[eChange]]/testdata[[#This Row],[volatility]]</f>
        <v>9.4366702547541592E-2</v>
      </c>
      <c r="M288" s="11">
        <f>POWER(testdata[[#This Row],[ER]]*(fastK-slowK)+slowK,2)</f>
        <v>1.4723174690692009E-2</v>
      </c>
      <c r="N288" s="14">
        <f>N287+testdata[[#This Row],[SC]]*(testdata[[#This Row],[close]]-N287)</f>
        <v>260.12892312789199</v>
      </c>
      <c r="Q288" s="4" t="str">
        <f t="shared" si="14"/>
        <v/>
      </c>
      <c r="S288" s="3">
        <v>43153</v>
      </c>
      <c r="T288" s="14">
        <v>260.12889999999999</v>
      </c>
    </row>
    <row r="289" spans="1:20" x14ac:dyDescent="0.25">
      <c r="A289" s="8">
        <v>288</v>
      </c>
      <c r="B289" s="5" t="str">
        <f t="shared" si="12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ABS(testdata[[#This Row],[close]]-G279)</f>
        <v>16.449999999999989</v>
      </c>
      <c r="J289" s="2">
        <f>ABS(testdata[[#This Row],[close]]-G288)</f>
        <v>4.1499999999999773</v>
      </c>
      <c r="K289" s="2">
        <f t="shared" si="13"/>
        <v>22.35000000000008</v>
      </c>
      <c r="L289" s="11">
        <f>testdata[[#This Row],[eChange]]/testdata[[#This Row],[volatility]]</f>
        <v>0.7360178970917195</v>
      </c>
      <c r="M289" s="11">
        <f>POWER(testdata[[#This Row],[ER]]*(fastK-slowK)+slowK,2)</f>
        <v>0.2577691409714109</v>
      </c>
      <c r="N289" s="14">
        <f>N288+testdata[[#This Row],[SC]]*(testdata[[#This Row],[close]]-N288)</f>
        <v>261.27627338961298</v>
      </c>
      <c r="Q289" s="4" t="str">
        <f t="shared" si="14"/>
        <v/>
      </c>
      <c r="S289" s="3">
        <v>43154</v>
      </c>
      <c r="T289" s="14">
        <v>261.27629999999999</v>
      </c>
    </row>
    <row r="290" spans="1:20" x14ac:dyDescent="0.25">
      <c r="A290" s="8">
        <v>289</v>
      </c>
      <c r="B290" s="5" t="str">
        <f t="shared" si="12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ABS(testdata[[#This Row],[close]]-G280)</f>
        <v>15.789999999999964</v>
      </c>
      <c r="J290" s="2">
        <f>ABS(testdata[[#This Row],[close]]-G289)</f>
        <v>3.0699999999999932</v>
      </c>
      <c r="K290" s="2">
        <f t="shared" si="13"/>
        <v>21.690000000000055</v>
      </c>
      <c r="L290" s="11">
        <f>testdata[[#This Row],[eChange]]/testdata[[#This Row],[volatility]]</f>
        <v>0.72798524665744235</v>
      </c>
      <c r="M290" s="11">
        <f>POWER(testdata[[#This Row],[ER]]*(fastK-slowK)+slowK,2)</f>
        <v>0.25288108988764185</v>
      </c>
      <c r="N290" s="14">
        <f>N289+testdata[[#This Row],[SC]]*(testdata[[#This Row],[close]]-N289)</f>
        <v>262.88806832149351</v>
      </c>
      <c r="Q290" s="4" t="str">
        <f t="shared" si="14"/>
        <v/>
      </c>
      <c r="S290" s="3">
        <v>43157</v>
      </c>
      <c r="T290" s="14">
        <v>262.88810000000001</v>
      </c>
    </row>
    <row r="291" spans="1:20" x14ac:dyDescent="0.25">
      <c r="A291" s="8">
        <v>290</v>
      </c>
      <c r="B291" s="5" t="str">
        <f t="shared" si="12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ABS(testdata[[#This Row],[close]]-G281)</f>
        <v>8.75</v>
      </c>
      <c r="J291" s="2">
        <f>ABS(testdata[[#This Row],[close]]-G290)</f>
        <v>3.339999999999975</v>
      </c>
      <c r="K291" s="2">
        <f t="shared" si="13"/>
        <v>21.330000000000041</v>
      </c>
      <c r="L291" s="11">
        <f>testdata[[#This Row],[eChange]]/testdata[[#This Row],[volatility]]</f>
        <v>0.41022034692920689</v>
      </c>
      <c r="M291" s="11">
        <f>POWER(testdata[[#This Row],[ER]]*(fastK-slowK)+slowK,2)</f>
        <v>9.7051272046861509E-2</v>
      </c>
      <c r="N291" s="14">
        <f>N290+testdata[[#This Row],[SC]]*(testdata[[#This Row],[close]]-N290)</f>
        <v>263.0260685996563</v>
      </c>
      <c r="Q291" s="4" t="str">
        <f t="shared" si="14"/>
        <v/>
      </c>
      <c r="S291" s="3">
        <v>43158</v>
      </c>
      <c r="T291" s="14">
        <v>263.02609999999999</v>
      </c>
    </row>
    <row r="292" spans="1:20" x14ac:dyDescent="0.25">
      <c r="A292" s="8">
        <v>291</v>
      </c>
      <c r="B292" s="5" t="str">
        <f t="shared" si="12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ABS(testdata[[#This Row],[close]]-G282)</f>
        <v>5.4399999999999977</v>
      </c>
      <c r="J292" s="2">
        <f>ABS(testdata[[#This Row],[close]]-G291)</f>
        <v>2.6800000000000068</v>
      </c>
      <c r="K292" s="2">
        <f t="shared" si="13"/>
        <v>23.380000000000052</v>
      </c>
      <c r="L292" s="11">
        <f>testdata[[#This Row],[eChange]]/testdata[[#This Row],[volatility]]</f>
        <v>0.23267750213857938</v>
      </c>
      <c r="M292" s="11">
        <f>POWER(testdata[[#This Row],[ER]]*(fastK-slowK)+slowK,2)</f>
        <v>4.1870577056499957E-2</v>
      </c>
      <c r="N292" s="14">
        <f>N291+testdata[[#This Row],[SC]]*(testdata[[#This Row],[close]]-N291)</f>
        <v>262.96761440177823</v>
      </c>
      <c r="Q292" s="4" t="str">
        <f t="shared" si="14"/>
        <v/>
      </c>
      <c r="S292" s="3">
        <v>43159</v>
      </c>
      <c r="T292" s="14">
        <v>262.9676</v>
      </c>
    </row>
    <row r="293" spans="1:20" x14ac:dyDescent="0.25">
      <c r="A293" s="8">
        <v>292</v>
      </c>
      <c r="B293" s="5" t="str">
        <f t="shared" si="12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ABS(testdata[[#This Row],[close]]-G283)</f>
        <v>1.8199999999999932</v>
      </c>
      <c r="J293" s="2">
        <f>ABS(testdata[[#This Row],[close]]-G292)</f>
        <v>3.8000000000000114</v>
      </c>
      <c r="K293" s="2">
        <f t="shared" si="13"/>
        <v>23.720000000000084</v>
      </c>
      <c r="L293" s="11">
        <f>testdata[[#This Row],[eChange]]/testdata[[#This Row],[volatility]]</f>
        <v>7.6728499156829125E-2</v>
      </c>
      <c r="M293" s="11">
        <f>POWER(testdata[[#This Row],[ER]]*(fastK-slowK)+slowK,2)</f>
        <v>1.2258527794338839E-2</v>
      </c>
      <c r="N293" s="14">
        <f>N292+testdata[[#This Row],[SC]]*(testdata[[#This Row],[close]]-N292)</f>
        <v>262.90463481283746</v>
      </c>
      <c r="Q293" s="4" t="str">
        <f t="shared" si="14"/>
        <v/>
      </c>
      <c r="S293" s="3">
        <v>43160</v>
      </c>
      <c r="T293" s="14">
        <v>262.90460000000002</v>
      </c>
    </row>
    <row r="294" spans="1:20" x14ac:dyDescent="0.25">
      <c r="A294" s="8">
        <v>293</v>
      </c>
      <c r="B294" s="5" t="str">
        <f t="shared" si="12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ABS(testdata[[#This Row],[close]]-G284)</f>
        <v>3.7999999999999545</v>
      </c>
      <c r="J294" s="2">
        <f>ABS(testdata[[#This Row],[close]]-G293)</f>
        <v>1.3300000000000409</v>
      </c>
      <c r="K294" s="2">
        <f t="shared" si="13"/>
        <v>21.740000000000123</v>
      </c>
      <c r="L294" s="11">
        <f>testdata[[#This Row],[eChange]]/testdata[[#This Row],[volatility]]</f>
        <v>0.17479300827966573</v>
      </c>
      <c r="M294" s="11">
        <f>POWER(testdata[[#This Row],[ER]]*(fastK-slowK)+slowK,2)</f>
        <v>2.8821117102024639E-2</v>
      </c>
      <c r="N294" s="14">
        <f>N293+testdata[[#This Row],[SC]]*(testdata[[#This Row],[close]]-N293)</f>
        <v>262.79671025439234</v>
      </c>
      <c r="Q294" s="4" t="str">
        <f t="shared" si="14"/>
        <v/>
      </c>
      <c r="S294" s="3">
        <v>43161</v>
      </c>
      <c r="T294" s="14">
        <v>262.79669999999999</v>
      </c>
    </row>
    <row r="295" spans="1:20" x14ac:dyDescent="0.25">
      <c r="A295" s="8">
        <v>294</v>
      </c>
      <c r="B295" s="5" t="str">
        <f t="shared" si="12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ABS(testdata[[#This Row],[close]]-G285)</f>
        <v>0.8900000000000432</v>
      </c>
      <c r="J295" s="2">
        <f>ABS(testdata[[#This Row],[close]]-G294)</f>
        <v>2.9899999999999523</v>
      </c>
      <c r="K295" s="2">
        <f t="shared" si="13"/>
        <v>24.650000000000034</v>
      </c>
      <c r="L295" s="11">
        <f>testdata[[#This Row],[eChange]]/testdata[[#This Row],[volatility]]</f>
        <v>3.6105476673429691E-2</v>
      </c>
      <c r="M295" s="11">
        <f>POWER(testdata[[#This Row],[ER]]*(fastK-slowK)+slowK,2)</f>
        <v>7.4402806107784006E-3</v>
      </c>
      <c r="N295" s="14">
        <f>N294+testdata[[#This Row],[SC]]*(testdata[[#This Row],[close]]-N294)</f>
        <v>262.7918985486258</v>
      </c>
      <c r="Q295" s="4" t="str">
        <f t="shared" si="14"/>
        <v/>
      </c>
      <c r="S295" s="3">
        <v>43164</v>
      </c>
      <c r="T295" s="14">
        <v>262.7919</v>
      </c>
    </row>
    <row r="296" spans="1:20" x14ac:dyDescent="0.25">
      <c r="A296" s="8">
        <v>295</v>
      </c>
      <c r="B296" s="5" t="str">
        <f t="shared" si="12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ABS(testdata[[#This Row],[close]]-G286)</f>
        <v>1.4300000000000068</v>
      </c>
      <c r="J296" s="2">
        <f>ABS(testdata[[#This Row],[close]]-G295)</f>
        <v>0.67000000000001592</v>
      </c>
      <c r="K296" s="2">
        <f t="shared" si="13"/>
        <v>23.670000000000016</v>
      </c>
      <c r="L296" s="11">
        <f>testdata[[#This Row],[eChange]]/testdata[[#This Row],[volatility]]</f>
        <v>6.0414026193494119E-2</v>
      </c>
      <c r="M296" s="11">
        <f>POWER(testdata[[#This Row],[ER]]*(fastK-slowK)+slowK,2)</f>
        <v>1.0179693548969375E-2</v>
      </c>
      <c r="N296" s="14">
        <f>N295+testdata[[#This Row],[SC]]*(testdata[[#This Row],[close]]-N295)</f>
        <v>262.79218461278907</v>
      </c>
      <c r="Q296" s="4" t="str">
        <f t="shared" si="14"/>
        <v/>
      </c>
      <c r="S296" s="3">
        <v>43165</v>
      </c>
      <c r="T296" s="14">
        <v>262.79219999999998</v>
      </c>
    </row>
    <row r="297" spans="1:20" x14ac:dyDescent="0.25">
      <c r="A297" s="8">
        <v>296</v>
      </c>
      <c r="B297" s="5" t="str">
        <f t="shared" si="12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ABS(testdata[[#This Row],[close]]-G287)</f>
        <v>2.6300000000000523</v>
      </c>
      <c r="J297" s="2">
        <f>ABS(testdata[[#This Row],[close]]-G296)</f>
        <v>9.9999999999965894E-2</v>
      </c>
      <c r="K297" s="2">
        <f t="shared" si="13"/>
        <v>22.46999999999997</v>
      </c>
      <c r="L297" s="11">
        <f>testdata[[#This Row],[eChange]]/testdata[[#This Row],[volatility]]</f>
        <v>0.11704494882065224</v>
      </c>
      <c r="M297" s="11">
        <f>POWER(testdata[[#This Row],[ER]]*(fastK-slowK)+slowK,2)</f>
        <v>1.8223598157799507E-2</v>
      </c>
      <c r="N297" s="14">
        <f>N296+testdata[[#This Row],[SC]]*(testdata[[#This Row],[close]]-N296)</f>
        <v>262.7908691494124</v>
      </c>
      <c r="Q297" s="4" t="str">
        <f t="shared" si="14"/>
        <v/>
      </c>
      <c r="S297" s="3">
        <v>43166</v>
      </c>
      <c r="T297" s="14">
        <v>262.79090000000002</v>
      </c>
    </row>
    <row r="298" spans="1:20" x14ac:dyDescent="0.25">
      <c r="A298" s="8">
        <v>297</v>
      </c>
      <c r="B298" s="5" t="str">
        <f t="shared" si="12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ABS(testdata[[#This Row],[close]]-G288)</f>
        <v>3.5600000000000023</v>
      </c>
      <c r="J298" s="2">
        <f>ABS(testdata[[#This Row],[close]]-G297)</f>
        <v>1.2699999999999818</v>
      </c>
      <c r="K298" s="2">
        <f t="shared" si="13"/>
        <v>23.39999999999992</v>
      </c>
      <c r="L298" s="11">
        <f>testdata[[#This Row],[eChange]]/testdata[[#This Row],[volatility]]</f>
        <v>0.15213675213675276</v>
      </c>
      <c r="M298" s="11">
        <f>POWER(testdata[[#This Row],[ER]]*(fastK-slowK)+slowK,2)</f>
        <v>2.4375126825269391E-2</v>
      </c>
      <c r="N298" s="14">
        <f>N297+testdata[[#This Row],[SC]]*(testdata[[#This Row],[close]]-N297)</f>
        <v>262.82009811597555</v>
      </c>
      <c r="Q298" s="4" t="str">
        <f t="shared" si="14"/>
        <v/>
      </c>
      <c r="S298" s="3">
        <v>43167</v>
      </c>
      <c r="T298" s="14">
        <v>262.82010000000002</v>
      </c>
    </row>
    <row r="299" spans="1:20" x14ac:dyDescent="0.25">
      <c r="A299" s="8">
        <v>298</v>
      </c>
      <c r="B299" s="5" t="str">
        <f t="shared" si="12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ABS(testdata[[#This Row],[close]]-G289)</f>
        <v>4.0099999999999909</v>
      </c>
      <c r="J299" s="2">
        <f>ABS(testdata[[#This Row],[close]]-G298)</f>
        <v>4.5999999999999659</v>
      </c>
      <c r="K299" s="2">
        <f t="shared" si="13"/>
        <v>23.849999999999909</v>
      </c>
      <c r="L299" s="11">
        <f>testdata[[#This Row],[eChange]]/testdata[[#This Row],[volatility]]</f>
        <v>0.16813417190775706</v>
      </c>
      <c r="M299" s="11">
        <f>POWER(testdata[[#This Row],[ER]]*(fastK-slowK)+slowK,2)</f>
        <v>2.7475784527588955E-2</v>
      </c>
      <c r="N299" s="14">
        <f>N298+testdata[[#This Row],[SC]]*(testdata[[#This Row],[close]]-N298)</f>
        <v>262.97863069688634</v>
      </c>
      <c r="Q299" s="4" t="str">
        <f t="shared" si="14"/>
        <v/>
      </c>
      <c r="S299" s="3">
        <v>43168</v>
      </c>
      <c r="T299" s="14">
        <v>262.97859999999997</v>
      </c>
    </row>
    <row r="300" spans="1:20" x14ac:dyDescent="0.25">
      <c r="A300" s="8">
        <v>299</v>
      </c>
      <c r="B300" s="5" t="str">
        <f t="shared" si="12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ABS(testdata[[#This Row],[close]]-G290)</f>
        <v>0.60000000000002274</v>
      </c>
      <c r="J300" s="2">
        <f>ABS(testdata[[#This Row],[close]]-G299)</f>
        <v>0.33999999999997499</v>
      </c>
      <c r="K300" s="2">
        <f t="shared" si="13"/>
        <v>21.119999999999891</v>
      </c>
      <c r="L300" s="11">
        <f>testdata[[#This Row],[eChange]]/testdata[[#This Row],[volatility]]</f>
        <v>2.8409090909092133E-2</v>
      </c>
      <c r="M300" s="11">
        <f>POWER(testdata[[#This Row],[ER]]*(fastK-slowK)+slowK,2)</f>
        <v>6.6622616286793057E-3</v>
      </c>
      <c r="N300" s="14">
        <f>N299+testdata[[#This Row],[SC]]*(testdata[[#This Row],[close]]-N299)</f>
        <v>263.01374993832508</v>
      </c>
      <c r="Q300" s="4" t="str">
        <f t="shared" si="14"/>
        <v/>
      </c>
      <c r="S300" s="3">
        <v>43171</v>
      </c>
      <c r="T300" s="14">
        <v>263.01369999999997</v>
      </c>
    </row>
    <row r="301" spans="1:20" x14ac:dyDescent="0.25">
      <c r="A301" s="8">
        <v>300</v>
      </c>
      <c r="B301" s="5" t="str">
        <f t="shared" si="12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ABS(testdata[[#This Row],[close]]-G291)</f>
        <v>2.2099999999999795</v>
      </c>
      <c r="J301" s="2">
        <f>ABS(testdata[[#This Row],[close]]-G300)</f>
        <v>1.7300000000000182</v>
      </c>
      <c r="K301" s="2">
        <f t="shared" si="13"/>
        <v>19.509999999999934</v>
      </c>
      <c r="L301" s="11">
        <f>testdata[[#This Row],[eChange]]/testdata[[#This Row],[volatility]]</f>
        <v>0.11327524346488914</v>
      </c>
      <c r="M301" s="11">
        <f>POWER(testdata[[#This Row],[ER]]*(fastK-slowK)+slowK,2)</f>
        <v>1.7615893183125359E-2</v>
      </c>
      <c r="N301" s="14">
        <f>N300+testdata[[#This Row],[SC]]*(testdata[[#This Row],[close]]-N300)</f>
        <v>263.07551566488485</v>
      </c>
      <c r="Q301" s="4" t="str">
        <f t="shared" si="14"/>
        <v/>
      </c>
      <c r="S301" s="3">
        <v>43172</v>
      </c>
      <c r="T301" s="14">
        <v>263.07549999999998</v>
      </c>
    </row>
    <row r="302" spans="1:20" x14ac:dyDescent="0.25">
      <c r="A302" s="8">
        <v>301</v>
      </c>
      <c r="B302" s="5" t="str">
        <f t="shared" si="12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ABS(testdata[[#This Row],[close]]-G292)</f>
        <v>3.5199999999999818</v>
      </c>
      <c r="J302" s="2">
        <f>ABS(testdata[[#This Row],[close]]-G301)</f>
        <v>1.3700000000000045</v>
      </c>
      <c r="K302" s="2">
        <f t="shared" si="13"/>
        <v>18.199999999999932</v>
      </c>
      <c r="L302" s="11">
        <f>testdata[[#This Row],[eChange]]/testdata[[#This Row],[volatility]]</f>
        <v>0.19340659340659314</v>
      </c>
      <c r="M302" s="11">
        <f>POWER(testdata[[#This Row],[ER]]*(fastK-slowK)+slowK,2)</f>
        <v>3.2752317366101021E-2</v>
      </c>
      <c r="N302" s="14">
        <f>N301+testdata[[#This Row],[SC]]*(testdata[[#This Row],[close]]-N301)</f>
        <v>263.14345983419952</v>
      </c>
      <c r="Q302" s="4" t="str">
        <f t="shared" si="14"/>
        <v/>
      </c>
      <c r="S302" s="3">
        <v>43173</v>
      </c>
      <c r="T302" s="14">
        <v>263.14350000000002</v>
      </c>
    </row>
    <row r="303" spans="1:20" x14ac:dyDescent="0.25">
      <c r="A303" s="8">
        <v>302</v>
      </c>
      <c r="B303" s="5" t="str">
        <f t="shared" si="12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ABS(testdata[[#This Row],[close]]-G293)</f>
        <v>7.0300000000000296</v>
      </c>
      <c r="J303" s="2">
        <f>ABS(testdata[[#This Row],[close]]-G302)</f>
        <v>0.28999999999996362</v>
      </c>
      <c r="K303" s="2">
        <f t="shared" si="13"/>
        <v>14.689999999999884</v>
      </c>
      <c r="L303" s="11">
        <f>testdata[[#This Row],[eChange]]/testdata[[#This Row],[volatility]]</f>
        <v>0.47855684138870558</v>
      </c>
      <c r="M303" s="11">
        <f>POWER(testdata[[#This Row],[ER]]*(fastK-slowK)+slowK,2)</f>
        <v>0.1243827509761643</v>
      </c>
      <c r="N303" s="14">
        <f>N302+testdata[[#This Row],[SC]]*(testdata[[#This Row],[close]]-N302)</f>
        <v>263.35696782218287</v>
      </c>
      <c r="Q303" s="4" t="str">
        <f t="shared" si="14"/>
        <v/>
      </c>
      <c r="S303" s="3">
        <v>43174</v>
      </c>
      <c r="T303" s="14">
        <v>263.35700000000003</v>
      </c>
    </row>
    <row r="304" spans="1:20" x14ac:dyDescent="0.25">
      <c r="A304" s="8">
        <v>303</v>
      </c>
      <c r="B304" s="5" t="str">
        <f t="shared" si="12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ABS(testdata[[#This Row],[close]]-G294)</f>
        <v>5.9899999999999523</v>
      </c>
      <c r="J304" s="2">
        <f>ABS(testdata[[#This Row],[close]]-G303)</f>
        <v>0.28999999999996362</v>
      </c>
      <c r="K304" s="2">
        <f t="shared" si="13"/>
        <v>13.649999999999807</v>
      </c>
      <c r="L304" s="11">
        <f>testdata[[#This Row],[eChange]]/testdata[[#This Row],[volatility]]</f>
        <v>0.43882783882784154</v>
      </c>
      <c r="M304" s="11">
        <f>POWER(testdata[[#This Row],[ER]]*(fastK-slowK)+slowK,2)</f>
        <v>0.10808086792611565</v>
      </c>
      <c r="N304" s="14">
        <f>N303+testdata[[#This Row],[SC]]*(testdata[[#This Row],[close]]-N303)</f>
        <v>263.55076029618078</v>
      </c>
      <c r="Q304" s="4" t="str">
        <f t="shared" si="14"/>
        <v/>
      </c>
      <c r="S304" s="3">
        <v>43175</v>
      </c>
      <c r="T304" s="14">
        <v>263.55079999999998</v>
      </c>
    </row>
    <row r="305" spans="1:20" x14ac:dyDescent="0.25">
      <c r="A305" s="8">
        <v>304</v>
      </c>
      <c r="B305" s="5" t="str">
        <f t="shared" si="12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ABS(testdata[[#This Row],[close]]-G295)</f>
        <v>0.58999999999997499</v>
      </c>
      <c r="J305" s="2">
        <f>ABS(testdata[[#This Row],[close]]-G304)</f>
        <v>3.589999999999975</v>
      </c>
      <c r="K305" s="2">
        <f t="shared" si="13"/>
        <v>14.249999999999829</v>
      </c>
      <c r="L305" s="11">
        <f>testdata[[#This Row],[eChange]]/testdata[[#This Row],[volatility]]</f>
        <v>4.1403508771928568E-2</v>
      </c>
      <c r="M305" s="11">
        <f>POWER(testdata[[#This Row],[ER]]*(fastK-slowK)+slowK,2)</f>
        <v>8.0008148437820305E-3</v>
      </c>
      <c r="N305" s="14">
        <f>N304+testdata[[#This Row],[SC]]*(testdata[[#This Row],[close]]-N304)</f>
        <v>263.53483259165267</v>
      </c>
      <c r="Q305" s="4" t="str">
        <f t="shared" si="14"/>
        <v/>
      </c>
      <c r="S305" s="3">
        <v>43178</v>
      </c>
      <c r="T305" s="14">
        <v>263.53480000000002</v>
      </c>
    </row>
    <row r="306" spans="1:20" x14ac:dyDescent="0.25">
      <c r="A306" s="8">
        <v>305</v>
      </c>
      <c r="B306" s="5" t="str">
        <f t="shared" si="12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ABS(testdata[[#This Row],[close]]-G296)</f>
        <v>0.81999999999999318</v>
      </c>
      <c r="J306" s="2">
        <f>ABS(testdata[[#This Row],[close]]-G305)</f>
        <v>0.43999999999999773</v>
      </c>
      <c r="K306" s="2">
        <f t="shared" si="13"/>
        <v>14.019999999999811</v>
      </c>
      <c r="L306" s="11">
        <f>testdata[[#This Row],[eChange]]/testdata[[#This Row],[volatility]]</f>
        <v>5.848787446505023E-2</v>
      </c>
      <c r="M306" s="11">
        <f>POWER(testdata[[#This Row],[ER]]*(fastK-slowK)+slowK,2)</f>
        <v>9.9469972363644271E-3</v>
      </c>
      <c r="N306" s="14">
        <f>N305+testdata[[#This Row],[SC]]*(testdata[[#This Row],[close]]-N305)</f>
        <v>263.51956561610524</v>
      </c>
      <c r="Q306" s="4" t="str">
        <f t="shared" si="14"/>
        <v/>
      </c>
      <c r="S306" s="3">
        <v>43179</v>
      </c>
      <c r="T306" s="14">
        <v>263.51960000000003</v>
      </c>
    </row>
    <row r="307" spans="1:20" x14ac:dyDescent="0.25">
      <c r="A307" s="8">
        <v>306</v>
      </c>
      <c r="B307" s="5" t="str">
        <f t="shared" si="12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ABS(testdata[[#This Row],[close]]-G297)</f>
        <v>1.2200000000000273</v>
      </c>
      <c r="J307" s="2">
        <f>ABS(testdata[[#This Row],[close]]-G306)</f>
        <v>0.5</v>
      </c>
      <c r="K307" s="2">
        <f t="shared" si="13"/>
        <v>14.419999999999845</v>
      </c>
      <c r="L307" s="11">
        <f>testdata[[#This Row],[eChange]]/testdata[[#This Row],[volatility]]</f>
        <v>8.4604715672679631E-2</v>
      </c>
      <c r="M307" s="11">
        <f>POWER(testdata[[#This Row],[ER]]*(fastK-slowK)+slowK,2)</f>
        <v>1.3331220366576142E-2</v>
      </c>
      <c r="N307" s="14">
        <f>N306+testdata[[#This Row],[SC]]*(testdata[[#This Row],[close]]-N306)</f>
        <v>263.49264234183221</v>
      </c>
      <c r="Q307" s="4" t="str">
        <f t="shared" si="14"/>
        <v/>
      </c>
      <c r="S307" s="3">
        <v>43180</v>
      </c>
      <c r="T307" s="14">
        <v>263.49259999999998</v>
      </c>
    </row>
    <row r="308" spans="1:20" x14ac:dyDescent="0.25">
      <c r="A308" s="8">
        <v>307</v>
      </c>
      <c r="B308" s="5" t="str">
        <f t="shared" si="12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ABS(testdata[[#This Row],[close]]-G298)</f>
        <v>9.0300000000000011</v>
      </c>
      <c r="J308" s="2">
        <f>ABS(testdata[[#This Row],[close]]-G307)</f>
        <v>6.539999999999992</v>
      </c>
      <c r="K308" s="2">
        <f t="shared" si="13"/>
        <v>19.689999999999856</v>
      </c>
      <c r="L308" s="11">
        <f>testdata[[#This Row],[eChange]]/testdata[[#This Row],[volatility]]</f>
        <v>0.45860843067547319</v>
      </c>
      <c r="M308" s="11">
        <f>POWER(testdata[[#This Row],[ER]]*(fastK-slowK)+slowK,2)</f>
        <v>0.1160543061254664</v>
      </c>
      <c r="N308" s="14">
        <f>N307+testdata[[#This Row],[SC]]*(testdata[[#This Row],[close]]-N307)</f>
        <v>262.50239245543412</v>
      </c>
      <c r="Q308" s="4" t="str">
        <f t="shared" si="14"/>
        <v/>
      </c>
      <c r="S308" s="3">
        <v>43181</v>
      </c>
      <c r="T308" s="14">
        <v>262.50240000000002</v>
      </c>
    </row>
    <row r="309" spans="1:20" x14ac:dyDescent="0.25">
      <c r="A309" s="8">
        <v>308</v>
      </c>
      <c r="B309" s="5" t="str">
        <f t="shared" si="12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ABS(testdata[[#This Row],[close]]-G299)</f>
        <v>19.059999999999974</v>
      </c>
      <c r="J309" s="2">
        <f>ABS(testdata[[#This Row],[close]]-G308)</f>
        <v>5.4300000000000068</v>
      </c>
      <c r="K309" s="2">
        <f t="shared" si="13"/>
        <v>20.519999999999897</v>
      </c>
      <c r="L309" s="11">
        <f>testdata[[#This Row],[eChange]]/testdata[[#This Row],[volatility]]</f>
        <v>0.92884990253411648</v>
      </c>
      <c r="M309" s="11">
        <f>POWER(testdata[[#This Row],[ER]]*(fastK-slowK)+slowK,2)</f>
        <v>0.38915588045454474</v>
      </c>
      <c r="N309" s="14">
        <f>N308+testdata[[#This Row],[SC]]*(testdata[[#This Row],[close]]-N308)</f>
        <v>257.45410964783775</v>
      </c>
      <c r="Q309" s="4" t="str">
        <f t="shared" si="14"/>
        <v/>
      </c>
      <c r="S309" s="3">
        <v>43182</v>
      </c>
      <c r="T309" s="14">
        <v>257.45409999999998</v>
      </c>
    </row>
    <row r="310" spans="1:20" x14ac:dyDescent="0.25">
      <c r="A310" s="8">
        <v>309</v>
      </c>
      <c r="B310" s="5" t="str">
        <f t="shared" si="12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ABS(testdata[[#This Row],[close]]-G300)</f>
        <v>11.889999999999986</v>
      </c>
      <c r="J310" s="2">
        <f>ABS(testdata[[#This Row],[close]]-G309)</f>
        <v>6.8300000000000125</v>
      </c>
      <c r="K310" s="2">
        <f t="shared" si="13"/>
        <v>27.009999999999934</v>
      </c>
      <c r="L310" s="11">
        <f>testdata[[#This Row],[eChange]]/testdata[[#This Row],[volatility]]</f>
        <v>0.44020733061829009</v>
      </c>
      <c r="M310" s="11">
        <f>POWER(testdata[[#This Row],[ER]]*(fastK-slowK)+slowK,2)</f>
        <v>0.10862772888660231</v>
      </c>
      <c r="N310" s="14">
        <f>N309+testdata[[#This Row],[SC]]*(testdata[[#This Row],[close]]-N309)</f>
        <v>257.33525900164022</v>
      </c>
      <c r="Q310" s="4" t="str">
        <f t="shared" si="14"/>
        <v/>
      </c>
      <c r="S310" s="3">
        <v>43185</v>
      </c>
      <c r="T310" s="14">
        <v>257.33530000000002</v>
      </c>
    </row>
    <row r="311" spans="1:20" x14ac:dyDescent="0.25">
      <c r="A311" s="8">
        <v>310</v>
      </c>
      <c r="B311" s="5" t="str">
        <f t="shared" si="12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ABS(testdata[[#This Row],[close]]-G301)</f>
        <v>14.519999999999982</v>
      </c>
      <c r="J311" s="2">
        <f>ABS(testdata[[#This Row],[close]]-G310)</f>
        <v>4.3600000000000136</v>
      </c>
      <c r="K311" s="2">
        <f t="shared" si="13"/>
        <v>29.63999999999993</v>
      </c>
      <c r="L311" s="11">
        <f>testdata[[#This Row],[eChange]]/testdata[[#This Row],[volatility]]</f>
        <v>0.48987854251012203</v>
      </c>
      <c r="M311" s="11">
        <f>POWER(testdata[[#This Row],[ER]]*(fastK-slowK)+slowK,2)</f>
        <v>0.12923791813554589</v>
      </c>
      <c r="N311" s="14">
        <f>N310+testdata[[#This Row],[SC]]*(testdata[[#This Row],[close]]-N310)</f>
        <v>256.64574123555428</v>
      </c>
      <c r="Q311" s="4" t="str">
        <f t="shared" si="14"/>
        <v/>
      </c>
      <c r="S311" s="3">
        <v>43186</v>
      </c>
      <c r="T311" s="14">
        <v>256.64569999999998</v>
      </c>
    </row>
    <row r="312" spans="1:20" x14ac:dyDescent="0.25">
      <c r="A312" s="8">
        <v>311</v>
      </c>
      <c r="B312" s="5" t="str">
        <f t="shared" si="12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ABS(testdata[[#This Row],[close]]-G302)</f>
        <v>13.899999999999977</v>
      </c>
      <c r="J312" s="2">
        <f>ABS(testdata[[#This Row],[close]]-G311)</f>
        <v>0.75</v>
      </c>
      <c r="K312" s="2">
        <f t="shared" si="13"/>
        <v>29.019999999999925</v>
      </c>
      <c r="L312" s="11">
        <f>testdata[[#This Row],[eChange]]/testdata[[#This Row],[volatility]]</f>
        <v>0.47898001378359795</v>
      </c>
      <c r="M312" s="11">
        <f>POWER(testdata[[#This Row],[ER]]*(fastK-slowK)+slowK,2)</f>
        <v>0.12456255083421748</v>
      </c>
      <c r="N312" s="14">
        <f>N311+testdata[[#This Row],[SC]]*(testdata[[#This Row],[close]]-N311)</f>
        <v>255.97363394361227</v>
      </c>
      <c r="Q312" s="4" t="str">
        <f t="shared" si="14"/>
        <v/>
      </c>
      <c r="S312" s="3">
        <v>43187</v>
      </c>
      <c r="T312" s="14">
        <v>255.9736</v>
      </c>
    </row>
    <row r="313" spans="1:20" x14ac:dyDescent="0.25">
      <c r="A313" s="8">
        <v>312</v>
      </c>
      <c r="B313" s="5" t="str">
        <f t="shared" si="12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ABS(testdata[[#This Row],[close]]-G303)</f>
        <v>10.400000000000006</v>
      </c>
      <c r="J313" s="2">
        <f>ABS(testdata[[#This Row],[close]]-G312)</f>
        <v>3.210000000000008</v>
      </c>
      <c r="K313" s="2">
        <f t="shared" si="13"/>
        <v>31.939999999999969</v>
      </c>
      <c r="L313" s="11">
        <f>testdata[[#This Row],[eChange]]/testdata[[#This Row],[volatility]]</f>
        <v>0.3256105197244839</v>
      </c>
      <c r="M313" s="11">
        <f>POWER(testdata[[#This Row],[ER]]*(fastK-slowK)+slowK,2)</f>
        <v>6.7903332357048513E-2</v>
      </c>
      <c r="N313" s="14">
        <f>N312+testdata[[#This Row],[SC]]*(testdata[[#This Row],[close]]-N312)</f>
        <v>255.87085315487226</v>
      </c>
      <c r="Q313" s="4" t="str">
        <f t="shared" si="14"/>
        <v/>
      </c>
      <c r="S313" s="3">
        <v>43188</v>
      </c>
      <c r="T313" s="14">
        <v>255.87090000000001</v>
      </c>
    </row>
    <row r="314" spans="1:20" x14ac:dyDescent="0.25">
      <c r="A314" s="8">
        <v>313</v>
      </c>
      <c r="B314" s="5" t="str">
        <f t="shared" si="12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ABS(testdata[[#This Row],[close]]-G304)</f>
        <v>16.179999999999978</v>
      </c>
      <c r="J314" s="2">
        <f>ABS(testdata[[#This Row],[close]]-G313)</f>
        <v>5.4900000000000091</v>
      </c>
      <c r="K314" s="2">
        <f t="shared" si="13"/>
        <v>37.140000000000015</v>
      </c>
      <c r="L314" s="11">
        <f>testdata[[#This Row],[eChange]]/testdata[[#This Row],[volatility]]</f>
        <v>0.43564889606892765</v>
      </c>
      <c r="M314" s="11">
        <f>POWER(testdata[[#This Row],[ER]]*(fastK-slowK)+slowK,2)</f>
        <v>0.10682591915185702</v>
      </c>
      <c r="N314" s="14">
        <f>N313+testdata[[#This Row],[SC]]*(testdata[[#This Row],[close]]-N313)</f>
        <v>255.13366317367104</v>
      </c>
      <c r="Q314" s="4" t="str">
        <f t="shared" si="14"/>
        <v/>
      </c>
      <c r="S314" s="3">
        <v>43192</v>
      </c>
      <c r="T314" s="14">
        <v>255.1337</v>
      </c>
    </row>
    <row r="315" spans="1:20" x14ac:dyDescent="0.25">
      <c r="A315" s="8">
        <v>314</v>
      </c>
      <c r="B315" s="5" t="str">
        <f t="shared" si="12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ABS(testdata[[#This Row],[close]]-G305)</f>
        <v>9.4000000000000057</v>
      </c>
      <c r="J315" s="2">
        <f>ABS(testdata[[#This Row],[close]]-G314)</f>
        <v>3.1899999999999977</v>
      </c>
      <c r="K315" s="2">
        <f t="shared" si="13"/>
        <v>36.740000000000038</v>
      </c>
      <c r="L315" s="11">
        <f>testdata[[#This Row],[eChange]]/testdata[[#This Row],[volatility]]</f>
        <v>0.25585193249863897</v>
      </c>
      <c r="M315" s="11">
        <f>POWER(testdata[[#This Row],[ER]]*(fastK-slowK)+slowK,2)</f>
        <v>4.7776126890317593E-2</v>
      </c>
      <c r="N315" s="14">
        <f>N314+testdata[[#This Row],[SC]]*(testdata[[#This Row],[close]]-N314)</f>
        <v>254.99159306455667</v>
      </c>
      <c r="Q315" s="4" t="str">
        <f t="shared" si="14"/>
        <v/>
      </c>
      <c r="S315" s="3">
        <v>43193</v>
      </c>
      <c r="T315" s="14">
        <v>254.99160000000001</v>
      </c>
    </row>
    <row r="316" spans="1:20" x14ac:dyDescent="0.25">
      <c r="A316" s="8">
        <v>315</v>
      </c>
      <c r="B316" s="5" t="str">
        <f t="shared" si="12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ABS(testdata[[#This Row],[close]]-G306)</f>
        <v>7.1399999999999864</v>
      </c>
      <c r="J316" s="2">
        <f>ABS(testdata[[#This Row],[close]]-G315)</f>
        <v>2.7000000000000171</v>
      </c>
      <c r="K316" s="2">
        <f t="shared" si="13"/>
        <v>39.000000000000057</v>
      </c>
      <c r="L316" s="11">
        <f>testdata[[#This Row],[eChange]]/testdata[[#This Row],[volatility]]</f>
        <v>0.18307692307692247</v>
      </c>
      <c r="M316" s="11">
        <f>POWER(testdata[[#This Row],[ER]]*(fastK-slowK)+slowK,2)</f>
        <v>3.0539658379632632E-2</v>
      </c>
      <c r="N316" s="14">
        <f>N315+testdata[[#This Row],[SC]]*(testdata[[#This Row],[close]]-N315)</f>
        <v>254.98757425731998</v>
      </c>
      <c r="Q316" s="4" t="str">
        <f t="shared" si="14"/>
        <v/>
      </c>
      <c r="S316" s="3">
        <v>43194</v>
      </c>
      <c r="T316" s="14">
        <v>254.98759999999999</v>
      </c>
    </row>
    <row r="317" spans="1:20" x14ac:dyDescent="0.25">
      <c r="A317" s="8">
        <v>316</v>
      </c>
      <c r="B317" s="5" t="str">
        <f t="shared" si="12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ABS(testdata[[#This Row],[close]]-G307)</f>
        <v>4.6299999999999955</v>
      </c>
      <c r="J317" s="2">
        <f>ABS(testdata[[#This Row],[close]]-G316)</f>
        <v>2.0099999999999909</v>
      </c>
      <c r="K317" s="2">
        <f t="shared" si="13"/>
        <v>40.510000000000048</v>
      </c>
      <c r="L317" s="11">
        <f>testdata[[#This Row],[eChange]]/testdata[[#This Row],[volatility]]</f>
        <v>0.11429276721797063</v>
      </c>
      <c r="M317" s="11">
        <f>POWER(testdata[[#This Row],[ER]]*(fastK-slowK)+slowK,2)</f>
        <v>1.7778910309667509E-2</v>
      </c>
      <c r="N317" s="14">
        <f>N316+testdata[[#This Row],[SC]]*(testdata[[#This Row],[close]]-N316)</f>
        <v>255.0210417357637</v>
      </c>
      <c r="Q317" s="4" t="str">
        <f t="shared" si="14"/>
        <v/>
      </c>
      <c r="S317" s="3">
        <v>43195</v>
      </c>
      <c r="T317" s="14">
        <v>255.02099999999999</v>
      </c>
    </row>
    <row r="318" spans="1:20" x14ac:dyDescent="0.25">
      <c r="A318" s="8">
        <v>317</v>
      </c>
      <c r="B318" s="5" t="str">
        <f t="shared" si="12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ABS(testdata[[#This Row],[close]]-G308)</f>
        <v>3.8200000000000216</v>
      </c>
      <c r="J318" s="2">
        <f>ABS(testdata[[#This Row],[close]]-G317)</f>
        <v>5.7300000000000182</v>
      </c>
      <c r="K318" s="2">
        <f t="shared" si="13"/>
        <v>39.700000000000074</v>
      </c>
      <c r="L318" s="11">
        <f>testdata[[#This Row],[eChange]]/testdata[[#This Row],[volatility]]</f>
        <v>9.6221662468514213E-2</v>
      </c>
      <c r="M318" s="11">
        <f>POWER(testdata[[#This Row],[ER]]*(fastK-slowK)+slowK,2)</f>
        <v>1.4995485362017736E-2</v>
      </c>
      <c r="N318" s="14">
        <f>N317+testdata[[#This Row],[SC]]*(testdata[[#This Row],[close]]-N317)</f>
        <v>254.96284363122567</v>
      </c>
      <c r="Q318" s="4" t="str">
        <f t="shared" si="14"/>
        <v/>
      </c>
      <c r="S318" s="3">
        <v>43196</v>
      </c>
      <c r="T318" s="14">
        <v>254.96279999999999</v>
      </c>
    </row>
    <row r="319" spans="1:20" x14ac:dyDescent="0.25">
      <c r="A319" s="8">
        <v>318</v>
      </c>
      <c r="B319" s="5" t="str">
        <f t="shared" si="12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ABS(testdata[[#This Row],[close]]-G309)</f>
        <v>2.8499999999999943</v>
      </c>
      <c r="J319" s="2">
        <f>ABS(testdata[[#This Row],[close]]-G318)</f>
        <v>1.2400000000000091</v>
      </c>
      <c r="K319" s="2">
        <f t="shared" si="13"/>
        <v>35.510000000000076</v>
      </c>
      <c r="L319" s="11">
        <f>testdata[[#This Row],[eChange]]/testdata[[#This Row],[volatility]]</f>
        <v>8.0259081948746494E-2</v>
      </c>
      <c r="M319" s="11">
        <f>POWER(testdata[[#This Row],[ER]]*(fastK-slowK)+slowK,2)</f>
        <v>1.2733808593747162E-2</v>
      </c>
      <c r="N319" s="14">
        <f>N318+testdata[[#This Row],[SC]]*(testdata[[#This Row],[close]]-N318)</f>
        <v>254.92995419479806</v>
      </c>
      <c r="Q319" s="4" t="str">
        <f t="shared" si="14"/>
        <v/>
      </c>
      <c r="S319" s="3">
        <v>43199</v>
      </c>
      <c r="T319" s="14">
        <v>254.93</v>
      </c>
    </row>
    <row r="320" spans="1:20" x14ac:dyDescent="0.25">
      <c r="A320" s="8">
        <v>319</v>
      </c>
      <c r="B320" s="5" t="str">
        <f t="shared" si="12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ABS(testdata[[#This Row],[close]]-G310)</f>
        <v>3.999999999996362E-2</v>
      </c>
      <c r="J320" s="2">
        <f>ABS(testdata[[#This Row],[close]]-G319)</f>
        <v>4.0199999999999818</v>
      </c>
      <c r="K320" s="2">
        <f t="shared" si="13"/>
        <v>32.700000000000045</v>
      </c>
      <c r="L320" s="11">
        <f>testdata[[#This Row],[eChange]]/testdata[[#This Row],[volatility]]</f>
        <v>1.2232415902129531E-3</v>
      </c>
      <c r="M320" s="11">
        <f>POWER(testdata[[#This Row],[ER]]*(fastK-slowK)+slowK,2)</f>
        <v>4.2579154593716684E-3</v>
      </c>
      <c r="N320" s="14">
        <f>N319+testdata[[#This Row],[SC]]*(testdata[[#This Row],[close]]-N319)</f>
        <v>254.936213525558</v>
      </c>
      <c r="Q320" s="4" t="str">
        <f t="shared" si="14"/>
        <v/>
      </c>
      <c r="S320" s="3">
        <v>43200</v>
      </c>
      <c r="T320" s="14">
        <v>254.93620000000001</v>
      </c>
    </row>
    <row r="321" spans="1:20" x14ac:dyDescent="0.25">
      <c r="A321" s="8">
        <v>320</v>
      </c>
      <c r="B321" s="5" t="str">
        <f t="shared" si="12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ABS(testdata[[#This Row],[close]]-G311)</f>
        <v>3.0500000000000114</v>
      </c>
      <c r="J321" s="2">
        <f>ABS(testdata[[#This Row],[close]]-G320)</f>
        <v>1.3499999999999659</v>
      </c>
      <c r="K321" s="2">
        <f t="shared" si="13"/>
        <v>29.689999999999998</v>
      </c>
      <c r="L321" s="11">
        <f>testdata[[#This Row],[eChange]]/testdata[[#This Row],[volatility]]</f>
        <v>0.10272819131020584</v>
      </c>
      <c r="M321" s="11">
        <f>POWER(testdata[[#This Row],[ER]]*(fastK-slowK)+slowK,2)</f>
        <v>1.5970378943863901E-2</v>
      </c>
      <c r="N321" s="14">
        <f>N320+testdata[[#This Row],[SC]]*(testdata[[#This Row],[close]]-N320)</f>
        <v>254.93803073867352</v>
      </c>
      <c r="Q321" s="4" t="str">
        <f t="shared" si="14"/>
        <v/>
      </c>
      <c r="S321" s="3">
        <v>43201</v>
      </c>
      <c r="T321" s="14">
        <v>254.93799999999999</v>
      </c>
    </row>
    <row r="322" spans="1:20" x14ac:dyDescent="0.25">
      <c r="A322" s="8">
        <v>321</v>
      </c>
      <c r="B322" s="5" t="str">
        <f t="shared" ref="B322:B385" si="15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ABS(testdata[[#This Row],[close]]-G312)</f>
        <v>5.8999999999999773</v>
      </c>
      <c r="J322" s="2">
        <f>ABS(testdata[[#This Row],[close]]-G321)</f>
        <v>2.0999999999999659</v>
      </c>
      <c r="K322" s="2">
        <f t="shared" si="13"/>
        <v>31.039999999999964</v>
      </c>
      <c r="L322" s="11">
        <f>testdata[[#This Row],[eChange]]/testdata[[#This Row],[volatility]]</f>
        <v>0.19007731958762836</v>
      </c>
      <c r="M322" s="11">
        <f>POWER(testdata[[#This Row],[ER]]*(fastK-slowK)+slowK,2)</f>
        <v>3.2030722362941189E-2</v>
      </c>
      <c r="N322" s="14">
        <f>N321+testdata[[#This Row],[SC]]*(testdata[[#This Row],[close]]-N321)</f>
        <v>255.00888171195842</v>
      </c>
      <c r="Q322" s="4" t="str">
        <f t="shared" si="14"/>
        <v/>
      </c>
      <c r="S322" s="3">
        <v>43202</v>
      </c>
      <c r="T322" s="14">
        <v>255.00890000000001</v>
      </c>
    </row>
    <row r="323" spans="1:20" x14ac:dyDescent="0.25">
      <c r="A323" s="8">
        <v>322</v>
      </c>
      <c r="B323" s="5" t="str">
        <f t="shared" si="15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ABS(testdata[[#This Row],[close]]-G313)</f>
        <v>1.9399999999999693</v>
      </c>
      <c r="J323" s="2">
        <f>ABS(testdata[[#This Row],[close]]-G322)</f>
        <v>0.75</v>
      </c>
      <c r="K323" s="2">
        <f t="shared" si="13"/>
        <v>28.579999999999956</v>
      </c>
      <c r="L323" s="11">
        <f>testdata[[#This Row],[eChange]]/testdata[[#This Row],[volatility]]</f>
        <v>6.787963610916628E-2</v>
      </c>
      <c r="M323" s="11">
        <f>POWER(testdata[[#This Row],[ER]]*(fastK-slowK)+slowK,2)</f>
        <v>1.1107028579034429E-2</v>
      </c>
      <c r="N323" s="14">
        <f>N322+testdata[[#This Row],[SC]]*(testdata[[#This Row],[close]]-N322)</f>
        <v>255.02433290254052</v>
      </c>
      <c r="Q323" s="4" t="str">
        <f t="shared" si="14"/>
        <v/>
      </c>
      <c r="S323" s="3">
        <v>43203</v>
      </c>
      <c r="T323" s="14">
        <v>255.02430000000001</v>
      </c>
    </row>
    <row r="324" spans="1:20" x14ac:dyDescent="0.25">
      <c r="A324" s="8">
        <v>323</v>
      </c>
      <c r="B324" s="5" t="str">
        <f t="shared" si="15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ABS(testdata[[#This Row],[close]]-G314)</f>
        <v>9.5300000000000011</v>
      </c>
      <c r="J324" s="2">
        <f>ABS(testdata[[#This Row],[close]]-G323)</f>
        <v>2.1000000000000227</v>
      </c>
      <c r="K324" s="2">
        <f t="shared" si="13"/>
        <v>25.189999999999969</v>
      </c>
      <c r="L324" s="11">
        <f>testdata[[#This Row],[eChange]]/testdata[[#This Row],[volatility]]</f>
        <v>0.37832473203652295</v>
      </c>
      <c r="M324" s="11">
        <f>POWER(testdata[[#This Row],[ER]]*(fastK-slowK)+slowK,2)</f>
        <v>8.5453654125384776E-2</v>
      </c>
      <c r="N324" s="14">
        <f>N323+testdata[[#This Row],[SC]]*(testdata[[#This Row],[close]]-N323)</f>
        <v>255.32134135654181</v>
      </c>
      <c r="Q324" s="4" t="str">
        <f t="shared" si="14"/>
        <v/>
      </c>
      <c r="S324" s="3">
        <v>43206</v>
      </c>
      <c r="T324" s="14">
        <v>255.32130000000001</v>
      </c>
    </row>
    <row r="325" spans="1:20" x14ac:dyDescent="0.25">
      <c r="A325" s="8">
        <v>324</v>
      </c>
      <c r="B325" s="5" t="str">
        <f t="shared" si="15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ABS(testdata[[#This Row],[close]]-G315)</f>
        <v>9.1099999999999852</v>
      </c>
      <c r="J325" s="2">
        <f>ABS(testdata[[#This Row],[close]]-G324)</f>
        <v>2.7699999999999818</v>
      </c>
      <c r="K325" s="2">
        <f t="shared" si="13"/>
        <v>24.769999999999953</v>
      </c>
      <c r="L325" s="11">
        <f>testdata[[#This Row],[eChange]]/testdata[[#This Row],[volatility]]</f>
        <v>0.36778360920468317</v>
      </c>
      <c r="M325" s="11">
        <f>POWER(testdata[[#This Row],[ER]]*(fastK-slowK)+slowK,2)</f>
        <v>8.178297439005261E-2</v>
      </c>
      <c r="N325" s="14">
        <f>N324+testdata[[#This Row],[SC]]*(testdata[[#This Row],[close]]-N324)</f>
        <v>255.80784035403491</v>
      </c>
      <c r="Q325" s="4" t="str">
        <f t="shared" si="14"/>
        <v/>
      </c>
      <c r="S325" s="3">
        <v>43207</v>
      </c>
      <c r="T325" s="14">
        <v>255.80779999999999</v>
      </c>
    </row>
    <row r="326" spans="1:20" x14ac:dyDescent="0.25">
      <c r="A326" s="8">
        <v>325</v>
      </c>
      <c r="B326" s="5" t="str">
        <f t="shared" si="15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ABS(testdata[[#This Row],[close]]-G316)</f>
        <v>6.5999999999999659</v>
      </c>
      <c r="J326" s="2">
        <f>ABS(testdata[[#This Row],[close]]-G325)</f>
        <v>0.18999999999999773</v>
      </c>
      <c r="K326" s="2">
        <f t="shared" si="13"/>
        <v>22.259999999999934</v>
      </c>
      <c r="L326" s="11">
        <f>testdata[[#This Row],[eChange]]/testdata[[#This Row],[volatility]]</f>
        <v>0.2964959568733147</v>
      </c>
      <c r="M326" s="11">
        <f>POWER(testdata[[#This Row],[ER]]*(fastK-slowK)+slowK,2)</f>
        <v>5.9073948465449999E-2</v>
      </c>
      <c r="N326" s="14">
        <f>N325+testdata[[#This Row],[SC]]*(testdata[[#This Row],[close]]-N325)</f>
        <v>256.14173574167916</v>
      </c>
      <c r="Q326" s="4" t="str">
        <f t="shared" si="14"/>
        <v/>
      </c>
      <c r="S326" s="3">
        <v>43208</v>
      </c>
      <c r="T326" s="14">
        <v>256.14170000000001</v>
      </c>
    </row>
    <row r="327" spans="1:20" x14ac:dyDescent="0.25">
      <c r="A327" s="8">
        <v>326</v>
      </c>
      <c r="B327" s="5" t="str">
        <f t="shared" si="15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ABS(testdata[[#This Row],[close]]-G317)</f>
        <v>3.1399999999999864</v>
      </c>
      <c r="J327" s="2">
        <f>ABS(testdata[[#This Row],[close]]-G326)</f>
        <v>1.4499999999999886</v>
      </c>
      <c r="K327" s="2">
        <f t="shared" si="13"/>
        <v>21.699999999999932</v>
      </c>
      <c r="L327" s="11">
        <f>testdata[[#This Row],[eChange]]/testdata[[#This Row],[volatility]]</f>
        <v>0.14470046082949292</v>
      </c>
      <c r="M327" s="11">
        <f>POWER(testdata[[#This Row],[ER]]*(fastK-slowK)+slowK,2)</f>
        <v>2.2996991345561622E-2</v>
      </c>
      <c r="N327" s="14">
        <f>N326+testdata[[#This Row],[SC]]*(testdata[[#This Row],[close]]-N326)</f>
        <v>256.23069418135009</v>
      </c>
      <c r="Q327" s="4" t="str">
        <f t="shared" si="14"/>
        <v/>
      </c>
      <c r="S327" s="3">
        <v>43209</v>
      </c>
      <c r="T327" s="14">
        <v>256.23070000000001</v>
      </c>
    </row>
    <row r="328" spans="1:20" x14ac:dyDescent="0.25">
      <c r="A328" s="8">
        <v>327</v>
      </c>
      <c r="B328" s="5" t="str">
        <f t="shared" si="15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ABS(testdata[[#This Row],[close]]-G318)</f>
        <v>6.6700000000000159</v>
      </c>
      <c r="J328" s="2">
        <f>ABS(testdata[[#This Row],[close]]-G327)</f>
        <v>2.1999999999999886</v>
      </c>
      <c r="K328" s="2">
        <f t="shared" si="13"/>
        <v>18.169999999999902</v>
      </c>
      <c r="L328" s="11">
        <f>testdata[[#This Row],[eChange]]/testdata[[#This Row],[volatility]]</f>
        <v>0.36708860759493955</v>
      </c>
      <c r="M328" s="11">
        <f>POWER(testdata[[#This Row],[ER]]*(fastK-slowK)+slowK,2)</f>
        <v>8.1543789110198689E-2</v>
      </c>
      <c r="N328" s="14">
        <f>N327+testdata[[#This Row],[SC]]*(testdata[[#This Row],[close]]-N327)</f>
        <v>256.35947676196656</v>
      </c>
      <c r="Q328" s="4" t="str">
        <f t="shared" si="14"/>
        <v/>
      </c>
      <c r="S328" s="3">
        <v>43210</v>
      </c>
      <c r="T328" s="14">
        <v>256.35950000000003</v>
      </c>
    </row>
    <row r="329" spans="1:20" x14ac:dyDescent="0.25">
      <c r="A329" s="8">
        <v>328</v>
      </c>
      <c r="B329" s="5" t="str">
        <f t="shared" si="15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ABS(testdata[[#This Row],[close]]-G319)</f>
        <v>5.3899999999999864</v>
      </c>
      <c r="J329" s="2">
        <f>ABS(testdata[[#This Row],[close]]-G328)</f>
        <v>4.0000000000020464E-2</v>
      </c>
      <c r="K329" s="2">
        <f t="shared" si="13"/>
        <v>16.969999999999914</v>
      </c>
      <c r="L329" s="11">
        <f>testdata[[#This Row],[eChange]]/testdata[[#This Row],[volatility]]</f>
        <v>0.31761932822628247</v>
      </c>
      <c r="M329" s="11">
        <f>POWER(testdata[[#This Row],[ER]]*(fastK-slowK)+slowK,2)</f>
        <v>6.5418691025432199E-2</v>
      </c>
      <c r="N329" s="14">
        <f>N328+testdata[[#This Row],[SC]]*(testdata[[#This Row],[close]]-N328)</f>
        <v>256.45175134585963</v>
      </c>
      <c r="Q329" s="4" t="str">
        <f t="shared" si="14"/>
        <v/>
      </c>
      <c r="S329" s="3">
        <v>43213</v>
      </c>
      <c r="T329" s="14">
        <v>256.45179999999999</v>
      </c>
    </row>
    <row r="330" spans="1:20" x14ac:dyDescent="0.25">
      <c r="A330" s="8">
        <v>329</v>
      </c>
      <c r="B330" s="5" t="str">
        <f t="shared" si="15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ABS(testdata[[#This Row],[close]]-G320)</f>
        <v>2.0999999999999659</v>
      </c>
      <c r="J330" s="2">
        <f>ABS(testdata[[#This Row],[close]]-G329)</f>
        <v>3.4699999999999704</v>
      </c>
      <c r="K330" s="2">
        <f t="shared" si="13"/>
        <v>16.419999999999902</v>
      </c>
      <c r="L330" s="11">
        <f>testdata[[#This Row],[eChange]]/testdata[[#This Row],[volatility]]</f>
        <v>0.12789281364189881</v>
      </c>
      <c r="M330" s="11">
        <f>POWER(testdata[[#This Row],[ER]]*(fastK-slowK)+slowK,2)</f>
        <v>2.0029850835163506E-2</v>
      </c>
      <c r="N330" s="14">
        <f>N329+testdata[[#This Row],[SC]]*(testdata[[#This Row],[close]]-N329)</f>
        <v>256.40865208736773</v>
      </c>
      <c r="Q330" s="4" t="str">
        <f t="shared" si="14"/>
        <v/>
      </c>
      <c r="S330" s="3">
        <v>43214</v>
      </c>
      <c r="T330" s="14">
        <v>256.40870000000001</v>
      </c>
    </row>
    <row r="331" spans="1:20" x14ac:dyDescent="0.25">
      <c r="A331" s="8">
        <v>330</v>
      </c>
      <c r="B331" s="5" t="str">
        <f t="shared" si="15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ABS(testdata[[#This Row],[close]]-G321)</f>
        <v>0.12000000000000455</v>
      </c>
      <c r="J331" s="2">
        <f>ABS(testdata[[#This Row],[close]]-G330)</f>
        <v>0.62999999999999545</v>
      </c>
      <c r="K331" s="2">
        <f t="shared" si="13"/>
        <v>15.699999999999932</v>
      </c>
      <c r="L331" s="11">
        <f>testdata[[#This Row],[eChange]]/testdata[[#This Row],[volatility]]</f>
        <v>7.6433121019111507E-3</v>
      </c>
      <c r="M331" s="11">
        <f>POWER(testdata[[#This Row],[ER]]*(fastK-slowK)+slowK,2)</f>
        <v>4.7773744412129291E-3</v>
      </c>
      <c r="N331" s="14">
        <f>N330+testdata[[#This Row],[SC]]*(testdata[[#This Row],[close]]-N330)</f>
        <v>256.40158801267808</v>
      </c>
      <c r="Q331" s="4" t="str">
        <f t="shared" si="14"/>
        <v/>
      </c>
      <c r="S331" s="3">
        <v>43215</v>
      </c>
      <c r="T331" s="14">
        <v>256.40159999999997</v>
      </c>
    </row>
    <row r="332" spans="1:20" x14ac:dyDescent="0.25">
      <c r="A332" s="8">
        <v>331</v>
      </c>
      <c r="B332" s="5" t="str">
        <f t="shared" si="15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ABS(testdata[[#This Row],[close]]-G322)</f>
        <v>0.37000000000000455</v>
      </c>
      <c r="J332" s="2">
        <f>ABS(testdata[[#This Row],[close]]-G331)</f>
        <v>2.589999999999975</v>
      </c>
      <c r="K332" s="2">
        <f t="shared" si="13"/>
        <v>16.189999999999941</v>
      </c>
      <c r="L332" s="11">
        <f>testdata[[#This Row],[eChange]]/testdata[[#This Row],[volatility]]</f>
        <v>2.2853613341569233E-2</v>
      </c>
      <c r="M332" s="11">
        <f>POWER(testdata[[#This Row],[ER]]*(fastK-slowK)+slowK,2)</f>
        <v>6.1273583319746252E-3</v>
      </c>
      <c r="N332" s="14">
        <f>N331+testdata[[#This Row],[SC]]*(testdata[[#This Row],[close]]-N331)</f>
        <v>256.40844092368718</v>
      </c>
      <c r="Q332" s="4" t="str">
        <f t="shared" si="14"/>
        <v/>
      </c>
      <c r="S332" s="3">
        <v>43216</v>
      </c>
      <c r="T332" s="14">
        <v>256.40839999999997</v>
      </c>
    </row>
    <row r="333" spans="1:20" x14ac:dyDescent="0.25">
      <c r="A333" s="8">
        <v>332</v>
      </c>
      <c r="B333" s="5" t="str">
        <f t="shared" si="15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ABS(testdata[[#This Row],[close]]-G323)</f>
        <v>1.3600000000000136</v>
      </c>
      <c r="J333" s="2">
        <f>ABS(testdata[[#This Row],[close]]-G332)</f>
        <v>0.24000000000000909</v>
      </c>
      <c r="K333" s="2">
        <f t="shared" ref="K333:K396" si="16">SUM(J324:J333)</f>
        <v>15.67999999999995</v>
      </c>
      <c r="L333" s="11">
        <f>testdata[[#This Row],[eChange]]/testdata[[#This Row],[volatility]]</f>
        <v>8.6734693877552171E-2</v>
      </c>
      <c r="M333" s="11">
        <f>POWER(testdata[[#This Row],[ER]]*(fastK-slowK)+slowK,2)</f>
        <v>1.3629038157059722E-2</v>
      </c>
      <c r="N333" s="14">
        <f>N332+testdata[[#This Row],[SC]]*(testdata[[#This Row],[close]]-N332)</f>
        <v>256.42686137390979</v>
      </c>
      <c r="Q333" s="4" t="str">
        <f t="shared" ref="Q333:Q396" si="17">IF(ROUND(N333,4)&lt;&gt;T333,"ERR","")</f>
        <v/>
      </c>
      <c r="S333" s="3">
        <v>43217</v>
      </c>
      <c r="T333" s="14">
        <v>256.42689999999999</v>
      </c>
    </row>
    <row r="334" spans="1:20" x14ac:dyDescent="0.25">
      <c r="A334" s="8">
        <v>333</v>
      </c>
      <c r="B334" s="5" t="str">
        <f t="shared" si="15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ABS(testdata[[#This Row],[close]]-G324)</f>
        <v>2.7199999999999989</v>
      </c>
      <c r="J334" s="2">
        <f>ABS(testdata[[#This Row],[close]]-G333)</f>
        <v>1.9799999999999898</v>
      </c>
      <c r="K334" s="2">
        <f t="shared" si="16"/>
        <v>15.559999999999917</v>
      </c>
      <c r="L334" s="11">
        <f>testdata[[#This Row],[eChange]]/testdata[[#This Row],[volatility]]</f>
        <v>0.1748071979434456</v>
      </c>
      <c r="M334" s="11">
        <f>POWER(testdata[[#This Row],[ER]]*(fastK-slowK)+slowK,2)</f>
        <v>2.8824018274262741E-2</v>
      </c>
      <c r="N334" s="14">
        <f>N333+testdata[[#This Row],[SC]]*(testdata[[#This Row],[close]]-N333)</f>
        <v>256.40821622984731</v>
      </c>
      <c r="Q334" s="4" t="str">
        <f t="shared" si="17"/>
        <v/>
      </c>
      <c r="S334" s="3">
        <v>43220</v>
      </c>
      <c r="T334" s="14">
        <v>256.40820000000002</v>
      </c>
    </row>
    <row r="335" spans="1:20" x14ac:dyDescent="0.25">
      <c r="A335" s="8">
        <v>334</v>
      </c>
      <c r="B335" s="5" t="str">
        <f t="shared" si="15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ABS(testdata[[#This Row],[close]]-G325)</f>
        <v>5.0399999999999636</v>
      </c>
      <c r="J335" s="2">
        <f>ABS(testdata[[#This Row],[close]]-G334)</f>
        <v>0.45000000000001705</v>
      </c>
      <c r="K335" s="2">
        <f t="shared" si="16"/>
        <v>13.239999999999952</v>
      </c>
      <c r="L335" s="11">
        <f>testdata[[#This Row],[eChange]]/testdata[[#This Row],[volatility]]</f>
        <v>0.38066465256797444</v>
      </c>
      <c r="M335" s="11">
        <f>POWER(testdata[[#This Row],[ER]]*(fastK-slowK)+slowK,2)</f>
        <v>8.627940088321974E-2</v>
      </c>
      <c r="N335" s="14">
        <f>N334+testdata[[#This Row],[SC]]*(testdata[[#This Row],[close]]-N334)</f>
        <v>256.3928398403084</v>
      </c>
      <c r="Q335" s="4" t="str">
        <f t="shared" si="17"/>
        <v/>
      </c>
      <c r="S335" s="3">
        <v>43221</v>
      </c>
      <c r="T335" s="14">
        <v>256.39280000000002</v>
      </c>
    </row>
    <row r="336" spans="1:20" x14ac:dyDescent="0.25">
      <c r="A336" s="8">
        <v>335</v>
      </c>
      <c r="B336" s="5" t="str">
        <f t="shared" si="15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ABS(testdata[[#This Row],[close]]-G326)</f>
        <v>6.9499999999999886</v>
      </c>
      <c r="J336" s="2">
        <f>ABS(testdata[[#This Row],[close]]-G335)</f>
        <v>1.7200000000000273</v>
      </c>
      <c r="K336" s="2">
        <f t="shared" si="16"/>
        <v>14.769999999999982</v>
      </c>
      <c r="L336" s="11">
        <f>testdata[[#This Row],[eChange]]/testdata[[#This Row],[volatility]]</f>
        <v>0.47054840893703431</v>
      </c>
      <c r="M336" s="11">
        <f>POWER(testdata[[#This Row],[ER]]*(fastK-slowK)+slowK,2)</f>
        <v>0.12100456651243405</v>
      </c>
      <c r="N336" s="14">
        <f>N335+testdata[[#This Row],[SC]]*(testdata[[#This Row],[close]]-N335)</f>
        <v>256.16500762161957</v>
      </c>
      <c r="Q336" s="4" t="str">
        <f t="shared" si="17"/>
        <v/>
      </c>
      <c r="S336" s="3">
        <v>43222</v>
      </c>
      <c r="T336" s="14">
        <v>256.16500000000002</v>
      </c>
    </row>
    <row r="337" spans="1:20" x14ac:dyDescent="0.25">
      <c r="A337" s="8">
        <v>336</v>
      </c>
      <c r="B337" s="5" t="str">
        <f t="shared" si="15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ABS(testdata[[#This Row],[close]]-G327)</f>
        <v>6.0600000000000023</v>
      </c>
      <c r="J337" s="2">
        <f>ABS(testdata[[#This Row],[close]]-G336)</f>
        <v>0.56000000000000227</v>
      </c>
      <c r="K337" s="2">
        <f t="shared" si="16"/>
        <v>13.879999999999995</v>
      </c>
      <c r="L337" s="11">
        <f>testdata[[#This Row],[eChange]]/testdata[[#This Row],[volatility]]</f>
        <v>0.43659942363112425</v>
      </c>
      <c r="M337" s="11">
        <f>POWER(testdata[[#This Row],[ER]]*(fastK-slowK)+slowK,2)</f>
        <v>0.10720039016515771</v>
      </c>
      <c r="N337" s="14">
        <f>N336+testdata[[#This Row],[SC]]*(testdata[[#This Row],[close]]-N336)</f>
        <v>255.92755794036316</v>
      </c>
      <c r="Q337" s="4" t="str">
        <f t="shared" si="17"/>
        <v/>
      </c>
      <c r="S337" s="3">
        <v>43223</v>
      </c>
      <c r="T337" s="14">
        <v>255.92760000000001</v>
      </c>
    </row>
    <row r="338" spans="1:20" x14ac:dyDescent="0.25">
      <c r="A338" s="8">
        <v>337</v>
      </c>
      <c r="B338" s="5" t="str">
        <f t="shared" si="15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ABS(testdata[[#This Row],[close]]-G328)</f>
        <v>0.56999999999999318</v>
      </c>
      <c r="J338" s="2">
        <f>ABS(testdata[[#This Row],[close]]-G337)</f>
        <v>3.2900000000000205</v>
      </c>
      <c r="K338" s="2">
        <f t="shared" si="16"/>
        <v>14.970000000000027</v>
      </c>
      <c r="L338" s="11">
        <f>testdata[[#This Row],[eChange]]/testdata[[#This Row],[volatility]]</f>
        <v>3.8076152304608694E-2</v>
      </c>
      <c r="M338" s="11">
        <f>POWER(testdata[[#This Row],[ER]]*(fastK-slowK)+slowK,2)</f>
        <v>7.6464014765379043E-3</v>
      </c>
      <c r="N338" s="14">
        <f>N337+testdata[[#This Row],[SC]]*(testdata[[#This Row],[close]]-N337)</f>
        <v>255.93759339926584</v>
      </c>
      <c r="Q338" s="4" t="str">
        <f t="shared" si="17"/>
        <v/>
      </c>
      <c r="S338" s="3">
        <v>43224</v>
      </c>
      <c r="T338" s="14">
        <v>255.9376</v>
      </c>
    </row>
    <row r="339" spans="1:20" x14ac:dyDescent="0.25">
      <c r="A339" s="8">
        <v>338</v>
      </c>
      <c r="B339" s="5" t="str">
        <f t="shared" si="15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ABS(testdata[[#This Row],[close]]-G329)</f>
        <v>0.34000000000003183</v>
      </c>
      <c r="J339" s="2">
        <f>ABS(testdata[[#This Row],[close]]-G338)</f>
        <v>0.87000000000000455</v>
      </c>
      <c r="K339" s="2">
        <f t="shared" si="16"/>
        <v>15.800000000000011</v>
      </c>
      <c r="L339" s="11">
        <f>testdata[[#This Row],[eChange]]/testdata[[#This Row],[volatility]]</f>
        <v>2.151898734177415E-2</v>
      </c>
      <c r="M339" s="11">
        <f>POWER(testdata[[#This Row],[ER]]*(fastK-slowK)+slowK,2)</f>
        <v>6.0021895050669256E-3</v>
      </c>
      <c r="N339" s="14">
        <f>N338+testdata[[#This Row],[SC]]*(testdata[[#This Row],[close]]-N338)</f>
        <v>255.95063259536551</v>
      </c>
      <c r="Q339" s="4" t="str">
        <f t="shared" si="17"/>
        <v/>
      </c>
      <c r="S339" s="3">
        <v>43227</v>
      </c>
      <c r="T339" s="14">
        <v>255.95060000000001</v>
      </c>
    </row>
    <row r="340" spans="1:20" x14ac:dyDescent="0.25">
      <c r="A340" s="8">
        <v>339</v>
      </c>
      <c r="B340" s="5" t="str">
        <f t="shared" si="15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ABS(testdata[[#This Row],[close]]-G330)</f>
        <v>3.8100000000000023</v>
      </c>
      <c r="J340" s="2">
        <f>ABS(testdata[[#This Row],[close]]-G339)</f>
        <v>0</v>
      </c>
      <c r="K340" s="2">
        <f t="shared" si="16"/>
        <v>12.330000000000041</v>
      </c>
      <c r="L340" s="11">
        <f>testdata[[#This Row],[eChange]]/testdata[[#This Row],[volatility]]</f>
        <v>0.30900243309002351</v>
      </c>
      <c r="M340" s="11">
        <f>POWER(testdata[[#This Row],[ER]]*(fastK-slowK)+slowK,2)</f>
        <v>6.2791393976218579E-2</v>
      </c>
      <c r="N340" s="14">
        <f>N339+testdata[[#This Row],[SC]]*(testdata[[#This Row],[close]]-N339)</f>
        <v>256.08622228480931</v>
      </c>
      <c r="Q340" s="4" t="str">
        <f t="shared" si="17"/>
        <v/>
      </c>
      <c r="S340" s="3">
        <v>43228</v>
      </c>
      <c r="T340" s="14">
        <v>256.08620000000002</v>
      </c>
    </row>
    <row r="341" spans="1:20" x14ac:dyDescent="0.25">
      <c r="A341" s="8">
        <v>340</v>
      </c>
      <c r="B341" s="5" t="str">
        <f t="shared" si="15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ABS(testdata[[#This Row],[close]]-G331)</f>
        <v>5.6700000000000159</v>
      </c>
      <c r="J341" s="2">
        <f>ABS(testdata[[#This Row],[close]]-G340)</f>
        <v>2.4900000000000091</v>
      </c>
      <c r="K341" s="2">
        <f t="shared" si="16"/>
        <v>14.190000000000055</v>
      </c>
      <c r="L341" s="11">
        <f>testdata[[#This Row],[eChange]]/testdata[[#This Row],[volatility]]</f>
        <v>0.39957716701902707</v>
      </c>
      <c r="M341" s="11">
        <f>POWER(testdata[[#This Row],[ER]]*(fastK-slowK)+slowK,2)</f>
        <v>9.3099273156716567E-2</v>
      </c>
      <c r="N341" s="14">
        <f>N340+testdata[[#This Row],[SC]]*(testdata[[#This Row],[close]]-N340)</f>
        <v>256.50645170928453</v>
      </c>
      <c r="Q341" s="4" t="str">
        <f t="shared" si="17"/>
        <v/>
      </c>
      <c r="S341" s="3">
        <v>43229</v>
      </c>
      <c r="T341" s="14">
        <v>256.50650000000002</v>
      </c>
    </row>
    <row r="342" spans="1:20" x14ac:dyDescent="0.25">
      <c r="A342" s="8">
        <v>341</v>
      </c>
      <c r="B342" s="5" t="str">
        <f t="shared" si="15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ABS(testdata[[#This Row],[close]]-G332)</f>
        <v>5.5200000000000387</v>
      </c>
      <c r="J342" s="2">
        <f>ABS(testdata[[#This Row],[close]]-G341)</f>
        <v>2.4399999999999977</v>
      </c>
      <c r="K342" s="2">
        <f t="shared" si="16"/>
        <v>14.040000000000077</v>
      </c>
      <c r="L342" s="11">
        <f>testdata[[#This Row],[eChange]]/testdata[[#This Row],[volatility]]</f>
        <v>0.39316239316239376</v>
      </c>
      <c r="M342" s="11">
        <f>POWER(testdata[[#This Row],[ER]]*(fastK-slowK)+slowK,2)</f>
        <v>9.0757030542569922E-2</v>
      </c>
      <c r="N342" s="14">
        <f>N341+testdata[[#This Row],[SC]]*(testdata[[#This Row],[close]]-N341)</f>
        <v>257.09941715105634</v>
      </c>
      <c r="Q342" s="4" t="str">
        <f t="shared" si="17"/>
        <v/>
      </c>
      <c r="S342" s="3">
        <v>43230</v>
      </c>
      <c r="T342" s="14">
        <v>257.0994</v>
      </c>
    </row>
    <row r="343" spans="1:20" x14ac:dyDescent="0.25">
      <c r="A343" s="8">
        <v>342</v>
      </c>
      <c r="B343" s="5" t="str">
        <f t="shared" si="15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ABS(testdata[[#This Row],[close]]-G333)</f>
        <v>6.0799999999999841</v>
      </c>
      <c r="J343" s="2">
        <f>ABS(testdata[[#This Row],[close]]-G342)</f>
        <v>0.79999999999995453</v>
      </c>
      <c r="K343" s="2">
        <f t="shared" si="16"/>
        <v>14.600000000000023</v>
      </c>
      <c r="L343" s="11">
        <f>testdata[[#This Row],[eChange]]/testdata[[#This Row],[volatility]]</f>
        <v>0.4164383561643818</v>
      </c>
      <c r="M343" s="11">
        <f>POWER(testdata[[#This Row],[ER]]*(fastK-slowK)+slowK,2)</f>
        <v>9.9398142190667962E-2</v>
      </c>
      <c r="N343" s="14">
        <f>N342+testdata[[#This Row],[SC]]*(testdata[[#This Row],[close]]-N342)</f>
        <v>257.76941856352363</v>
      </c>
      <c r="Q343" s="4" t="str">
        <f t="shared" si="17"/>
        <v/>
      </c>
      <c r="S343" s="3">
        <v>43231</v>
      </c>
      <c r="T343" s="14">
        <v>257.76940000000002</v>
      </c>
    </row>
    <row r="344" spans="1:20" x14ac:dyDescent="0.25">
      <c r="A344" s="8">
        <v>343</v>
      </c>
      <c r="B344" s="5" t="str">
        <f t="shared" si="15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ABS(testdata[[#This Row],[close]]-G334)</f>
        <v>8.1900000000000261</v>
      </c>
      <c r="J344" s="2">
        <f>ABS(testdata[[#This Row],[close]]-G343)</f>
        <v>0.1300000000000523</v>
      </c>
      <c r="K344" s="2">
        <f t="shared" si="16"/>
        <v>12.750000000000085</v>
      </c>
      <c r="L344" s="11">
        <f>testdata[[#This Row],[eChange]]/testdata[[#This Row],[volatility]]</f>
        <v>0.64235294117646835</v>
      </c>
      <c r="M344" s="11">
        <f>POWER(testdata[[#This Row],[ER]]*(fastK-slowK)+slowK,2)</f>
        <v>0.2036800823824651</v>
      </c>
      <c r="N344" s="14">
        <f>N343+testdata[[#This Row],[SC]]*(testdata[[#This Row],[close]]-N343)</f>
        <v>259.03235350132434</v>
      </c>
      <c r="Q344" s="4" t="str">
        <f t="shared" si="17"/>
        <v/>
      </c>
      <c r="S344" s="3">
        <v>43234</v>
      </c>
      <c r="T344" s="14">
        <v>259.0324</v>
      </c>
    </row>
    <row r="345" spans="1:20" x14ac:dyDescent="0.25">
      <c r="A345" s="8">
        <v>344</v>
      </c>
      <c r="B345" s="5" t="str">
        <f t="shared" si="15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ABS(testdata[[#This Row],[close]]-G335)</f>
        <v>5.9199999999999591</v>
      </c>
      <c r="J345" s="2">
        <f>ABS(testdata[[#This Row],[close]]-G344)</f>
        <v>1.82000000000005</v>
      </c>
      <c r="K345" s="2">
        <f t="shared" si="16"/>
        <v>14.120000000000118</v>
      </c>
      <c r="L345" s="11">
        <f>testdata[[#This Row],[eChange]]/testdata[[#This Row],[volatility]]</f>
        <v>0.41926345609064514</v>
      </c>
      <c r="M345" s="11">
        <f>POWER(testdata[[#This Row],[ER]]*(fastK-slowK)+slowK,2)</f>
        <v>0.10047368601404882</v>
      </c>
      <c r="N345" s="14">
        <f>N344+testdata[[#This Row],[SC]]*(testdata[[#This Row],[close]]-N344)</f>
        <v>259.3455949367351</v>
      </c>
      <c r="Q345" s="4" t="str">
        <f t="shared" si="17"/>
        <v/>
      </c>
      <c r="S345" s="3">
        <v>43235</v>
      </c>
      <c r="T345" s="14">
        <v>259.34559999999999</v>
      </c>
    </row>
    <row r="346" spans="1:20" x14ac:dyDescent="0.25">
      <c r="A346" s="8">
        <v>345</v>
      </c>
      <c r="B346" s="5" t="str">
        <f t="shared" si="15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ABS(testdata[[#This Row],[close]]-G336)</f>
        <v>8.7400000000000091</v>
      </c>
      <c r="J346" s="2">
        <f>ABS(testdata[[#This Row],[close]]-G345)</f>
        <v>1.1000000000000227</v>
      </c>
      <c r="K346" s="2">
        <f t="shared" si="16"/>
        <v>13.500000000000114</v>
      </c>
      <c r="L346" s="11">
        <f>testdata[[#This Row],[eChange]]/testdata[[#This Row],[volatility]]</f>
        <v>0.64740740740740266</v>
      </c>
      <c r="M346" s="11">
        <f>POWER(testdata[[#This Row],[ER]]*(fastK-slowK)+slowK,2)</f>
        <v>0.20643651000511859</v>
      </c>
      <c r="N346" s="14">
        <f>N345+testdata[[#This Row],[SC]]*(testdata[[#This Row],[close]]-N345)</f>
        <v>260.1516066916418</v>
      </c>
      <c r="Q346" s="4" t="str">
        <f t="shared" si="17"/>
        <v/>
      </c>
      <c r="S346" s="3">
        <v>43236</v>
      </c>
      <c r="T346" s="14">
        <v>260.15159999999997</v>
      </c>
    </row>
    <row r="347" spans="1:20" x14ac:dyDescent="0.25">
      <c r="A347" s="8">
        <v>346</v>
      </c>
      <c r="B347" s="5" t="str">
        <f t="shared" si="15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ABS(testdata[[#This Row],[close]]-G337)</f>
        <v>9.0799999999999841</v>
      </c>
      <c r="J347" s="2">
        <f>ABS(testdata[[#This Row],[close]]-G346)</f>
        <v>0.22000000000002728</v>
      </c>
      <c r="K347" s="2">
        <f t="shared" si="16"/>
        <v>13.160000000000139</v>
      </c>
      <c r="L347" s="11">
        <f>testdata[[#This Row],[eChange]]/testdata[[#This Row],[volatility]]</f>
        <v>0.68996960486321335</v>
      </c>
      <c r="M347" s="11">
        <f>POWER(testdata[[#This Row],[ER]]*(fastK-slowK)+slowK,2)</f>
        <v>0.2303824299849403</v>
      </c>
      <c r="N347" s="14">
        <f>N346+testdata[[#This Row],[SC]]*(testdata[[#This Row],[close]]-N346)</f>
        <v>260.81473793647376</v>
      </c>
      <c r="Q347" s="4" t="str">
        <f t="shared" si="17"/>
        <v/>
      </c>
      <c r="S347" s="3">
        <v>43237</v>
      </c>
      <c r="T347" s="14">
        <v>260.81470000000002</v>
      </c>
    </row>
    <row r="348" spans="1:20" x14ac:dyDescent="0.25">
      <c r="A348" s="8">
        <v>347</v>
      </c>
      <c r="B348" s="5" t="str">
        <f t="shared" si="15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ABS(testdata[[#This Row],[close]]-G338)</f>
        <v>5.1299999999999955</v>
      </c>
      <c r="J348" s="2">
        <f>ABS(testdata[[#This Row],[close]]-G347)</f>
        <v>0.65999999999996817</v>
      </c>
      <c r="K348" s="2">
        <f t="shared" si="16"/>
        <v>10.530000000000086</v>
      </c>
      <c r="L348" s="11">
        <f>testdata[[#This Row],[eChange]]/testdata[[#This Row],[volatility]]</f>
        <v>0.48717948717948273</v>
      </c>
      <c r="M348" s="11">
        <f>POWER(testdata[[#This Row],[ER]]*(fastK-slowK)+slowK,2)</f>
        <v>0.12807202422720251</v>
      </c>
      <c r="N348" s="14">
        <f>N347+testdata[[#This Row],[SC]]*(testdata[[#This Row],[close]]-N347)</f>
        <v>261.01392349715337</v>
      </c>
      <c r="Q348" s="4" t="str">
        <f t="shared" si="17"/>
        <v/>
      </c>
      <c r="S348" s="3">
        <v>43238</v>
      </c>
      <c r="T348" s="14">
        <v>261.01389999999998</v>
      </c>
    </row>
    <row r="349" spans="1:20" x14ac:dyDescent="0.25">
      <c r="A349" s="8">
        <v>348</v>
      </c>
      <c r="B349" s="5" t="str">
        <f t="shared" si="15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ABS(testdata[[#This Row],[close]]-G339)</f>
        <v>6.2299999999999613</v>
      </c>
      <c r="J349" s="2">
        <f>ABS(testdata[[#This Row],[close]]-G348)</f>
        <v>1.9699999999999704</v>
      </c>
      <c r="K349" s="2">
        <f t="shared" si="16"/>
        <v>11.630000000000052</v>
      </c>
      <c r="L349" s="11">
        <f>testdata[[#This Row],[eChange]]/testdata[[#This Row],[volatility]]</f>
        <v>0.53568357695614222</v>
      </c>
      <c r="M349" s="11">
        <f>POWER(testdata[[#This Row],[ER]]*(fastK-slowK)+slowK,2)</f>
        <v>0.1498295970915135</v>
      </c>
      <c r="N349" s="14">
        <f>N348+testdata[[#This Row],[SC]]*(testdata[[#This Row],[close]]-N348)</f>
        <v>261.51226819947044</v>
      </c>
      <c r="Q349" s="4" t="str">
        <f t="shared" si="17"/>
        <v/>
      </c>
      <c r="S349" s="3">
        <v>43241</v>
      </c>
      <c r="T349" s="14">
        <v>261.51229999999998</v>
      </c>
    </row>
    <row r="350" spans="1:20" x14ac:dyDescent="0.25">
      <c r="A350" s="8">
        <v>349</v>
      </c>
      <c r="B350" s="5" t="str">
        <f t="shared" si="15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ABS(testdata[[#This Row],[close]]-G340)</f>
        <v>5.5</v>
      </c>
      <c r="J350" s="2">
        <f>ABS(testdata[[#This Row],[close]]-G349)</f>
        <v>0.72999999999996135</v>
      </c>
      <c r="K350" s="2">
        <f t="shared" si="16"/>
        <v>12.360000000000014</v>
      </c>
      <c r="L350" s="11">
        <f>testdata[[#This Row],[eChange]]/testdata[[#This Row],[volatility]]</f>
        <v>0.44498381877022603</v>
      </c>
      <c r="M350" s="11">
        <f>POWER(testdata[[#This Row],[ER]]*(fastK-slowK)+slowK,2)</f>
        <v>0.11053189554574505</v>
      </c>
      <c r="N350" s="14">
        <f>N349+testdata[[#This Row],[SC]]*(testdata[[#This Row],[close]]-N349)</f>
        <v>261.74413447172958</v>
      </c>
      <c r="Q350" s="4" t="str">
        <f t="shared" si="17"/>
        <v/>
      </c>
      <c r="S350" s="3">
        <v>43242</v>
      </c>
      <c r="T350" s="14">
        <v>261.7441</v>
      </c>
    </row>
    <row r="351" spans="1:20" x14ac:dyDescent="0.25">
      <c r="A351" s="8">
        <v>350</v>
      </c>
      <c r="B351" s="5" t="str">
        <f t="shared" si="15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ABS(testdata[[#This Row],[close]]-G341)</f>
        <v>3.7299999999999613</v>
      </c>
      <c r="J351" s="2">
        <f>ABS(testdata[[#This Row],[close]]-G350)</f>
        <v>0.71999999999997044</v>
      </c>
      <c r="K351" s="2">
        <f t="shared" si="16"/>
        <v>10.589999999999975</v>
      </c>
      <c r="L351" s="11">
        <f>testdata[[#This Row],[eChange]]/testdata[[#This Row],[volatility]]</f>
        <v>0.35221907459867519</v>
      </c>
      <c r="M351" s="11">
        <f>POWER(testdata[[#This Row],[ER]]*(fastK-slowK)+slowK,2)</f>
        <v>7.6510344926496346E-2</v>
      </c>
      <c r="N351" s="14">
        <f>N350+testdata[[#This Row],[SC]]*(testdata[[#This Row],[close]]-N350)</f>
        <v>261.94197993523107</v>
      </c>
      <c r="Q351" s="4" t="str">
        <f t="shared" si="17"/>
        <v/>
      </c>
      <c r="S351" s="3">
        <v>43243</v>
      </c>
      <c r="T351" s="14">
        <v>261.94200000000001</v>
      </c>
    </row>
    <row r="352" spans="1:20" x14ac:dyDescent="0.25">
      <c r="A352" s="8">
        <v>351</v>
      </c>
      <c r="B352" s="5" t="str">
        <f t="shared" si="15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ABS(testdata[[#This Row],[close]]-G342)</f>
        <v>0.75</v>
      </c>
      <c r="J352" s="2">
        <f>ABS(testdata[[#This Row],[close]]-G351)</f>
        <v>0.53999999999996362</v>
      </c>
      <c r="K352" s="2">
        <f t="shared" si="16"/>
        <v>8.6899999999999409</v>
      </c>
      <c r="L352" s="11">
        <f>testdata[[#This Row],[eChange]]/testdata[[#This Row],[volatility]]</f>
        <v>8.6306098964327393E-2</v>
      </c>
      <c r="M352" s="11">
        <f>POWER(testdata[[#This Row],[ER]]*(fastK-slowK)+slowK,2)</f>
        <v>1.3568846764834858E-2</v>
      </c>
      <c r="N352" s="14">
        <f>N351+testdata[[#This Row],[SC]]*(testdata[[#This Row],[close]]-N351)</f>
        <v>261.96705543630827</v>
      </c>
      <c r="Q352" s="4" t="str">
        <f t="shared" si="17"/>
        <v/>
      </c>
      <c r="S352" s="3">
        <v>43244</v>
      </c>
      <c r="T352" s="14">
        <v>261.96710000000002</v>
      </c>
    </row>
    <row r="353" spans="1:20" x14ac:dyDescent="0.25">
      <c r="A353" s="8">
        <v>352</v>
      </c>
      <c r="B353" s="5" t="str">
        <f t="shared" si="15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ABS(testdata[[#This Row],[close]]-G343)</f>
        <v>0.67999999999994998</v>
      </c>
      <c r="J353" s="2">
        <f>ABS(testdata[[#This Row],[close]]-G352)</f>
        <v>0.62999999999999545</v>
      </c>
      <c r="K353" s="2">
        <f t="shared" si="16"/>
        <v>8.5199999999999818</v>
      </c>
      <c r="L353" s="11">
        <f>testdata[[#This Row],[eChange]]/testdata[[#This Row],[volatility]]</f>
        <v>7.9812206572764249E-2</v>
      </c>
      <c r="M353" s="11">
        <f>POWER(testdata[[#This Row],[ER]]*(fastK-slowK)+slowK,2)</f>
        <v>1.267315136804118E-2</v>
      </c>
      <c r="N353" s="14">
        <f>N352+testdata[[#This Row],[SC]]*(testdata[[#This Row],[close]]-N352)</f>
        <v>261.98217380333762</v>
      </c>
      <c r="Q353" s="4" t="str">
        <f t="shared" si="17"/>
        <v/>
      </c>
      <c r="S353" s="3">
        <v>43245</v>
      </c>
      <c r="T353" s="14">
        <v>261.98219999999998</v>
      </c>
    </row>
    <row r="354" spans="1:20" x14ac:dyDescent="0.25">
      <c r="A354" s="8">
        <v>353</v>
      </c>
      <c r="B354" s="5" t="str">
        <f t="shared" si="15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ABS(testdata[[#This Row],[close]]-G344)</f>
        <v>3.8300000000000409</v>
      </c>
      <c r="J354" s="2">
        <f>ABS(testdata[[#This Row],[close]]-G353)</f>
        <v>3.0200000000000387</v>
      </c>
      <c r="K354" s="2">
        <f t="shared" si="16"/>
        <v>11.409999999999968</v>
      </c>
      <c r="L354" s="11">
        <f>testdata[[#This Row],[eChange]]/testdata[[#This Row],[volatility]]</f>
        <v>0.33567046450482485</v>
      </c>
      <c r="M354" s="11">
        <f>POWER(testdata[[#This Row],[ER]]*(fastK-slowK)+slowK,2)</f>
        <v>7.1097038759470141E-2</v>
      </c>
      <c r="N354" s="14">
        <f>N353+testdata[[#This Row],[SC]]*(testdata[[#This Row],[close]]-N353)</f>
        <v>261.85120070104006</v>
      </c>
      <c r="Q354" s="4" t="str">
        <f t="shared" si="17"/>
        <v/>
      </c>
      <c r="S354" s="3">
        <v>43249</v>
      </c>
      <c r="T354" s="14">
        <v>261.85120000000001</v>
      </c>
    </row>
    <row r="355" spans="1:20" x14ac:dyDescent="0.25">
      <c r="A355" s="8">
        <v>354</v>
      </c>
      <c r="B355" s="5" t="str">
        <f t="shared" si="15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ABS(testdata[[#This Row],[close]]-G345)</f>
        <v>1.4600000000000364</v>
      </c>
      <c r="J355" s="2">
        <f>ABS(testdata[[#This Row],[close]]-G354)</f>
        <v>3.4700000000000273</v>
      </c>
      <c r="K355" s="2">
        <f t="shared" si="16"/>
        <v>13.059999999999945</v>
      </c>
      <c r="L355" s="11">
        <f>testdata[[#This Row],[eChange]]/testdata[[#This Row],[volatility]]</f>
        <v>0.11179173047473526</v>
      </c>
      <c r="M355" s="11">
        <f>POWER(testdata[[#This Row],[ER]]*(fastK-slowK)+slowK,2)</f>
        <v>1.737956539056244E-2</v>
      </c>
      <c r="N355" s="14">
        <f>N354+testdata[[#This Row],[SC]]*(testdata[[#This Row],[close]]-N354)</f>
        <v>261.8817678684652</v>
      </c>
      <c r="Q355" s="4" t="str">
        <f t="shared" si="17"/>
        <v/>
      </c>
      <c r="S355" s="3">
        <v>43250</v>
      </c>
      <c r="T355" s="14">
        <v>261.8818</v>
      </c>
    </row>
    <row r="356" spans="1:20" x14ac:dyDescent="0.25">
      <c r="A356" s="8">
        <v>355</v>
      </c>
      <c r="B356" s="5" t="str">
        <f t="shared" si="15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ABS(testdata[[#This Row],[close]]-G346)</f>
        <v>1.2599999999999909</v>
      </c>
      <c r="J356" s="2">
        <f>ABS(testdata[[#This Row],[close]]-G355)</f>
        <v>1.6200000000000045</v>
      </c>
      <c r="K356" s="2">
        <f t="shared" si="16"/>
        <v>13.579999999999927</v>
      </c>
      <c r="L356" s="11">
        <f>testdata[[#This Row],[eChange]]/testdata[[#This Row],[volatility]]</f>
        <v>9.2783505154638998E-2</v>
      </c>
      <c r="M356" s="11">
        <f>POWER(testdata[[#This Row],[ER]]*(fastK-slowK)+slowK,2)</f>
        <v>1.4492732786561956E-2</v>
      </c>
      <c r="N356" s="14">
        <f>N355+testdata[[#This Row],[SC]]*(testdata[[#This Row],[close]]-N355)</f>
        <v>261.88333644782648</v>
      </c>
      <c r="Q356" s="4" t="str">
        <f t="shared" si="17"/>
        <v/>
      </c>
      <c r="S356" s="3">
        <v>43251</v>
      </c>
      <c r="T356" s="14">
        <v>261.88330000000002</v>
      </c>
    </row>
    <row r="357" spans="1:20" x14ac:dyDescent="0.25">
      <c r="A357" s="8">
        <v>356</v>
      </c>
      <c r="B357" s="5" t="str">
        <f t="shared" si="15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ABS(testdata[[#This Row],[close]]-G347)</f>
        <v>1.5400000000000205</v>
      </c>
      <c r="J357" s="2">
        <f>ABS(testdata[[#This Row],[close]]-G356)</f>
        <v>2.5799999999999841</v>
      </c>
      <c r="K357" s="2">
        <f t="shared" si="16"/>
        <v>15.939999999999884</v>
      </c>
      <c r="L357" s="11">
        <f>testdata[[#This Row],[eChange]]/testdata[[#This Row],[volatility]]</f>
        <v>9.6612296110416038E-2</v>
      </c>
      <c r="M357" s="11">
        <f>POWER(testdata[[#This Row],[ER]]*(fastK-slowK)+slowK,2)</f>
        <v>1.5053148980078914E-2</v>
      </c>
      <c r="N357" s="14">
        <f>N356+testdata[[#This Row],[SC]]*(testdata[[#This Row],[close]]-N356)</f>
        <v>261.92377919453668</v>
      </c>
      <c r="Q357" s="4" t="str">
        <f t="shared" si="17"/>
        <v/>
      </c>
      <c r="S357" s="3">
        <v>43252</v>
      </c>
      <c r="T357" s="14">
        <v>261.92380000000003</v>
      </c>
    </row>
    <row r="358" spans="1:20" x14ac:dyDescent="0.25">
      <c r="A358" s="8">
        <v>357</v>
      </c>
      <c r="B358" s="5" t="str">
        <f t="shared" si="15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ABS(testdata[[#This Row],[close]]-G348)</f>
        <v>3.4499999999999886</v>
      </c>
      <c r="J358" s="2">
        <f>ABS(testdata[[#This Row],[close]]-G357)</f>
        <v>1.25</v>
      </c>
      <c r="K358" s="2">
        <f t="shared" si="16"/>
        <v>16.529999999999916</v>
      </c>
      <c r="L358" s="11">
        <f>testdata[[#This Row],[eChange]]/testdata[[#This Row],[volatility]]</f>
        <v>0.20871143375680618</v>
      </c>
      <c r="M358" s="11">
        <f>POWER(testdata[[#This Row],[ER]]*(fastK-slowK)+slowK,2)</f>
        <v>3.6172932609322521E-2</v>
      </c>
      <c r="N358" s="14">
        <f>N357+testdata[[#This Row],[SC]]*(testdata[[#This Row],[close]]-N357)</f>
        <v>262.06471692716372</v>
      </c>
      <c r="Q358" s="4" t="str">
        <f t="shared" si="17"/>
        <v/>
      </c>
      <c r="S358" s="3">
        <v>43255</v>
      </c>
      <c r="T358" s="14">
        <v>262.06470000000002</v>
      </c>
    </row>
    <row r="359" spans="1:20" x14ac:dyDescent="0.25">
      <c r="A359" s="8">
        <v>358</v>
      </c>
      <c r="B359" s="5" t="str">
        <f t="shared" si="15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ABS(testdata[[#This Row],[close]]-G349)</f>
        <v>1.6800000000000068</v>
      </c>
      <c r="J359" s="2">
        <f>ABS(testdata[[#This Row],[close]]-G358)</f>
        <v>0.19999999999998863</v>
      </c>
      <c r="K359" s="2">
        <f t="shared" si="16"/>
        <v>14.759999999999934</v>
      </c>
      <c r="L359" s="11">
        <f>testdata[[#This Row],[eChange]]/testdata[[#This Row],[volatility]]</f>
        <v>0.11382113821138308</v>
      </c>
      <c r="M359" s="11">
        <f>POWER(testdata[[#This Row],[ER]]*(fastK-slowK)+slowK,2)</f>
        <v>1.7703257439445213E-2</v>
      </c>
      <c r="N359" s="14">
        <f>N358+testdata[[#This Row],[SC]]*(testdata[[#This Row],[close]]-N358)</f>
        <v>262.134738321648</v>
      </c>
      <c r="Q359" s="4" t="str">
        <f t="shared" si="17"/>
        <v/>
      </c>
      <c r="S359" s="3">
        <v>43256</v>
      </c>
      <c r="T359" s="14">
        <v>262.13470000000001</v>
      </c>
    </row>
    <row r="360" spans="1:20" x14ac:dyDescent="0.25">
      <c r="A360" s="8">
        <v>359</v>
      </c>
      <c r="B360" s="5" t="str">
        <f t="shared" si="15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ABS(testdata[[#This Row],[close]]-G350)</f>
        <v>4.6299999999999955</v>
      </c>
      <c r="J360" s="2">
        <f>ABS(testdata[[#This Row],[close]]-G359)</f>
        <v>2.2200000000000273</v>
      </c>
      <c r="K360" s="2">
        <f t="shared" si="16"/>
        <v>16.25</v>
      </c>
      <c r="L360" s="11">
        <f>testdata[[#This Row],[eChange]]/testdata[[#This Row],[volatility]]</f>
        <v>0.28492307692307667</v>
      </c>
      <c r="M360" s="11">
        <f>POWER(testdata[[#This Row],[ER]]*(fastK-slowK)+slowK,2)</f>
        <v>5.5735047370801066E-2</v>
      </c>
      <c r="N360" s="14">
        <f>N359+testdata[[#This Row],[SC]]*(testdata[[#This Row],[close]]-N359)</f>
        <v>262.47501537050209</v>
      </c>
      <c r="Q360" s="4" t="str">
        <f t="shared" si="17"/>
        <v/>
      </c>
      <c r="S360" s="3">
        <v>43257</v>
      </c>
      <c r="T360" s="14">
        <v>262.47500000000002</v>
      </c>
    </row>
    <row r="361" spans="1:20" x14ac:dyDescent="0.25">
      <c r="A361" s="8">
        <v>360</v>
      </c>
      <c r="B361" s="5" t="str">
        <f t="shared" si="15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ABS(testdata[[#This Row],[close]]-G351)</f>
        <v>3.8799999999999955</v>
      </c>
      <c r="J361" s="2">
        <f>ABS(testdata[[#This Row],[close]]-G360)</f>
        <v>3.0000000000029559E-2</v>
      </c>
      <c r="K361" s="2">
        <f t="shared" si="16"/>
        <v>15.560000000000059</v>
      </c>
      <c r="L361" s="11">
        <f>testdata[[#This Row],[eChange]]/testdata[[#This Row],[volatility]]</f>
        <v>0.24935732647814787</v>
      </c>
      <c r="M361" s="11">
        <f>POWER(testdata[[#This Row],[ER]]*(fastK-slowK)+slowK,2)</f>
        <v>4.6081825248097695E-2</v>
      </c>
      <c r="N361" s="14">
        <f>N360+testdata[[#This Row],[SC]]*(testdata[[#This Row],[close]]-N360)</f>
        <v>262.73929392999912</v>
      </c>
      <c r="Q361" s="4" t="str">
        <f t="shared" si="17"/>
        <v/>
      </c>
      <c r="S361" s="3">
        <v>43258</v>
      </c>
      <c r="T361" s="14">
        <v>262.73930000000001</v>
      </c>
    </row>
    <row r="362" spans="1:20" x14ac:dyDescent="0.25">
      <c r="A362" s="8">
        <v>361</v>
      </c>
      <c r="B362" s="5" t="str">
        <f t="shared" si="15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ABS(testdata[[#This Row],[close]]-G352)</f>
        <v>5.2099999999999795</v>
      </c>
      <c r="J362" s="2">
        <f>ABS(testdata[[#This Row],[close]]-G361)</f>
        <v>0.79000000000002046</v>
      </c>
      <c r="K362" s="2">
        <f t="shared" si="16"/>
        <v>15.810000000000116</v>
      </c>
      <c r="L362" s="11">
        <f>testdata[[#This Row],[eChange]]/testdata[[#This Row],[volatility]]</f>
        <v>0.32953826691966737</v>
      </c>
      <c r="M362" s="11">
        <f>POWER(testdata[[#This Row],[ER]]*(fastK-slowK)+slowK,2)</f>
        <v>6.9141531656472535E-2</v>
      </c>
      <c r="N362" s="14">
        <f>N361+testdata[[#This Row],[SC]]*(testdata[[#This Row],[close]]-N361)</f>
        <v>263.17216873692996</v>
      </c>
      <c r="Q362" s="4" t="str">
        <f t="shared" si="17"/>
        <v/>
      </c>
      <c r="S362" s="3">
        <v>43259</v>
      </c>
      <c r="T362" s="14">
        <v>263.17219999999998</v>
      </c>
    </row>
    <row r="363" spans="1:20" x14ac:dyDescent="0.25">
      <c r="A363" s="8">
        <v>362</v>
      </c>
      <c r="B363" s="5" t="str">
        <f t="shared" si="15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ABS(testdata[[#This Row],[close]]-G353)</f>
        <v>6.1999999999999886</v>
      </c>
      <c r="J363" s="2">
        <f>ABS(testdata[[#This Row],[close]]-G362)</f>
        <v>0.36000000000001364</v>
      </c>
      <c r="K363" s="2">
        <f t="shared" si="16"/>
        <v>15.540000000000134</v>
      </c>
      <c r="L363" s="11">
        <f>testdata[[#This Row],[eChange]]/testdata[[#This Row],[volatility]]</f>
        <v>0.39897039897039477</v>
      </c>
      <c r="M363" s="11">
        <f>POWER(testdata[[#This Row],[ER]]*(fastK-slowK)+slowK,2)</f>
        <v>9.2876444612153775E-2</v>
      </c>
      <c r="N363" s="14">
        <f>N362+testdata[[#This Row],[SC]]*(testdata[[#This Row],[close]]-N362)</f>
        <v>263.74687250450381</v>
      </c>
      <c r="Q363" s="4" t="str">
        <f t="shared" si="17"/>
        <v/>
      </c>
      <c r="S363" s="3">
        <v>43262</v>
      </c>
      <c r="T363" s="14">
        <v>263.74689999999998</v>
      </c>
    </row>
    <row r="364" spans="1:20" x14ac:dyDescent="0.25">
      <c r="A364" s="8">
        <v>363</v>
      </c>
      <c r="B364" s="5" t="str">
        <f t="shared" si="15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ABS(testdata[[#This Row],[close]]-G354)</f>
        <v>9.5699999999999932</v>
      </c>
      <c r="J364" s="2">
        <f>ABS(testdata[[#This Row],[close]]-G363)</f>
        <v>0.34999999999996589</v>
      </c>
      <c r="K364" s="2">
        <f t="shared" si="16"/>
        <v>12.870000000000061</v>
      </c>
      <c r="L364" s="11">
        <f>testdata[[#This Row],[eChange]]/testdata[[#This Row],[volatility]]</f>
        <v>0.7435897435897395</v>
      </c>
      <c r="M364" s="11">
        <f>POWER(testdata[[#This Row],[ER]]*(fastK-slowK)+slowK,2)</f>
        <v>0.26241962355519027</v>
      </c>
      <c r="N364" s="14">
        <f>N363+testdata[[#This Row],[SC]]*(testdata[[#This Row],[close]]-N363)</f>
        <v>265.3117141770835</v>
      </c>
      <c r="Q364" s="4" t="str">
        <f t="shared" si="17"/>
        <v/>
      </c>
      <c r="S364" s="3">
        <v>43263</v>
      </c>
      <c r="T364" s="14">
        <v>265.31169999999997</v>
      </c>
    </row>
    <row r="365" spans="1:20" x14ac:dyDescent="0.25">
      <c r="A365" s="8">
        <v>364</v>
      </c>
      <c r="B365" s="5" t="str">
        <f t="shared" si="15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ABS(testdata[[#This Row],[close]]-G355)</f>
        <v>5.2400000000000091</v>
      </c>
      <c r="J365" s="2">
        <f>ABS(testdata[[#This Row],[close]]-G364)</f>
        <v>0.8599999999999568</v>
      </c>
      <c r="K365" s="2">
        <f t="shared" si="16"/>
        <v>10.259999999999991</v>
      </c>
      <c r="L365" s="11">
        <f>testdata[[#This Row],[eChange]]/testdata[[#This Row],[volatility]]</f>
        <v>0.51072124756335413</v>
      </c>
      <c r="M365" s="11">
        <f>POWER(testdata[[#This Row],[ER]]*(fastK-slowK)+slowK,2)</f>
        <v>0.13841912113649016</v>
      </c>
      <c r="N365" s="14">
        <f>N364+testdata[[#This Row],[SC]]*(testdata[[#This Row],[close]]-N364)</f>
        <v>265.80148059102129</v>
      </c>
      <c r="Q365" s="4" t="str">
        <f t="shared" si="17"/>
        <v/>
      </c>
      <c r="S365" s="3">
        <v>43264</v>
      </c>
      <c r="T365" s="14">
        <v>265.80149999999998</v>
      </c>
    </row>
    <row r="366" spans="1:20" x14ac:dyDescent="0.25">
      <c r="A366" s="8">
        <v>365</v>
      </c>
      <c r="B366" s="5" t="str">
        <f t="shared" si="15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ABS(testdata[[#This Row],[close]]-G356)</f>
        <v>7.5399999999999636</v>
      </c>
      <c r="J366" s="2">
        <f>ABS(testdata[[#This Row],[close]]-G365)</f>
        <v>0.67999999999994998</v>
      </c>
      <c r="K366" s="2">
        <f t="shared" si="16"/>
        <v>9.3199999999999363</v>
      </c>
      <c r="L366" s="11">
        <f>testdata[[#This Row],[eChange]]/testdata[[#This Row],[volatility]]</f>
        <v>0.80901287553648227</v>
      </c>
      <c r="M366" s="11">
        <f>POWER(testdata[[#This Row],[ER]]*(fastK-slowK)+slowK,2)</f>
        <v>0.3043328014765333</v>
      </c>
      <c r="N366" s="14">
        <f>N365+testdata[[#This Row],[SC]]*(testdata[[#This Row],[close]]-N365)</f>
        <v>266.93619134811541</v>
      </c>
      <c r="Q366" s="4" t="str">
        <f t="shared" si="17"/>
        <v/>
      </c>
      <c r="S366" s="3">
        <v>43265</v>
      </c>
      <c r="T366" s="14">
        <v>266.93619999999999</v>
      </c>
    </row>
    <row r="367" spans="1:20" x14ac:dyDescent="0.25">
      <c r="A367" s="8">
        <v>366</v>
      </c>
      <c r="B367" s="5" t="str">
        <f t="shared" si="15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ABS(testdata[[#This Row],[close]]-G357)</f>
        <v>4.6100000000000136</v>
      </c>
      <c r="J367" s="2">
        <f>ABS(testdata[[#This Row],[close]]-G366)</f>
        <v>0.34999999999996589</v>
      </c>
      <c r="K367" s="2">
        <f t="shared" si="16"/>
        <v>7.0899999999999181</v>
      </c>
      <c r="L367" s="11">
        <f>testdata[[#This Row],[eChange]]/testdata[[#This Row],[volatility]]</f>
        <v>0.65021156558534088</v>
      </c>
      <c r="M367" s="11">
        <f>POWER(testdata[[#This Row],[ER]]*(fastK-slowK)+slowK,2)</f>
        <v>0.20797373372864106</v>
      </c>
      <c r="N367" s="14">
        <f>N366+testdata[[#This Row],[SC]]*(testdata[[#This Row],[close]]-N366)</f>
        <v>267.40284461122047</v>
      </c>
      <c r="Q367" s="4" t="str">
        <f t="shared" si="17"/>
        <v/>
      </c>
      <c r="S367" s="3">
        <v>43266</v>
      </c>
      <c r="T367" s="14">
        <v>267.40280000000001</v>
      </c>
    </row>
    <row r="368" spans="1:20" x14ac:dyDescent="0.25">
      <c r="A368" s="8">
        <v>367</v>
      </c>
      <c r="B368" s="5" t="str">
        <f t="shared" si="15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ABS(testdata[[#This Row],[close]]-G358)</f>
        <v>2.8100000000000023</v>
      </c>
      <c r="J368" s="2">
        <f>ABS(testdata[[#This Row],[close]]-G367)</f>
        <v>0.55000000000001137</v>
      </c>
      <c r="K368" s="2">
        <f t="shared" si="16"/>
        <v>6.3899999999999295</v>
      </c>
      <c r="L368" s="11">
        <f>testdata[[#This Row],[eChange]]/testdata[[#This Row],[volatility]]</f>
        <v>0.43974960876369845</v>
      </c>
      <c r="M368" s="11">
        <f>POWER(testdata[[#This Row],[ER]]*(fastK-slowK)+slowK,2)</f>
        <v>0.10844612487179409</v>
      </c>
      <c r="N368" s="14">
        <f>N367+testdata[[#This Row],[SC]]*(testdata[[#This Row],[close]]-N367)</f>
        <v>267.53592485774914</v>
      </c>
      <c r="Q368" s="4" t="str">
        <f t="shared" si="17"/>
        <v/>
      </c>
      <c r="S368" s="3">
        <v>43269</v>
      </c>
      <c r="T368" s="14">
        <v>267.53590000000003</v>
      </c>
    </row>
    <row r="369" spans="1:20" x14ac:dyDescent="0.25">
      <c r="A369" s="8">
        <v>368</v>
      </c>
      <c r="B369" s="5" t="str">
        <f t="shared" si="15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ABS(testdata[[#This Row],[close]]-G359)</f>
        <v>1.5800000000000409</v>
      </c>
      <c r="J369" s="2">
        <f>ABS(testdata[[#This Row],[close]]-G368)</f>
        <v>1.0299999999999727</v>
      </c>
      <c r="K369" s="2">
        <f t="shared" si="16"/>
        <v>7.2199999999999136</v>
      </c>
      <c r="L369" s="11">
        <f>testdata[[#This Row],[eChange]]/testdata[[#This Row],[volatility]]</f>
        <v>0.2188365650969612</v>
      </c>
      <c r="M369" s="11">
        <f>POWER(testdata[[#This Row],[ER]]*(fastK-slowK)+slowK,2)</f>
        <v>3.8529247607567908E-2</v>
      </c>
      <c r="N369" s="14">
        <f>N368+testdata[[#This Row],[SC]]*(testdata[[#This Row],[close]]-N368)</f>
        <v>267.53839362477044</v>
      </c>
      <c r="Q369" s="4" t="str">
        <f t="shared" si="17"/>
        <v/>
      </c>
      <c r="S369" s="3">
        <v>43270</v>
      </c>
      <c r="T369" s="14">
        <v>267.53840000000002</v>
      </c>
    </row>
    <row r="370" spans="1:20" x14ac:dyDescent="0.25">
      <c r="A370" s="8">
        <v>369</v>
      </c>
      <c r="B370" s="5" t="str">
        <f t="shared" si="15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ABS(testdata[[#This Row],[close]]-G360)</f>
        <v>0.18000000000000682</v>
      </c>
      <c r="J370" s="2">
        <f>ABS(testdata[[#This Row],[close]]-G369)</f>
        <v>0.45999999999997954</v>
      </c>
      <c r="K370" s="2">
        <f t="shared" si="16"/>
        <v>5.4599999999998658</v>
      </c>
      <c r="L370" s="11">
        <f>testdata[[#This Row],[eChange]]/testdata[[#This Row],[volatility]]</f>
        <v>3.2967032967035029E-2</v>
      </c>
      <c r="M370" s="11">
        <f>POWER(testdata[[#This Row],[ER]]*(fastK-slowK)+slowK,2)</f>
        <v>7.1178321398446759E-3</v>
      </c>
      <c r="N370" s="14">
        <f>N369+testdata[[#This Row],[SC]]*(testdata[[#This Row],[close]]-N369)</f>
        <v>267.5421063313924</v>
      </c>
      <c r="Q370" s="4" t="str">
        <f t="shared" si="17"/>
        <v/>
      </c>
      <c r="S370" s="3">
        <v>43271</v>
      </c>
      <c r="T370" s="14">
        <v>267.5421</v>
      </c>
    </row>
    <row r="371" spans="1:20" x14ac:dyDescent="0.25">
      <c r="A371" s="8">
        <v>370</v>
      </c>
      <c r="B371" s="5" t="str">
        <f t="shared" si="15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ABS(testdata[[#This Row],[close]]-G361)</f>
        <v>1.8299999999999841</v>
      </c>
      <c r="J371" s="2">
        <f>ABS(testdata[[#This Row],[close]]-G370)</f>
        <v>1.6800000000000068</v>
      </c>
      <c r="K371" s="2">
        <f t="shared" si="16"/>
        <v>7.1099999999998431</v>
      </c>
      <c r="L371" s="11">
        <f>testdata[[#This Row],[eChange]]/testdata[[#This Row],[volatility]]</f>
        <v>0.2573839662447292</v>
      </c>
      <c r="M371" s="11">
        <f>POWER(testdata[[#This Row],[ER]]*(fastK-slowK)+slowK,2)</f>
        <v>4.8180259958714729E-2</v>
      </c>
      <c r="N371" s="14">
        <f>N370+testdata[[#This Row],[SC]]*(testdata[[#This Row],[close]]-N370)</f>
        <v>267.48611574624624</v>
      </c>
      <c r="Q371" s="4" t="str">
        <f t="shared" si="17"/>
        <v/>
      </c>
      <c r="S371" s="3">
        <v>43272</v>
      </c>
      <c r="T371" s="14">
        <v>267.48610000000002</v>
      </c>
    </row>
    <row r="372" spans="1:20" x14ac:dyDescent="0.25">
      <c r="A372" s="8">
        <v>371</v>
      </c>
      <c r="B372" s="5" t="str">
        <f t="shared" si="15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ABS(testdata[[#This Row],[close]]-G362)</f>
        <v>2.1399999999999864</v>
      </c>
      <c r="J372" s="2">
        <f>ABS(testdata[[#This Row],[close]]-G371)</f>
        <v>0.48000000000001819</v>
      </c>
      <c r="K372" s="2">
        <f t="shared" si="16"/>
        <v>6.7999999999998408</v>
      </c>
      <c r="L372" s="11">
        <f>testdata[[#This Row],[eChange]]/testdata[[#This Row],[volatility]]</f>
        <v>0.31470588235294655</v>
      </c>
      <c r="M372" s="11">
        <f>POWER(testdata[[#This Row],[ER]]*(fastK-slowK)+slowK,2)</f>
        <v>6.4524354476647741E-2</v>
      </c>
      <c r="N372" s="14">
        <f>N371+testdata[[#This Row],[SC]]*(testdata[[#This Row],[close]]-N371)</f>
        <v>267.44571603189206</v>
      </c>
      <c r="Q372" s="4" t="str">
        <f t="shared" si="17"/>
        <v/>
      </c>
      <c r="S372" s="3">
        <v>43273</v>
      </c>
      <c r="T372" s="14">
        <v>267.44569999999999</v>
      </c>
    </row>
    <row r="373" spans="1:20" x14ac:dyDescent="0.25">
      <c r="A373" s="8">
        <v>372</v>
      </c>
      <c r="B373" s="5" t="str">
        <f t="shared" si="15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ABS(testdata[[#This Row],[close]]-G363)</f>
        <v>6.1299999999999955</v>
      </c>
      <c r="J373" s="2">
        <f>ABS(testdata[[#This Row],[close]]-G372)</f>
        <v>3.6299999999999955</v>
      </c>
      <c r="K373" s="2">
        <f t="shared" si="16"/>
        <v>10.069999999999823</v>
      </c>
      <c r="L373" s="11">
        <f>testdata[[#This Row],[eChange]]/testdata[[#This Row],[volatility]]</f>
        <v>0.60873882820259217</v>
      </c>
      <c r="M373" s="11">
        <f>POWER(testdata[[#This Row],[ER]]*(fastK-slowK)+slowK,2)</f>
        <v>0.1858200876549076</v>
      </c>
      <c r="N373" s="14">
        <f>N372+testdata[[#This Row],[SC]]*(testdata[[#This Row],[close]]-N372)</f>
        <v>266.66235130931767</v>
      </c>
      <c r="Q373" s="4" t="str">
        <f t="shared" si="17"/>
        <v/>
      </c>
      <c r="S373" s="3">
        <v>43276</v>
      </c>
      <c r="T373" s="14">
        <v>266.66239999999999</v>
      </c>
    </row>
    <row r="374" spans="1:20" x14ac:dyDescent="0.25">
      <c r="A374" s="8">
        <v>373</v>
      </c>
      <c r="B374" s="5" t="str">
        <f t="shared" si="15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ABS(testdata[[#This Row],[close]]-G364)</f>
        <v>5.8999999999999773</v>
      </c>
      <c r="J374" s="2">
        <f>ABS(testdata[[#This Row],[close]]-G373)</f>
        <v>0.57999999999998408</v>
      </c>
      <c r="K374" s="2">
        <f t="shared" si="16"/>
        <v>10.299999999999841</v>
      </c>
      <c r="L374" s="11">
        <f>testdata[[#This Row],[eChange]]/testdata[[#This Row],[volatility]]</f>
        <v>0.57281553398058915</v>
      </c>
      <c r="M374" s="11">
        <f>POWER(testdata[[#This Row],[ER]]*(fastK-slowK)+slowK,2)</f>
        <v>0.16763891146204252</v>
      </c>
      <c r="N374" s="14">
        <f>N373+testdata[[#This Row],[SC]]*(testdata[[#This Row],[close]]-N373)</f>
        <v>266.18418624071631</v>
      </c>
      <c r="Q374" s="4" t="str">
        <f t="shared" si="17"/>
        <v/>
      </c>
      <c r="S374" s="3">
        <v>43277</v>
      </c>
      <c r="T374" s="14">
        <v>266.18419999999998</v>
      </c>
    </row>
    <row r="375" spans="1:20" x14ac:dyDescent="0.25">
      <c r="A375" s="8">
        <v>374</v>
      </c>
      <c r="B375" s="5" t="str">
        <f t="shared" si="15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ABS(testdata[[#This Row],[close]]-G365)</f>
        <v>7.2200000000000273</v>
      </c>
      <c r="J375" s="2">
        <f>ABS(testdata[[#This Row],[close]]-G374)</f>
        <v>2.1800000000000068</v>
      </c>
      <c r="K375" s="2">
        <f t="shared" si="16"/>
        <v>11.619999999999891</v>
      </c>
      <c r="L375" s="11">
        <f>testdata[[#This Row],[eChange]]/testdata[[#This Row],[volatility]]</f>
        <v>0.62134251290878617</v>
      </c>
      <c r="M375" s="11">
        <f>POWER(testdata[[#This Row],[ER]]*(fastK-slowK)+slowK,2)</f>
        <v>0.19242071571435088</v>
      </c>
      <c r="N375" s="14">
        <f>N374+testdata[[#This Row],[SC]]*(testdata[[#This Row],[close]]-N374)</f>
        <v>265.30786646478123</v>
      </c>
      <c r="Q375" s="4" t="str">
        <f t="shared" si="17"/>
        <v/>
      </c>
      <c r="S375" s="3">
        <v>43278</v>
      </c>
      <c r="T375" s="14">
        <v>265.30790000000002</v>
      </c>
    </row>
    <row r="376" spans="1:20" x14ac:dyDescent="0.25">
      <c r="A376" s="8">
        <v>375</v>
      </c>
      <c r="B376" s="5" t="str">
        <f t="shared" si="15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ABS(testdata[[#This Row],[close]]-G366)</f>
        <v>6.4099999999999682</v>
      </c>
      <c r="J376" s="2">
        <f>ABS(testdata[[#This Row],[close]]-G375)</f>
        <v>1.4900000000000091</v>
      </c>
      <c r="K376" s="2">
        <f t="shared" si="16"/>
        <v>12.42999999999995</v>
      </c>
      <c r="L376" s="11">
        <f>testdata[[#This Row],[eChange]]/testdata[[#This Row],[volatility]]</f>
        <v>0.51568785197103728</v>
      </c>
      <c r="M376" s="11">
        <f>POWER(testdata[[#This Row],[ER]]*(fastK-slowK)+slowK,2)</f>
        <v>0.14065338619345966</v>
      </c>
      <c r="N376" s="14">
        <f>N375+testdata[[#This Row],[SC]]*(testdata[[#This Row],[close]]-N375)</f>
        <v>265.00013563797063</v>
      </c>
      <c r="Q376" s="4" t="str">
        <f t="shared" si="17"/>
        <v/>
      </c>
      <c r="S376" s="3">
        <v>43279</v>
      </c>
      <c r="T376" s="14">
        <v>265.00009999999997</v>
      </c>
    </row>
    <row r="377" spans="1:20" x14ac:dyDescent="0.25">
      <c r="A377" s="8">
        <v>376</v>
      </c>
      <c r="B377" s="5" t="str">
        <f t="shared" si="15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ABS(testdata[[#This Row],[close]]-G367)</f>
        <v>5.6800000000000068</v>
      </c>
      <c r="J377" s="2">
        <f>ABS(testdata[[#This Row],[close]]-G376)</f>
        <v>0.37999999999999545</v>
      </c>
      <c r="K377" s="2">
        <f t="shared" si="16"/>
        <v>12.45999999999998</v>
      </c>
      <c r="L377" s="11">
        <f>testdata[[#This Row],[eChange]]/testdata[[#This Row],[volatility]]</f>
        <v>0.45585874799358073</v>
      </c>
      <c r="M377" s="11">
        <f>POWER(testdata[[#This Row],[ER]]*(fastK-slowK)+slowK,2)</f>
        <v>0.1149289457698162</v>
      </c>
      <c r="N377" s="14">
        <f>N376+testdata[[#This Row],[SC]]*(testdata[[#This Row],[close]]-N376)</f>
        <v>264.82772663058694</v>
      </c>
      <c r="Q377" s="4" t="str">
        <f t="shared" si="17"/>
        <v/>
      </c>
      <c r="S377" s="3">
        <v>43280</v>
      </c>
      <c r="T377" s="14">
        <v>264.82769999999999</v>
      </c>
    </row>
    <row r="378" spans="1:20" x14ac:dyDescent="0.25">
      <c r="A378" s="8">
        <v>377</v>
      </c>
      <c r="B378" s="5" t="str">
        <f t="shared" si="15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ABS(testdata[[#This Row],[close]]-G368)</f>
        <v>4.5699999999999932</v>
      </c>
      <c r="J378" s="2">
        <f>ABS(testdata[[#This Row],[close]]-G377)</f>
        <v>0.56000000000000227</v>
      </c>
      <c r="K378" s="2">
        <f t="shared" si="16"/>
        <v>12.46999999999997</v>
      </c>
      <c r="L378" s="11">
        <f>testdata[[#This Row],[eChange]]/testdata[[#This Row],[volatility]]</f>
        <v>0.36647955092221363</v>
      </c>
      <c r="M378" s="11">
        <f>POWER(testdata[[#This Row],[ER]]*(fastK-slowK)+slowK,2)</f>
        <v>8.1334469820947344E-2</v>
      </c>
      <c r="N378" s="14">
        <f>N377+testdata[[#This Row],[SC]]*(testdata[[#This Row],[close]]-N377)</f>
        <v>264.76528399212071</v>
      </c>
      <c r="Q378" s="4" t="str">
        <f t="shared" si="17"/>
        <v/>
      </c>
      <c r="S378" s="3">
        <v>43283</v>
      </c>
      <c r="T378" s="14">
        <v>264.76530000000002</v>
      </c>
    </row>
    <row r="379" spans="1:20" x14ac:dyDescent="0.25">
      <c r="A379" s="8">
        <v>378</v>
      </c>
      <c r="B379" s="5" t="str">
        <f t="shared" si="15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ABS(testdata[[#This Row],[close]]-G369)</f>
        <v>4.4700000000000273</v>
      </c>
      <c r="J379" s="2">
        <f>ABS(testdata[[#This Row],[close]]-G378)</f>
        <v>0.93000000000000682</v>
      </c>
      <c r="K379" s="2">
        <f t="shared" si="16"/>
        <v>12.370000000000005</v>
      </c>
      <c r="L379" s="11">
        <f>testdata[[#This Row],[eChange]]/testdata[[#This Row],[volatility]]</f>
        <v>0.36135812449474741</v>
      </c>
      <c r="M379" s="11">
        <f>POWER(testdata[[#This Row],[ER]]*(fastK-slowK)+slowK,2)</f>
        <v>7.9584990227583696E-2</v>
      </c>
      <c r="N379" s="14">
        <f>N378+testdata[[#This Row],[SC]]*(testdata[[#This Row],[close]]-N378)</f>
        <v>264.63513993158847</v>
      </c>
      <c r="Q379" s="4" t="str">
        <f t="shared" si="17"/>
        <v/>
      </c>
      <c r="S379" s="3">
        <v>43284</v>
      </c>
      <c r="T379" s="14">
        <v>264.63510000000002</v>
      </c>
    </row>
    <row r="380" spans="1:20" x14ac:dyDescent="0.25">
      <c r="A380" s="8">
        <v>379</v>
      </c>
      <c r="B380" s="5" t="str">
        <f t="shared" si="15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ABS(testdata[[#This Row],[close]]-G370)</f>
        <v>2.7800000000000296</v>
      </c>
      <c r="J380" s="2">
        <f>ABS(testdata[[#This Row],[close]]-G379)</f>
        <v>2.1499999999999773</v>
      </c>
      <c r="K380" s="2">
        <f t="shared" si="16"/>
        <v>14.060000000000002</v>
      </c>
      <c r="L380" s="11">
        <f>testdata[[#This Row],[eChange]]/testdata[[#This Row],[volatility]]</f>
        <v>0.19772403982930506</v>
      </c>
      <c r="M380" s="11">
        <f>POWER(testdata[[#This Row],[ER]]*(fastK-slowK)+slowK,2)</f>
        <v>3.3700061832645165E-2</v>
      </c>
      <c r="N380" s="14">
        <f>N379+testdata[[#This Row],[SC]]*(testdata[[#This Row],[close]]-N379)</f>
        <v>264.65687175576733</v>
      </c>
      <c r="Q380" s="4" t="str">
        <f t="shared" si="17"/>
        <v/>
      </c>
      <c r="S380" s="3">
        <v>43286</v>
      </c>
      <c r="T380" s="14">
        <v>264.65690000000001</v>
      </c>
    </row>
    <row r="381" spans="1:20" x14ac:dyDescent="0.25">
      <c r="A381" s="8">
        <v>380</v>
      </c>
      <c r="B381" s="5" t="str">
        <f t="shared" si="15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ABS(testdata[[#This Row],[close]]-G371)</f>
        <v>1.1399999999999864</v>
      </c>
      <c r="J381" s="2">
        <f>ABS(testdata[[#This Row],[close]]-G380)</f>
        <v>2.2400000000000091</v>
      </c>
      <c r="K381" s="2">
        <f t="shared" si="16"/>
        <v>14.620000000000005</v>
      </c>
      <c r="L381" s="11">
        <f>testdata[[#This Row],[eChange]]/testdata[[#This Row],[volatility]]</f>
        <v>7.7975376196989465E-2</v>
      </c>
      <c r="M381" s="11">
        <f>POWER(testdata[[#This Row],[ER]]*(fastK-slowK)+slowK,2)</f>
        <v>1.2425347710419636E-2</v>
      </c>
      <c r="N381" s="14">
        <f>N380+testdata[[#This Row],[SC]]*(testdata[[#This Row],[close]]-N380)</f>
        <v>264.69244711974142</v>
      </c>
      <c r="Q381" s="4" t="str">
        <f t="shared" si="17"/>
        <v/>
      </c>
      <c r="S381" s="3">
        <v>43287</v>
      </c>
      <c r="T381" s="14">
        <v>264.69240000000002</v>
      </c>
    </row>
    <row r="382" spans="1:20" x14ac:dyDescent="0.25">
      <c r="A382" s="8">
        <v>381</v>
      </c>
      <c r="B382" s="5" t="str">
        <f t="shared" si="15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ABS(testdata[[#This Row],[close]]-G372)</f>
        <v>3.0699999999999932</v>
      </c>
      <c r="J382" s="2">
        <f>ABS(testdata[[#This Row],[close]]-G381)</f>
        <v>2.410000000000025</v>
      </c>
      <c r="K382" s="2">
        <f t="shared" si="16"/>
        <v>16.550000000000011</v>
      </c>
      <c r="L382" s="11">
        <f>testdata[[#This Row],[eChange]]/testdata[[#This Row],[volatility]]</f>
        <v>0.18549848942598132</v>
      </c>
      <c r="M382" s="11">
        <f>POWER(testdata[[#This Row],[ER]]*(fastK-slowK)+slowK,2)</f>
        <v>3.1051424605735897E-2</v>
      </c>
      <c r="N382" s="14">
        <f>N381+testdata[[#This Row],[SC]]*(testdata[[#This Row],[close]]-N381)</f>
        <v>264.85508059812133</v>
      </c>
      <c r="Q382" s="4" t="str">
        <f t="shared" si="17"/>
        <v/>
      </c>
      <c r="S382" s="3">
        <v>43290</v>
      </c>
      <c r="T382" s="14">
        <v>264.85509999999999</v>
      </c>
    </row>
    <row r="383" spans="1:20" x14ac:dyDescent="0.25">
      <c r="A383" s="8">
        <v>382</v>
      </c>
      <c r="B383" s="5" t="str">
        <f t="shared" si="15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ABS(testdata[[#This Row],[close]]-G373)</f>
        <v>7.6699999999999591</v>
      </c>
      <c r="J383" s="2">
        <f>ABS(testdata[[#This Row],[close]]-G382)</f>
        <v>0.96999999999997044</v>
      </c>
      <c r="K383" s="2">
        <f t="shared" si="16"/>
        <v>13.889999999999986</v>
      </c>
      <c r="L383" s="11">
        <f>testdata[[#This Row],[eChange]]/testdata[[#This Row],[volatility]]</f>
        <v>0.5521958243340509</v>
      </c>
      <c r="M383" s="11">
        <f>POWER(testdata[[#This Row],[ER]]*(fastK-slowK)+slowK,2)</f>
        <v>0.15762578682534334</v>
      </c>
      <c r="N383" s="14">
        <f>N382+testdata[[#This Row],[SC]]*(testdata[[#This Row],[close]]-N382)</f>
        <v>265.80791577513821</v>
      </c>
      <c r="Q383" s="4" t="str">
        <f t="shared" si="17"/>
        <v/>
      </c>
      <c r="S383" s="3">
        <v>43291</v>
      </c>
      <c r="T383" s="14">
        <v>265.80790000000002</v>
      </c>
    </row>
    <row r="384" spans="1:20" x14ac:dyDescent="0.25">
      <c r="A384" s="8">
        <v>383</v>
      </c>
      <c r="B384" s="5" t="str">
        <f t="shared" si="15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ABS(testdata[[#This Row],[close]]-G374)</f>
        <v>5.1100000000000136</v>
      </c>
      <c r="J384" s="2">
        <f>ABS(testdata[[#This Row],[close]]-G383)</f>
        <v>1.9799999999999613</v>
      </c>
      <c r="K384" s="2">
        <f t="shared" si="16"/>
        <v>15.289999999999964</v>
      </c>
      <c r="L384" s="11">
        <f>testdata[[#This Row],[eChange]]/testdata[[#This Row],[volatility]]</f>
        <v>0.3342053629823431</v>
      </c>
      <c r="M384" s="11">
        <f>POWER(testdata[[#This Row],[ER]]*(fastK-slowK)+slowK,2)</f>
        <v>7.0627350724302373E-2</v>
      </c>
      <c r="N384" s="14">
        <f>N383+testdata[[#This Row],[SC]]*(testdata[[#This Row],[close]]-N383)</f>
        <v>266.02771403917109</v>
      </c>
      <c r="Q384" s="4" t="str">
        <f t="shared" si="17"/>
        <v/>
      </c>
      <c r="S384" s="3">
        <v>43292</v>
      </c>
      <c r="T384" s="14">
        <v>266.02769999999998</v>
      </c>
    </row>
    <row r="385" spans="1:20" x14ac:dyDescent="0.25">
      <c r="A385" s="8">
        <v>384</v>
      </c>
      <c r="B385" s="5" t="str">
        <f t="shared" si="15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ABS(testdata[[#This Row],[close]]-G375)</f>
        <v>9.7300000000000182</v>
      </c>
      <c r="J385" s="2">
        <f>ABS(testdata[[#This Row],[close]]-G384)</f>
        <v>2.4399999999999977</v>
      </c>
      <c r="K385" s="2">
        <f t="shared" si="16"/>
        <v>15.549999999999955</v>
      </c>
      <c r="L385" s="11">
        <f>testdata[[#This Row],[eChange]]/testdata[[#This Row],[volatility]]</f>
        <v>0.62572347266881334</v>
      </c>
      <c r="M385" s="11">
        <f>POWER(testdata[[#This Row],[ER]]*(fastK-slowK)+slowK,2)</f>
        <v>0.19474203120793451</v>
      </c>
      <c r="N385" s="14">
        <f>N384+testdata[[#This Row],[SC]]*(testdata[[#This Row],[close]]-N384)</f>
        <v>267.06613423816447</v>
      </c>
      <c r="Q385" s="4" t="str">
        <f t="shared" si="17"/>
        <v/>
      </c>
      <c r="S385" s="3">
        <v>43293</v>
      </c>
      <c r="T385" s="14">
        <v>267.06610000000001</v>
      </c>
    </row>
    <row r="386" spans="1:20" x14ac:dyDescent="0.25">
      <c r="A386" s="8">
        <v>385</v>
      </c>
      <c r="B386" s="5" t="str">
        <f t="shared" ref="B386:B449" si="18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ABS(testdata[[#This Row],[close]]-G376)</f>
        <v>8.4499999999999886</v>
      </c>
      <c r="J386" s="2">
        <f>ABS(testdata[[#This Row],[close]]-G385)</f>
        <v>0.20999999999997954</v>
      </c>
      <c r="K386" s="2">
        <f t="shared" si="16"/>
        <v>14.269999999999925</v>
      </c>
      <c r="L386" s="11">
        <f>testdata[[#This Row],[eChange]]/testdata[[#This Row],[volatility]]</f>
        <v>0.59215136650315581</v>
      </c>
      <c r="M386" s="11">
        <f>POWER(testdata[[#This Row],[ER]]*(fastK-slowK)+slowK,2)</f>
        <v>0.17730869714424743</v>
      </c>
      <c r="N386" s="14">
        <f>N385+testdata[[#This Row],[SC]]*(testdata[[#This Row],[close]]-N385)</f>
        <v>267.86470880850811</v>
      </c>
      <c r="Q386" s="4" t="str">
        <f t="shared" si="17"/>
        <v/>
      </c>
      <c r="S386" s="3">
        <v>43294</v>
      </c>
      <c r="T386" s="14">
        <v>267.86470000000003</v>
      </c>
    </row>
    <row r="387" spans="1:20" x14ac:dyDescent="0.25">
      <c r="A387" s="8">
        <v>386</v>
      </c>
      <c r="B387" s="5" t="str">
        <f t="shared" si="18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ABS(testdata[[#This Row],[close]]-G377)</f>
        <v>7.8299999999999841</v>
      </c>
      <c r="J387" s="2">
        <f>ABS(testdata[[#This Row],[close]]-G386)</f>
        <v>0.24000000000000909</v>
      </c>
      <c r="K387" s="2">
        <f t="shared" si="16"/>
        <v>14.129999999999939</v>
      </c>
      <c r="L387" s="11">
        <f>testdata[[#This Row],[eChange]]/testdata[[#This Row],[volatility]]</f>
        <v>0.55414012738853635</v>
      </c>
      <c r="M387" s="11">
        <f>POWER(testdata[[#This Row],[ER]]*(fastK-slowK)+slowK,2)</f>
        <v>0.15855679293999569</v>
      </c>
      <c r="N387" s="14">
        <f>N386+testdata[[#This Row],[SC]]*(testdata[[#This Row],[close]]-N386)</f>
        <v>268.41415426643425</v>
      </c>
      <c r="Q387" s="4" t="str">
        <f t="shared" si="17"/>
        <v/>
      </c>
      <c r="S387" s="3">
        <v>43297</v>
      </c>
      <c r="T387" s="14">
        <v>268.41419999999999</v>
      </c>
    </row>
    <row r="388" spans="1:20" x14ac:dyDescent="0.25">
      <c r="A388" s="8">
        <v>387</v>
      </c>
      <c r="B388" s="5" t="str">
        <f t="shared" si="18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ABS(testdata[[#This Row],[close]]-G378)</f>
        <v>8.3700000000000045</v>
      </c>
      <c r="J388" s="2">
        <f>ABS(testdata[[#This Row],[close]]-G387)</f>
        <v>1.1000000000000227</v>
      </c>
      <c r="K388" s="2">
        <f t="shared" si="16"/>
        <v>14.669999999999959</v>
      </c>
      <c r="L388" s="11">
        <f>testdata[[#This Row],[eChange]]/testdata[[#This Row],[volatility]]</f>
        <v>0.57055214723926573</v>
      </c>
      <c r="M388" s="11">
        <f>POWER(testdata[[#This Row],[ER]]*(fastK-slowK)+slowK,2)</f>
        <v>0.16652472510956484</v>
      </c>
      <c r="N388" s="14">
        <f>N387+testdata[[#This Row],[SC]]*(testdata[[#This Row],[close]]-N387)</f>
        <v>269.08289187329871</v>
      </c>
      <c r="Q388" s="4" t="str">
        <f t="shared" si="17"/>
        <v/>
      </c>
      <c r="S388" s="3">
        <v>43298</v>
      </c>
      <c r="T388" s="14">
        <v>269.0829</v>
      </c>
    </row>
    <row r="389" spans="1:20" x14ac:dyDescent="0.25">
      <c r="A389" s="8">
        <v>388</v>
      </c>
      <c r="B389" s="5" t="str">
        <f t="shared" si="18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ABS(testdata[[#This Row],[close]]-G379)</f>
        <v>9.8700000000000045</v>
      </c>
      <c r="J389" s="2">
        <f>ABS(testdata[[#This Row],[close]]-G388)</f>
        <v>0.56999999999999318</v>
      </c>
      <c r="K389" s="2">
        <f t="shared" si="16"/>
        <v>14.309999999999945</v>
      </c>
      <c r="L389" s="11">
        <f>testdata[[#This Row],[eChange]]/testdata[[#This Row],[volatility]]</f>
        <v>0.68972746331237189</v>
      </c>
      <c r="M389" s="11">
        <f>POWER(testdata[[#This Row],[ER]]*(fastK-slowK)+slowK,2)</f>
        <v>0.23024248314301154</v>
      </c>
      <c r="N389" s="14">
        <f>N388+testdata[[#This Row],[SC]]*(testdata[[#This Row],[close]]-N388)</f>
        <v>269.98477657513007</v>
      </c>
      <c r="Q389" s="4" t="str">
        <f t="shared" si="17"/>
        <v/>
      </c>
      <c r="S389" s="3">
        <v>43299</v>
      </c>
      <c r="T389" s="14">
        <v>269.98480000000001</v>
      </c>
    </row>
    <row r="390" spans="1:20" x14ac:dyDescent="0.25">
      <c r="A390" s="8">
        <v>389</v>
      </c>
      <c r="B390" s="5" t="str">
        <f t="shared" si="18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ABS(testdata[[#This Row],[close]]-G380)</f>
        <v>6.6900000000000546</v>
      </c>
      <c r="J390" s="2">
        <f>ABS(testdata[[#This Row],[close]]-G389)</f>
        <v>1.0299999999999727</v>
      </c>
      <c r="K390" s="2">
        <f t="shared" si="16"/>
        <v>13.189999999999941</v>
      </c>
      <c r="L390" s="11">
        <f>testdata[[#This Row],[eChange]]/testdata[[#This Row],[volatility]]</f>
        <v>0.50720242608037036</v>
      </c>
      <c r="M390" s="11">
        <f>POWER(testdata[[#This Row],[ER]]*(fastK-slowK)+slowK,2)</f>
        <v>0.13684697864844675</v>
      </c>
      <c r="N390" s="14">
        <f>N389+testdata[[#This Row],[SC]]*(testdata[[#This Row],[close]]-N389)</f>
        <v>270.25644840276567</v>
      </c>
      <c r="Q390" s="4" t="str">
        <f t="shared" si="17"/>
        <v/>
      </c>
      <c r="S390" s="3">
        <v>43300</v>
      </c>
      <c r="T390" s="14">
        <v>270.25639999999999</v>
      </c>
    </row>
    <row r="391" spans="1:20" x14ac:dyDescent="0.25">
      <c r="A391" s="8">
        <v>390</v>
      </c>
      <c r="B391" s="5" t="str">
        <f t="shared" si="18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ABS(testdata[[#This Row],[close]]-G381)</f>
        <v>4.1400000000000432</v>
      </c>
      <c r="J391" s="2">
        <f>ABS(testdata[[#This Row],[close]]-G390)</f>
        <v>0.31000000000000227</v>
      </c>
      <c r="K391" s="2">
        <f t="shared" si="16"/>
        <v>11.259999999999934</v>
      </c>
      <c r="L391" s="11">
        <f>testdata[[#This Row],[eChange]]/testdata[[#This Row],[volatility]]</f>
        <v>0.36767317939609834</v>
      </c>
      <c r="M391" s="11">
        <f>POWER(testdata[[#This Row],[ER]]*(fastK-slowK)+slowK,2)</f>
        <v>8.1744946489433271E-2</v>
      </c>
      <c r="N391" s="14">
        <f>N390+testdata[[#This Row],[SC]]*(testdata[[#This Row],[close]]-N390)</f>
        <v>270.37118165297676</v>
      </c>
      <c r="Q391" s="4" t="str">
        <f t="shared" si="17"/>
        <v/>
      </c>
      <c r="S391" s="3">
        <v>43301</v>
      </c>
      <c r="T391" s="14">
        <v>270.37119999999999</v>
      </c>
    </row>
    <row r="392" spans="1:20" x14ac:dyDescent="0.25">
      <c r="A392" s="8">
        <v>391</v>
      </c>
      <c r="B392" s="5" t="str">
        <f t="shared" si="18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ABS(testdata[[#This Row],[close]]-G382)</f>
        <v>2.2300000000000182</v>
      </c>
      <c r="J392" s="2">
        <f>ABS(testdata[[#This Row],[close]]-G391)</f>
        <v>0.5</v>
      </c>
      <c r="K392" s="2">
        <f t="shared" si="16"/>
        <v>9.3499999999999091</v>
      </c>
      <c r="L392" s="11">
        <f>testdata[[#This Row],[eChange]]/testdata[[#This Row],[volatility]]</f>
        <v>0.23850267379679571</v>
      </c>
      <c r="M392" s="11">
        <f>POWER(testdata[[#This Row],[ER]]*(fastK-slowK)+slowK,2)</f>
        <v>4.3318364258483857E-2</v>
      </c>
      <c r="N392" s="14">
        <f>N391+testdata[[#This Row],[SC]]*(testdata[[#This Row],[close]]-N391)</f>
        <v>270.44867033772539</v>
      </c>
      <c r="Q392" s="4" t="str">
        <f t="shared" si="17"/>
        <v/>
      </c>
      <c r="S392" s="3">
        <v>43304</v>
      </c>
      <c r="T392" s="14">
        <v>270.44869999999997</v>
      </c>
    </row>
    <row r="393" spans="1:20" x14ac:dyDescent="0.25">
      <c r="A393" s="8">
        <v>392</v>
      </c>
      <c r="B393" s="5" t="str">
        <f t="shared" si="18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ABS(testdata[[#This Row],[close]]-G383)</f>
        <v>2.6299999999999955</v>
      </c>
      <c r="J393" s="2">
        <f>ABS(testdata[[#This Row],[close]]-G392)</f>
        <v>1.3699999999999477</v>
      </c>
      <c r="K393" s="2">
        <f t="shared" si="16"/>
        <v>9.7499999999998863</v>
      </c>
      <c r="L393" s="11">
        <f>testdata[[#This Row],[eChange]]/testdata[[#This Row],[volatility]]</f>
        <v>0.26974358974359242</v>
      </c>
      <c r="M393" s="11">
        <f>POWER(testdata[[#This Row],[ER]]*(fastK-slowK)+slowK,2)</f>
        <v>5.1502842305842032E-2</v>
      </c>
      <c r="N393" s="14">
        <f>N392+testdata[[#This Row],[SC]]*(testdata[[#This Row],[close]]-N392)</f>
        <v>270.60736757341385</v>
      </c>
      <c r="Q393" s="4" t="str">
        <f t="shared" si="17"/>
        <v/>
      </c>
      <c r="S393" s="3">
        <v>43305</v>
      </c>
      <c r="T393" s="14">
        <v>270.60739999999998</v>
      </c>
    </row>
    <row r="394" spans="1:20" x14ac:dyDescent="0.25">
      <c r="A394" s="8">
        <v>393</v>
      </c>
      <c r="B394" s="5" t="str">
        <f t="shared" si="18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ABS(testdata[[#This Row],[close]]-G384)</f>
        <v>6.9499999999999886</v>
      </c>
      <c r="J394" s="2">
        <f>ABS(testdata[[#This Row],[close]]-G393)</f>
        <v>2.3400000000000318</v>
      </c>
      <c r="K394" s="2">
        <f t="shared" si="16"/>
        <v>10.109999999999957</v>
      </c>
      <c r="L394" s="11">
        <f>testdata[[#This Row],[eChange]]/testdata[[#This Row],[volatility]]</f>
        <v>0.68743818001978418</v>
      </c>
      <c r="M394" s="11">
        <f>POWER(testdata[[#This Row],[ER]]*(fastK-slowK)+slowK,2)</f>
        <v>0.22892148239143095</v>
      </c>
      <c r="N394" s="14">
        <f>N393+testdata[[#This Row],[SC]]*(testdata[[#This Row],[close]]-N393)</f>
        <v>271.81209718978914</v>
      </c>
      <c r="Q394" s="4" t="str">
        <f t="shared" si="17"/>
        <v/>
      </c>
      <c r="S394" s="3">
        <v>43306</v>
      </c>
      <c r="T394" s="14">
        <v>271.81209999999999</v>
      </c>
    </row>
    <row r="395" spans="1:20" x14ac:dyDescent="0.25">
      <c r="A395" s="8">
        <v>394</v>
      </c>
      <c r="B395" s="5" t="str">
        <f t="shared" si="18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ABS(testdata[[#This Row],[close]]-G385)</f>
        <v>3.8499999999999659</v>
      </c>
      <c r="J395" s="2">
        <f>ABS(testdata[[#This Row],[close]]-G394)</f>
        <v>0.66000000000002501</v>
      </c>
      <c r="K395" s="2">
        <f t="shared" si="16"/>
        <v>8.3299999999999841</v>
      </c>
      <c r="L395" s="11">
        <f>testdata[[#This Row],[eChange]]/testdata[[#This Row],[volatility]]</f>
        <v>0.46218487394957664</v>
      </c>
      <c r="M395" s="11">
        <f>POWER(testdata[[#This Row],[ER]]*(fastK-slowK)+slowK,2)</f>
        <v>0.11752623760732249</v>
      </c>
      <c r="N395" s="14">
        <f>N394+testdata[[#This Row],[SC]]*(testdata[[#This Row],[close]]-N394)</f>
        <v>272.21143992282856</v>
      </c>
      <c r="Q395" s="4" t="str">
        <f t="shared" si="17"/>
        <v/>
      </c>
      <c r="S395" s="3">
        <v>43307</v>
      </c>
      <c r="T395" s="14">
        <v>272.21140000000003</v>
      </c>
    </row>
    <row r="396" spans="1:20" x14ac:dyDescent="0.25">
      <c r="A396" s="8">
        <v>395</v>
      </c>
      <c r="B396" s="5" t="str">
        <f t="shared" si="18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ABS(testdata[[#This Row],[close]]-G386)</f>
        <v>1.7800000000000296</v>
      </c>
      <c r="J396" s="2">
        <f>ABS(testdata[[#This Row],[close]]-G395)</f>
        <v>1.8599999999999568</v>
      </c>
      <c r="K396" s="2">
        <f t="shared" si="16"/>
        <v>9.9799999999999613</v>
      </c>
      <c r="L396" s="11">
        <f>testdata[[#This Row],[eChange]]/testdata[[#This Row],[volatility]]</f>
        <v>0.17835671342685736</v>
      </c>
      <c r="M396" s="11">
        <f>POWER(testdata[[#This Row],[ER]]*(fastK-slowK)+slowK,2)</f>
        <v>2.9554327094306967E-2</v>
      </c>
      <c r="N396" s="14">
        <f>N395+testdata[[#This Row],[SC]]*(testdata[[#This Row],[close]]-N395)</f>
        <v>272.24508929976582</v>
      </c>
      <c r="Q396" s="4" t="str">
        <f t="shared" si="17"/>
        <v/>
      </c>
      <c r="S396" s="3">
        <v>43308</v>
      </c>
      <c r="T396" s="14">
        <v>272.24509999999998</v>
      </c>
    </row>
    <row r="397" spans="1:20" x14ac:dyDescent="0.25">
      <c r="A397" s="8">
        <v>396</v>
      </c>
      <c r="B397" s="5" t="str">
        <f t="shared" si="18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ABS(testdata[[#This Row],[close]]-G387)</f>
        <v>0.59000000000003183</v>
      </c>
      <c r="J397" s="2">
        <f>ABS(testdata[[#This Row],[close]]-G396)</f>
        <v>1.4300000000000068</v>
      </c>
      <c r="K397" s="2">
        <f t="shared" ref="K397:K460" si="19">SUM(J388:J397)</f>
        <v>11.169999999999959</v>
      </c>
      <c r="L397" s="11">
        <f>testdata[[#This Row],[eChange]]/testdata[[#This Row],[volatility]]</f>
        <v>5.2820053715311906E-2</v>
      </c>
      <c r="M397" s="11">
        <f>POWER(testdata[[#This Row],[ER]]*(fastK-slowK)+slowK,2)</f>
        <v>9.2778800576119001E-3</v>
      </c>
      <c r="N397" s="14">
        <f>N396+testdata[[#This Row],[SC]]*(testdata[[#This Row],[close]]-N396)</f>
        <v>272.24207316023461</v>
      </c>
      <c r="Q397" s="4" t="str">
        <f t="shared" ref="Q397:Q460" si="20">IF(ROUND(N397,4)&lt;&gt;T397,"ERR","")</f>
        <v/>
      </c>
      <c r="S397" s="3">
        <v>43311</v>
      </c>
      <c r="T397" s="14">
        <v>272.24209999999999</v>
      </c>
    </row>
    <row r="398" spans="1:20" x14ac:dyDescent="0.25">
      <c r="A398" s="8">
        <v>397</v>
      </c>
      <c r="B398" s="5" t="str">
        <f t="shared" si="18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ABS(testdata[[#This Row],[close]]-G388)</f>
        <v>0.82999999999998408</v>
      </c>
      <c r="J398" s="2">
        <f>ABS(testdata[[#This Row],[close]]-G397)</f>
        <v>1.339999999999975</v>
      </c>
      <c r="K398" s="2">
        <f t="shared" si="19"/>
        <v>11.409999999999911</v>
      </c>
      <c r="L398" s="11">
        <f>testdata[[#This Row],[eChange]]/testdata[[#This Row],[volatility]]</f>
        <v>7.2743207712532038E-2</v>
      </c>
      <c r="M398" s="11">
        <f>POWER(testdata[[#This Row],[ER]]*(fastK-slowK)+slowK,2)</f>
        <v>1.1732895420075988E-2</v>
      </c>
      <c r="N398" s="14">
        <f>N397+testdata[[#This Row],[SC]]*(testdata[[#This Row],[close]]-N397)</f>
        <v>272.25401638939087</v>
      </c>
      <c r="Q398" s="4" t="str">
        <f t="shared" si="20"/>
        <v/>
      </c>
      <c r="S398" s="3">
        <v>43312</v>
      </c>
      <c r="T398" s="14">
        <v>272.25400000000002</v>
      </c>
    </row>
    <row r="399" spans="1:20" x14ac:dyDescent="0.25">
      <c r="A399" s="8">
        <v>398</v>
      </c>
      <c r="B399" s="5" t="str">
        <f t="shared" si="18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ABS(testdata[[#This Row],[close]]-G389)</f>
        <v>0.18999999999999773</v>
      </c>
      <c r="J399" s="2">
        <f>ABS(testdata[[#This Row],[close]]-G398)</f>
        <v>0.44999999999998863</v>
      </c>
      <c r="K399" s="2">
        <f t="shared" si="19"/>
        <v>11.289999999999907</v>
      </c>
      <c r="L399" s="11">
        <f>testdata[[#This Row],[eChange]]/testdata[[#This Row],[volatility]]</f>
        <v>1.6829052258635898E-2</v>
      </c>
      <c r="M399" s="11">
        <f>POWER(testdata[[#This Row],[ER]]*(fastK-slowK)+slowK,2)</f>
        <v>5.572585458384168E-3</v>
      </c>
      <c r="N399" s="14">
        <f>N398+testdata[[#This Row],[SC]]*(testdata[[#This Row],[close]]-N398)</f>
        <v>272.25711465557447</v>
      </c>
      <c r="Q399" s="4" t="str">
        <f t="shared" si="20"/>
        <v/>
      </c>
      <c r="S399" s="3">
        <v>43313</v>
      </c>
      <c r="T399" s="14">
        <v>272.25709999999998</v>
      </c>
    </row>
    <row r="400" spans="1:20" x14ac:dyDescent="0.25">
      <c r="A400" s="8">
        <v>399</v>
      </c>
      <c r="B400" s="5" t="str">
        <f t="shared" si="18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ABS(testdata[[#This Row],[close]]-G390)</f>
        <v>2.3199999999999932</v>
      </c>
      <c r="J400" s="2">
        <f>ABS(testdata[[#This Row],[close]]-G399)</f>
        <v>1.4800000000000182</v>
      </c>
      <c r="K400" s="2">
        <f t="shared" si="19"/>
        <v>11.739999999999952</v>
      </c>
      <c r="L400" s="11">
        <f>testdata[[#This Row],[eChange]]/testdata[[#This Row],[volatility]]</f>
        <v>0.19761499148211265</v>
      </c>
      <c r="M400" s="11">
        <f>POWER(testdata[[#This Row],[ER]]*(fastK-slowK)+slowK,2)</f>
        <v>3.367595768206251E-2</v>
      </c>
      <c r="N400" s="14">
        <f>N399+testdata[[#This Row],[SC]]*(testdata[[#This Row],[close]]-N399)</f>
        <v>272.32557401640582</v>
      </c>
      <c r="Q400" s="4" t="str">
        <f t="shared" si="20"/>
        <v/>
      </c>
      <c r="S400" s="3">
        <v>43314</v>
      </c>
      <c r="T400" s="14">
        <v>272.32560000000001</v>
      </c>
    </row>
    <row r="401" spans="1:20" x14ac:dyDescent="0.25">
      <c r="A401" s="8">
        <v>400</v>
      </c>
      <c r="B401" s="5" t="str">
        <f t="shared" si="18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ABS(testdata[[#This Row],[close]]-G391)</f>
        <v>3.8100000000000023</v>
      </c>
      <c r="J401" s="2">
        <f>ABS(testdata[[#This Row],[close]]-G400)</f>
        <v>1.1800000000000068</v>
      </c>
      <c r="K401" s="2">
        <f t="shared" si="19"/>
        <v>12.609999999999957</v>
      </c>
      <c r="L401" s="11">
        <f>testdata[[#This Row],[eChange]]/testdata[[#This Row],[volatility]]</f>
        <v>0.30214115781126211</v>
      </c>
      <c r="M401" s="11">
        <f>POWER(testdata[[#This Row],[ER]]*(fastK-slowK)+slowK,2)</f>
        <v>6.0737893138730271E-2</v>
      </c>
      <c r="N401" s="14">
        <f>N400+testdata[[#This Row],[SC]]*(testdata[[#This Row],[close]]-N400)</f>
        <v>272.51655982578001</v>
      </c>
      <c r="Q401" s="4" t="str">
        <f t="shared" si="20"/>
        <v/>
      </c>
      <c r="S401" s="3">
        <v>43315</v>
      </c>
      <c r="T401" s="14">
        <v>272.51659999999998</v>
      </c>
    </row>
    <row r="402" spans="1:20" x14ac:dyDescent="0.25">
      <c r="A402" s="8">
        <v>401</v>
      </c>
      <c r="B402" s="5" t="str">
        <f t="shared" si="18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ABS(testdata[[#This Row],[close]]-G392)</f>
        <v>4.3199999999999932</v>
      </c>
      <c r="J402" s="2">
        <f>ABS(testdata[[#This Row],[close]]-G401)</f>
        <v>1.0099999999999909</v>
      </c>
      <c r="K402" s="2">
        <f t="shared" si="19"/>
        <v>13.119999999999948</v>
      </c>
      <c r="L402" s="11">
        <f>testdata[[#This Row],[eChange]]/testdata[[#This Row],[volatility]]</f>
        <v>0.32926829268292762</v>
      </c>
      <c r="M402" s="11">
        <f>POWER(testdata[[#This Row],[ER]]*(fastK-slowK)+slowK,2)</f>
        <v>6.9056065804941433E-2</v>
      </c>
      <c r="N402" s="14">
        <f>N401+testdata[[#This Row],[SC]]*(testdata[[#This Row],[close]]-N401)</f>
        <v>272.79025941126491</v>
      </c>
      <c r="Q402" s="4" t="str">
        <f t="shared" si="20"/>
        <v/>
      </c>
      <c r="S402" s="3">
        <v>43318</v>
      </c>
      <c r="T402" s="14">
        <v>272.7903</v>
      </c>
    </row>
    <row r="403" spans="1:20" x14ac:dyDescent="0.25">
      <c r="A403" s="8">
        <v>402</v>
      </c>
      <c r="B403" s="5" t="str">
        <f t="shared" si="18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ABS(testdata[[#This Row],[close]]-G393)</f>
        <v>3.8600000000000136</v>
      </c>
      <c r="J403" s="2">
        <f>ABS(testdata[[#This Row],[close]]-G402)</f>
        <v>0.90999999999996817</v>
      </c>
      <c r="K403" s="2">
        <f t="shared" si="19"/>
        <v>12.659999999999968</v>
      </c>
      <c r="L403" s="11">
        <f>testdata[[#This Row],[eChange]]/testdata[[#This Row],[volatility]]</f>
        <v>0.30489731437598921</v>
      </c>
      <c r="M403" s="11">
        <f>POWER(testdata[[#This Row],[ER]]*(fastK-slowK)+slowK,2)</f>
        <v>6.155867670671742E-2</v>
      </c>
      <c r="N403" s="14">
        <f>N402+testdata[[#This Row],[SC]]*(testdata[[#This Row],[close]]-N402)</f>
        <v>273.07341335510159</v>
      </c>
      <c r="Q403" s="4" t="str">
        <f t="shared" si="20"/>
        <v/>
      </c>
      <c r="S403" s="3">
        <v>43319</v>
      </c>
      <c r="T403" s="14">
        <v>273.07339999999999</v>
      </c>
    </row>
    <row r="404" spans="1:20" x14ac:dyDescent="0.25">
      <c r="A404" s="8">
        <v>403</v>
      </c>
      <c r="B404" s="5" t="str">
        <f t="shared" si="18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ABS(testdata[[#This Row],[close]]-G394)</f>
        <v>1.3999999999999773</v>
      </c>
      <c r="J404" s="2">
        <f>ABS(testdata[[#This Row],[close]]-G403)</f>
        <v>0.12000000000000455</v>
      </c>
      <c r="K404" s="2">
        <f t="shared" si="19"/>
        <v>10.439999999999941</v>
      </c>
      <c r="L404" s="11">
        <f>testdata[[#This Row],[eChange]]/testdata[[#This Row],[volatility]]</f>
        <v>0.13409961685823613</v>
      </c>
      <c r="M404" s="11">
        <f>POWER(testdata[[#This Row],[ER]]*(fastK-slowK)+slowK,2)</f>
        <v>2.1101712618587037E-2</v>
      </c>
      <c r="N404" s="14">
        <f>N403+testdata[[#This Row],[SC]]*(testdata[[#This Row],[close]]-N403)</f>
        <v>273.16196852046124</v>
      </c>
      <c r="Q404" s="4" t="str">
        <f t="shared" si="20"/>
        <v/>
      </c>
      <c r="S404" s="3">
        <v>43320</v>
      </c>
      <c r="T404" s="14">
        <v>273.16199999999998</v>
      </c>
    </row>
    <row r="405" spans="1:20" x14ac:dyDescent="0.25">
      <c r="A405" s="8">
        <v>404</v>
      </c>
      <c r="B405" s="5" t="str">
        <f t="shared" si="18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ABS(testdata[[#This Row],[close]]-G395)</f>
        <v>1.6899999999999977</v>
      </c>
      <c r="J405" s="2">
        <f>ABS(testdata[[#This Row],[close]]-G404)</f>
        <v>0.37000000000000455</v>
      </c>
      <c r="K405" s="2">
        <f t="shared" si="19"/>
        <v>10.14999999999992</v>
      </c>
      <c r="L405" s="11">
        <f>testdata[[#This Row],[eChange]]/testdata[[#This Row],[volatility]]</f>
        <v>0.16650246305418828</v>
      </c>
      <c r="M405" s="11">
        <f>POWER(testdata[[#This Row],[ER]]*(fastK-slowK)+slowK,2)</f>
        <v>2.7151023624623842E-2</v>
      </c>
      <c r="N405" s="14">
        <f>N404+testdata[[#This Row],[SC]]*(testdata[[#This Row],[close]]-N404)</f>
        <v>273.26345990147178</v>
      </c>
      <c r="Q405" s="4" t="str">
        <f t="shared" si="20"/>
        <v/>
      </c>
      <c r="S405" s="3">
        <v>43321</v>
      </c>
      <c r="T405" s="14">
        <v>273.26350000000002</v>
      </c>
    </row>
    <row r="406" spans="1:20" x14ac:dyDescent="0.25">
      <c r="A406" s="8">
        <v>405</v>
      </c>
      <c r="B406" s="5" t="str">
        <f t="shared" si="18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ABS(testdata[[#This Row],[close]]-G396)</f>
        <v>1.6899999999999977</v>
      </c>
      <c r="J406" s="2">
        <f>ABS(testdata[[#This Row],[close]]-G405)</f>
        <v>1.8599999999999568</v>
      </c>
      <c r="K406" s="2">
        <f t="shared" si="19"/>
        <v>10.14999999999992</v>
      </c>
      <c r="L406" s="11">
        <f>testdata[[#This Row],[eChange]]/testdata[[#This Row],[volatility]]</f>
        <v>0.16650246305418828</v>
      </c>
      <c r="M406" s="11">
        <f>POWER(testdata[[#This Row],[ER]]*(fastK-slowK)+slowK,2)</f>
        <v>2.7151023624623842E-2</v>
      </c>
      <c r="N406" s="14">
        <f>N405+testdata[[#This Row],[SC]]*(testdata[[#This Row],[close]]-N405)</f>
        <v>273.311694783657</v>
      </c>
      <c r="Q406" s="4" t="str">
        <f t="shared" si="20"/>
        <v/>
      </c>
      <c r="S406" s="3">
        <v>43322</v>
      </c>
      <c r="T406" s="14">
        <v>273.31169999999997</v>
      </c>
    </row>
    <row r="407" spans="1:20" x14ac:dyDescent="0.25">
      <c r="A407" s="8">
        <v>406</v>
      </c>
      <c r="B407" s="5" t="str">
        <f t="shared" si="18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ABS(testdata[[#This Row],[close]]-G397)</f>
        <v>2.089999999999975</v>
      </c>
      <c r="J407" s="2">
        <f>ABS(testdata[[#This Row],[close]]-G406)</f>
        <v>1.0300000000000296</v>
      </c>
      <c r="K407" s="2">
        <f t="shared" si="19"/>
        <v>9.7499999999999432</v>
      </c>
      <c r="L407" s="11">
        <f>testdata[[#This Row],[eChange]]/testdata[[#This Row],[volatility]]</f>
        <v>0.21435897435897305</v>
      </c>
      <c r="M407" s="11">
        <f>POWER(testdata[[#This Row],[ER]]*(fastK-slowK)+slowK,2)</f>
        <v>3.7478056323126584E-2</v>
      </c>
      <c r="N407" s="14">
        <f>N406+testdata[[#This Row],[SC]]*(testdata[[#This Row],[close]]-N406)</f>
        <v>273.33786590588585</v>
      </c>
      <c r="Q407" s="4" t="str">
        <f t="shared" si="20"/>
        <v/>
      </c>
      <c r="S407" s="3">
        <v>43325</v>
      </c>
      <c r="T407" s="14">
        <v>273.33789999999999</v>
      </c>
    </row>
    <row r="408" spans="1:20" x14ac:dyDescent="0.25">
      <c r="A408" s="8">
        <v>407</v>
      </c>
      <c r="B408" s="5" t="str">
        <f t="shared" si="18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ABS(testdata[[#This Row],[close]]-G398)</f>
        <v>2.5</v>
      </c>
      <c r="J408" s="2">
        <f>ABS(testdata[[#This Row],[close]]-G407)</f>
        <v>1.75</v>
      </c>
      <c r="K408" s="2">
        <f t="shared" si="19"/>
        <v>10.159999999999968</v>
      </c>
      <c r="L408" s="11">
        <f>testdata[[#This Row],[eChange]]/testdata[[#This Row],[volatility]]</f>
        <v>0.24606299212598504</v>
      </c>
      <c r="M408" s="11">
        <f>POWER(testdata[[#This Row],[ER]]*(fastK-slowK)+slowK,2)</f>
        <v>4.5234097636654244E-2</v>
      </c>
      <c r="N408" s="14">
        <f>N407+testdata[[#This Row],[SC]]*(testdata[[#This Row],[close]]-N407)</f>
        <v>273.44742895598807</v>
      </c>
      <c r="Q408" s="4" t="str">
        <f t="shared" si="20"/>
        <v/>
      </c>
      <c r="S408" s="3">
        <v>43326</v>
      </c>
      <c r="T408" s="14">
        <v>273.44740000000002</v>
      </c>
    </row>
    <row r="409" spans="1:20" x14ac:dyDescent="0.25">
      <c r="A409" s="8">
        <v>408</v>
      </c>
      <c r="B409" s="5" t="str">
        <f t="shared" si="18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ABS(testdata[[#This Row],[close]]-G399)</f>
        <v>0.88999999999998636</v>
      </c>
      <c r="J409" s="2">
        <f>ABS(testdata[[#This Row],[close]]-G408)</f>
        <v>2.0600000000000023</v>
      </c>
      <c r="K409" s="2">
        <f t="shared" si="19"/>
        <v>11.769999999999982</v>
      </c>
      <c r="L409" s="11">
        <f>testdata[[#This Row],[eChange]]/testdata[[#This Row],[volatility]]</f>
        <v>7.5615972812233451E-2</v>
      </c>
      <c r="M409" s="11">
        <f>POWER(testdata[[#This Row],[ER]]*(fastK-slowK)+slowK,2)</f>
        <v>1.2110634432844544E-2</v>
      </c>
      <c r="N409" s="14">
        <f>N408+testdata[[#This Row],[SC]]*(testdata[[#This Row],[close]]-N408)</f>
        <v>273.45048775157045</v>
      </c>
      <c r="Q409" s="4" t="str">
        <f t="shared" si="20"/>
        <v/>
      </c>
      <c r="S409" s="3">
        <v>43327</v>
      </c>
      <c r="T409" s="14">
        <v>273.45049999999998</v>
      </c>
    </row>
    <row r="410" spans="1:20" x14ac:dyDescent="0.25">
      <c r="A410" s="8">
        <v>409</v>
      </c>
      <c r="B410" s="5" t="str">
        <f t="shared" si="18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ABS(testdata[[#This Row],[close]]-G400)</f>
        <v>1.6200000000000045</v>
      </c>
      <c r="J410" s="2">
        <f>ABS(testdata[[#This Row],[close]]-G409)</f>
        <v>2.2100000000000364</v>
      </c>
      <c r="K410" s="2">
        <f t="shared" si="19"/>
        <v>12.5</v>
      </c>
      <c r="L410" s="11">
        <f>testdata[[#This Row],[eChange]]/testdata[[#This Row],[volatility]]</f>
        <v>0.12960000000000035</v>
      </c>
      <c r="M410" s="11">
        <f>POWER(testdata[[#This Row],[ER]]*(fastK-slowK)+slowK,2)</f>
        <v>2.0321882039542199E-2</v>
      </c>
      <c r="N410" s="14">
        <f>N409+testdata[[#This Row],[SC]]*(testdata[[#This Row],[close]]-N409)</f>
        <v>273.50046966935787</v>
      </c>
      <c r="Q410" s="4" t="str">
        <f t="shared" si="20"/>
        <v/>
      </c>
      <c r="S410" s="3">
        <v>43328</v>
      </c>
      <c r="T410" s="14">
        <v>273.50049999999999</v>
      </c>
    </row>
    <row r="411" spans="1:20" x14ac:dyDescent="0.25">
      <c r="A411" s="8">
        <v>410</v>
      </c>
      <c r="B411" s="5" t="str">
        <f t="shared" si="18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ABS(testdata[[#This Row],[close]]-G401)</f>
        <v>1.4199999999999591</v>
      </c>
      <c r="J411" s="2">
        <f>ABS(testdata[[#This Row],[close]]-G410)</f>
        <v>0.97999999999996135</v>
      </c>
      <c r="K411" s="2">
        <f t="shared" si="19"/>
        <v>12.299999999999955</v>
      </c>
      <c r="L411" s="11">
        <f>testdata[[#This Row],[eChange]]/testdata[[#This Row],[volatility]]</f>
        <v>0.11544715447154182</v>
      </c>
      <c r="M411" s="11">
        <f>POWER(testdata[[#This Row],[ER]]*(fastK-slowK)+slowK,2)</f>
        <v>1.7964763373370624E-2</v>
      </c>
      <c r="N411" s="14">
        <f>N410+testdata[[#This Row],[SC]]*(testdata[[#This Row],[close]]-N410)</f>
        <v>273.56136177969472</v>
      </c>
      <c r="Q411" s="4" t="str">
        <f t="shared" si="20"/>
        <v/>
      </c>
      <c r="S411" s="3">
        <v>43329</v>
      </c>
      <c r="T411" s="14">
        <v>273.56139999999999</v>
      </c>
    </row>
    <row r="412" spans="1:20" x14ac:dyDescent="0.25">
      <c r="A412" s="8">
        <v>411</v>
      </c>
      <c r="B412" s="5" t="str">
        <f t="shared" si="18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ABS(testdata[[#This Row],[close]]-G402)</f>
        <v>1</v>
      </c>
      <c r="J412" s="2">
        <f>ABS(testdata[[#This Row],[close]]-G411)</f>
        <v>0.59000000000003183</v>
      </c>
      <c r="K412" s="2">
        <f t="shared" si="19"/>
        <v>11.879999999999995</v>
      </c>
      <c r="L412" s="11">
        <f>testdata[[#This Row],[eChange]]/testdata[[#This Row],[volatility]]</f>
        <v>8.4175084175084208E-2</v>
      </c>
      <c r="M412" s="11">
        <f>POWER(testdata[[#This Row],[ER]]*(fastK-slowK)+slowK,2)</f>
        <v>1.3271547166787389E-2</v>
      </c>
      <c r="N412" s="14">
        <f>N411+testdata[[#This Row],[SC]]*(testdata[[#This Row],[close]]-N411)</f>
        <v>273.61336817166506</v>
      </c>
      <c r="Q412" s="4" t="str">
        <f t="shared" si="20"/>
        <v/>
      </c>
      <c r="S412" s="3">
        <v>43332</v>
      </c>
      <c r="T412" s="14">
        <v>273.61340000000001</v>
      </c>
    </row>
    <row r="413" spans="1:20" x14ac:dyDescent="0.25">
      <c r="A413" s="8">
        <v>412</v>
      </c>
      <c r="B413" s="5" t="str">
        <f t="shared" si="18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ABS(testdata[[#This Row],[close]]-G403)</f>
        <v>0.74000000000000909</v>
      </c>
      <c r="J413" s="2">
        <f>ABS(testdata[[#This Row],[close]]-G412)</f>
        <v>0.64999999999997726</v>
      </c>
      <c r="K413" s="2">
        <f t="shared" si="19"/>
        <v>11.620000000000005</v>
      </c>
      <c r="L413" s="11">
        <f>testdata[[#This Row],[eChange]]/testdata[[#This Row],[volatility]]</f>
        <v>6.3683304647160821E-2</v>
      </c>
      <c r="M413" s="11">
        <f>POWER(testdata[[#This Row],[ER]]*(fastK-slowK)+slowK,2)</f>
        <v>1.0580810174908988E-2</v>
      </c>
      <c r="N413" s="14">
        <f>N412+testdata[[#This Row],[SC]]*(testdata[[#This Row],[close]]-N412)</f>
        <v>273.66115779567065</v>
      </c>
      <c r="Q413" s="4" t="str">
        <f t="shared" si="20"/>
        <v/>
      </c>
      <c r="S413" s="3">
        <v>43333</v>
      </c>
      <c r="T413" s="14">
        <v>273.66120000000001</v>
      </c>
    </row>
    <row r="414" spans="1:20" x14ac:dyDescent="0.25">
      <c r="A414" s="8">
        <v>413</v>
      </c>
      <c r="B414" s="5" t="str">
        <f t="shared" si="18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ABS(testdata[[#This Row],[close]]-G404)</f>
        <v>0.68999999999999773</v>
      </c>
      <c r="J414" s="2">
        <f>ABS(testdata[[#This Row],[close]]-G413)</f>
        <v>0.17000000000001592</v>
      </c>
      <c r="K414" s="2">
        <f t="shared" si="19"/>
        <v>11.670000000000016</v>
      </c>
      <c r="L414" s="11">
        <f>testdata[[#This Row],[eChange]]/testdata[[#This Row],[volatility]]</f>
        <v>5.91259640102825E-2</v>
      </c>
      <c r="M414" s="11">
        <f>POWER(testdata[[#This Row],[ER]]*(fastK-slowK)+slowK,2)</f>
        <v>1.002378613755177E-2</v>
      </c>
      <c r="N414" s="14">
        <f>N413+testdata[[#This Row],[SC]]*(testdata[[#This Row],[close]]-N413)</f>
        <v>273.70424847056591</v>
      </c>
      <c r="Q414" s="4" t="str">
        <f t="shared" si="20"/>
        <v/>
      </c>
      <c r="S414" s="3">
        <v>43334</v>
      </c>
      <c r="T414" s="14">
        <v>273.70420000000001</v>
      </c>
    </row>
    <row r="415" spans="1:20" x14ac:dyDescent="0.25">
      <c r="A415" s="8">
        <v>414</v>
      </c>
      <c r="B415" s="5" t="str">
        <f t="shared" si="18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ABS(testdata[[#This Row],[close]]-G405)</f>
        <v>0.68999999999999773</v>
      </c>
      <c r="J415" s="2">
        <f>ABS(testdata[[#This Row],[close]]-G414)</f>
        <v>0.37000000000000455</v>
      </c>
      <c r="K415" s="2">
        <f t="shared" si="19"/>
        <v>11.670000000000016</v>
      </c>
      <c r="L415" s="11">
        <f>testdata[[#This Row],[eChange]]/testdata[[#This Row],[volatility]]</f>
        <v>5.91259640102825E-2</v>
      </c>
      <c r="M415" s="11">
        <f>POWER(testdata[[#This Row],[ER]]*(fastK-slowK)+slowK,2)</f>
        <v>1.002378613755177E-2</v>
      </c>
      <c r="N415" s="14">
        <f>N414+testdata[[#This Row],[SC]]*(testdata[[#This Row],[close]]-N414)</f>
        <v>273.74319841288064</v>
      </c>
      <c r="Q415" s="4" t="str">
        <f t="shared" si="20"/>
        <v/>
      </c>
      <c r="S415" s="3">
        <v>43335</v>
      </c>
      <c r="T415" s="14">
        <v>273.7432</v>
      </c>
    </row>
    <row r="416" spans="1:20" x14ac:dyDescent="0.25">
      <c r="A416" s="8">
        <v>415</v>
      </c>
      <c r="B416" s="5" t="str">
        <f t="shared" si="18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ABS(testdata[[#This Row],[close]]-G406)</f>
        <v>4.2299999999999613</v>
      </c>
      <c r="J416" s="2">
        <f>ABS(testdata[[#This Row],[close]]-G415)</f>
        <v>1.6800000000000068</v>
      </c>
      <c r="K416" s="2">
        <f t="shared" si="19"/>
        <v>11.490000000000066</v>
      </c>
      <c r="L416" s="11">
        <f>testdata[[#This Row],[eChange]]/testdata[[#This Row],[volatility]]</f>
        <v>0.36814621409921122</v>
      </c>
      <c r="M416" s="11">
        <f>POWER(testdata[[#This Row],[ER]]*(fastK-slowK)+slowK,2)</f>
        <v>8.1907904161796233E-2</v>
      </c>
      <c r="N416" s="14">
        <f>N415+testdata[[#This Row],[SC]]*(testdata[[#This Row],[close]]-N415)</f>
        <v>274.19588714759971</v>
      </c>
      <c r="Q416" s="4" t="str">
        <f t="shared" si="20"/>
        <v/>
      </c>
      <c r="S416" s="3">
        <v>43336</v>
      </c>
      <c r="T416" s="14">
        <v>274.19589999999999</v>
      </c>
    </row>
    <row r="417" spans="1:20" x14ac:dyDescent="0.25">
      <c r="A417" s="8">
        <v>416</v>
      </c>
      <c r="B417" s="5" t="str">
        <f t="shared" si="18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ABS(testdata[[#This Row],[close]]-G407)</f>
        <v>7.4600000000000364</v>
      </c>
      <c r="J417" s="2">
        <f>ABS(testdata[[#This Row],[close]]-G416)</f>
        <v>2.2000000000000455</v>
      </c>
      <c r="K417" s="2">
        <f t="shared" si="19"/>
        <v>12.660000000000082</v>
      </c>
      <c r="L417" s="11">
        <f>testdata[[#This Row],[eChange]]/testdata[[#This Row],[volatility]]</f>
        <v>0.58925750394944609</v>
      </c>
      <c r="M417" s="11">
        <f>POWER(testdata[[#This Row],[ER]]*(fastK-slowK)+slowK,2)</f>
        <v>0.17584423398622748</v>
      </c>
      <c r="N417" s="14">
        <f>N416+testdata[[#This Row],[SC]]*(testdata[[#This Row],[close]]-N416)</f>
        <v>275.47499795005939</v>
      </c>
      <c r="Q417" s="4" t="str">
        <f t="shared" si="20"/>
        <v/>
      </c>
      <c r="S417" s="3">
        <v>43339</v>
      </c>
      <c r="T417" s="14">
        <v>275.47500000000002</v>
      </c>
    </row>
    <row r="418" spans="1:20" x14ac:dyDescent="0.25">
      <c r="A418" s="8">
        <v>417</v>
      </c>
      <c r="B418" s="5" t="str">
        <f t="shared" si="18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ABS(testdata[[#This Row],[close]]-G408)</f>
        <v>5.8500000000000227</v>
      </c>
      <c r="J418" s="2">
        <f>ABS(testdata[[#This Row],[close]]-G417)</f>
        <v>0.13999999999998636</v>
      </c>
      <c r="K418" s="2">
        <f t="shared" si="19"/>
        <v>11.050000000000068</v>
      </c>
      <c r="L418" s="11">
        <f>testdata[[#This Row],[eChange]]/testdata[[#This Row],[volatility]]</f>
        <v>0.52941176470588114</v>
      </c>
      <c r="M418" s="11">
        <f>POWER(testdata[[#This Row],[ER]]*(fastK-slowK)+slowK,2)</f>
        <v>0.14692019918697663</v>
      </c>
      <c r="N418" s="14">
        <f>N417+testdata[[#This Row],[SC]]*(testdata[[#This Row],[close]]-N417)</f>
        <v>276.37635367324918</v>
      </c>
      <c r="Q418" s="4" t="str">
        <f t="shared" si="20"/>
        <v/>
      </c>
      <c r="S418" s="3">
        <v>43340</v>
      </c>
      <c r="T418" s="14">
        <v>276.37639999999999</v>
      </c>
    </row>
    <row r="419" spans="1:20" x14ac:dyDescent="0.25">
      <c r="A419" s="8">
        <v>418</v>
      </c>
      <c r="B419" s="5" t="str">
        <f t="shared" si="18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ABS(testdata[[#This Row],[close]]-G409)</f>
        <v>9.4200000000000159</v>
      </c>
      <c r="J419" s="2">
        <f>ABS(testdata[[#This Row],[close]]-G418)</f>
        <v>1.5099999999999909</v>
      </c>
      <c r="K419" s="2">
        <f t="shared" si="19"/>
        <v>10.500000000000057</v>
      </c>
      <c r="L419" s="11">
        <f>testdata[[#This Row],[eChange]]/testdata[[#This Row],[volatility]]</f>
        <v>0.8971428571428538</v>
      </c>
      <c r="M419" s="11">
        <f>POWER(testdata[[#This Row],[ER]]*(fastK-slowK)+slowK,2)</f>
        <v>0.36569980344548264</v>
      </c>
      <c r="N419" s="14">
        <f>N418+testdata[[#This Row],[SC]]*(testdata[[#This Row],[close]]-N418)</f>
        <v>278.84250380944781</v>
      </c>
      <c r="Q419" s="4" t="str">
        <f t="shared" si="20"/>
        <v/>
      </c>
      <c r="S419" s="3">
        <v>43341</v>
      </c>
      <c r="T419" s="14">
        <v>278.84249999999997</v>
      </c>
    </row>
    <row r="420" spans="1:20" x14ac:dyDescent="0.25">
      <c r="A420" s="8">
        <v>419</v>
      </c>
      <c r="B420" s="5" t="str">
        <f t="shared" si="18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ABS(testdata[[#This Row],[close]]-G410)</f>
        <v>6.0699999999999932</v>
      </c>
      <c r="J420" s="2">
        <f>ABS(testdata[[#This Row],[close]]-G419)</f>
        <v>1.1399999999999864</v>
      </c>
      <c r="K420" s="2">
        <f t="shared" si="19"/>
        <v>9.4300000000000068</v>
      </c>
      <c r="L420" s="11">
        <f>testdata[[#This Row],[eChange]]/testdata[[#This Row],[volatility]]</f>
        <v>0.64369034994697649</v>
      </c>
      <c r="M420" s="11">
        <f>POWER(testdata[[#This Row],[ER]]*(fastK-slowK)+slowK,2)</f>
        <v>0.2044076290055003</v>
      </c>
      <c r="N420" s="14">
        <f>N419+testdata[[#This Row],[SC]]*(testdata[[#This Row],[close]]-N419)</f>
        <v>279.48383196677236</v>
      </c>
      <c r="Q420" s="4" t="str">
        <f t="shared" si="20"/>
        <v/>
      </c>
      <c r="S420" s="3">
        <v>43342</v>
      </c>
      <c r="T420" s="14">
        <v>279.48379999999997</v>
      </c>
    </row>
    <row r="421" spans="1:20" x14ac:dyDescent="0.25">
      <c r="A421" s="8">
        <v>420</v>
      </c>
      <c r="B421" s="5" t="str">
        <f t="shared" si="18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ABS(testdata[[#This Row],[close]]-G411)</f>
        <v>5.0900000000000318</v>
      </c>
      <c r="J421" s="2">
        <f>ABS(testdata[[#This Row],[close]]-G420)</f>
        <v>0</v>
      </c>
      <c r="K421" s="2">
        <f t="shared" si="19"/>
        <v>8.4500000000000455</v>
      </c>
      <c r="L421" s="11">
        <f>testdata[[#This Row],[eChange]]/testdata[[#This Row],[volatility]]</f>
        <v>0.60236686390532601</v>
      </c>
      <c r="M421" s="11">
        <f>POWER(testdata[[#This Row],[ER]]*(fastK-slowK)+slowK,2)</f>
        <v>0.18252689129439542</v>
      </c>
      <c r="N421" s="14">
        <f>N420+testdata[[#This Row],[SC]]*(testdata[[#This Row],[close]]-N420)</f>
        <v>279.93944975802583</v>
      </c>
      <c r="Q421" s="4" t="str">
        <f t="shared" si="20"/>
        <v/>
      </c>
      <c r="S421" s="3">
        <v>43343</v>
      </c>
      <c r="T421" s="14">
        <v>279.93939999999998</v>
      </c>
    </row>
    <row r="422" spans="1:20" x14ac:dyDescent="0.25">
      <c r="A422" s="8">
        <v>421</v>
      </c>
      <c r="B422" s="5" t="str">
        <f t="shared" si="18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ABS(testdata[[#This Row],[close]]-G412)</f>
        <v>4.0199999999999818</v>
      </c>
      <c r="J422" s="2">
        <f>ABS(testdata[[#This Row],[close]]-G421)</f>
        <v>0.48000000000001819</v>
      </c>
      <c r="K422" s="2">
        <f t="shared" si="19"/>
        <v>8.3400000000000318</v>
      </c>
      <c r="L422" s="11">
        <f>testdata[[#This Row],[eChange]]/testdata[[#This Row],[volatility]]</f>
        <v>0.48201438848920464</v>
      </c>
      <c r="M422" s="11">
        <f>POWER(testdata[[#This Row],[ER]]*(fastK-slowK)+slowK,2)</f>
        <v>0.12585561702084117</v>
      </c>
      <c r="N422" s="14">
        <f>N421+testdata[[#This Row],[SC]]*(testdata[[#This Row],[close]]-N421)</f>
        <v>280.1358537716215</v>
      </c>
      <c r="Q422" s="4" t="str">
        <f t="shared" si="20"/>
        <v/>
      </c>
      <c r="S422" s="3">
        <v>43347</v>
      </c>
      <c r="T422" s="14">
        <v>280.13589999999999</v>
      </c>
    </row>
    <row r="423" spans="1:20" x14ac:dyDescent="0.25">
      <c r="A423" s="8">
        <v>422</v>
      </c>
      <c r="B423" s="5" t="str">
        <f t="shared" si="18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ABS(testdata[[#This Row],[close]]-G413)</f>
        <v>2.6100000000000136</v>
      </c>
      <c r="J423" s="2">
        <f>ABS(testdata[[#This Row],[close]]-G422)</f>
        <v>0.75999999999999091</v>
      </c>
      <c r="K423" s="2">
        <f t="shared" si="19"/>
        <v>8.4500000000000455</v>
      </c>
      <c r="L423" s="11">
        <f>testdata[[#This Row],[eChange]]/testdata[[#This Row],[volatility]]</f>
        <v>0.30887573964497039</v>
      </c>
      <c r="M423" s="11">
        <f>POWER(testdata[[#This Row],[ER]]*(fastK-slowK)+slowK,2)</f>
        <v>6.2753166716465414E-2</v>
      </c>
      <c r="N423" s="14">
        <f>N422+testdata[[#This Row],[SC]]*(testdata[[#This Row],[close]]-N422)</f>
        <v>280.17376586061204</v>
      </c>
      <c r="Q423" s="4" t="str">
        <f t="shared" si="20"/>
        <v/>
      </c>
      <c r="S423" s="3">
        <v>43348</v>
      </c>
      <c r="T423" s="14">
        <v>280.17380000000003</v>
      </c>
    </row>
    <row r="424" spans="1:20" x14ac:dyDescent="0.25">
      <c r="A424" s="8">
        <v>423</v>
      </c>
      <c r="B424" s="5" t="str">
        <f t="shared" si="18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ABS(testdata[[#This Row],[close]]-G414)</f>
        <v>1.9399999999999977</v>
      </c>
      <c r="J424" s="2">
        <f>ABS(testdata[[#This Row],[close]]-G423)</f>
        <v>0.84000000000003183</v>
      </c>
      <c r="K424" s="2">
        <f t="shared" si="19"/>
        <v>9.1200000000000614</v>
      </c>
      <c r="L424" s="11">
        <f>testdata[[#This Row],[eChange]]/testdata[[#This Row],[volatility]]</f>
        <v>0.21271929824561236</v>
      </c>
      <c r="M424" s="11">
        <f>POWER(testdata[[#This Row],[ER]]*(fastK-slowK)+slowK,2)</f>
        <v>3.7096751062370127E-2</v>
      </c>
      <c r="N424" s="14">
        <f>N423+testdata[[#This Row],[SC]]*(testdata[[#This Row],[close]]-N423)</f>
        <v>280.16361003663155</v>
      </c>
      <c r="Q424" s="4" t="str">
        <f t="shared" si="20"/>
        <v/>
      </c>
      <c r="S424" s="3">
        <v>43349</v>
      </c>
      <c r="T424" s="14">
        <v>280.16359999999997</v>
      </c>
    </row>
    <row r="425" spans="1:20" x14ac:dyDescent="0.25">
      <c r="A425" s="8">
        <v>424</v>
      </c>
      <c r="B425" s="5" t="str">
        <f t="shared" si="18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ABS(testdata[[#This Row],[close]]-G415)</f>
        <v>1.7600000000000477</v>
      </c>
      <c r="J425" s="2">
        <f>ABS(testdata[[#This Row],[close]]-G424)</f>
        <v>0.54999999999995453</v>
      </c>
      <c r="K425" s="2">
        <f t="shared" si="19"/>
        <v>9.3000000000000114</v>
      </c>
      <c r="L425" s="11">
        <f>testdata[[#This Row],[eChange]]/testdata[[#This Row],[volatility]]</f>
        <v>0.18924731182796189</v>
      </c>
      <c r="M425" s="11">
        <f>POWER(testdata[[#This Row],[ER]]*(fastK-slowK)+slowK,2)</f>
        <v>3.1852076167806546E-2</v>
      </c>
      <c r="N425" s="14">
        <f>N424+testdata[[#This Row],[SC]]*(testdata[[#This Row],[close]]-N424)</f>
        <v>280.13769486777386</v>
      </c>
      <c r="Q425" s="4" t="str">
        <f t="shared" si="20"/>
        <v/>
      </c>
      <c r="S425" s="3">
        <v>43350</v>
      </c>
      <c r="T425" s="14">
        <v>280.1377</v>
      </c>
    </row>
    <row r="426" spans="1:20" x14ac:dyDescent="0.25">
      <c r="A426" s="8">
        <v>425</v>
      </c>
      <c r="B426" s="5" t="str">
        <f t="shared" si="18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ABS(testdata[[#This Row],[close]]-G416)</f>
        <v>0.56999999999999318</v>
      </c>
      <c r="J426" s="2">
        <f>ABS(testdata[[#This Row],[close]]-G425)</f>
        <v>0.48999999999995225</v>
      </c>
      <c r="K426" s="2">
        <f t="shared" si="19"/>
        <v>8.1099999999999568</v>
      </c>
      <c r="L426" s="11">
        <f>testdata[[#This Row],[eChange]]/testdata[[#This Row],[volatility]]</f>
        <v>7.0283600493217788E-2</v>
      </c>
      <c r="M426" s="11">
        <f>POWER(testdata[[#This Row],[ER]]*(fastK-slowK)+slowK,2)</f>
        <v>1.1414237913987806E-2</v>
      </c>
      <c r="N426" s="14">
        <f>N425+testdata[[#This Row],[SC]]*(testdata[[#This Row],[close]]-N425)</f>
        <v>280.13429690772733</v>
      </c>
      <c r="Q426" s="4" t="str">
        <f t="shared" si="20"/>
        <v/>
      </c>
      <c r="S426" s="3">
        <v>43353</v>
      </c>
      <c r="T426" s="14">
        <v>280.1343</v>
      </c>
    </row>
    <row r="427" spans="1:20" x14ac:dyDescent="0.25">
      <c r="A427" s="8">
        <v>426</v>
      </c>
      <c r="B427" s="5" t="str">
        <f t="shared" si="18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ABS(testdata[[#This Row],[close]]-G417)</f>
        <v>0.71000000000003638</v>
      </c>
      <c r="J427" s="2">
        <f>ABS(testdata[[#This Row],[close]]-G426)</f>
        <v>0.92000000000001592</v>
      </c>
      <c r="K427" s="2">
        <f t="shared" si="19"/>
        <v>6.8299999999999272</v>
      </c>
      <c r="L427" s="11">
        <f>testdata[[#This Row],[eChange]]/testdata[[#This Row],[volatility]]</f>
        <v>0.10395314787701961</v>
      </c>
      <c r="M427" s="11">
        <f>POWER(testdata[[#This Row],[ER]]*(fastK-slowK)+slowK,2)</f>
        <v>1.6157351968974831E-2</v>
      </c>
      <c r="N427" s="14">
        <f>N426+testdata[[#This Row],[SC]]*(testdata[[#This Row],[close]]-N426)</f>
        <v>280.14440661281725</v>
      </c>
      <c r="Q427" s="4" t="str">
        <f t="shared" si="20"/>
        <v/>
      </c>
      <c r="S427" s="3">
        <v>43354</v>
      </c>
      <c r="T427" s="14">
        <v>280.14440000000002</v>
      </c>
    </row>
    <row r="428" spans="1:20" x14ac:dyDescent="0.25">
      <c r="A428" s="8">
        <v>427</v>
      </c>
      <c r="B428" s="5" t="str">
        <f t="shared" si="18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ABS(testdata[[#This Row],[close]]-G418)</f>
        <v>0.78000000000002956</v>
      </c>
      <c r="J428" s="2">
        <f>ABS(testdata[[#This Row],[close]]-G427)</f>
        <v>6.9999999999993179E-2</v>
      </c>
      <c r="K428" s="2">
        <f t="shared" si="19"/>
        <v>6.7599999999999341</v>
      </c>
      <c r="L428" s="11">
        <f>testdata[[#This Row],[eChange]]/testdata[[#This Row],[volatility]]</f>
        <v>0.11538461538462089</v>
      </c>
      <c r="M428" s="11">
        <f>POWER(testdata[[#This Row],[ER]]*(fastK-slowK)+slowK,2)</f>
        <v>1.795466999981617E-2</v>
      </c>
      <c r="N428" s="14">
        <f>N427+testdata[[#This Row],[SC]]*(testdata[[#This Row],[close]]-N427)</f>
        <v>280.15671621583817</v>
      </c>
      <c r="Q428" s="4" t="str">
        <f t="shared" si="20"/>
        <v/>
      </c>
      <c r="S428" s="3">
        <v>43355</v>
      </c>
      <c r="T428" s="14">
        <v>280.1567</v>
      </c>
    </row>
    <row r="429" spans="1:20" x14ac:dyDescent="0.25">
      <c r="A429" s="8">
        <v>428</v>
      </c>
      <c r="B429" s="5" t="str">
        <f t="shared" si="18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ABS(testdata[[#This Row],[close]]-G419)</f>
        <v>0.62999999999999545</v>
      </c>
      <c r="J429" s="2">
        <f>ABS(testdata[[#This Row],[close]]-G428)</f>
        <v>1.660000000000025</v>
      </c>
      <c r="K429" s="2">
        <f t="shared" si="19"/>
        <v>6.9099999999999682</v>
      </c>
      <c r="L429" s="11">
        <f>testdata[[#This Row],[eChange]]/testdata[[#This Row],[volatility]]</f>
        <v>9.1172214182344197E-2</v>
      </c>
      <c r="M429" s="11">
        <f>POWER(testdata[[#This Row],[ER]]*(fastK-slowK)+slowK,2)</f>
        <v>1.4260068045573008E-2</v>
      </c>
      <c r="N429" s="14">
        <f>N428+testdata[[#This Row],[SC]]*(testdata[[#This Row],[close]]-N428)</f>
        <v>280.18998900136995</v>
      </c>
      <c r="Q429" s="4" t="str">
        <f t="shared" si="20"/>
        <v/>
      </c>
      <c r="S429" s="3">
        <v>43356</v>
      </c>
      <c r="T429" s="14">
        <v>280.19</v>
      </c>
    </row>
    <row r="430" spans="1:20" x14ac:dyDescent="0.25">
      <c r="A430" s="8">
        <v>429</v>
      </c>
      <c r="B430" s="5" t="str">
        <f t="shared" si="18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ABS(testdata[[#This Row],[close]]-G420)</f>
        <v>0.56000000000000227</v>
      </c>
      <c r="J430" s="2">
        <f>ABS(testdata[[#This Row],[close]]-G429)</f>
        <v>5.0000000000011369E-2</v>
      </c>
      <c r="K430" s="2">
        <f t="shared" si="19"/>
        <v>5.8199999999999932</v>
      </c>
      <c r="L430" s="11">
        <f>testdata[[#This Row],[eChange]]/testdata[[#This Row],[volatility]]</f>
        <v>9.6219931271478168E-2</v>
      </c>
      <c r="M430" s="11">
        <f>POWER(testdata[[#This Row],[ER]]*(fastK-slowK)+slowK,2)</f>
        <v>1.4995230056624584E-2</v>
      </c>
      <c r="N430" s="14">
        <f>N429+testdata[[#This Row],[SC]]*(testdata[[#This Row],[close]]-N429)</f>
        <v>280.22522795692998</v>
      </c>
      <c r="Q430" s="4" t="str">
        <f t="shared" si="20"/>
        <v/>
      </c>
      <c r="S430" s="3">
        <v>43357</v>
      </c>
      <c r="T430" s="14">
        <v>280.22519999999997</v>
      </c>
    </row>
    <row r="431" spans="1:20" x14ac:dyDescent="0.25">
      <c r="A431" s="8">
        <v>430</v>
      </c>
      <c r="B431" s="5" t="str">
        <f t="shared" si="18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ABS(testdata[[#This Row],[close]]-G421)</f>
        <v>0.93999999999999773</v>
      </c>
      <c r="J431" s="2">
        <f>ABS(testdata[[#This Row],[close]]-G430)</f>
        <v>1.5</v>
      </c>
      <c r="K431" s="2">
        <f t="shared" si="19"/>
        <v>7.3199999999999932</v>
      </c>
      <c r="L431" s="11">
        <f>testdata[[#This Row],[eChange]]/testdata[[#This Row],[volatility]]</f>
        <v>0.1284153005464479</v>
      </c>
      <c r="M431" s="11">
        <f>POWER(testdata[[#This Row],[ER]]*(fastK-slowK)+slowK,2)</f>
        <v>2.0119002979636914E-2</v>
      </c>
      <c r="N431" s="14">
        <f>N430+testdata[[#This Row],[SC]]*(testdata[[#This Row],[close]]-N430)</f>
        <v>280.24162035809223</v>
      </c>
      <c r="Q431" s="4" t="str">
        <f t="shared" si="20"/>
        <v/>
      </c>
      <c r="S431" s="3">
        <v>43360</v>
      </c>
      <c r="T431" s="14">
        <v>280.24160000000001</v>
      </c>
    </row>
    <row r="432" spans="1:20" x14ac:dyDescent="0.25">
      <c r="A432" s="8">
        <v>431</v>
      </c>
      <c r="B432" s="5" t="str">
        <f t="shared" si="18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ABS(testdata[[#This Row],[close]]-G422)</f>
        <v>1.0699999999999932</v>
      </c>
      <c r="J432" s="2">
        <f>ABS(testdata[[#This Row],[close]]-G431)</f>
        <v>1.5299999999999727</v>
      </c>
      <c r="K432" s="2">
        <f t="shared" si="19"/>
        <v>8.3699999999999477</v>
      </c>
      <c r="L432" s="11">
        <f>testdata[[#This Row],[eChange]]/testdata[[#This Row],[volatility]]</f>
        <v>0.1278375149342891</v>
      </c>
      <c r="M432" s="11">
        <f>POWER(testdata[[#This Row],[ER]]*(fastK-slowK)+slowK,2)</f>
        <v>2.0020426779987069E-2</v>
      </c>
      <c r="N432" s="14">
        <f>N431+testdata[[#This Row],[SC]]*(testdata[[#This Row],[close]]-N431)</f>
        <v>280.28823551222905</v>
      </c>
      <c r="Q432" s="4" t="str">
        <f t="shared" si="20"/>
        <v/>
      </c>
      <c r="S432" s="3">
        <v>43361</v>
      </c>
      <c r="T432" s="14">
        <v>280.28820000000002</v>
      </c>
    </row>
    <row r="433" spans="1:20" x14ac:dyDescent="0.25">
      <c r="A433" s="8">
        <v>432</v>
      </c>
      <c r="B433" s="5" t="str">
        <f t="shared" si="18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ABS(testdata[[#This Row],[close]]-G423)</f>
        <v>2.1299999999999955</v>
      </c>
      <c r="J433" s="2">
        <f>ABS(testdata[[#This Row],[close]]-G432)</f>
        <v>0.30000000000001137</v>
      </c>
      <c r="K433" s="2">
        <f t="shared" si="19"/>
        <v>7.9099999999999682</v>
      </c>
      <c r="L433" s="11">
        <f>testdata[[#This Row],[eChange]]/testdata[[#This Row],[volatility]]</f>
        <v>0.26927939317319899</v>
      </c>
      <c r="M433" s="11">
        <f>POWER(testdata[[#This Row],[ER]]*(fastK-slowK)+slowK,2)</f>
        <v>5.1376052287142933E-2</v>
      </c>
      <c r="N433" s="14">
        <f>N432+testdata[[#This Row],[SC]]*(testdata[[#This Row],[close]]-N432)</f>
        <v>280.42087637954586</v>
      </c>
      <c r="Q433" s="4" t="str">
        <f t="shared" si="20"/>
        <v/>
      </c>
      <c r="S433" s="3">
        <v>43362</v>
      </c>
      <c r="T433" s="14">
        <v>280.42090000000002</v>
      </c>
    </row>
    <row r="434" spans="1:20" x14ac:dyDescent="0.25">
      <c r="A434" s="8">
        <v>433</v>
      </c>
      <c r="B434" s="5" t="str">
        <f t="shared" si="18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ABS(testdata[[#This Row],[close]]-G424)</f>
        <v>5.2600000000000477</v>
      </c>
      <c r="J434" s="2">
        <f>ABS(testdata[[#This Row],[close]]-G433)</f>
        <v>2.2900000000000205</v>
      </c>
      <c r="K434" s="2">
        <f t="shared" si="19"/>
        <v>9.3599999999999568</v>
      </c>
      <c r="L434" s="11">
        <f>testdata[[#This Row],[eChange]]/testdata[[#This Row],[volatility]]</f>
        <v>0.56196581196581963</v>
      </c>
      <c r="M434" s="11">
        <f>POWER(testdata[[#This Row],[ER]]*(fastK-slowK)+slowK,2)</f>
        <v>0.16233174992895619</v>
      </c>
      <c r="N434" s="14">
        <f>N433+testdata[[#This Row],[SC]]*(testdata[[#This Row],[close]]-N433)</f>
        <v>281.19018660998381</v>
      </c>
      <c r="Q434" s="4" t="str">
        <f t="shared" si="20"/>
        <v/>
      </c>
      <c r="S434" s="3">
        <v>43363</v>
      </c>
      <c r="T434" s="14">
        <v>281.1902</v>
      </c>
    </row>
    <row r="435" spans="1:20" x14ac:dyDescent="0.25">
      <c r="A435" s="8">
        <v>434</v>
      </c>
      <c r="B435" s="5" t="str">
        <f t="shared" si="18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ABS(testdata[[#This Row],[close]]-G425)</f>
        <v>5.5499999999999545</v>
      </c>
      <c r="J435" s="2">
        <f>ABS(testdata[[#This Row],[close]]-G434)</f>
        <v>0.26000000000004775</v>
      </c>
      <c r="K435" s="2">
        <f t="shared" si="19"/>
        <v>9.07000000000005</v>
      </c>
      <c r="L435" s="11">
        <f>testdata[[#This Row],[eChange]]/testdata[[#This Row],[volatility]]</f>
        <v>0.61190738699006875</v>
      </c>
      <c r="M435" s="11">
        <f>POWER(testdata[[#This Row],[ER]]*(fastK-slowK)+slowK,2)</f>
        <v>0.18746864183729642</v>
      </c>
      <c r="N435" s="14">
        <f>N434+testdata[[#This Row],[SC]]*(testdata[[#This Row],[close]]-N434)</f>
        <v>281.88566028767997</v>
      </c>
      <c r="Q435" s="4" t="str">
        <f t="shared" si="20"/>
        <v/>
      </c>
      <c r="S435" s="3">
        <v>43364</v>
      </c>
      <c r="T435" s="14">
        <v>281.88569999999999</v>
      </c>
    </row>
    <row r="436" spans="1:20" x14ac:dyDescent="0.25">
      <c r="A436" s="8">
        <v>435</v>
      </c>
      <c r="B436" s="5" t="str">
        <f t="shared" si="18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ABS(testdata[[#This Row],[close]]-G426)</f>
        <v>4.1100000000000136</v>
      </c>
      <c r="J436" s="2">
        <f>ABS(testdata[[#This Row],[close]]-G435)</f>
        <v>0.94999999999998863</v>
      </c>
      <c r="K436" s="2">
        <f t="shared" si="19"/>
        <v>9.5300000000000864</v>
      </c>
      <c r="L436" s="11">
        <f>testdata[[#This Row],[eChange]]/testdata[[#This Row],[volatility]]</f>
        <v>0.43126967471143507</v>
      </c>
      <c r="M436" s="11">
        <f>POWER(testdata[[#This Row],[ER]]*(fastK-slowK)+slowK,2)</f>
        <v>0.10510913848762878</v>
      </c>
      <c r="N436" s="14">
        <f>N435+testdata[[#This Row],[SC]]*(testdata[[#This Row],[close]]-N435)</f>
        <v>282.1026412563877</v>
      </c>
      <c r="Q436" s="4" t="str">
        <f t="shared" si="20"/>
        <v/>
      </c>
      <c r="S436" s="3">
        <v>43367</v>
      </c>
      <c r="T436" s="14">
        <v>282.1026</v>
      </c>
    </row>
    <row r="437" spans="1:20" x14ac:dyDescent="0.25">
      <c r="A437" s="8">
        <v>436</v>
      </c>
      <c r="B437" s="5" t="str">
        <f t="shared" si="18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ABS(testdata[[#This Row],[close]]-G427)</f>
        <v>2.9300000000000068</v>
      </c>
      <c r="J437" s="2">
        <f>ABS(testdata[[#This Row],[close]]-G436)</f>
        <v>0.25999999999999091</v>
      </c>
      <c r="K437" s="2">
        <f t="shared" si="19"/>
        <v>8.8700000000000614</v>
      </c>
      <c r="L437" s="11">
        <f>testdata[[#This Row],[eChange]]/testdata[[#This Row],[volatility]]</f>
        <v>0.33032694475760838</v>
      </c>
      <c r="M437" s="11">
        <f>POWER(testdata[[#This Row],[ER]]*(fastK-slowK)+slowK,2)</f>
        <v>6.9391506448684789E-2</v>
      </c>
      <c r="N437" s="14">
        <f>N436+testdata[[#This Row],[SC]]*(testdata[[#This Row],[close]]-N436)</f>
        <v>282.21279047088143</v>
      </c>
      <c r="Q437" s="4" t="str">
        <f t="shared" si="20"/>
        <v/>
      </c>
      <c r="S437" s="3">
        <v>43368</v>
      </c>
      <c r="T437" s="14">
        <v>282.21280000000002</v>
      </c>
    </row>
    <row r="438" spans="1:20" x14ac:dyDescent="0.25">
      <c r="A438" s="8">
        <v>437</v>
      </c>
      <c r="B438" s="5" t="str">
        <f t="shared" si="18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ABS(testdata[[#This Row],[close]]-G428)</f>
        <v>2.0099999999999909</v>
      </c>
      <c r="J438" s="2">
        <f>ABS(testdata[[#This Row],[close]]-G437)</f>
        <v>0.85000000000002274</v>
      </c>
      <c r="K438" s="2">
        <f t="shared" si="19"/>
        <v>9.6500000000000909</v>
      </c>
      <c r="L438" s="11">
        <f>testdata[[#This Row],[eChange]]/testdata[[#This Row],[volatility]]</f>
        <v>0.2082901554404116</v>
      </c>
      <c r="M438" s="11">
        <f>POWER(testdata[[#This Row],[ER]]*(fastK-slowK)+slowK,2)</f>
        <v>3.6076503907988222E-2</v>
      </c>
      <c r="N438" s="14">
        <f>N437+testdata[[#This Row],[SC]]*(testdata[[#This Row],[close]]-N437)</f>
        <v>282.23541799790979</v>
      </c>
      <c r="Q438" s="4" t="str">
        <f t="shared" si="20"/>
        <v/>
      </c>
      <c r="S438" s="3">
        <v>43369</v>
      </c>
      <c r="T438" s="14">
        <v>282.23540000000003</v>
      </c>
    </row>
    <row r="439" spans="1:20" x14ac:dyDescent="0.25">
      <c r="A439" s="8">
        <v>438</v>
      </c>
      <c r="B439" s="5" t="str">
        <f t="shared" si="18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ABS(testdata[[#This Row],[close]]-G429)</f>
        <v>1.1399999999999864</v>
      </c>
      <c r="J439" s="2">
        <f>ABS(testdata[[#This Row],[close]]-G438)</f>
        <v>0.79000000000002046</v>
      </c>
      <c r="K439" s="2">
        <f t="shared" si="19"/>
        <v>8.7800000000000864</v>
      </c>
      <c r="L439" s="11">
        <f>testdata[[#This Row],[eChange]]/testdata[[#This Row],[volatility]]</f>
        <v>0.1298405466970359</v>
      </c>
      <c r="M439" s="11">
        <f>POWER(testdata[[#This Row],[ER]]*(fastK-slowK)+slowK,2)</f>
        <v>2.0363199823010655E-2</v>
      </c>
      <c r="N439" s="14">
        <f>N438+testdata[[#This Row],[SC]]*(testdata[[#This Row],[close]]-N438)</f>
        <v>282.26381614988793</v>
      </c>
      <c r="Q439" s="4" t="str">
        <f t="shared" si="20"/>
        <v/>
      </c>
      <c r="S439" s="3">
        <v>43370</v>
      </c>
      <c r="T439" s="14">
        <v>282.2638</v>
      </c>
    </row>
    <row r="440" spans="1:20" x14ac:dyDescent="0.25">
      <c r="A440" s="8">
        <v>439</v>
      </c>
      <c r="B440" s="5" t="str">
        <f t="shared" si="18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ABS(testdata[[#This Row],[close]]-G430)</f>
        <v>1.1200000000000045</v>
      </c>
      <c r="J440" s="2">
        <f>ABS(testdata[[#This Row],[close]]-G439)</f>
        <v>3.0000000000029559E-2</v>
      </c>
      <c r="K440" s="2">
        <f t="shared" si="19"/>
        <v>8.7600000000001046</v>
      </c>
      <c r="L440" s="11">
        <f>testdata[[#This Row],[eChange]]/testdata[[#This Row],[volatility]]</f>
        <v>0.12785388127853781</v>
      </c>
      <c r="M440" s="11">
        <f>POWER(testdata[[#This Row],[ER]]*(fastK-slowK)+slowK,2)</f>
        <v>2.0023215715969808E-2</v>
      </c>
      <c r="N440" s="14">
        <f>N439+testdata[[#This Row],[SC]]*(testdata[[#This Row],[close]]-N439)</f>
        <v>282.29177224029786</v>
      </c>
      <c r="Q440" s="4" t="str">
        <f t="shared" si="20"/>
        <v/>
      </c>
      <c r="S440" s="3">
        <v>43371</v>
      </c>
      <c r="T440" s="14">
        <v>282.29180000000002</v>
      </c>
    </row>
    <row r="441" spans="1:20" x14ac:dyDescent="0.25">
      <c r="A441" s="8">
        <v>440</v>
      </c>
      <c r="B441" s="5" t="str">
        <f t="shared" si="18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ABS(testdata[[#This Row],[close]]-G431)</f>
        <v>3.6099999999999568</v>
      </c>
      <c r="J441" s="2">
        <f>ABS(testdata[[#This Row],[close]]-G440)</f>
        <v>0.98999999999995225</v>
      </c>
      <c r="K441" s="2">
        <f t="shared" si="19"/>
        <v>8.2500000000000568</v>
      </c>
      <c r="L441" s="11">
        <f>testdata[[#This Row],[eChange]]/testdata[[#This Row],[volatility]]</f>
        <v>0.43757575757574935</v>
      </c>
      <c r="M441" s="11">
        <f>POWER(testdata[[#This Row],[ER]]*(fastK-slowK)+slowK,2)</f>
        <v>0.10758571001005007</v>
      </c>
      <c r="N441" s="14">
        <f>N440+testdata[[#This Row],[SC]]*(testdata[[#This Row],[close]]-N440)</f>
        <v>282.54548384819083</v>
      </c>
      <c r="Q441" s="4" t="str">
        <f t="shared" si="20"/>
        <v/>
      </c>
      <c r="S441" s="3">
        <v>43374</v>
      </c>
      <c r="T441" s="14">
        <v>282.5455</v>
      </c>
    </row>
    <row r="442" spans="1:20" x14ac:dyDescent="0.25">
      <c r="A442" s="8">
        <v>441</v>
      </c>
      <c r="B442" s="5" t="str">
        <f t="shared" si="18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ABS(testdata[[#This Row],[close]]-G432)</f>
        <v>1.910000000000025</v>
      </c>
      <c r="J442" s="2">
        <f>ABS(testdata[[#This Row],[close]]-G441)</f>
        <v>0.16999999999995907</v>
      </c>
      <c r="K442" s="2">
        <f t="shared" si="19"/>
        <v>6.8900000000000432</v>
      </c>
      <c r="L442" s="11">
        <f>testdata[[#This Row],[eChange]]/testdata[[#This Row],[volatility]]</f>
        <v>0.27721335268505271</v>
      </c>
      <c r="M442" s="11">
        <f>POWER(testdata[[#This Row],[ER]]*(fastK-slowK)+slowK,2)</f>
        <v>5.3564611719314863E-2</v>
      </c>
      <c r="N442" s="14">
        <f>N441+testdata[[#This Row],[SC]]*(testdata[[#This Row],[close]]-N441)</f>
        <v>282.64910545472725</v>
      </c>
      <c r="Q442" s="4" t="str">
        <f t="shared" si="20"/>
        <v/>
      </c>
      <c r="S442" s="3">
        <v>43375</v>
      </c>
      <c r="T442" s="14">
        <v>282.64909999999998</v>
      </c>
    </row>
    <row r="443" spans="1:20" x14ac:dyDescent="0.25">
      <c r="A443" s="8">
        <v>442</v>
      </c>
      <c r="B443" s="5" t="str">
        <f t="shared" si="18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ABS(testdata[[#This Row],[close]]-G433)</f>
        <v>1.7699999999999818</v>
      </c>
      <c r="J443" s="2">
        <f>ABS(testdata[[#This Row],[close]]-G442)</f>
        <v>0.15999999999996817</v>
      </c>
      <c r="K443" s="2">
        <f t="shared" si="19"/>
        <v>6.75</v>
      </c>
      <c r="L443" s="11">
        <f>testdata[[#This Row],[eChange]]/testdata[[#This Row],[volatility]]</f>
        <v>0.26222222222221953</v>
      </c>
      <c r="M443" s="11">
        <f>POWER(testdata[[#This Row],[ER]]*(fastK-slowK)+slowK,2)</f>
        <v>4.9467712102590163E-2</v>
      </c>
      <c r="N443" s="14">
        <f>N442+testdata[[#This Row],[SC]]*(testdata[[#This Row],[close]]-N442)</f>
        <v>282.74759045291944</v>
      </c>
      <c r="Q443" s="4" t="str">
        <f t="shared" si="20"/>
        <v/>
      </c>
      <c r="S443" s="3">
        <v>43376</v>
      </c>
      <c r="T443" s="14">
        <v>282.74759999999998</v>
      </c>
    </row>
    <row r="444" spans="1:20" x14ac:dyDescent="0.25">
      <c r="A444" s="8">
        <v>443</v>
      </c>
      <c r="B444" s="5" t="str">
        <f t="shared" si="18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ABS(testdata[[#This Row],[close]]-G434)</f>
        <v>2.75</v>
      </c>
      <c r="J444" s="2">
        <f>ABS(testdata[[#This Row],[close]]-G443)</f>
        <v>2.2299999999999613</v>
      </c>
      <c r="K444" s="2">
        <f t="shared" si="19"/>
        <v>6.6899999999999409</v>
      </c>
      <c r="L444" s="11">
        <f>testdata[[#This Row],[eChange]]/testdata[[#This Row],[volatility]]</f>
        <v>0.41106128550075099</v>
      </c>
      <c r="M444" s="11">
        <f>POWER(testdata[[#This Row],[ER]]*(fastK-slowK)+slowK,2)</f>
        <v>9.7367028894507837E-2</v>
      </c>
      <c r="N444" s="14">
        <f>N443+testdata[[#This Row],[SC]]*(testdata[[#This Row],[close]]-N443)</f>
        <v>282.71472027353553</v>
      </c>
      <c r="Q444" s="4" t="str">
        <f t="shared" si="20"/>
        <v/>
      </c>
      <c r="S444" s="3">
        <v>43377</v>
      </c>
      <c r="T444" s="14">
        <v>282.71469999999999</v>
      </c>
    </row>
    <row r="445" spans="1:20" x14ac:dyDescent="0.25">
      <c r="A445" s="8">
        <v>444</v>
      </c>
      <c r="B445" s="5" t="str">
        <f t="shared" si="18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ABS(testdata[[#This Row],[close]]-G435)</f>
        <v>4.0699999999999932</v>
      </c>
      <c r="J445" s="2">
        <f>ABS(testdata[[#This Row],[close]]-G444)</f>
        <v>1.5800000000000409</v>
      </c>
      <c r="K445" s="2">
        <f t="shared" si="19"/>
        <v>8.0099999999999341</v>
      </c>
      <c r="L445" s="11">
        <f>testdata[[#This Row],[eChange]]/testdata[[#This Row],[volatility]]</f>
        <v>0.50811485642946652</v>
      </c>
      <c r="M445" s="11">
        <f>POWER(testdata[[#This Row],[ER]]*(fastK-slowK)+slowK,2)</f>
        <v>0.13725377288585075</v>
      </c>
      <c r="N445" s="14">
        <f>N444+testdata[[#This Row],[SC]]*(testdata[[#This Row],[close]]-N444)</f>
        <v>282.45603530515831</v>
      </c>
      <c r="Q445" s="4" t="str">
        <f t="shared" si="20"/>
        <v/>
      </c>
      <c r="S445" s="3">
        <v>43378</v>
      </c>
      <c r="T445" s="14">
        <v>282.45600000000002</v>
      </c>
    </row>
    <row r="446" spans="1:20" x14ac:dyDescent="0.25">
      <c r="A446" s="8">
        <v>445</v>
      </c>
      <c r="B446" s="5" t="str">
        <f t="shared" si="18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ABS(testdata[[#This Row],[close]]-G436)</f>
        <v>3.1200000000000045</v>
      </c>
      <c r="J446" s="2">
        <f>ABS(testdata[[#This Row],[close]]-G445)</f>
        <v>0</v>
      </c>
      <c r="K446" s="2">
        <f t="shared" si="19"/>
        <v>7.0599999999999454</v>
      </c>
      <c r="L446" s="11">
        <f>testdata[[#This Row],[eChange]]/testdata[[#This Row],[volatility]]</f>
        <v>0.44192634560906924</v>
      </c>
      <c r="M446" s="11">
        <f>POWER(testdata[[#This Row],[ER]]*(fastK-slowK)+slowK,2)</f>
        <v>0.10931111559622551</v>
      </c>
      <c r="N446" s="14">
        <f>N445+testdata[[#This Row],[SC]]*(testdata[[#This Row],[close]]-N445)</f>
        <v>282.27829157195259</v>
      </c>
      <c r="Q446" s="4" t="str">
        <f t="shared" si="20"/>
        <v/>
      </c>
      <c r="S446" s="3">
        <v>43381</v>
      </c>
      <c r="T446" s="14">
        <v>282.2783</v>
      </c>
    </row>
    <row r="447" spans="1:20" x14ac:dyDescent="0.25">
      <c r="A447" s="8">
        <v>446</v>
      </c>
      <c r="B447" s="5" t="str">
        <f t="shared" si="18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ABS(testdata[[#This Row],[close]]-G437)</f>
        <v>3.2699999999999818</v>
      </c>
      <c r="J447" s="2">
        <f>ABS(testdata[[#This Row],[close]]-G446)</f>
        <v>0.40999999999996817</v>
      </c>
      <c r="K447" s="2">
        <f t="shared" si="19"/>
        <v>7.2099999999999227</v>
      </c>
      <c r="L447" s="11">
        <f>testdata[[#This Row],[eChange]]/testdata[[#This Row],[volatility]]</f>
        <v>0.45353675450763065</v>
      </c>
      <c r="M447" s="11">
        <f>POWER(testdata[[#This Row],[ER]]*(fastK-slowK)+slowK,2)</f>
        <v>0.11398289536626417</v>
      </c>
      <c r="N447" s="14">
        <f>N446+testdata[[#This Row],[SC]]*(testdata[[#This Row],[close]]-N446)</f>
        <v>282.06647811814673</v>
      </c>
      <c r="Q447" s="4" t="str">
        <f t="shared" si="20"/>
        <v/>
      </c>
      <c r="S447" s="3">
        <v>43382</v>
      </c>
      <c r="T447" s="14">
        <v>282.06650000000002</v>
      </c>
    </row>
    <row r="448" spans="1:20" x14ac:dyDescent="0.25">
      <c r="A448" s="8">
        <v>447</v>
      </c>
      <c r="B448" s="5" t="str">
        <f t="shared" si="18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ABS(testdata[[#This Row],[close]]-G438)</f>
        <v>11.299999999999955</v>
      </c>
      <c r="J448" s="2">
        <f>ABS(testdata[[#This Row],[close]]-G447)</f>
        <v>8.8799999999999955</v>
      </c>
      <c r="K448" s="2">
        <f t="shared" si="19"/>
        <v>15.239999999999895</v>
      </c>
      <c r="L448" s="11">
        <f>testdata[[#This Row],[eChange]]/testdata[[#This Row],[volatility]]</f>
        <v>0.74146981627296793</v>
      </c>
      <c r="M448" s="11">
        <f>POWER(testdata[[#This Row],[ER]]*(fastK-slowK)+slowK,2)</f>
        <v>0.26111341430170038</v>
      </c>
      <c r="N448" s="14">
        <f>N447+testdata[[#This Row],[SC]]*(testdata[[#This Row],[close]]-N447)</f>
        <v>279.31787347614528</v>
      </c>
      <c r="Q448" s="4" t="str">
        <f t="shared" si="20"/>
        <v/>
      </c>
      <c r="S448" s="3">
        <v>43383</v>
      </c>
      <c r="T448" s="14">
        <v>279.31790000000001</v>
      </c>
    </row>
    <row r="449" spans="1:20" x14ac:dyDescent="0.25">
      <c r="A449" s="8">
        <v>448</v>
      </c>
      <c r="B449" s="5" t="str">
        <f t="shared" si="18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ABS(testdata[[#This Row],[close]]-G439)</f>
        <v>18.069999999999993</v>
      </c>
      <c r="J449" s="2">
        <f>ABS(testdata[[#This Row],[close]]-G448)</f>
        <v>5.9800000000000182</v>
      </c>
      <c r="K449" s="2">
        <f t="shared" si="19"/>
        <v>20.429999999999893</v>
      </c>
      <c r="L449" s="11">
        <f>testdata[[#This Row],[eChange]]/testdata[[#This Row],[volatility]]</f>
        <v>0.8844836025452808</v>
      </c>
      <c r="M449" s="11">
        <f>POWER(testdata[[#This Row],[ER]]*(fastK-slowK)+slowK,2)</f>
        <v>0.35653844831728349</v>
      </c>
      <c r="N449" s="14">
        <f>N448+testdata[[#This Row],[SC]]*(testdata[[#This Row],[close]]-N448)</f>
        <v>274.41266261481491</v>
      </c>
      <c r="Q449" s="4" t="str">
        <f t="shared" si="20"/>
        <v/>
      </c>
      <c r="S449" s="3">
        <v>43384</v>
      </c>
      <c r="T449" s="14">
        <v>274.41269999999997</v>
      </c>
    </row>
    <row r="450" spans="1:20" x14ac:dyDescent="0.25">
      <c r="A450" s="8">
        <v>449</v>
      </c>
      <c r="B450" s="5" t="str">
        <f t="shared" ref="B450:B503" si="21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ABS(testdata[[#This Row],[close]]-G440)</f>
        <v>14.410000000000025</v>
      </c>
      <c r="J450" s="2">
        <f>ABS(testdata[[#This Row],[close]]-G449)</f>
        <v>3.6899999999999977</v>
      </c>
      <c r="K450" s="2">
        <f t="shared" si="19"/>
        <v>24.089999999999861</v>
      </c>
      <c r="L450" s="11">
        <f>testdata[[#This Row],[eChange]]/testdata[[#This Row],[volatility]]</f>
        <v>0.59817351598173962</v>
      </c>
      <c r="M450" s="11">
        <f>POWER(testdata[[#This Row],[ER]]*(fastK-slowK)+slowK,2)</f>
        <v>0.18037572435146076</v>
      </c>
      <c r="N450" s="14">
        <f>N449+testdata[[#This Row],[SC]]*(testdata[[#This Row],[close]]-N449)</f>
        <v>273.48144360608546</v>
      </c>
      <c r="Q450" s="4" t="str">
        <f t="shared" si="20"/>
        <v/>
      </c>
      <c r="S450" s="3">
        <v>43385</v>
      </c>
      <c r="T450" s="14">
        <v>273.48140000000001</v>
      </c>
    </row>
    <row r="451" spans="1:20" x14ac:dyDescent="0.25">
      <c r="A451" s="8">
        <v>450</v>
      </c>
      <c r="B451" s="5" t="str">
        <f t="shared" si="21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ABS(testdata[[#This Row],[close]]-G441)</f>
        <v>16.909999999999968</v>
      </c>
      <c r="J451" s="2">
        <f>ABS(testdata[[#This Row],[close]]-G450)</f>
        <v>1.5099999999999909</v>
      </c>
      <c r="K451" s="2">
        <f t="shared" si="19"/>
        <v>24.6099999999999</v>
      </c>
      <c r="L451" s="11">
        <f>testdata[[#This Row],[eChange]]/testdata[[#This Row],[volatility]]</f>
        <v>0.68711905729378453</v>
      </c>
      <c r="M451" s="11">
        <f>POWER(testdata[[#This Row],[ER]]*(fastK-slowK)+slowK,2)</f>
        <v>0.22873763864495514</v>
      </c>
      <c r="N451" s="14">
        <f>N450+testdata[[#This Row],[SC]]*(testdata[[#This Row],[close]]-N450)</f>
        <v>272.16815935321631</v>
      </c>
      <c r="Q451" s="4" t="str">
        <f t="shared" si="20"/>
        <v/>
      </c>
      <c r="S451" s="3">
        <v>43388</v>
      </c>
      <c r="T451" s="14">
        <v>272.16820000000001</v>
      </c>
    </row>
    <row r="452" spans="1:20" x14ac:dyDescent="0.25">
      <c r="A452" s="8">
        <v>451</v>
      </c>
      <c r="B452" s="5" t="str">
        <f t="shared" si="21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ABS(testdata[[#This Row],[close]]-G442)</f>
        <v>10.890000000000043</v>
      </c>
      <c r="J452" s="2">
        <f>ABS(testdata[[#This Row],[close]]-G451)</f>
        <v>5.8499999999999659</v>
      </c>
      <c r="K452" s="2">
        <f t="shared" si="19"/>
        <v>30.289999999999907</v>
      </c>
      <c r="L452" s="11">
        <f>testdata[[#This Row],[eChange]]/testdata[[#This Row],[volatility]]</f>
        <v>0.35952459557610028</v>
      </c>
      <c r="M452" s="11">
        <f>POWER(testdata[[#This Row],[ER]]*(fastK-slowK)+slowK,2)</f>
        <v>7.8963280360238211E-2</v>
      </c>
      <c r="N452" s="14">
        <f>N451+testdata[[#This Row],[SC]]*(testdata[[#This Row],[close]]-N451)</f>
        <v>272.2804325548359</v>
      </c>
      <c r="Q452" s="4" t="str">
        <f t="shared" si="20"/>
        <v/>
      </c>
      <c r="S452" s="3">
        <v>43389</v>
      </c>
      <c r="T452" s="14">
        <v>272.28039999999999</v>
      </c>
    </row>
    <row r="453" spans="1:20" x14ac:dyDescent="0.25">
      <c r="A453" s="8">
        <v>452</v>
      </c>
      <c r="B453" s="5" t="str">
        <f t="shared" si="21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ABS(testdata[[#This Row],[close]]-G443)</f>
        <v>11</v>
      </c>
      <c r="J453" s="2">
        <f>ABS(testdata[[#This Row],[close]]-G452)</f>
        <v>5.0000000000011369E-2</v>
      </c>
      <c r="K453" s="2">
        <f t="shared" si="19"/>
        <v>30.17999999999995</v>
      </c>
      <c r="L453" s="11">
        <f>testdata[[#This Row],[eChange]]/testdata[[#This Row],[volatility]]</f>
        <v>0.36447978793903307</v>
      </c>
      <c r="M453" s="11">
        <f>POWER(testdata[[#This Row],[ER]]*(fastK-slowK)+slowK,2)</f>
        <v>8.0649087188607332E-2</v>
      </c>
      <c r="N453" s="14">
        <f>N452+testdata[[#This Row],[SC]]*(testdata[[#This Row],[close]]-N452)</f>
        <v>272.39008042825975</v>
      </c>
      <c r="Q453" s="4" t="str">
        <f t="shared" si="20"/>
        <v/>
      </c>
      <c r="S453" s="3">
        <v>43390</v>
      </c>
      <c r="T453" s="14">
        <v>272.39010000000002</v>
      </c>
    </row>
    <row r="454" spans="1:20" x14ac:dyDescent="0.25">
      <c r="A454" s="8">
        <v>453</v>
      </c>
      <c r="B454" s="5" t="str">
        <f t="shared" si="21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ABS(testdata[[#This Row],[close]]-G444)</f>
        <v>12.720000000000027</v>
      </c>
      <c r="J454" s="2">
        <f>ABS(testdata[[#This Row],[close]]-G453)</f>
        <v>3.9499999999999886</v>
      </c>
      <c r="K454" s="2">
        <f t="shared" si="19"/>
        <v>31.899999999999977</v>
      </c>
      <c r="L454" s="11">
        <f>testdata[[#This Row],[eChange]]/testdata[[#This Row],[volatility]]</f>
        <v>0.39874608150470331</v>
      </c>
      <c r="M454" s="11">
        <f>POWER(testdata[[#This Row],[ER]]*(fastK-slowK)+slowK,2)</f>
        <v>9.2794134214280885E-2</v>
      </c>
      <c r="N454" s="14">
        <f>N453+testdata[[#This Row],[SC]]*(testdata[[#This Row],[close]]-N453)</f>
        <v>272.13952880261047</v>
      </c>
      <c r="Q454" s="4" t="str">
        <f t="shared" si="20"/>
        <v/>
      </c>
      <c r="S454" s="3">
        <v>43391</v>
      </c>
      <c r="T454" s="14">
        <v>272.1395</v>
      </c>
    </row>
    <row r="455" spans="1:20" x14ac:dyDescent="0.25">
      <c r="A455" s="8">
        <v>454</v>
      </c>
      <c r="B455" s="5" t="str">
        <f t="shared" si="21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ABS(testdata[[#This Row],[close]]-G445)</f>
        <v>11.289999999999964</v>
      </c>
      <c r="J455" s="2">
        <f>ABS(testdata[[#This Row],[close]]-G454)</f>
        <v>0.14999999999997726</v>
      </c>
      <c r="K455" s="2">
        <f t="shared" si="19"/>
        <v>30.469999999999914</v>
      </c>
      <c r="L455" s="11">
        <f>testdata[[#This Row],[eChange]]/testdata[[#This Row],[volatility]]</f>
        <v>0.37052838857892995</v>
      </c>
      <c r="M455" s="11">
        <f>POWER(testdata[[#This Row],[ER]]*(fastK-slowK)+slowK,2)</f>
        <v>8.2731015418056469E-2</v>
      </c>
      <c r="N455" s="14">
        <f>N454+testdata[[#This Row],[SC]]*(testdata[[#This Row],[close]]-N454)</f>
        <v>271.924467145162</v>
      </c>
      <c r="Q455" s="4" t="str">
        <f t="shared" si="20"/>
        <v/>
      </c>
      <c r="S455" s="3">
        <v>43392</v>
      </c>
      <c r="T455" s="14">
        <v>271.92450000000002</v>
      </c>
    </row>
    <row r="456" spans="1:20" x14ac:dyDescent="0.25">
      <c r="A456" s="8">
        <v>455</v>
      </c>
      <c r="B456" s="5" t="str">
        <f t="shared" si="21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ABS(testdata[[#This Row],[close]]-G446)</f>
        <v>12.5</v>
      </c>
      <c r="J456" s="2">
        <f>ABS(testdata[[#This Row],[close]]-G455)</f>
        <v>1.2100000000000364</v>
      </c>
      <c r="K456" s="2">
        <f t="shared" si="19"/>
        <v>31.67999999999995</v>
      </c>
      <c r="L456" s="11">
        <f>testdata[[#This Row],[eChange]]/testdata[[#This Row],[volatility]]</f>
        <v>0.39457070707070768</v>
      </c>
      <c r="M456" s="11">
        <f>POWER(testdata[[#This Row],[ER]]*(fastK-slowK)+slowK,2)</f>
        <v>9.1268695296311209E-2</v>
      </c>
      <c r="N456" s="14">
        <f>N455+testdata[[#This Row],[SC]]*(testdata[[#This Row],[close]]-N455)</f>
        <v>271.59640481853762</v>
      </c>
      <c r="Q456" s="4" t="str">
        <f t="shared" si="20"/>
        <v/>
      </c>
      <c r="S456" s="3">
        <v>43395</v>
      </c>
      <c r="T456" s="14">
        <v>271.59640000000002</v>
      </c>
    </row>
    <row r="457" spans="1:20" x14ac:dyDescent="0.25">
      <c r="A457" s="8">
        <v>456</v>
      </c>
      <c r="B457" s="5" t="str">
        <f t="shared" si="21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ABS(testdata[[#This Row],[close]]-G447)</f>
        <v>13.449999999999989</v>
      </c>
      <c r="J457" s="2">
        <f>ABS(testdata[[#This Row],[close]]-G456)</f>
        <v>1.3599999999999568</v>
      </c>
      <c r="K457" s="2">
        <f t="shared" si="19"/>
        <v>32.629999999999939</v>
      </c>
      <c r="L457" s="11">
        <f>testdata[[#This Row],[eChange]]/testdata[[#This Row],[volatility]]</f>
        <v>0.41219736438859989</v>
      </c>
      <c r="M457" s="11">
        <f>POWER(testdata[[#This Row],[ER]]*(fastK-slowK)+slowK,2)</f>
        <v>9.7794419844638103E-2</v>
      </c>
      <c r="N457" s="14">
        <f>N456+testdata[[#This Row],[SC]]*(testdata[[#This Row],[close]]-N456)</f>
        <v>271.14396824334227</v>
      </c>
      <c r="Q457" s="4" t="str">
        <f t="shared" si="20"/>
        <v/>
      </c>
      <c r="S457" s="3">
        <v>43396</v>
      </c>
      <c r="T457" s="14">
        <v>271.14400000000001</v>
      </c>
    </row>
    <row r="458" spans="1:20" x14ac:dyDescent="0.25">
      <c r="A458" s="8">
        <v>457</v>
      </c>
      <c r="B458" s="5" t="str">
        <f t="shared" si="21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ABS(testdata[[#This Row],[close]]-G448)</f>
        <v>12.660000000000025</v>
      </c>
      <c r="J458" s="2">
        <f>ABS(testdata[[#This Row],[close]]-G457)</f>
        <v>8.0900000000000318</v>
      </c>
      <c r="K458" s="2">
        <f t="shared" si="19"/>
        <v>31.839999999999975</v>
      </c>
      <c r="L458" s="11">
        <f>testdata[[#This Row],[eChange]]/testdata[[#This Row],[volatility]]</f>
        <v>0.39761306532663426</v>
      </c>
      <c r="M458" s="11">
        <f>POWER(testdata[[#This Row],[ER]]*(fastK-slowK)+slowK,2)</f>
        <v>9.2378946169098544E-2</v>
      </c>
      <c r="N458" s="14">
        <f>N457+testdata[[#This Row],[SC]]*(testdata[[#This Row],[close]]-N457)</f>
        <v>270.01103578117102</v>
      </c>
      <c r="Q458" s="4" t="str">
        <f t="shared" si="20"/>
        <v/>
      </c>
      <c r="S458" s="3">
        <v>43397</v>
      </c>
      <c r="T458" s="14">
        <v>270.01100000000002</v>
      </c>
    </row>
    <row r="459" spans="1:20" x14ac:dyDescent="0.25">
      <c r="A459" s="8">
        <v>458</v>
      </c>
      <c r="B459" s="5" t="str">
        <f t="shared" si="21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ABS(testdata[[#This Row],[close]]-G449)</f>
        <v>2.0400000000000205</v>
      </c>
      <c r="J459" s="2">
        <f>ABS(testdata[[#This Row],[close]]-G458)</f>
        <v>4.6399999999999864</v>
      </c>
      <c r="K459" s="2">
        <f t="shared" si="19"/>
        <v>30.499999999999943</v>
      </c>
      <c r="L459" s="11">
        <f>testdata[[#This Row],[eChange]]/testdata[[#This Row],[volatility]]</f>
        <v>6.6885245901640134E-2</v>
      </c>
      <c r="M459" s="11">
        <f>POWER(testdata[[#This Row],[ER]]*(fastK-slowK)+slowK,2)</f>
        <v>1.0981177953069566E-2</v>
      </c>
      <c r="N459" s="14">
        <f>N458+testdata[[#This Row],[SC]]*(testdata[[#This Row],[close]]-N458)</f>
        <v>269.93975656215821</v>
      </c>
      <c r="Q459" s="4" t="str">
        <f t="shared" si="20"/>
        <v/>
      </c>
      <c r="S459" s="3">
        <v>43398</v>
      </c>
      <c r="T459" s="14">
        <v>269.93979999999999</v>
      </c>
    </row>
    <row r="460" spans="1:20" x14ac:dyDescent="0.25">
      <c r="A460" s="8">
        <v>459</v>
      </c>
      <c r="B460" s="5" t="str">
        <f t="shared" si="21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ABS(testdata[[#This Row],[close]]-G450)</f>
        <v>10.360000000000014</v>
      </c>
      <c r="J460" s="2">
        <f>ABS(testdata[[#This Row],[close]]-G459)</f>
        <v>4.6299999999999955</v>
      </c>
      <c r="K460" s="2">
        <f t="shared" si="19"/>
        <v>31.439999999999941</v>
      </c>
      <c r="L460" s="11">
        <f>testdata[[#This Row],[eChange]]/testdata[[#This Row],[volatility]]</f>
        <v>0.32951653944020459</v>
      </c>
      <c r="M460" s="11">
        <f>POWER(testdata[[#This Row],[ER]]*(fastK-slowK)+slowK,2)</f>
        <v>6.9134651423951102E-2</v>
      </c>
      <c r="N460" s="14">
        <f>N459+testdata[[#This Row],[SC]]*(testdata[[#This Row],[close]]-N459)</f>
        <v>269.17583549391389</v>
      </c>
      <c r="Q460" s="4" t="str">
        <f t="shared" si="20"/>
        <v/>
      </c>
      <c r="S460" s="3">
        <v>43399</v>
      </c>
      <c r="T460" s="14">
        <v>269.17579999999998</v>
      </c>
    </row>
    <row r="461" spans="1:20" x14ac:dyDescent="0.25">
      <c r="A461" s="8">
        <v>460</v>
      </c>
      <c r="B461" s="5" t="str">
        <f t="shared" si="21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ABS(testdata[[#This Row],[close]]-G451)</f>
        <v>10.29000000000002</v>
      </c>
      <c r="J461" s="2">
        <f>ABS(testdata[[#This Row],[close]]-G460)</f>
        <v>1.4399999999999977</v>
      </c>
      <c r="K461" s="2">
        <f t="shared" ref="K461:K503" si="22">SUM(J452:J461)</f>
        <v>31.369999999999948</v>
      </c>
      <c r="L461" s="11">
        <f>testdata[[#This Row],[eChange]]/testdata[[#This Row],[volatility]]</f>
        <v>0.32802040165763591</v>
      </c>
      <c r="M461" s="11">
        <f>POWER(testdata[[#This Row],[ER]]*(fastK-slowK)+slowK,2)</f>
        <v>6.8661707230400756E-2</v>
      </c>
      <c r="N461" s="14">
        <f>N460+testdata[[#This Row],[SC]]*(testdata[[#This Row],[close]]-N460)</f>
        <v>268.37071961019893</v>
      </c>
      <c r="Q461" s="4" t="str">
        <f t="shared" ref="Q461:Q503" si="23">IF(ROUND(N461,4)&lt;&gt;T461,"ERR","")</f>
        <v/>
      </c>
      <c r="S461" s="3">
        <v>43402</v>
      </c>
      <c r="T461" s="14">
        <v>268.3707</v>
      </c>
    </row>
    <row r="462" spans="1:20" x14ac:dyDescent="0.25">
      <c r="A462" s="8">
        <v>461</v>
      </c>
      <c r="B462" s="5" t="str">
        <f t="shared" si="21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ABS(testdata[[#This Row],[close]]-G452)</f>
        <v>12.319999999999993</v>
      </c>
      <c r="J462" s="2">
        <f>ABS(testdata[[#This Row],[close]]-G461)</f>
        <v>3.8199999999999932</v>
      </c>
      <c r="K462" s="2">
        <f t="shared" si="22"/>
        <v>29.339999999999975</v>
      </c>
      <c r="L462" s="11">
        <f>testdata[[#This Row],[eChange]]/testdata[[#This Row],[volatility]]</f>
        <v>0.41990456714383106</v>
      </c>
      <c r="M462" s="11">
        <f>POWER(testdata[[#This Row],[ER]]*(fastK-slowK)+slowK,2)</f>
        <v>0.10071856915649444</v>
      </c>
      <c r="N462" s="14">
        <f>N461+testdata[[#This Row],[SC]]*(testdata[[#This Row],[close]]-N461)</f>
        <v>267.65554529107823</v>
      </c>
      <c r="Q462" s="4" t="str">
        <f t="shared" si="23"/>
        <v/>
      </c>
      <c r="S462" s="3">
        <v>43403</v>
      </c>
      <c r="T462" s="14">
        <v>267.65550000000002</v>
      </c>
    </row>
    <row r="463" spans="1:20" x14ac:dyDescent="0.25">
      <c r="A463" s="8">
        <v>462</v>
      </c>
      <c r="B463" s="5" t="str">
        <f t="shared" si="21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ABS(testdata[[#This Row],[close]]-G453)</f>
        <v>9.5799999999999841</v>
      </c>
      <c r="J463" s="2">
        <f>ABS(testdata[[#This Row],[close]]-G462)</f>
        <v>2.7900000000000205</v>
      </c>
      <c r="K463" s="2">
        <f t="shared" si="22"/>
        <v>32.079999999999984</v>
      </c>
      <c r="L463" s="11">
        <f>testdata[[#This Row],[eChange]]/testdata[[#This Row],[volatility]]</f>
        <v>0.29862842892768043</v>
      </c>
      <c r="M463" s="11">
        <f>POWER(testdata[[#This Row],[ER]]*(fastK-slowK)+slowK,2)</f>
        <v>5.9699786747083358E-2</v>
      </c>
      <c r="N463" s="14">
        <f>N462+testdata[[#This Row],[SC]]*(testdata[[#This Row],[close]]-N462)</f>
        <v>267.44089200396138</v>
      </c>
      <c r="Q463" s="4" t="str">
        <f t="shared" si="23"/>
        <v/>
      </c>
      <c r="S463" s="3">
        <v>43404</v>
      </c>
      <c r="T463" s="14">
        <v>267.4409</v>
      </c>
    </row>
    <row r="464" spans="1:20" x14ac:dyDescent="0.25">
      <c r="A464" s="8">
        <v>463</v>
      </c>
      <c r="B464" s="5" t="str">
        <f t="shared" si="21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ABS(testdata[[#This Row],[close]]-G454)</f>
        <v>2.8199999999999932</v>
      </c>
      <c r="J464" s="2">
        <f>ABS(testdata[[#This Row],[close]]-G463)</f>
        <v>2.8100000000000023</v>
      </c>
      <c r="K464" s="2">
        <f t="shared" si="22"/>
        <v>30.939999999999998</v>
      </c>
      <c r="L464" s="11">
        <f>testdata[[#This Row],[eChange]]/testdata[[#This Row],[volatility]]</f>
        <v>9.1144149967679167E-2</v>
      </c>
      <c r="M464" s="11">
        <f>POWER(testdata[[#This Row],[ER]]*(fastK-slowK)+slowK,2)</f>
        <v>1.4256032353364059E-2</v>
      </c>
      <c r="N464" s="14">
        <f>N463+testdata[[#This Row],[SC]]*(testdata[[#This Row],[close]]-N463)</f>
        <v>267.43275334908265</v>
      </c>
      <c r="Q464" s="4" t="str">
        <f t="shared" si="23"/>
        <v/>
      </c>
      <c r="S464" s="3">
        <v>43405</v>
      </c>
      <c r="T464" s="14">
        <v>267.43279999999999</v>
      </c>
    </row>
    <row r="465" spans="1:20" x14ac:dyDescent="0.25">
      <c r="A465" s="8">
        <v>464</v>
      </c>
      <c r="B465" s="5" t="str">
        <f t="shared" si="21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ABS(testdata[[#This Row],[close]]-G455)</f>
        <v>4.25</v>
      </c>
      <c r="J465" s="2">
        <f>ABS(testdata[[#This Row],[close]]-G464)</f>
        <v>1.5799999999999841</v>
      </c>
      <c r="K465" s="2">
        <f t="shared" si="22"/>
        <v>32.370000000000005</v>
      </c>
      <c r="L465" s="11">
        <f>testdata[[#This Row],[eChange]]/testdata[[#This Row],[volatility]]</f>
        <v>0.13129440840284212</v>
      </c>
      <c r="M465" s="11">
        <f>POWER(testdata[[#This Row],[ER]]*(fastK-slowK)+slowK,2)</f>
        <v>2.0613817276963195E-2</v>
      </c>
      <c r="N465" s="14">
        <f>N464+testdata[[#This Row],[SC]]*(testdata[[#This Row],[close]]-N464)</f>
        <v>267.38858302307506</v>
      </c>
      <c r="Q465" s="4" t="str">
        <f t="shared" si="23"/>
        <v/>
      </c>
      <c r="S465" s="3">
        <v>43406</v>
      </c>
      <c r="T465" s="14">
        <v>267.3886</v>
      </c>
    </row>
    <row r="466" spans="1:20" x14ac:dyDescent="0.25">
      <c r="A466" s="8">
        <v>465</v>
      </c>
      <c r="B466" s="5" t="str">
        <f t="shared" si="21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ABS(testdata[[#This Row],[close]]-G456)</f>
        <v>1.5799999999999841</v>
      </c>
      <c r="J466" s="2">
        <f>ABS(testdata[[#This Row],[close]]-G465)</f>
        <v>1.4599999999999795</v>
      </c>
      <c r="K466" s="2">
        <f t="shared" si="22"/>
        <v>32.619999999999948</v>
      </c>
      <c r="L466" s="11">
        <f>testdata[[#This Row],[eChange]]/testdata[[#This Row],[volatility]]</f>
        <v>4.8436541998773348E-2</v>
      </c>
      <c r="M466" s="11">
        <f>POWER(testdata[[#This Row],[ER]]*(fastK-slowK)+slowK,2)</f>
        <v>8.7763581264054952E-3</v>
      </c>
      <c r="N466" s="14">
        <f>N465+testdata[[#This Row],[SC]]*(testdata[[#This Row],[close]]-N465)</f>
        <v>267.38297858977108</v>
      </c>
      <c r="Q466" s="4" t="str">
        <f t="shared" si="23"/>
        <v/>
      </c>
      <c r="S466" s="3">
        <v>43409</v>
      </c>
      <c r="T466" s="14">
        <v>267.38299999999998</v>
      </c>
    </row>
    <row r="467" spans="1:20" x14ac:dyDescent="0.25">
      <c r="A467" s="8">
        <v>466</v>
      </c>
      <c r="B467" s="5" t="str">
        <f t="shared" si="21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ABS(testdata[[#This Row],[close]]-G457)</f>
        <v>1.4699999999999704</v>
      </c>
      <c r="J467" s="2">
        <f>ABS(testdata[[#This Row],[close]]-G466)</f>
        <v>1.6899999999999977</v>
      </c>
      <c r="K467" s="2">
        <f t="shared" si="22"/>
        <v>32.949999999999989</v>
      </c>
      <c r="L467" s="11">
        <f>testdata[[#This Row],[eChange]]/testdata[[#This Row],[volatility]]</f>
        <v>4.4613050075871651E-2</v>
      </c>
      <c r="M467" s="11">
        <f>POWER(testdata[[#This Row],[ER]]*(fastK-slowK)+slowK,2)</f>
        <v>8.3502863288755069E-3</v>
      </c>
      <c r="N467" s="14">
        <f>N466+testdata[[#This Row],[SC]]*(testdata[[#This Row],[close]]-N466)</f>
        <v>267.39180502120223</v>
      </c>
      <c r="Q467" s="4" t="str">
        <f t="shared" si="23"/>
        <v/>
      </c>
      <c r="S467" s="3">
        <v>43410</v>
      </c>
      <c r="T467" s="14">
        <v>267.39179999999999</v>
      </c>
    </row>
    <row r="468" spans="1:20" x14ac:dyDescent="0.25">
      <c r="A468" s="8">
        <v>467</v>
      </c>
      <c r="B468" s="5" t="str">
        <f t="shared" si="21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ABS(testdata[[#This Row],[close]]-G458)</f>
        <v>15.310000000000002</v>
      </c>
      <c r="J468" s="2">
        <f>ABS(testdata[[#This Row],[close]]-G467)</f>
        <v>5.75</v>
      </c>
      <c r="K468" s="2">
        <f t="shared" si="22"/>
        <v>30.609999999999957</v>
      </c>
      <c r="L468" s="11">
        <f>testdata[[#This Row],[eChange]]/testdata[[#This Row],[volatility]]</f>
        <v>0.50016334531199036</v>
      </c>
      <c r="M468" s="11">
        <f>POWER(testdata[[#This Row],[ER]]*(fastK-slowK)+slowK,2)</f>
        <v>0.13372899787511178</v>
      </c>
      <c r="N468" s="14">
        <f>N467+testdata[[#This Row],[SC]]*(testdata[[#This Row],[close]]-N467)</f>
        <v>268.30092082307647</v>
      </c>
      <c r="Q468" s="4" t="str">
        <f t="shared" si="23"/>
        <v/>
      </c>
      <c r="S468" s="3">
        <v>43411</v>
      </c>
      <c r="T468" s="14">
        <v>268.30090000000001</v>
      </c>
    </row>
    <row r="469" spans="1:20" x14ac:dyDescent="0.25">
      <c r="A469" s="8">
        <v>468</v>
      </c>
      <c r="B469" s="5" t="str">
        <f t="shared" si="21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ABS(testdata[[#This Row],[close]]-G459)</f>
        <v>10.170000000000016</v>
      </c>
      <c r="J469" s="2">
        <f>ABS(testdata[[#This Row],[close]]-G468)</f>
        <v>0.5</v>
      </c>
      <c r="K469" s="2">
        <f t="shared" si="22"/>
        <v>26.46999999999997</v>
      </c>
      <c r="L469" s="11">
        <f>testdata[[#This Row],[eChange]]/testdata[[#This Row],[volatility]]</f>
        <v>0.38420853796751142</v>
      </c>
      <c r="M469" s="11">
        <f>POWER(testdata[[#This Row],[ER]]*(fastK-slowK)+slowK,2)</f>
        <v>8.7537581540475834E-2</v>
      </c>
      <c r="N469" s="14">
        <f>N468+testdata[[#This Row],[SC]]*(testdata[[#This Row],[close]]-N468)</f>
        <v>268.77266778095446</v>
      </c>
      <c r="Q469" s="4" t="str">
        <f t="shared" si="23"/>
        <v/>
      </c>
      <c r="S469" s="3">
        <v>43412</v>
      </c>
      <c r="T469" s="14">
        <v>268.77269999999999</v>
      </c>
    </row>
    <row r="470" spans="1:20" x14ac:dyDescent="0.25">
      <c r="A470" s="8">
        <v>469</v>
      </c>
      <c r="B470" s="5" t="str">
        <f t="shared" si="21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ABS(testdata[[#This Row],[close]]-G460)</f>
        <v>12.129999999999995</v>
      </c>
      <c r="J470" s="2">
        <f>ABS(testdata[[#This Row],[close]]-G469)</f>
        <v>2.6700000000000159</v>
      </c>
      <c r="K470" s="2">
        <f t="shared" si="22"/>
        <v>24.509999999999991</v>
      </c>
      <c r="L470" s="11">
        <f>testdata[[#This Row],[eChange]]/testdata[[#This Row],[volatility]]</f>
        <v>0.49490004079967359</v>
      </c>
      <c r="M470" s="11">
        <f>POWER(testdata[[#This Row],[ER]]*(fastK-slowK)+slowK,2)</f>
        <v>0.13142108005782108</v>
      </c>
      <c r="N470" s="14">
        <f>N469+testdata[[#This Row],[SC]]*(testdata[[#This Row],[close]]-N469)</f>
        <v>269.06801460843019</v>
      </c>
      <c r="Q470" s="4" t="str">
        <f t="shared" si="23"/>
        <v/>
      </c>
      <c r="S470" s="3">
        <v>43413</v>
      </c>
      <c r="T470" s="14">
        <v>269.06799999999998</v>
      </c>
    </row>
    <row r="471" spans="1:20" x14ac:dyDescent="0.25">
      <c r="A471" s="8">
        <v>470</v>
      </c>
      <c r="B471" s="5" t="str">
        <f t="shared" si="21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ABS(testdata[[#This Row],[close]]-G461)</f>
        <v>8.5</v>
      </c>
      <c r="J471" s="2">
        <f>ABS(testdata[[#This Row],[close]]-G470)</f>
        <v>5.0699999999999932</v>
      </c>
      <c r="K471" s="2">
        <f t="shared" si="22"/>
        <v>28.139999999999986</v>
      </c>
      <c r="L471" s="11">
        <f>testdata[[#This Row],[eChange]]/testdata[[#This Row],[volatility]]</f>
        <v>0.3020611229566455</v>
      </c>
      <c r="M471" s="11">
        <f>POWER(testdata[[#This Row],[ER]]*(fastK-slowK)+slowK,2)</f>
        <v>6.071414105961425E-2</v>
      </c>
      <c r="N471" s="14">
        <f>N470+testdata[[#This Row],[SC]]*(testdata[[#This Row],[close]]-N470)</f>
        <v>268.87870702966802</v>
      </c>
      <c r="Q471" s="4" t="str">
        <f t="shared" si="23"/>
        <v/>
      </c>
      <c r="S471" s="3">
        <v>43416</v>
      </c>
      <c r="T471" s="14">
        <v>268.87869999999998</v>
      </c>
    </row>
    <row r="472" spans="1:20" x14ac:dyDescent="0.25">
      <c r="A472" s="8">
        <v>471</v>
      </c>
      <c r="B472" s="5" t="str">
        <f t="shared" si="21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ABS(testdata[[#This Row],[close]]-G462)</f>
        <v>4.1800000000000068</v>
      </c>
      <c r="J472" s="2">
        <f>ABS(testdata[[#This Row],[close]]-G471)</f>
        <v>0.5</v>
      </c>
      <c r="K472" s="2">
        <f t="shared" si="22"/>
        <v>24.819999999999993</v>
      </c>
      <c r="L472" s="11">
        <f>testdata[[#This Row],[eChange]]/testdata[[#This Row],[volatility]]</f>
        <v>0.16841257050765543</v>
      </c>
      <c r="M472" s="11">
        <f>POWER(testdata[[#This Row],[ER]]*(fastK-slowK)+slowK,2)</f>
        <v>2.7531387335785862E-2</v>
      </c>
      <c r="N472" s="14">
        <f>N471+testdata[[#This Row],[SC]]*(testdata[[#This Row],[close]]-N471)</f>
        <v>268.78430996837329</v>
      </c>
      <c r="Q472" s="4" t="str">
        <f t="shared" si="23"/>
        <v/>
      </c>
      <c r="S472" s="3">
        <v>43417</v>
      </c>
      <c r="T472" s="14">
        <v>268.78429999999997</v>
      </c>
    </row>
    <row r="473" spans="1:20" x14ac:dyDescent="0.25">
      <c r="A473" s="8">
        <v>472</v>
      </c>
      <c r="B473" s="5" t="str">
        <f t="shared" si="21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ABS(testdata[[#This Row],[close]]-G463)</f>
        <v>0.42000000000001592</v>
      </c>
      <c r="J473" s="2">
        <f>ABS(testdata[[#This Row],[close]]-G472)</f>
        <v>1.8100000000000023</v>
      </c>
      <c r="K473" s="2">
        <f t="shared" si="22"/>
        <v>23.839999999999975</v>
      </c>
      <c r="L473" s="11">
        <f>testdata[[#This Row],[eChange]]/testdata[[#This Row],[volatility]]</f>
        <v>1.7617449664430216E-2</v>
      </c>
      <c r="M473" s="11">
        <f>POWER(testdata[[#This Row],[ER]]*(fastK-slowK)+slowK,2)</f>
        <v>5.6436883696355201E-3</v>
      </c>
      <c r="N473" s="14">
        <f>N472+testdata[[#This Row],[SC]]*(testdata[[#This Row],[close]]-N472)</f>
        <v>268.75527708603499</v>
      </c>
      <c r="Q473" s="4" t="str">
        <f t="shared" si="23"/>
        <v/>
      </c>
      <c r="S473" s="3">
        <v>43418</v>
      </c>
      <c r="T473" s="14">
        <v>268.75529999999998</v>
      </c>
    </row>
    <row r="474" spans="1:20" x14ac:dyDescent="0.25">
      <c r="A474" s="8">
        <v>473</v>
      </c>
      <c r="B474" s="5" t="str">
        <f t="shared" si="21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ABS(testdata[[#This Row],[close]]-G464)</f>
        <v>0.48000000000001819</v>
      </c>
      <c r="J474" s="2">
        <f>ABS(testdata[[#This Row],[close]]-G473)</f>
        <v>2.75</v>
      </c>
      <c r="K474" s="2">
        <f t="shared" si="22"/>
        <v>23.779999999999973</v>
      </c>
      <c r="L474" s="11">
        <f>testdata[[#This Row],[eChange]]/testdata[[#This Row],[volatility]]</f>
        <v>2.018502943650205E-2</v>
      </c>
      <c r="M474" s="11">
        <f>POWER(testdata[[#This Row],[ER]]*(fastK-slowK)+slowK,2)</f>
        <v>5.8783740591516554E-3</v>
      </c>
      <c r="N474" s="14">
        <f>N473+testdata[[#This Row],[SC]]*(testdata[[#This Row],[close]]-N473)</f>
        <v>268.74137310256975</v>
      </c>
      <c r="Q474" s="4" t="str">
        <f t="shared" si="23"/>
        <v/>
      </c>
      <c r="S474" s="3">
        <v>43419</v>
      </c>
      <c r="T474" s="14">
        <v>268.7414</v>
      </c>
    </row>
    <row r="475" spans="1:20" x14ac:dyDescent="0.25">
      <c r="A475" s="8">
        <v>474</v>
      </c>
      <c r="B475" s="5" t="str">
        <f t="shared" si="21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ABS(testdata[[#This Row],[close]]-G465)</f>
        <v>1.7899999999999636</v>
      </c>
      <c r="J475" s="2">
        <f>ABS(testdata[[#This Row],[close]]-G474)</f>
        <v>0.68999999999999773</v>
      </c>
      <c r="K475" s="2">
        <f t="shared" si="22"/>
        <v>22.889999999999986</v>
      </c>
      <c r="L475" s="11">
        <f>testdata[[#This Row],[eChange]]/testdata[[#This Row],[volatility]]</f>
        <v>7.8200087374397764E-2</v>
      </c>
      <c r="M475" s="11">
        <f>POWER(testdata[[#This Row],[ER]]*(fastK-slowK)+slowK,2)</f>
        <v>1.2455531762073655E-2</v>
      </c>
      <c r="N475" s="14">
        <f>N474+testdata[[#This Row],[SC]]*(testdata[[#This Row],[close]]-N474)</f>
        <v>268.72067981712206</v>
      </c>
      <c r="Q475" s="4" t="str">
        <f t="shared" si="23"/>
        <v/>
      </c>
      <c r="S475" s="3">
        <v>43420</v>
      </c>
      <c r="T475" s="14">
        <v>268.72070000000002</v>
      </c>
    </row>
    <row r="476" spans="1:20" x14ac:dyDescent="0.25">
      <c r="A476" s="8">
        <v>475</v>
      </c>
      <c r="B476" s="5" t="str">
        <f t="shared" si="21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ABS(testdata[[#This Row],[close]]-G466)</f>
        <v>4.1800000000000068</v>
      </c>
      <c r="J476" s="2">
        <f>ABS(testdata[[#This Row],[close]]-G475)</f>
        <v>4.5099999999999909</v>
      </c>
      <c r="K476" s="2">
        <f t="shared" si="22"/>
        <v>25.939999999999998</v>
      </c>
      <c r="L476" s="11">
        <f>testdata[[#This Row],[eChange]]/testdata[[#This Row],[volatility]]</f>
        <v>0.16114109483423311</v>
      </c>
      <c r="M476" s="11">
        <f>POWER(testdata[[#This Row],[ER]]*(fastK-slowK)+slowK,2)</f>
        <v>2.6097538512448327E-2</v>
      </c>
      <c r="N476" s="14">
        <f>N475+testdata[[#This Row],[SC]]*(testdata[[#This Row],[close]]-N475)</f>
        <v>268.56016221371698</v>
      </c>
      <c r="Q476" s="4" t="str">
        <f t="shared" si="23"/>
        <v/>
      </c>
      <c r="S476" s="3">
        <v>43423</v>
      </c>
      <c r="T476" s="14">
        <v>268.56020000000001</v>
      </c>
    </row>
    <row r="477" spans="1:20" x14ac:dyDescent="0.25">
      <c r="A477" s="8">
        <v>476</v>
      </c>
      <c r="B477" s="5" t="str">
        <f t="shared" si="21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ABS(testdata[[#This Row],[close]]-G467)</f>
        <v>10.730000000000018</v>
      </c>
      <c r="J477" s="2">
        <f>ABS(testdata[[#This Row],[close]]-G476)</f>
        <v>4.8600000000000136</v>
      </c>
      <c r="K477" s="2">
        <f t="shared" si="22"/>
        <v>29.110000000000014</v>
      </c>
      <c r="L477" s="11">
        <f>testdata[[#This Row],[eChange]]/testdata[[#This Row],[volatility]]</f>
        <v>0.36860185503263526</v>
      </c>
      <c r="M477" s="11">
        <f>POWER(testdata[[#This Row],[ER]]*(fastK-slowK)+slowK,2)</f>
        <v>8.2065023208114943E-2</v>
      </c>
      <c r="N477" s="14">
        <f>N476+testdata[[#This Row],[SC]]*(testdata[[#This Row],[close]]-N476)</f>
        <v>267.66974339983648</v>
      </c>
      <c r="Q477" s="4" t="str">
        <f t="shared" si="23"/>
        <v/>
      </c>
      <c r="S477" s="3">
        <v>43424</v>
      </c>
      <c r="T477" s="14">
        <v>267.66969999999998</v>
      </c>
    </row>
    <row r="478" spans="1:20" x14ac:dyDescent="0.25">
      <c r="A478" s="8">
        <v>477</v>
      </c>
      <c r="B478" s="5" t="str">
        <f t="shared" si="21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ABS(testdata[[#This Row],[close]]-G468)</f>
        <v>15.610000000000014</v>
      </c>
      <c r="J478" s="2">
        <f>ABS(testdata[[#This Row],[close]]-G477)</f>
        <v>0.87000000000000455</v>
      </c>
      <c r="K478" s="2">
        <f t="shared" si="22"/>
        <v>24.230000000000018</v>
      </c>
      <c r="L478" s="11">
        <f>testdata[[#This Row],[eChange]]/testdata[[#This Row],[volatility]]</f>
        <v>0.644242674370615</v>
      </c>
      <c r="M478" s="11">
        <f>POWER(testdata[[#This Row],[ER]]*(fastK-slowK)+slowK,2)</f>
        <v>0.20470847039090845</v>
      </c>
      <c r="N478" s="14">
        <f>N477+testdata[[#This Row],[SC]]*(testdata[[#This Row],[close]]-N477)</f>
        <v>265.80899593221011</v>
      </c>
      <c r="Q478" s="4" t="str">
        <f t="shared" si="23"/>
        <v/>
      </c>
      <c r="S478" s="3">
        <v>43425</v>
      </c>
      <c r="T478" s="14">
        <v>265.80900000000003</v>
      </c>
    </row>
    <row r="479" spans="1:20" x14ac:dyDescent="0.25">
      <c r="A479" s="8">
        <v>478</v>
      </c>
      <c r="B479" s="5" t="str">
        <f t="shared" si="21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ABS(testdata[[#This Row],[close]]-G469)</f>
        <v>16.829999999999984</v>
      </c>
      <c r="J479" s="2">
        <f>ABS(testdata[[#This Row],[close]]-G478)</f>
        <v>1.7199999999999704</v>
      </c>
      <c r="K479" s="2">
        <f t="shared" si="22"/>
        <v>25.449999999999989</v>
      </c>
      <c r="L479" s="11">
        <f>testdata[[#This Row],[eChange]]/testdata[[#This Row],[volatility]]</f>
        <v>0.66129666011787791</v>
      </c>
      <c r="M479" s="11">
        <f>POWER(testdata[[#This Row],[ER]]*(fastK-slowK)+slowK,2)</f>
        <v>0.21410634509576715</v>
      </c>
      <c r="N479" s="14">
        <f>N478+testdata[[#This Row],[SC]]*(testdata[[#This Row],[close]]-N478)</f>
        <v>263.89295912088772</v>
      </c>
      <c r="Q479" s="4" t="str">
        <f t="shared" si="23"/>
        <v/>
      </c>
      <c r="S479" s="3">
        <v>43427</v>
      </c>
      <c r="T479" s="14">
        <v>263.89299999999997</v>
      </c>
    </row>
    <row r="480" spans="1:20" x14ac:dyDescent="0.25">
      <c r="A480" s="8">
        <v>479</v>
      </c>
      <c r="B480" s="5" t="str">
        <f t="shared" si="21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ABS(testdata[[#This Row],[close]]-G470)</f>
        <v>10.019999999999982</v>
      </c>
      <c r="J480" s="2">
        <f>ABS(testdata[[#This Row],[close]]-G479)</f>
        <v>4.1399999999999864</v>
      </c>
      <c r="K480" s="2">
        <f t="shared" si="22"/>
        <v>26.919999999999959</v>
      </c>
      <c r="L480" s="11">
        <f>testdata[[#This Row],[eChange]]/testdata[[#This Row],[volatility]]</f>
        <v>0.37221396731054968</v>
      </c>
      <c r="M480" s="11">
        <f>POWER(testdata[[#This Row],[ER]]*(fastK-slowK)+slowK,2)</f>
        <v>8.3315918454222482E-2</v>
      </c>
      <c r="N480" s="14">
        <f>N479+testdata[[#This Row],[SC]]*(testdata[[#This Row],[close]]-N479)</f>
        <v>263.65192957468042</v>
      </c>
      <c r="Q480" s="4" t="str">
        <f t="shared" si="23"/>
        <v/>
      </c>
      <c r="S480" s="3">
        <v>43430</v>
      </c>
      <c r="T480" s="14">
        <v>263.65190000000001</v>
      </c>
    </row>
    <row r="481" spans="1:20" x14ac:dyDescent="0.25">
      <c r="A481" s="8">
        <v>480</v>
      </c>
      <c r="B481" s="5" t="str">
        <f t="shared" si="21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ABS(testdata[[#This Row],[close]]-G471)</f>
        <v>4.0699999999999932</v>
      </c>
      <c r="J481" s="2">
        <f>ABS(testdata[[#This Row],[close]]-G480)</f>
        <v>0.87999999999999545</v>
      </c>
      <c r="K481" s="2">
        <f t="shared" si="22"/>
        <v>22.729999999999961</v>
      </c>
      <c r="L481" s="11">
        <f>testdata[[#This Row],[eChange]]/testdata[[#This Row],[volatility]]</f>
        <v>0.17905851297844258</v>
      </c>
      <c r="M481" s="11">
        <f>POWER(testdata[[#This Row],[ER]]*(fastK-slowK)+slowK,2)</f>
        <v>2.9699803361913933E-2</v>
      </c>
      <c r="N481" s="14">
        <f>N480+testdata[[#This Row],[SC]]*(testdata[[#This Row],[close]]-N480)</f>
        <v>263.59930361474125</v>
      </c>
      <c r="Q481" s="4" t="str">
        <f t="shared" si="23"/>
        <v/>
      </c>
      <c r="S481" s="3">
        <v>43431</v>
      </c>
      <c r="T481" s="14">
        <v>263.59930000000003</v>
      </c>
    </row>
    <row r="482" spans="1:20" x14ac:dyDescent="0.25">
      <c r="A482" s="8">
        <v>481</v>
      </c>
      <c r="B482" s="5" t="str">
        <f t="shared" si="21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ABS(testdata[[#This Row],[close]]-G472)</f>
        <v>2.4600000000000364</v>
      </c>
      <c r="J482" s="2">
        <f>ABS(testdata[[#This Row],[close]]-G481)</f>
        <v>6.0300000000000296</v>
      </c>
      <c r="K482" s="2">
        <f t="shared" si="22"/>
        <v>28.259999999999991</v>
      </c>
      <c r="L482" s="11">
        <f>testdata[[#This Row],[eChange]]/testdata[[#This Row],[volatility]]</f>
        <v>8.7048832271763521E-2</v>
      </c>
      <c r="M482" s="11">
        <f>POWER(testdata[[#This Row],[ER]]*(fastK-slowK)+slowK,2)</f>
        <v>1.3673240002016564E-2</v>
      </c>
      <c r="N482" s="14">
        <f>N481+testdata[[#This Row],[SC]]*(testdata[[#This Row],[close]]-N481)</f>
        <v>263.65824480099269</v>
      </c>
      <c r="Q482" s="4" t="str">
        <f t="shared" si="23"/>
        <v/>
      </c>
      <c r="S482" s="3">
        <v>43432</v>
      </c>
      <c r="T482" s="14">
        <v>263.65820000000002</v>
      </c>
    </row>
    <row r="483" spans="1:20" x14ac:dyDescent="0.25">
      <c r="A483" s="8">
        <v>482</v>
      </c>
      <c r="B483" s="5" t="str">
        <f t="shared" si="21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ABS(testdata[[#This Row],[close]]-G473)</f>
        <v>3.6899999999999977</v>
      </c>
      <c r="J483" s="2">
        <f>ABS(testdata[[#This Row],[close]]-G482)</f>
        <v>0.58000000000004093</v>
      </c>
      <c r="K483" s="2">
        <f t="shared" si="22"/>
        <v>27.03000000000003</v>
      </c>
      <c r="L483" s="11">
        <f>testdata[[#This Row],[eChange]]/testdata[[#This Row],[volatility]]</f>
        <v>0.13651498335183107</v>
      </c>
      <c r="M483" s="11">
        <f>POWER(testdata[[#This Row],[ER]]*(fastK-slowK)+slowK,2)</f>
        <v>2.152637682778373E-2</v>
      </c>
      <c r="N483" s="14">
        <f>N482+testdata[[#This Row],[SC]]*(testdata[[#This Row],[close]]-N482)</f>
        <v>263.73728438702591</v>
      </c>
      <c r="Q483" s="4" t="str">
        <f t="shared" si="23"/>
        <v/>
      </c>
      <c r="S483" s="3">
        <v>43433</v>
      </c>
      <c r="T483" s="14">
        <v>263.7373</v>
      </c>
    </row>
    <row r="484" spans="1:20" x14ac:dyDescent="0.25">
      <c r="A484" s="8">
        <v>483</v>
      </c>
      <c r="B484" s="5" t="str">
        <f t="shared" si="21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ABS(testdata[[#This Row],[close]]-G474)</f>
        <v>2.5699999999999932</v>
      </c>
      <c r="J484" s="2">
        <f>ABS(testdata[[#This Row],[close]]-G483)</f>
        <v>1.6299999999999955</v>
      </c>
      <c r="K484" s="2">
        <f t="shared" si="22"/>
        <v>25.910000000000025</v>
      </c>
      <c r="L484" s="11">
        <f>testdata[[#This Row],[eChange]]/testdata[[#This Row],[volatility]]</f>
        <v>9.918950212273217E-2</v>
      </c>
      <c r="M484" s="11">
        <f>POWER(testdata[[#This Row],[ER]]*(fastK-slowK)+slowK,2)</f>
        <v>1.5436358101237925E-2</v>
      </c>
      <c r="N484" s="14">
        <f>N483+testdata[[#This Row],[SC]]*(testdata[[#This Row],[close]]-N483)</f>
        <v>263.8179040954887</v>
      </c>
      <c r="Q484" s="4" t="str">
        <f t="shared" si="23"/>
        <v/>
      </c>
      <c r="S484" s="3">
        <v>43434</v>
      </c>
      <c r="T484" s="14">
        <v>263.81790000000001</v>
      </c>
    </row>
    <row r="485" spans="1:20" x14ac:dyDescent="0.25">
      <c r="A485" s="8">
        <v>484</v>
      </c>
      <c r="B485" s="5" t="str">
        <f t="shared" si="21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ABS(testdata[[#This Row],[close]]-G475)</f>
        <v>5.4399999999999977</v>
      </c>
      <c r="J485" s="2">
        <f>ABS(testdata[[#This Row],[close]]-G484)</f>
        <v>3.5600000000000023</v>
      </c>
      <c r="K485" s="2">
        <f t="shared" si="22"/>
        <v>28.78000000000003</v>
      </c>
      <c r="L485" s="11">
        <f>testdata[[#This Row],[eChange]]/testdata[[#This Row],[volatility]]</f>
        <v>0.18902015288394691</v>
      </c>
      <c r="M485" s="11">
        <f>POWER(testdata[[#This Row],[ER]]*(fastK-slowK)+slowK,2)</f>
        <v>3.1803270829172975E-2</v>
      </c>
      <c r="N485" s="14">
        <f>N484+testdata[[#This Row],[SC]]*(testdata[[#This Row],[close]]-N484)</f>
        <v>264.09465920832133</v>
      </c>
      <c r="Q485" s="4" t="str">
        <f t="shared" si="23"/>
        <v/>
      </c>
      <c r="S485" s="3">
        <v>43437</v>
      </c>
      <c r="T485" s="14">
        <v>264.09469999999999</v>
      </c>
    </row>
    <row r="486" spans="1:20" x14ac:dyDescent="0.25">
      <c r="A486" s="8">
        <v>485</v>
      </c>
      <c r="B486" s="5" t="str">
        <f t="shared" si="21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ABS(testdata[[#This Row],[close]]-G476)</f>
        <v>1.1200000000000045</v>
      </c>
      <c r="J486" s="2">
        <f>ABS(testdata[[#This Row],[close]]-G485)</f>
        <v>8.8299999999999841</v>
      </c>
      <c r="K486" s="2">
        <f t="shared" si="22"/>
        <v>33.100000000000023</v>
      </c>
      <c r="L486" s="11">
        <f>testdata[[#This Row],[eChange]]/testdata[[#This Row],[volatility]]</f>
        <v>3.3836858006042407E-2</v>
      </c>
      <c r="M486" s="11">
        <f>POWER(testdata[[#This Row],[ER]]*(fastK-slowK)+slowK,2)</f>
        <v>7.2064837948601886E-3</v>
      </c>
      <c r="N486" s="14">
        <f>N485+testdata[[#This Row],[SC]]*(testdata[[#This Row],[close]]-N485)</f>
        <v>264.09174303829411</v>
      </c>
      <c r="Q486" s="4" t="str">
        <f t="shared" si="23"/>
        <v/>
      </c>
      <c r="S486" s="3">
        <v>43438</v>
      </c>
      <c r="T486" s="14">
        <v>264.0917</v>
      </c>
    </row>
    <row r="487" spans="1:20" x14ac:dyDescent="0.25">
      <c r="A487" s="8">
        <v>486</v>
      </c>
      <c r="B487" s="5" t="str">
        <f t="shared" si="21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ABS(testdata[[#This Row],[close]]-G477)</f>
        <v>5.5800000000000409</v>
      </c>
      <c r="J487" s="2">
        <f>ABS(testdata[[#This Row],[close]]-G486)</f>
        <v>0.39999999999997726</v>
      </c>
      <c r="K487" s="2">
        <f t="shared" si="22"/>
        <v>28.639999999999986</v>
      </c>
      <c r="L487" s="11">
        <f>testdata[[#This Row],[eChange]]/testdata[[#This Row],[volatility]]</f>
        <v>0.19483240223463838</v>
      </c>
      <c r="M487" s="11">
        <f>POWER(testdata[[#This Row],[ER]]*(fastK-slowK)+slowK,2)</f>
        <v>3.3063808951077273E-2</v>
      </c>
      <c r="N487" s="14">
        <f>N486+testdata[[#This Row],[SC]]*(testdata[[#This Row],[close]]-N486)</f>
        <v>264.06523435964812</v>
      </c>
      <c r="Q487" s="4" t="str">
        <f t="shared" si="23"/>
        <v/>
      </c>
      <c r="S487" s="3">
        <v>43440</v>
      </c>
      <c r="T487" s="14">
        <v>264.0652</v>
      </c>
    </row>
    <row r="488" spans="1:20" x14ac:dyDescent="0.25">
      <c r="A488" s="8">
        <v>487</v>
      </c>
      <c r="B488" s="5" t="str">
        <f t="shared" si="21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ABS(testdata[[#This Row],[close]]-G478)</f>
        <v>1.4099999999999682</v>
      </c>
      <c r="J488" s="2">
        <f>ABS(testdata[[#This Row],[close]]-G487)</f>
        <v>6.1200000000000045</v>
      </c>
      <c r="K488" s="2">
        <f t="shared" si="22"/>
        <v>33.889999999999986</v>
      </c>
      <c r="L488" s="11">
        <f>testdata[[#This Row],[eChange]]/testdata[[#This Row],[volatility]]</f>
        <v>4.16051932723508E-2</v>
      </c>
      <c r="M488" s="11">
        <f>POWER(testdata[[#This Row],[ER]]*(fastK-slowK)+slowK,2)</f>
        <v>8.022555339032485E-3</v>
      </c>
      <c r="N488" s="14">
        <f>N487+testdata[[#This Row],[SC]]*(testdata[[#This Row],[close]]-N487)</f>
        <v>264.00991696042223</v>
      </c>
      <c r="Q488" s="4" t="str">
        <f t="shared" si="23"/>
        <v/>
      </c>
      <c r="S488" s="3">
        <v>43441</v>
      </c>
      <c r="T488" s="14">
        <v>264.00990000000002</v>
      </c>
    </row>
    <row r="489" spans="1:20" x14ac:dyDescent="0.25">
      <c r="A489" s="8">
        <v>488</v>
      </c>
      <c r="B489" s="5" t="str">
        <f t="shared" si="21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ABS(testdata[[#This Row],[close]]-G479)</f>
        <v>0.80000000000001137</v>
      </c>
      <c r="J489" s="2">
        <f>ABS(testdata[[#This Row],[close]]-G488)</f>
        <v>0.49000000000000909</v>
      </c>
      <c r="K489" s="2">
        <f t="shared" si="22"/>
        <v>32.660000000000025</v>
      </c>
      <c r="L489" s="11">
        <f>testdata[[#This Row],[eChange]]/testdata[[#This Row],[volatility]]</f>
        <v>2.4494794856093408E-2</v>
      </c>
      <c r="M489" s="11">
        <f>POWER(testdata[[#This Row],[ER]]*(fastK-slowK)+slowK,2)</f>
        <v>6.2830484894238385E-3</v>
      </c>
      <c r="N489" s="14">
        <f>N488+testdata[[#This Row],[SC]]*(testdata[[#This Row],[close]]-N488)</f>
        <v>263.97002012425611</v>
      </c>
      <c r="Q489" s="4" t="str">
        <f t="shared" si="23"/>
        <v/>
      </c>
      <c r="S489" s="3">
        <v>43444</v>
      </c>
      <c r="T489" s="14">
        <v>263.97000000000003</v>
      </c>
    </row>
    <row r="490" spans="1:20" x14ac:dyDescent="0.25">
      <c r="A490" s="8">
        <v>489</v>
      </c>
      <c r="B490" s="5" t="str">
        <f t="shared" si="21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ABS(testdata[[#This Row],[close]]-G480)</f>
        <v>3.2799999999999727</v>
      </c>
      <c r="J490" s="2">
        <f>ABS(testdata[[#This Row],[close]]-G489)</f>
        <v>6.0000000000002274E-2</v>
      </c>
      <c r="K490" s="2">
        <f t="shared" si="22"/>
        <v>28.580000000000041</v>
      </c>
      <c r="L490" s="11">
        <f>testdata[[#This Row],[eChange]]/testdata[[#This Row],[volatility]]</f>
        <v>0.11476557032890021</v>
      </c>
      <c r="M490" s="11">
        <f>POWER(testdata[[#This Row],[ER]]*(fastK-slowK)+slowK,2)</f>
        <v>1.785491342049381E-2</v>
      </c>
      <c r="N490" s="14">
        <f>N489+testdata[[#This Row],[SC]]*(testdata[[#This Row],[close]]-N489)</f>
        <v>263.85842655606115</v>
      </c>
      <c r="Q490" s="4" t="str">
        <f t="shared" si="23"/>
        <v/>
      </c>
      <c r="S490" s="3">
        <v>43445</v>
      </c>
      <c r="T490" s="14">
        <v>263.85840000000002</v>
      </c>
    </row>
    <row r="491" spans="1:20" x14ac:dyDescent="0.25">
      <c r="A491" s="8">
        <v>490</v>
      </c>
      <c r="B491" s="5" t="str">
        <f t="shared" si="21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ABS(testdata[[#This Row],[close]]-G481)</f>
        <v>2.8700000000000045</v>
      </c>
      <c r="J491" s="2">
        <f>ABS(testdata[[#This Row],[close]]-G490)</f>
        <v>1.2899999999999636</v>
      </c>
      <c r="K491" s="2">
        <f t="shared" si="22"/>
        <v>28.990000000000009</v>
      </c>
      <c r="L491" s="11">
        <f>testdata[[#This Row],[eChange]]/testdata[[#This Row],[volatility]]</f>
        <v>9.8999655053466834E-2</v>
      </c>
      <c r="M491" s="11">
        <f>POWER(testdata[[#This Row],[ER]]*(fastK-slowK)+slowK,2)</f>
        <v>1.5407965083748629E-2</v>
      </c>
      <c r="N491" s="14">
        <f>N490+testdata[[#This Row],[SC]]*(testdata[[#This Row],[close]]-N490)</f>
        <v>263.78372216897424</v>
      </c>
      <c r="Q491" s="4" t="str">
        <f t="shared" si="23"/>
        <v/>
      </c>
      <c r="S491" s="3">
        <v>43446</v>
      </c>
      <c r="T491" s="14">
        <v>263.78370000000001</v>
      </c>
    </row>
    <row r="492" spans="1:20" x14ac:dyDescent="0.25">
      <c r="A492" s="8">
        <v>491</v>
      </c>
      <c r="B492" s="5" t="str">
        <f t="shared" si="21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ABS(testdata[[#This Row],[close]]-G482)</f>
        <v>8.9800000000000182</v>
      </c>
      <c r="J492" s="2">
        <f>ABS(testdata[[#This Row],[close]]-G491)</f>
        <v>7.9999999999984084E-2</v>
      </c>
      <c r="K492" s="2">
        <f t="shared" si="22"/>
        <v>23.039999999999964</v>
      </c>
      <c r="L492" s="11">
        <f>testdata[[#This Row],[eChange]]/testdata[[#This Row],[volatility]]</f>
        <v>0.38975694444444586</v>
      </c>
      <c r="M492" s="11">
        <f>POWER(testdata[[#This Row],[ER]]*(fastK-slowK)+slowK,2)</f>
        <v>8.9525716105409117E-2</v>
      </c>
      <c r="N492" s="14">
        <f>N491+testdata[[#This Row],[SC]]*(testdata[[#This Row],[close]]-N491)</f>
        <v>263.34918921602014</v>
      </c>
      <c r="Q492" s="4" t="str">
        <f t="shared" si="23"/>
        <v/>
      </c>
      <c r="S492" s="3">
        <v>43447</v>
      </c>
      <c r="T492" s="14">
        <v>263.3492</v>
      </c>
    </row>
    <row r="493" spans="1:20" x14ac:dyDescent="0.25">
      <c r="A493" s="8">
        <v>492</v>
      </c>
      <c r="B493" s="5" t="str">
        <f t="shared" si="21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ABS(testdata[[#This Row],[close]]-G483)</f>
        <v>13.179999999999978</v>
      </c>
      <c r="J493" s="2">
        <f>ABS(testdata[[#This Row],[close]]-G492)</f>
        <v>4.7800000000000011</v>
      </c>
      <c r="K493" s="2">
        <f t="shared" si="22"/>
        <v>27.239999999999924</v>
      </c>
      <c r="L493" s="11">
        <f>testdata[[#This Row],[eChange]]/testdata[[#This Row],[volatility]]</f>
        <v>0.48384728340675531</v>
      </c>
      <c r="M493" s="11">
        <f>POWER(testdata[[#This Row],[ER]]*(fastK-slowK)+slowK,2)</f>
        <v>0.12663992019509809</v>
      </c>
      <c r="N493" s="14">
        <f>N492+testdata[[#This Row],[SC]]*(testdata[[#This Row],[close]]-N492)</f>
        <v>262.18420462784371</v>
      </c>
      <c r="Q493" s="4" t="str">
        <f t="shared" si="23"/>
        <v/>
      </c>
      <c r="S493" s="3">
        <v>43448</v>
      </c>
      <c r="T493" s="14">
        <v>262.18419999999998</v>
      </c>
    </row>
    <row r="494" spans="1:20" x14ac:dyDescent="0.25">
      <c r="A494" s="8">
        <v>493</v>
      </c>
      <c r="B494" s="5" t="str">
        <f t="shared" si="21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ABS(testdata[[#This Row],[close]]-G484)</f>
        <v>19.799999999999983</v>
      </c>
      <c r="J494" s="2">
        <f>ABS(testdata[[#This Row],[close]]-G493)</f>
        <v>4.9900000000000091</v>
      </c>
      <c r="K494" s="2">
        <f t="shared" si="22"/>
        <v>30.599999999999937</v>
      </c>
      <c r="L494" s="11">
        <f>testdata[[#This Row],[eChange]]/testdata[[#This Row],[volatility]]</f>
        <v>0.64705882352941257</v>
      </c>
      <c r="M494" s="11">
        <f>POWER(testdata[[#This Row],[ER]]*(fastK-slowK)+slowK,2)</f>
        <v>0.20624581676542439</v>
      </c>
      <c r="N494" s="14">
        <f>N493+testdata[[#This Row],[SC]]*(testdata[[#This Row],[close]]-N493)</f>
        <v>259.49801690665407</v>
      </c>
      <c r="Q494" s="4" t="str">
        <f t="shared" si="23"/>
        <v/>
      </c>
      <c r="S494" s="3">
        <v>43451</v>
      </c>
      <c r="T494" s="14">
        <v>259.49799999999999</v>
      </c>
    </row>
    <row r="495" spans="1:20" x14ac:dyDescent="0.25">
      <c r="A495" s="8">
        <v>494</v>
      </c>
      <c r="B495" s="5" t="str">
        <f t="shared" si="21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ABS(testdata[[#This Row],[close]]-G485)</f>
        <v>23.629999999999995</v>
      </c>
      <c r="J495" s="2">
        <f>ABS(testdata[[#This Row],[close]]-G494)</f>
        <v>0.27000000000001023</v>
      </c>
      <c r="K495" s="2">
        <f t="shared" si="22"/>
        <v>27.309999999999945</v>
      </c>
      <c r="L495" s="11">
        <f>testdata[[#This Row],[eChange]]/testdata[[#This Row],[volatility]]</f>
        <v>0.8652508238740404</v>
      </c>
      <c r="M495" s="11">
        <f>POWER(testdata[[#This Row],[ER]]*(fastK-slowK)+slowK,2)</f>
        <v>0.3428423101728143</v>
      </c>
      <c r="N495" s="14">
        <f>N494+testdata[[#This Row],[SC]]*(testdata[[#This Row],[close]]-N494)</f>
        <v>255.86113988402451</v>
      </c>
      <c r="Q495" s="4" t="str">
        <f t="shared" si="23"/>
        <v/>
      </c>
      <c r="S495" s="3">
        <v>43452</v>
      </c>
      <c r="T495" s="14">
        <v>255.86109999999999</v>
      </c>
    </row>
    <row r="496" spans="1:20" x14ac:dyDescent="0.25">
      <c r="A496" s="8">
        <v>495</v>
      </c>
      <c r="B496" s="5" t="str">
        <f t="shared" si="21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ABS(testdata[[#This Row],[close]]-G486)</f>
        <v>18.53</v>
      </c>
      <c r="J496" s="2">
        <f>ABS(testdata[[#This Row],[close]]-G495)</f>
        <v>3.7299999999999898</v>
      </c>
      <c r="K496" s="2">
        <f t="shared" si="22"/>
        <v>22.209999999999951</v>
      </c>
      <c r="L496" s="11">
        <f>testdata[[#This Row],[eChange]]/testdata[[#This Row],[volatility]]</f>
        <v>0.834308869878435</v>
      </c>
      <c r="M496" s="11">
        <f>POWER(testdata[[#This Row],[ER]]*(fastK-slowK)+slowK,2)</f>
        <v>0.32137069338888491</v>
      </c>
      <c r="N496" s="14">
        <f>N495+testdata[[#This Row],[SC]]*(testdata[[#This Row],[close]]-N495)</f>
        <v>252.42210713944411</v>
      </c>
      <c r="Q496" s="4" t="str">
        <f t="shared" si="23"/>
        <v/>
      </c>
      <c r="S496" s="3">
        <v>43453</v>
      </c>
      <c r="T496" s="14">
        <v>252.4221</v>
      </c>
    </row>
    <row r="497" spans="1:20" x14ac:dyDescent="0.25">
      <c r="A497" s="8">
        <v>496</v>
      </c>
      <c r="B497" s="5" t="str">
        <f t="shared" si="21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ABS(testdata[[#This Row],[close]]-G487)</f>
        <v>22.120000000000033</v>
      </c>
      <c r="J497" s="2">
        <f>ABS(testdata[[#This Row],[close]]-G496)</f>
        <v>3.9900000000000091</v>
      </c>
      <c r="K497" s="2">
        <f t="shared" si="22"/>
        <v>25.799999999999983</v>
      </c>
      <c r="L497" s="11">
        <f>testdata[[#This Row],[eChange]]/testdata[[#This Row],[volatility]]</f>
        <v>0.85736434108527315</v>
      </c>
      <c r="M497" s="11">
        <f>POWER(testdata[[#This Row],[ER]]*(fastK-slowK)+slowK,2)</f>
        <v>0.33730369854557063</v>
      </c>
      <c r="N497" s="14">
        <f>N496+testdata[[#This Row],[SC]]*(testdata[[#This Row],[close]]-N496)</f>
        <v>248.62672978487859</v>
      </c>
      <c r="Q497" s="4" t="str">
        <f t="shared" si="23"/>
        <v/>
      </c>
      <c r="S497" s="3">
        <v>43454</v>
      </c>
      <c r="T497" s="14">
        <v>248.6267</v>
      </c>
    </row>
    <row r="498" spans="1:20" x14ac:dyDescent="0.25">
      <c r="A498" s="8">
        <v>497</v>
      </c>
      <c r="B498" s="5" t="str">
        <f t="shared" si="21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ABS(testdata[[#This Row],[close]]-G488)</f>
        <v>20.940000000000026</v>
      </c>
      <c r="J498" s="2">
        <f>ABS(testdata[[#This Row],[close]]-G497)</f>
        <v>4.9399999999999977</v>
      </c>
      <c r="K498" s="2">
        <f t="shared" si="22"/>
        <v>24.619999999999976</v>
      </c>
      <c r="L498" s="11">
        <f>testdata[[#This Row],[eChange]]/testdata[[#This Row],[volatility]]</f>
        <v>0.85052802599512778</v>
      </c>
      <c r="M498" s="11">
        <f>POWER(testdata[[#This Row],[ER]]*(fastK-slowK)+slowK,2)</f>
        <v>0.33253910509962564</v>
      </c>
      <c r="N498" s="14">
        <f>N497+testdata[[#This Row],[SC]]*(testdata[[#This Row],[close]]-N497)</f>
        <v>244.5043323560532</v>
      </c>
      <c r="Q498" s="4" t="str">
        <f t="shared" si="23"/>
        <v/>
      </c>
      <c r="S498" s="3">
        <v>43455</v>
      </c>
      <c r="T498" s="14">
        <v>244.5043</v>
      </c>
    </row>
    <row r="499" spans="1:20" x14ac:dyDescent="0.25">
      <c r="A499" s="8">
        <v>498</v>
      </c>
      <c r="B499" s="5" t="str">
        <f t="shared" si="21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ABS(testdata[[#This Row],[close]]-G489)</f>
        <v>27.670000000000016</v>
      </c>
      <c r="J499" s="2">
        <f>ABS(testdata[[#This Row],[close]]-G498)</f>
        <v>6.2399999999999807</v>
      </c>
      <c r="K499" s="2">
        <f t="shared" si="22"/>
        <v>30.369999999999948</v>
      </c>
      <c r="L499" s="11">
        <f>testdata[[#This Row],[eChange]]/testdata[[#This Row],[volatility]]</f>
        <v>0.91109647678630434</v>
      </c>
      <c r="M499" s="11">
        <f>POWER(testdata[[#This Row],[ER]]*(fastK-slowK)+slowK,2)</f>
        <v>0.37593252004617106</v>
      </c>
      <c r="N499" s="14">
        <f>N498+testdata[[#This Row],[SC]]*(testdata[[#This Row],[close]]-N498)</f>
        <v>239.04792281665445</v>
      </c>
      <c r="Q499" s="4" t="str">
        <f t="shared" si="23"/>
        <v/>
      </c>
      <c r="S499" s="3">
        <v>43458</v>
      </c>
      <c r="T499" s="14">
        <v>239.0479</v>
      </c>
    </row>
    <row r="500" spans="1:20" x14ac:dyDescent="0.25">
      <c r="A500" s="8">
        <v>499</v>
      </c>
      <c r="B500" s="5" t="str">
        <f t="shared" si="21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ABS(testdata[[#This Row],[close]]-G490)</f>
        <v>16.110000000000014</v>
      </c>
      <c r="J500" s="2">
        <f>ABS(testdata[[#This Row],[close]]-G499)</f>
        <v>11.620000000000005</v>
      </c>
      <c r="K500" s="2">
        <f t="shared" si="22"/>
        <v>41.92999999999995</v>
      </c>
      <c r="L500" s="11">
        <f>testdata[[#This Row],[eChange]]/testdata[[#This Row],[volatility]]</f>
        <v>0.38421178154066377</v>
      </c>
      <c r="M500" s="11">
        <f>POWER(testdata[[#This Row],[ER]]*(fastK-slowK)+slowK,2)</f>
        <v>8.7538737273376188E-2</v>
      </c>
      <c r="N500" s="14">
        <f>N499+testdata[[#This Row],[SC]]*(testdata[[#This Row],[close]]-N499)</f>
        <v>239.27220381808144</v>
      </c>
      <c r="Q500" s="4" t="str">
        <f t="shared" si="23"/>
        <v/>
      </c>
      <c r="S500" s="3">
        <v>43460</v>
      </c>
      <c r="T500" s="14">
        <v>239.2722</v>
      </c>
    </row>
    <row r="501" spans="1:20" x14ac:dyDescent="0.25">
      <c r="A501" s="8">
        <v>500</v>
      </c>
      <c r="B501" s="5" t="str">
        <f t="shared" si="21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ABS(testdata[[#This Row],[close]]-G491)</f>
        <v>15.549999999999983</v>
      </c>
      <c r="J501" s="2">
        <f>ABS(testdata[[#This Row],[close]]-G500)</f>
        <v>1.8499999999999943</v>
      </c>
      <c r="K501" s="2">
        <f t="shared" si="22"/>
        <v>42.489999999999981</v>
      </c>
      <c r="L501" s="11">
        <f>testdata[[#This Row],[eChange]]/testdata[[#This Row],[volatility]]</f>
        <v>0.36596846316780396</v>
      </c>
      <c r="M501" s="11">
        <f>POWER(testdata[[#This Row],[ER]]*(fastK-slowK)+slowK,2)</f>
        <v>8.1159027856344074E-2</v>
      </c>
      <c r="N501" s="14">
        <f>N500+testdata[[#This Row],[SC]]*(testdata[[#This Row],[close]]-N500)</f>
        <v>239.61208128506647</v>
      </c>
      <c r="Q501" s="4" t="str">
        <f t="shared" si="23"/>
        <v/>
      </c>
      <c r="S501" s="3">
        <v>43461</v>
      </c>
      <c r="T501" s="14">
        <v>239.6121</v>
      </c>
    </row>
    <row r="502" spans="1:20" x14ac:dyDescent="0.25">
      <c r="A502" s="8">
        <v>501</v>
      </c>
      <c r="B502" s="5" t="str">
        <f t="shared" si="21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ABS(testdata[[#This Row],[close]]-G492)</f>
        <v>15.780000000000001</v>
      </c>
      <c r="J502" s="2">
        <f>ABS(testdata[[#This Row],[close]]-G501)</f>
        <v>0.31000000000000227</v>
      </c>
      <c r="K502" s="2">
        <f t="shared" si="22"/>
        <v>42.72</v>
      </c>
      <c r="L502" s="11">
        <f>testdata[[#This Row],[eChange]]/testdata[[#This Row],[volatility]]</f>
        <v>0.36938202247191015</v>
      </c>
      <c r="M502" s="11">
        <f>POWER(testdata[[#This Row],[ER]]*(fastK-slowK)+slowK,2)</f>
        <v>8.2334398584448992E-2</v>
      </c>
      <c r="N502" s="14">
        <f>N501+testdata[[#This Row],[SC]]*(testdata[[#This Row],[close]]-N501)</f>
        <v>239.90337369470117</v>
      </c>
      <c r="Q502" s="4" t="str">
        <f t="shared" si="23"/>
        <v/>
      </c>
      <c r="S502" s="3">
        <v>43462</v>
      </c>
      <c r="T502" s="14">
        <v>239.9034</v>
      </c>
    </row>
    <row r="503" spans="1:20" x14ac:dyDescent="0.25">
      <c r="A503" s="8">
        <v>502</v>
      </c>
      <c r="B503" s="5" t="str">
        <f t="shared" si="21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ABS(testdata[[#This Row],[close]]-G493)</f>
        <v>8.8700000000000045</v>
      </c>
      <c r="J503" s="2">
        <f>ABS(testdata[[#This Row],[close]]-G502)</f>
        <v>2.1299999999999955</v>
      </c>
      <c r="K503" s="2">
        <f t="shared" si="22"/>
        <v>40.069999999999993</v>
      </c>
      <c r="L503" s="11">
        <f>testdata[[#This Row],[eChange]]/testdata[[#This Row],[volatility]]</f>
        <v>0.22136261542300989</v>
      </c>
      <c r="M503" s="11">
        <f>POWER(testdata[[#This Row],[ER]]*(fastK-slowK)+slowK,2)</f>
        <v>3.9128695977101308E-2</v>
      </c>
      <c r="N503" s="14">
        <f>N502+testdata[[#This Row],[SC]]*(testdata[[#This Row],[close]]-N502)</f>
        <v>240.1137540707837</v>
      </c>
      <c r="Q503" s="4" t="str">
        <f t="shared" si="23"/>
        <v/>
      </c>
      <c r="S503" s="3">
        <v>43465</v>
      </c>
      <c r="T503" s="14">
        <v>240.1138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KAMA</vt:lpstr>
      <vt:lpstr>fastK</vt:lpstr>
      <vt:lpstr>slowK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2020-12-07T23:34:52Z</dcterms:modified>
</cp:coreProperties>
</file>