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filterPrivacy="1" defaultThemeVersion="166925"/>
  <xr:revisionPtr revIDLastSave="0" documentId="13_ncr:1_{4B43C0D9-2C7F-40A9-929D-0F772C3827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vergence" sheetId="2" r:id="rId1"/>
  </sheets>
  <definedNames>
    <definedName name="Multiplier" localSheetId="0">Divergence!#REF!</definedName>
    <definedName name="Multiplier">#REF!</definedName>
  </definedNames>
  <calcPr calcId="191029" iterate="1" iterateCount="10133" iterateDelta="2.0000000000000002E-5"/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J501" i="2" l="1"/>
  <c r="G7" i="2"/>
  <c r="J7" i="2"/>
  <c r="G8" i="2"/>
  <c r="J8" i="2"/>
  <c r="G9" i="2"/>
  <c r="J9" i="2"/>
  <c r="L9" i="2" s="1"/>
  <c r="G10" i="2"/>
  <c r="J10" i="2"/>
  <c r="G11" i="2"/>
  <c r="J11" i="2"/>
  <c r="G12" i="2"/>
  <c r="J12" i="2"/>
  <c r="G13" i="2"/>
  <c r="J13" i="2"/>
  <c r="G14" i="2"/>
  <c r="J14" i="2"/>
  <c r="G15" i="2"/>
  <c r="J15" i="2"/>
  <c r="L15" i="2" s="1"/>
  <c r="G16" i="2"/>
  <c r="J16" i="2"/>
  <c r="G17" i="2"/>
  <c r="J17" i="2"/>
  <c r="G18" i="2"/>
  <c r="J18" i="2"/>
  <c r="G19" i="2"/>
  <c r="J19" i="2"/>
  <c r="G20" i="2"/>
  <c r="J20" i="2"/>
  <c r="G21" i="2"/>
  <c r="J21" i="2"/>
  <c r="L21" i="2" s="1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L47" i="2" s="1"/>
  <c r="G48" i="2"/>
  <c r="J48" i="2"/>
  <c r="G49" i="2"/>
  <c r="J49" i="2"/>
  <c r="G50" i="2"/>
  <c r="J50" i="2"/>
  <c r="G51" i="2"/>
  <c r="I51" i="2" s="1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L59" i="2" s="1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I66" i="2" s="1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L72" i="2" s="1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I80" i="2" s="1"/>
  <c r="J80" i="2"/>
  <c r="G81" i="2"/>
  <c r="J81" i="2"/>
  <c r="G82" i="2"/>
  <c r="J82" i="2"/>
  <c r="G83" i="2"/>
  <c r="J83" i="2"/>
  <c r="G84" i="2"/>
  <c r="J84" i="2"/>
  <c r="G85" i="2"/>
  <c r="J85" i="2"/>
  <c r="L85" i="2" s="1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I94" i="2" s="1"/>
  <c r="J94" i="2"/>
  <c r="G95" i="2"/>
  <c r="J95" i="2"/>
  <c r="G96" i="2"/>
  <c r="J96" i="2"/>
  <c r="L96" i="2" s="1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I106" i="2" s="1"/>
  <c r="J106" i="2"/>
  <c r="G107" i="2"/>
  <c r="J107" i="2"/>
  <c r="G108" i="2"/>
  <c r="J108" i="2"/>
  <c r="G109" i="2"/>
  <c r="J109" i="2"/>
  <c r="G110" i="2"/>
  <c r="J110" i="2"/>
  <c r="G111" i="2"/>
  <c r="I111" i="2" s="1"/>
  <c r="J111" i="2"/>
  <c r="L111" i="2" s="1"/>
  <c r="G112" i="2"/>
  <c r="J112" i="2"/>
  <c r="G113" i="2"/>
  <c r="J113" i="2"/>
  <c r="G114" i="2"/>
  <c r="J114" i="2"/>
  <c r="G115" i="2"/>
  <c r="J115" i="2"/>
  <c r="G116" i="2"/>
  <c r="J116" i="2"/>
  <c r="G117" i="2"/>
  <c r="J117" i="2"/>
  <c r="G118" i="2"/>
  <c r="J118" i="2"/>
  <c r="G119" i="2"/>
  <c r="J119" i="2"/>
  <c r="G120" i="2"/>
  <c r="J120" i="2"/>
  <c r="G121" i="2"/>
  <c r="J121" i="2"/>
  <c r="G122" i="2"/>
  <c r="I122" i="2" s="1"/>
  <c r="J122" i="2"/>
  <c r="G123" i="2"/>
  <c r="J123" i="2"/>
  <c r="G124" i="2"/>
  <c r="J124" i="2"/>
  <c r="G125" i="2"/>
  <c r="J125" i="2"/>
  <c r="L125" i="2" s="1"/>
  <c r="G126" i="2"/>
  <c r="J126" i="2"/>
  <c r="G127" i="2"/>
  <c r="J127" i="2"/>
  <c r="G128" i="2"/>
  <c r="J128" i="2"/>
  <c r="G129" i="2"/>
  <c r="J129" i="2"/>
  <c r="G130" i="2"/>
  <c r="J130" i="2"/>
  <c r="G131" i="2"/>
  <c r="J131" i="2"/>
  <c r="G132" i="2"/>
  <c r="J132" i="2"/>
  <c r="G133" i="2"/>
  <c r="J133" i="2"/>
  <c r="G134" i="2"/>
  <c r="J134" i="2"/>
  <c r="G135" i="2"/>
  <c r="J135" i="2"/>
  <c r="G136" i="2"/>
  <c r="J136" i="2"/>
  <c r="G137" i="2"/>
  <c r="J137" i="2"/>
  <c r="G138" i="2"/>
  <c r="J138" i="2"/>
  <c r="G139" i="2"/>
  <c r="J139" i="2"/>
  <c r="G140" i="2"/>
  <c r="J140" i="2"/>
  <c r="G141" i="2"/>
  <c r="J141" i="2"/>
  <c r="G142" i="2"/>
  <c r="J142" i="2"/>
  <c r="G143" i="2"/>
  <c r="J143" i="2"/>
  <c r="G144" i="2"/>
  <c r="I144" i="2" s="1"/>
  <c r="J144" i="2"/>
  <c r="L144" i="2" s="1"/>
  <c r="G145" i="2"/>
  <c r="J145" i="2"/>
  <c r="G146" i="2"/>
  <c r="J146" i="2"/>
  <c r="G147" i="2"/>
  <c r="J147" i="2"/>
  <c r="G148" i="2"/>
  <c r="J148" i="2"/>
  <c r="G149" i="2"/>
  <c r="J149" i="2"/>
  <c r="G150" i="2"/>
  <c r="J150" i="2"/>
  <c r="G151" i="2"/>
  <c r="J151" i="2"/>
  <c r="G152" i="2"/>
  <c r="I152" i="2" s="1"/>
  <c r="J152" i="2"/>
  <c r="G153" i="2"/>
  <c r="J153" i="2"/>
  <c r="G154" i="2"/>
  <c r="J154" i="2"/>
  <c r="L154" i="2" s="1"/>
  <c r="G155" i="2"/>
  <c r="J155" i="2"/>
  <c r="G156" i="2"/>
  <c r="J156" i="2"/>
  <c r="G157" i="2"/>
  <c r="J157" i="2"/>
  <c r="G158" i="2"/>
  <c r="I158" i="2" s="1"/>
  <c r="J158" i="2"/>
  <c r="G159" i="2"/>
  <c r="J159" i="2"/>
  <c r="G160" i="2"/>
  <c r="J160" i="2"/>
  <c r="G161" i="2"/>
  <c r="J161" i="2"/>
  <c r="L161" i="2" s="1"/>
  <c r="G162" i="2"/>
  <c r="J162" i="2"/>
  <c r="G163" i="2"/>
  <c r="J163" i="2"/>
  <c r="G164" i="2"/>
  <c r="J164" i="2"/>
  <c r="G165" i="2"/>
  <c r="J165" i="2"/>
  <c r="G166" i="2"/>
  <c r="J166" i="2"/>
  <c r="G167" i="2"/>
  <c r="J167" i="2"/>
  <c r="L167" i="2" s="1"/>
  <c r="G168" i="2"/>
  <c r="J168" i="2"/>
  <c r="G169" i="2"/>
  <c r="J169" i="2"/>
  <c r="G170" i="2"/>
  <c r="I170" i="2" s="1"/>
  <c r="J170" i="2"/>
  <c r="G171" i="2"/>
  <c r="J171" i="2"/>
  <c r="G172" i="2"/>
  <c r="J172" i="2"/>
  <c r="G173" i="2"/>
  <c r="J173" i="2"/>
  <c r="G174" i="2"/>
  <c r="J174" i="2"/>
  <c r="G175" i="2"/>
  <c r="J175" i="2"/>
  <c r="G176" i="2"/>
  <c r="J176" i="2"/>
  <c r="G177" i="2"/>
  <c r="J177" i="2"/>
  <c r="G178" i="2"/>
  <c r="J178" i="2"/>
  <c r="G179" i="2"/>
  <c r="J179" i="2"/>
  <c r="G180" i="2"/>
  <c r="J180" i="2"/>
  <c r="G181" i="2"/>
  <c r="J181" i="2"/>
  <c r="G182" i="2"/>
  <c r="I182" i="2" s="1"/>
  <c r="J182" i="2"/>
  <c r="G183" i="2"/>
  <c r="J183" i="2"/>
  <c r="G184" i="2"/>
  <c r="J184" i="2"/>
  <c r="G185" i="2"/>
  <c r="J185" i="2"/>
  <c r="L185" i="2" s="1"/>
  <c r="G186" i="2"/>
  <c r="J186" i="2"/>
  <c r="G187" i="2"/>
  <c r="J187" i="2"/>
  <c r="G188" i="2"/>
  <c r="J188" i="2"/>
  <c r="G189" i="2"/>
  <c r="J189" i="2"/>
  <c r="G190" i="2"/>
  <c r="J190" i="2"/>
  <c r="G191" i="2"/>
  <c r="J191" i="2"/>
  <c r="G192" i="2"/>
  <c r="J192" i="2"/>
  <c r="G193" i="2"/>
  <c r="J193" i="2"/>
  <c r="G194" i="2"/>
  <c r="J194" i="2"/>
  <c r="G195" i="2"/>
  <c r="J195" i="2"/>
  <c r="G196" i="2"/>
  <c r="J196" i="2"/>
  <c r="G197" i="2"/>
  <c r="J197" i="2"/>
  <c r="G198" i="2"/>
  <c r="J198" i="2"/>
  <c r="G199" i="2"/>
  <c r="J199" i="2"/>
  <c r="G200" i="2"/>
  <c r="J200" i="2"/>
  <c r="G201" i="2"/>
  <c r="J201" i="2"/>
  <c r="G202" i="2"/>
  <c r="J202" i="2"/>
  <c r="G203" i="2"/>
  <c r="J203" i="2"/>
  <c r="G204" i="2"/>
  <c r="J204" i="2"/>
  <c r="G205" i="2"/>
  <c r="J205" i="2"/>
  <c r="G206" i="2"/>
  <c r="J206" i="2"/>
  <c r="G207" i="2"/>
  <c r="J207" i="2"/>
  <c r="L207" i="2" s="1"/>
  <c r="G208" i="2"/>
  <c r="J208" i="2"/>
  <c r="G209" i="2"/>
  <c r="J209" i="2"/>
  <c r="G210" i="2"/>
  <c r="J210" i="2"/>
  <c r="G211" i="2"/>
  <c r="J211" i="2"/>
  <c r="G212" i="2"/>
  <c r="J212" i="2"/>
  <c r="G213" i="2"/>
  <c r="J213" i="2"/>
  <c r="G214" i="2"/>
  <c r="J214" i="2"/>
  <c r="G215" i="2"/>
  <c r="J215" i="2"/>
  <c r="G216" i="2"/>
  <c r="I216" i="2" s="1"/>
  <c r="J216" i="2"/>
  <c r="G217" i="2"/>
  <c r="J217" i="2"/>
  <c r="G218" i="2"/>
  <c r="J218" i="2"/>
  <c r="G219" i="2"/>
  <c r="J219" i="2"/>
  <c r="G220" i="2"/>
  <c r="J220" i="2"/>
  <c r="G221" i="2"/>
  <c r="J221" i="2"/>
  <c r="G222" i="2"/>
  <c r="J222" i="2"/>
  <c r="L222" i="2" s="1"/>
  <c r="G223" i="2"/>
  <c r="J223" i="2"/>
  <c r="G224" i="2"/>
  <c r="J224" i="2"/>
  <c r="G225" i="2"/>
  <c r="J225" i="2"/>
  <c r="G226" i="2"/>
  <c r="J226" i="2"/>
  <c r="G227" i="2"/>
  <c r="J227" i="2"/>
  <c r="G228" i="2"/>
  <c r="J228" i="2"/>
  <c r="G229" i="2"/>
  <c r="J229" i="2"/>
  <c r="G230" i="2"/>
  <c r="J230" i="2"/>
  <c r="G231" i="2"/>
  <c r="J231" i="2"/>
  <c r="G232" i="2"/>
  <c r="J232" i="2"/>
  <c r="G233" i="2"/>
  <c r="J233" i="2"/>
  <c r="G234" i="2"/>
  <c r="I234" i="2" s="1"/>
  <c r="J234" i="2"/>
  <c r="G235" i="2"/>
  <c r="J235" i="2"/>
  <c r="G236" i="2"/>
  <c r="J236" i="2"/>
  <c r="G237" i="2"/>
  <c r="J237" i="2"/>
  <c r="G238" i="2"/>
  <c r="J238" i="2"/>
  <c r="G239" i="2"/>
  <c r="J239" i="2"/>
  <c r="G240" i="2"/>
  <c r="J240" i="2"/>
  <c r="G241" i="2"/>
  <c r="J241" i="2"/>
  <c r="G242" i="2"/>
  <c r="J242" i="2"/>
  <c r="G243" i="2"/>
  <c r="J243" i="2"/>
  <c r="G244" i="2"/>
  <c r="I244" i="2" s="1"/>
  <c r="J244" i="2"/>
  <c r="G245" i="2"/>
  <c r="J245" i="2"/>
  <c r="G246" i="2"/>
  <c r="J246" i="2"/>
  <c r="G247" i="2"/>
  <c r="J247" i="2"/>
  <c r="G248" i="2"/>
  <c r="J248" i="2"/>
  <c r="G249" i="2"/>
  <c r="J249" i="2"/>
  <c r="G250" i="2"/>
  <c r="J250" i="2"/>
  <c r="G251" i="2"/>
  <c r="J251" i="2"/>
  <c r="G252" i="2"/>
  <c r="J252" i="2"/>
  <c r="G253" i="2"/>
  <c r="J253" i="2"/>
  <c r="G254" i="2"/>
  <c r="J254" i="2"/>
  <c r="G255" i="2"/>
  <c r="J255" i="2"/>
  <c r="G256" i="2"/>
  <c r="J256" i="2"/>
  <c r="G257" i="2"/>
  <c r="J257" i="2"/>
  <c r="G258" i="2"/>
  <c r="J258" i="2"/>
  <c r="G259" i="2"/>
  <c r="J259" i="2"/>
  <c r="G260" i="2"/>
  <c r="J260" i="2"/>
  <c r="G261" i="2"/>
  <c r="J261" i="2"/>
  <c r="G262" i="2"/>
  <c r="J262" i="2"/>
  <c r="G263" i="2"/>
  <c r="J263" i="2"/>
  <c r="G264" i="2"/>
  <c r="J264" i="2"/>
  <c r="G265" i="2"/>
  <c r="J265" i="2"/>
  <c r="G266" i="2"/>
  <c r="J266" i="2"/>
  <c r="G267" i="2"/>
  <c r="J267" i="2"/>
  <c r="G268" i="2"/>
  <c r="J268" i="2"/>
  <c r="G269" i="2"/>
  <c r="J269" i="2"/>
  <c r="G270" i="2"/>
  <c r="I270" i="2" s="1"/>
  <c r="J270" i="2"/>
  <c r="G271" i="2"/>
  <c r="J271" i="2"/>
  <c r="G272" i="2"/>
  <c r="J272" i="2"/>
  <c r="G273" i="2"/>
  <c r="J273" i="2"/>
  <c r="G274" i="2"/>
  <c r="J274" i="2"/>
  <c r="G275" i="2"/>
  <c r="J275" i="2"/>
  <c r="G276" i="2"/>
  <c r="J276" i="2"/>
  <c r="G277" i="2"/>
  <c r="J277" i="2"/>
  <c r="G278" i="2"/>
  <c r="J278" i="2"/>
  <c r="G279" i="2"/>
  <c r="J279" i="2"/>
  <c r="G280" i="2"/>
  <c r="J280" i="2"/>
  <c r="L280" i="2" s="1"/>
  <c r="G281" i="2"/>
  <c r="J281" i="2"/>
  <c r="G282" i="2"/>
  <c r="J282" i="2"/>
  <c r="G283" i="2"/>
  <c r="J283" i="2"/>
  <c r="G284" i="2"/>
  <c r="J284" i="2"/>
  <c r="G285" i="2"/>
  <c r="J285" i="2"/>
  <c r="G286" i="2"/>
  <c r="J286" i="2"/>
  <c r="G287" i="2"/>
  <c r="J287" i="2"/>
  <c r="G288" i="2"/>
  <c r="J288" i="2"/>
  <c r="G289" i="2"/>
  <c r="J289" i="2"/>
  <c r="G290" i="2"/>
  <c r="J290" i="2"/>
  <c r="G291" i="2"/>
  <c r="I291" i="2" s="1"/>
  <c r="J291" i="2"/>
  <c r="G292" i="2"/>
  <c r="J292" i="2"/>
  <c r="G293" i="2"/>
  <c r="J293" i="2"/>
  <c r="G294" i="2"/>
  <c r="J294" i="2"/>
  <c r="L294" i="2" s="1"/>
  <c r="G295" i="2"/>
  <c r="J295" i="2"/>
  <c r="G296" i="2"/>
  <c r="J296" i="2"/>
  <c r="G297" i="2"/>
  <c r="J297" i="2"/>
  <c r="G298" i="2"/>
  <c r="J298" i="2"/>
  <c r="G299" i="2"/>
  <c r="J299" i="2"/>
  <c r="G300" i="2"/>
  <c r="J300" i="2"/>
  <c r="G301" i="2"/>
  <c r="J301" i="2"/>
  <c r="G302" i="2"/>
  <c r="J302" i="2"/>
  <c r="G303" i="2"/>
  <c r="J303" i="2"/>
  <c r="G304" i="2"/>
  <c r="J304" i="2"/>
  <c r="G305" i="2"/>
  <c r="J305" i="2"/>
  <c r="G306" i="2"/>
  <c r="J306" i="2"/>
  <c r="G307" i="2"/>
  <c r="J307" i="2"/>
  <c r="G308" i="2"/>
  <c r="J308" i="2"/>
  <c r="G309" i="2"/>
  <c r="J309" i="2"/>
  <c r="L309" i="2" s="1"/>
  <c r="G310" i="2"/>
  <c r="J310" i="2"/>
  <c r="G311" i="2"/>
  <c r="J311" i="2"/>
  <c r="G312" i="2"/>
  <c r="J312" i="2"/>
  <c r="G313" i="2"/>
  <c r="J313" i="2"/>
  <c r="G314" i="2"/>
  <c r="J314" i="2"/>
  <c r="L314" i="2" s="1"/>
  <c r="G315" i="2"/>
  <c r="J315" i="2"/>
  <c r="G316" i="2"/>
  <c r="J316" i="2"/>
  <c r="G317" i="2"/>
  <c r="J317" i="2"/>
  <c r="G318" i="2"/>
  <c r="J318" i="2"/>
  <c r="G319" i="2"/>
  <c r="J319" i="2"/>
  <c r="G320" i="2"/>
  <c r="J320" i="2"/>
  <c r="G321" i="2"/>
  <c r="J321" i="2"/>
  <c r="G322" i="2"/>
  <c r="J322" i="2"/>
  <c r="G323" i="2"/>
  <c r="J323" i="2"/>
  <c r="G324" i="2"/>
  <c r="J324" i="2"/>
  <c r="G325" i="2"/>
  <c r="J325" i="2"/>
  <c r="G326" i="2"/>
  <c r="I326" i="2" s="1"/>
  <c r="J326" i="2"/>
  <c r="G327" i="2"/>
  <c r="J327" i="2"/>
  <c r="G328" i="2"/>
  <c r="J328" i="2"/>
  <c r="G329" i="2"/>
  <c r="J329" i="2"/>
  <c r="G330" i="2"/>
  <c r="J330" i="2"/>
  <c r="G331" i="2"/>
  <c r="J331" i="2"/>
  <c r="L331" i="2" s="1"/>
  <c r="G332" i="2"/>
  <c r="J332" i="2"/>
  <c r="G333" i="2"/>
  <c r="J333" i="2"/>
  <c r="G334" i="2"/>
  <c r="J334" i="2"/>
  <c r="G335" i="2"/>
  <c r="J335" i="2"/>
  <c r="G336" i="2"/>
  <c r="J336" i="2"/>
  <c r="G337" i="2"/>
  <c r="J337" i="2"/>
  <c r="L337" i="2" s="1"/>
  <c r="G338" i="2"/>
  <c r="J338" i="2"/>
  <c r="G339" i="2"/>
  <c r="J339" i="2"/>
  <c r="G340" i="2"/>
  <c r="J340" i="2"/>
  <c r="G341" i="2"/>
  <c r="J341" i="2"/>
  <c r="G342" i="2"/>
  <c r="J342" i="2"/>
  <c r="G343" i="2"/>
  <c r="J343" i="2"/>
  <c r="G344" i="2"/>
  <c r="I344" i="2" s="1"/>
  <c r="J344" i="2"/>
  <c r="G345" i="2"/>
  <c r="J345" i="2"/>
  <c r="G346" i="2"/>
  <c r="J346" i="2"/>
  <c r="G347" i="2"/>
  <c r="J347" i="2"/>
  <c r="G348" i="2"/>
  <c r="J348" i="2"/>
  <c r="G349" i="2"/>
  <c r="J349" i="2"/>
  <c r="G350" i="2"/>
  <c r="I350" i="2" s="1"/>
  <c r="J350" i="2"/>
  <c r="G351" i="2"/>
  <c r="J351" i="2"/>
  <c r="G352" i="2"/>
  <c r="J352" i="2"/>
  <c r="G353" i="2"/>
  <c r="J353" i="2"/>
  <c r="G354" i="2"/>
  <c r="J354" i="2"/>
  <c r="L354" i="2" s="1"/>
  <c r="G355" i="2"/>
  <c r="J355" i="2"/>
  <c r="G356" i="2"/>
  <c r="J356" i="2"/>
  <c r="G357" i="2"/>
  <c r="J357" i="2"/>
  <c r="G358" i="2"/>
  <c r="J358" i="2"/>
  <c r="G359" i="2"/>
  <c r="J359" i="2"/>
  <c r="G360" i="2"/>
  <c r="J360" i="2"/>
  <c r="G361" i="2"/>
  <c r="J361" i="2"/>
  <c r="G362" i="2"/>
  <c r="J362" i="2"/>
  <c r="G363" i="2"/>
  <c r="J363" i="2"/>
  <c r="G364" i="2"/>
  <c r="J364" i="2"/>
  <c r="G365" i="2"/>
  <c r="J365" i="2"/>
  <c r="G366" i="2"/>
  <c r="J366" i="2"/>
  <c r="G367" i="2"/>
  <c r="J367" i="2"/>
  <c r="G368" i="2"/>
  <c r="J368" i="2"/>
  <c r="G369" i="2"/>
  <c r="J369" i="2"/>
  <c r="G370" i="2"/>
  <c r="J370" i="2"/>
  <c r="G371" i="2"/>
  <c r="J371" i="2"/>
  <c r="G372" i="2"/>
  <c r="J372" i="2"/>
  <c r="G373" i="2"/>
  <c r="J373" i="2"/>
  <c r="G374" i="2"/>
  <c r="J374" i="2"/>
  <c r="G375" i="2"/>
  <c r="J375" i="2"/>
  <c r="G376" i="2"/>
  <c r="J376" i="2"/>
  <c r="G377" i="2"/>
  <c r="J377" i="2"/>
  <c r="G378" i="2"/>
  <c r="J378" i="2"/>
  <c r="G379" i="2"/>
  <c r="J379" i="2"/>
  <c r="G380" i="2"/>
  <c r="J380" i="2"/>
  <c r="G381" i="2"/>
  <c r="J381" i="2"/>
  <c r="G382" i="2"/>
  <c r="J382" i="2"/>
  <c r="G383" i="2"/>
  <c r="J383" i="2"/>
  <c r="G384" i="2"/>
  <c r="J384" i="2"/>
  <c r="G385" i="2"/>
  <c r="J385" i="2"/>
  <c r="G386" i="2"/>
  <c r="J386" i="2"/>
  <c r="G387" i="2"/>
  <c r="J387" i="2"/>
  <c r="G388" i="2"/>
  <c r="J388" i="2"/>
  <c r="G389" i="2"/>
  <c r="J389" i="2"/>
  <c r="G390" i="2"/>
  <c r="J390" i="2"/>
  <c r="G391" i="2"/>
  <c r="J391" i="2"/>
  <c r="G392" i="2"/>
  <c r="J392" i="2"/>
  <c r="G393" i="2"/>
  <c r="J393" i="2"/>
  <c r="G394" i="2"/>
  <c r="I394" i="2" s="1"/>
  <c r="J394" i="2"/>
  <c r="G395" i="2"/>
  <c r="J395" i="2"/>
  <c r="G396" i="2"/>
  <c r="J396" i="2"/>
  <c r="G397" i="2"/>
  <c r="J397" i="2"/>
  <c r="G398" i="2"/>
  <c r="J398" i="2"/>
  <c r="G399" i="2"/>
  <c r="J399" i="2"/>
  <c r="G400" i="2"/>
  <c r="J400" i="2"/>
  <c r="L400" i="2" s="1"/>
  <c r="G401" i="2"/>
  <c r="J401" i="2"/>
  <c r="G402" i="2"/>
  <c r="J402" i="2"/>
  <c r="G403" i="2"/>
  <c r="J403" i="2"/>
  <c r="G404" i="2"/>
  <c r="J404" i="2"/>
  <c r="G405" i="2"/>
  <c r="J405" i="2"/>
  <c r="G406" i="2"/>
  <c r="J406" i="2"/>
  <c r="G407" i="2"/>
  <c r="J407" i="2"/>
  <c r="G408" i="2"/>
  <c r="J408" i="2"/>
  <c r="G409" i="2"/>
  <c r="J409" i="2"/>
  <c r="L409" i="2" s="1"/>
  <c r="G410" i="2"/>
  <c r="J410" i="2"/>
  <c r="G411" i="2"/>
  <c r="J411" i="2"/>
  <c r="G412" i="2"/>
  <c r="J412" i="2"/>
  <c r="G413" i="2"/>
  <c r="J413" i="2"/>
  <c r="G414" i="2"/>
  <c r="J414" i="2"/>
  <c r="G415" i="2"/>
  <c r="J415" i="2"/>
  <c r="G416" i="2"/>
  <c r="J416" i="2"/>
  <c r="G417" i="2"/>
  <c r="J417" i="2"/>
  <c r="G418" i="2"/>
  <c r="J418" i="2"/>
  <c r="G419" i="2"/>
  <c r="J419" i="2"/>
  <c r="G420" i="2"/>
  <c r="J420" i="2"/>
  <c r="G421" i="2"/>
  <c r="J421" i="2"/>
  <c r="G422" i="2"/>
  <c r="J422" i="2"/>
  <c r="G423" i="2"/>
  <c r="J423" i="2"/>
  <c r="G424" i="2"/>
  <c r="J424" i="2"/>
  <c r="G425" i="2"/>
  <c r="J425" i="2"/>
  <c r="L425" i="2" s="1"/>
  <c r="G426" i="2"/>
  <c r="J426" i="2"/>
  <c r="G427" i="2"/>
  <c r="J427" i="2"/>
  <c r="G428" i="2"/>
  <c r="J428" i="2"/>
  <c r="G429" i="2"/>
  <c r="J429" i="2"/>
  <c r="G430" i="2"/>
  <c r="J430" i="2"/>
  <c r="G431" i="2"/>
  <c r="J431" i="2"/>
  <c r="G432" i="2"/>
  <c r="J432" i="2"/>
  <c r="G433" i="2"/>
  <c r="J433" i="2"/>
  <c r="G434" i="2"/>
  <c r="J434" i="2"/>
  <c r="G435" i="2"/>
  <c r="J435" i="2"/>
  <c r="G436" i="2"/>
  <c r="J436" i="2"/>
  <c r="G437" i="2"/>
  <c r="J437" i="2"/>
  <c r="G438" i="2"/>
  <c r="J438" i="2"/>
  <c r="L438" i="2" s="1"/>
  <c r="G439" i="2"/>
  <c r="J439" i="2"/>
  <c r="G440" i="2"/>
  <c r="J440" i="2"/>
  <c r="G441" i="2"/>
  <c r="J441" i="2"/>
  <c r="G442" i="2"/>
  <c r="J442" i="2"/>
  <c r="G443" i="2"/>
  <c r="J443" i="2"/>
  <c r="G444" i="2"/>
  <c r="J444" i="2"/>
  <c r="G445" i="2"/>
  <c r="J445" i="2"/>
  <c r="G446" i="2"/>
  <c r="J446" i="2"/>
  <c r="G447" i="2"/>
  <c r="J447" i="2"/>
  <c r="G448" i="2"/>
  <c r="J448" i="2"/>
  <c r="G449" i="2"/>
  <c r="J449" i="2"/>
  <c r="L449" i="2" s="1"/>
  <c r="G450" i="2"/>
  <c r="J450" i="2"/>
  <c r="G451" i="2"/>
  <c r="J451" i="2"/>
  <c r="G452" i="2"/>
  <c r="J452" i="2"/>
  <c r="G453" i="2"/>
  <c r="J453" i="2"/>
  <c r="G454" i="2"/>
  <c r="J454" i="2"/>
  <c r="G455" i="2"/>
  <c r="J455" i="2"/>
  <c r="G456" i="2"/>
  <c r="J456" i="2"/>
  <c r="G457" i="2"/>
  <c r="J457" i="2"/>
  <c r="G458" i="2"/>
  <c r="J458" i="2"/>
  <c r="G459" i="2"/>
  <c r="J459" i="2"/>
  <c r="G460" i="2"/>
  <c r="J460" i="2"/>
  <c r="G461" i="2"/>
  <c r="J461" i="2"/>
  <c r="L461" i="2" s="1"/>
  <c r="G462" i="2"/>
  <c r="J462" i="2"/>
  <c r="G463" i="2"/>
  <c r="J463" i="2"/>
  <c r="G464" i="2"/>
  <c r="J464" i="2"/>
  <c r="G465" i="2"/>
  <c r="J465" i="2"/>
  <c r="G466" i="2"/>
  <c r="J466" i="2"/>
  <c r="G467" i="2"/>
  <c r="J467" i="2"/>
  <c r="G468" i="2"/>
  <c r="J468" i="2"/>
  <c r="G469" i="2"/>
  <c r="J469" i="2"/>
  <c r="G470" i="2"/>
  <c r="J470" i="2"/>
  <c r="G471" i="2"/>
  <c r="J471" i="2"/>
  <c r="G472" i="2"/>
  <c r="J472" i="2"/>
  <c r="G473" i="2"/>
  <c r="J473" i="2"/>
  <c r="G474" i="2"/>
  <c r="J474" i="2"/>
  <c r="G475" i="2"/>
  <c r="J475" i="2"/>
  <c r="G476" i="2"/>
  <c r="J476" i="2"/>
  <c r="G477" i="2"/>
  <c r="J477" i="2"/>
  <c r="G478" i="2"/>
  <c r="J478" i="2"/>
  <c r="G479" i="2"/>
  <c r="J479" i="2"/>
  <c r="L479" i="2" s="1"/>
  <c r="G480" i="2"/>
  <c r="J480" i="2"/>
  <c r="G481" i="2"/>
  <c r="J481" i="2"/>
  <c r="G482" i="2"/>
  <c r="J482" i="2"/>
  <c r="G483" i="2"/>
  <c r="J483" i="2"/>
  <c r="G484" i="2"/>
  <c r="J484" i="2"/>
  <c r="G485" i="2"/>
  <c r="J485" i="2"/>
  <c r="G486" i="2"/>
  <c r="J486" i="2"/>
  <c r="G487" i="2"/>
  <c r="J487" i="2"/>
  <c r="G488" i="2"/>
  <c r="J488" i="2"/>
  <c r="G489" i="2"/>
  <c r="J489" i="2"/>
  <c r="L489" i="2" s="1"/>
  <c r="G490" i="2"/>
  <c r="J490" i="2"/>
  <c r="G491" i="2"/>
  <c r="J491" i="2"/>
  <c r="G492" i="2"/>
  <c r="J492" i="2"/>
  <c r="G493" i="2"/>
  <c r="J493" i="2"/>
  <c r="G494" i="2"/>
  <c r="J494" i="2"/>
  <c r="G495" i="2"/>
  <c r="J495" i="2"/>
  <c r="G496" i="2"/>
  <c r="J496" i="2"/>
  <c r="G497" i="2"/>
  <c r="J497" i="2"/>
  <c r="G498" i="2"/>
  <c r="J498" i="2"/>
  <c r="G499" i="2"/>
  <c r="J499" i="2"/>
  <c r="J6" i="2"/>
  <c r="G6" i="2"/>
  <c r="J503" i="2"/>
  <c r="G503" i="2"/>
  <c r="J502" i="2"/>
  <c r="I365" i="2" l="1"/>
  <c r="I469" i="2"/>
  <c r="I285" i="2"/>
  <c r="I485" i="2"/>
  <c r="I403" i="2"/>
  <c r="I301" i="2"/>
  <c r="I419" i="2"/>
  <c r="I317" i="2"/>
  <c r="I435" i="2"/>
  <c r="I117" i="2"/>
  <c r="I443" i="2"/>
  <c r="I453" i="2"/>
  <c r="I41" i="2"/>
  <c r="L10" i="2"/>
  <c r="L11" i="2"/>
  <c r="L12" i="2"/>
  <c r="L13" i="2"/>
  <c r="L14" i="2"/>
  <c r="L16" i="2"/>
  <c r="L17" i="2"/>
  <c r="L18" i="2"/>
  <c r="L19" i="2"/>
  <c r="L20" i="2"/>
  <c r="I42" i="2"/>
  <c r="I43" i="2"/>
  <c r="I44" i="2"/>
  <c r="I45" i="2"/>
  <c r="I46" i="2"/>
  <c r="I47" i="2"/>
  <c r="I48" i="2"/>
  <c r="L48" i="2"/>
  <c r="I49" i="2"/>
  <c r="L49" i="2"/>
  <c r="I50" i="2"/>
  <c r="L50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I60" i="2"/>
  <c r="L60" i="2"/>
  <c r="I61" i="2"/>
  <c r="L61" i="2"/>
  <c r="I62" i="2"/>
  <c r="L62" i="2"/>
  <c r="I63" i="2"/>
  <c r="L63" i="2"/>
  <c r="I64" i="2"/>
  <c r="L64" i="2"/>
  <c r="I65" i="2"/>
  <c r="L65" i="2"/>
  <c r="L66" i="2"/>
  <c r="I67" i="2"/>
  <c r="L67" i="2"/>
  <c r="I68" i="2"/>
  <c r="L68" i="2"/>
  <c r="I69" i="2"/>
  <c r="L69" i="2"/>
  <c r="I70" i="2"/>
  <c r="L70" i="2"/>
  <c r="I71" i="2"/>
  <c r="L71" i="2"/>
  <c r="I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L80" i="2"/>
  <c r="I81" i="2"/>
  <c r="L81" i="2"/>
  <c r="I82" i="2"/>
  <c r="L82" i="2"/>
  <c r="I83" i="2"/>
  <c r="L83" i="2"/>
  <c r="I84" i="2"/>
  <c r="L84" i="2"/>
  <c r="I85" i="2"/>
  <c r="I86" i="2"/>
  <c r="L86" i="2"/>
  <c r="I87" i="2"/>
  <c r="L87" i="2"/>
  <c r="I88" i="2"/>
  <c r="L88" i="2"/>
  <c r="I89" i="2"/>
  <c r="L89" i="2"/>
  <c r="I90" i="2"/>
  <c r="L90" i="2"/>
  <c r="I91" i="2"/>
  <c r="L91" i="2"/>
  <c r="I92" i="2"/>
  <c r="L92" i="2"/>
  <c r="I93" i="2"/>
  <c r="L93" i="2"/>
  <c r="L94" i="2"/>
  <c r="I95" i="2"/>
  <c r="L95" i="2"/>
  <c r="I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L106" i="2"/>
  <c r="I107" i="2"/>
  <c r="L107" i="2"/>
  <c r="I108" i="2"/>
  <c r="L108" i="2"/>
  <c r="I109" i="2"/>
  <c r="L109" i="2"/>
  <c r="I110" i="2"/>
  <c r="L110" i="2"/>
  <c r="I112" i="2"/>
  <c r="L112" i="2"/>
  <c r="I113" i="2"/>
  <c r="L113" i="2"/>
  <c r="I114" i="2"/>
  <c r="L114" i="2"/>
  <c r="I115" i="2"/>
  <c r="L115" i="2"/>
  <c r="I116" i="2"/>
  <c r="L116" i="2"/>
  <c r="L117" i="2"/>
  <c r="I118" i="2"/>
  <c r="L118" i="2"/>
  <c r="I119" i="2"/>
  <c r="L119" i="2"/>
  <c r="I120" i="2"/>
  <c r="L120" i="2"/>
  <c r="I121" i="2"/>
  <c r="L121" i="2"/>
  <c r="L122" i="2"/>
  <c r="L123" i="2"/>
  <c r="L124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L152" i="2"/>
  <c r="I153" i="2"/>
  <c r="L153" i="2"/>
  <c r="I154" i="2"/>
  <c r="I155" i="2"/>
  <c r="L155" i="2"/>
  <c r="I156" i="2"/>
  <c r="L156" i="2"/>
  <c r="I157" i="2"/>
  <c r="L157" i="2"/>
  <c r="L158" i="2"/>
  <c r="I159" i="2"/>
  <c r="L159" i="2"/>
  <c r="I160" i="2"/>
  <c r="L160" i="2"/>
  <c r="I161" i="2"/>
  <c r="I162" i="2"/>
  <c r="L162" i="2"/>
  <c r="I163" i="2"/>
  <c r="L163" i="2"/>
  <c r="I164" i="2"/>
  <c r="L164" i="2"/>
  <c r="I165" i="2"/>
  <c r="L165" i="2"/>
  <c r="I166" i="2"/>
  <c r="L166" i="2"/>
  <c r="I167" i="2"/>
  <c r="I168" i="2"/>
  <c r="L168" i="2"/>
  <c r="I169" i="2"/>
  <c r="L169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L182" i="2"/>
  <c r="L183" i="2"/>
  <c r="L184" i="2"/>
  <c r="L208" i="2"/>
  <c r="L209" i="2"/>
  <c r="L210" i="2"/>
  <c r="L211" i="2"/>
  <c r="L212" i="2"/>
  <c r="L213" i="2"/>
  <c r="L214" i="2"/>
  <c r="L215" i="2"/>
  <c r="L216" i="2"/>
  <c r="I217" i="2"/>
  <c r="L217" i="2"/>
  <c r="I218" i="2"/>
  <c r="L218" i="2"/>
  <c r="I219" i="2"/>
  <c r="L219" i="2"/>
  <c r="I220" i="2"/>
  <c r="L220" i="2"/>
  <c r="I221" i="2"/>
  <c r="L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5" i="2"/>
  <c r="I236" i="2"/>
  <c r="I237" i="2"/>
  <c r="I238" i="2"/>
  <c r="I239" i="2"/>
  <c r="I240" i="2"/>
  <c r="I241" i="2"/>
  <c r="I242" i="2"/>
  <c r="I243" i="2"/>
  <c r="I271" i="2"/>
  <c r="I272" i="2"/>
  <c r="I273" i="2"/>
  <c r="I274" i="2"/>
  <c r="I275" i="2"/>
  <c r="I276" i="2"/>
  <c r="I277" i="2"/>
  <c r="I278" i="2"/>
  <c r="I279" i="2"/>
  <c r="I280" i="2"/>
  <c r="I281" i="2"/>
  <c r="L281" i="2"/>
  <c r="I282" i="2"/>
  <c r="L282" i="2"/>
  <c r="I283" i="2"/>
  <c r="L283" i="2"/>
  <c r="I284" i="2"/>
  <c r="L284" i="2"/>
  <c r="L285" i="2"/>
  <c r="I286" i="2"/>
  <c r="L286" i="2"/>
  <c r="I287" i="2"/>
  <c r="L287" i="2"/>
  <c r="I288" i="2"/>
  <c r="L288" i="2"/>
  <c r="I289" i="2"/>
  <c r="L289" i="2"/>
  <c r="I290" i="2"/>
  <c r="L290" i="2"/>
  <c r="L291" i="2"/>
  <c r="I292" i="2"/>
  <c r="L292" i="2"/>
  <c r="I293" i="2"/>
  <c r="L293" i="2"/>
  <c r="I294" i="2"/>
  <c r="I295" i="2"/>
  <c r="L295" i="2"/>
  <c r="I296" i="2"/>
  <c r="L296" i="2"/>
  <c r="I297" i="2"/>
  <c r="L297" i="2"/>
  <c r="I298" i="2"/>
  <c r="L298" i="2"/>
  <c r="I299" i="2"/>
  <c r="L299" i="2"/>
  <c r="I300" i="2"/>
  <c r="L300" i="2"/>
  <c r="L301" i="2"/>
  <c r="I302" i="2"/>
  <c r="L302" i="2"/>
  <c r="I303" i="2"/>
  <c r="L303" i="2"/>
  <c r="I304" i="2"/>
  <c r="L304" i="2"/>
  <c r="I305" i="2"/>
  <c r="L305" i="2"/>
  <c r="I306" i="2"/>
  <c r="L306" i="2"/>
  <c r="I307" i="2"/>
  <c r="L307" i="2"/>
  <c r="I308" i="2"/>
  <c r="L308" i="2"/>
  <c r="I309" i="2"/>
  <c r="I310" i="2"/>
  <c r="L310" i="2"/>
  <c r="I311" i="2"/>
  <c r="L311" i="2"/>
  <c r="I312" i="2"/>
  <c r="L312" i="2"/>
  <c r="I313" i="2"/>
  <c r="L313" i="2"/>
  <c r="I314" i="2"/>
  <c r="I315" i="2"/>
  <c r="L315" i="2"/>
  <c r="I316" i="2"/>
  <c r="L316" i="2"/>
  <c r="L317" i="2"/>
  <c r="I318" i="2"/>
  <c r="L318" i="2"/>
  <c r="I319" i="2"/>
  <c r="L319" i="2"/>
  <c r="I320" i="2"/>
  <c r="L320" i="2"/>
  <c r="I321" i="2"/>
  <c r="L321" i="2"/>
  <c r="I322" i="2"/>
  <c r="L322" i="2"/>
  <c r="I323" i="2"/>
  <c r="L323" i="2"/>
  <c r="I324" i="2"/>
  <c r="L324" i="2"/>
  <c r="I325" i="2"/>
  <c r="L325" i="2"/>
  <c r="L326" i="2"/>
  <c r="I327" i="2"/>
  <c r="L327" i="2"/>
  <c r="I328" i="2"/>
  <c r="L328" i="2"/>
  <c r="I329" i="2"/>
  <c r="L329" i="2"/>
  <c r="I330" i="2"/>
  <c r="L330" i="2"/>
  <c r="I331" i="2"/>
  <c r="I332" i="2"/>
  <c r="L332" i="2"/>
  <c r="I333" i="2"/>
  <c r="L333" i="2"/>
  <c r="I334" i="2"/>
  <c r="L334" i="2"/>
  <c r="I335" i="2"/>
  <c r="L335" i="2"/>
  <c r="I336" i="2"/>
  <c r="L336" i="2"/>
  <c r="I337" i="2"/>
  <c r="I338" i="2"/>
  <c r="L338" i="2"/>
  <c r="I339" i="2"/>
  <c r="L339" i="2"/>
  <c r="I340" i="2"/>
  <c r="L340" i="2"/>
  <c r="I341" i="2"/>
  <c r="L341" i="2"/>
  <c r="I342" i="2"/>
  <c r="L342" i="2"/>
  <c r="I343" i="2"/>
  <c r="L343" i="2"/>
  <c r="L344" i="2"/>
  <c r="I345" i="2"/>
  <c r="L345" i="2"/>
  <c r="I346" i="2"/>
  <c r="L346" i="2"/>
  <c r="I347" i="2"/>
  <c r="L347" i="2"/>
  <c r="I348" i="2"/>
  <c r="L348" i="2"/>
  <c r="I349" i="2"/>
  <c r="L349" i="2"/>
  <c r="L350" i="2"/>
  <c r="I351" i="2"/>
  <c r="L351" i="2"/>
  <c r="I352" i="2"/>
  <c r="L352" i="2"/>
  <c r="I353" i="2"/>
  <c r="L353" i="2"/>
  <c r="I354" i="2"/>
  <c r="I355" i="2"/>
  <c r="I356" i="2"/>
  <c r="I357" i="2"/>
  <c r="I358" i="2"/>
  <c r="I359" i="2"/>
  <c r="I360" i="2"/>
  <c r="I361" i="2"/>
  <c r="I362" i="2"/>
  <c r="I363" i="2"/>
  <c r="I364" i="2"/>
  <c r="I395" i="2"/>
  <c r="I396" i="2"/>
  <c r="I397" i="2"/>
  <c r="I398" i="2"/>
  <c r="I399" i="2"/>
  <c r="I400" i="2"/>
  <c r="I401" i="2"/>
  <c r="L401" i="2"/>
  <c r="I402" i="2"/>
  <c r="L402" i="2"/>
  <c r="L403" i="2"/>
  <c r="I404" i="2"/>
  <c r="L404" i="2"/>
  <c r="I405" i="2"/>
  <c r="L405" i="2"/>
  <c r="I406" i="2"/>
  <c r="L406" i="2"/>
  <c r="I407" i="2"/>
  <c r="L407" i="2"/>
  <c r="I408" i="2"/>
  <c r="L408" i="2"/>
  <c r="I409" i="2"/>
  <c r="I410" i="2"/>
  <c r="L410" i="2"/>
  <c r="I411" i="2"/>
  <c r="L411" i="2"/>
  <c r="I412" i="2"/>
  <c r="L412" i="2"/>
  <c r="I413" i="2"/>
  <c r="L413" i="2"/>
  <c r="I414" i="2"/>
  <c r="L414" i="2"/>
  <c r="I415" i="2"/>
  <c r="L415" i="2"/>
  <c r="I416" i="2"/>
  <c r="L416" i="2"/>
  <c r="I417" i="2"/>
  <c r="L417" i="2"/>
  <c r="I418" i="2"/>
  <c r="L418" i="2"/>
  <c r="L419" i="2"/>
  <c r="I420" i="2"/>
  <c r="L420" i="2"/>
  <c r="I421" i="2"/>
  <c r="L421" i="2"/>
  <c r="I422" i="2"/>
  <c r="L422" i="2"/>
  <c r="I423" i="2"/>
  <c r="L423" i="2"/>
  <c r="I424" i="2"/>
  <c r="L424" i="2"/>
  <c r="I425" i="2"/>
  <c r="I426" i="2"/>
  <c r="L426" i="2"/>
  <c r="I427" i="2"/>
  <c r="L427" i="2"/>
  <c r="I428" i="2"/>
  <c r="L428" i="2"/>
  <c r="I429" i="2"/>
  <c r="L429" i="2"/>
  <c r="I430" i="2"/>
  <c r="L430" i="2"/>
  <c r="I431" i="2"/>
  <c r="L431" i="2"/>
  <c r="I432" i="2"/>
  <c r="L432" i="2"/>
  <c r="I433" i="2"/>
  <c r="L433" i="2"/>
  <c r="I434" i="2"/>
  <c r="L434" i="2"/>
  <c r="L435" i="2"/>
  <c r="I436" i="2"/>
  <c r="L436" i="2"/>
  <c r="I437" i="2"/>
  <c r="L437" i="2"/>
  <c r="I438" i="2"/>
  <c r="I439" i="2"/>
  <c r="L439" i="2"/>
  <c r="I440" i="2"/>
  <c r="L440" i="2"/>
  <c r="I441" i="2"/>
  <c r="L441" i="2"/>
  <c r="I442" i="2"/>
  <c r="L442" i="2"/>
  <c r="L443" i="2"/>
  <c r="I444" i="2"/>
  <c r="L444" i="2"/>
  <c r="I445" i="2"/>
  <c r="L445" i="2"/>
  <c r="I446" i="2"/>
  <c r="L446" i="2"/>
  <c r="I447" i="2"/>
  <c r="L447" i="2"/>
  <c r="I448" i="2"/>
  <c r="L448" i="2"/>
  <c r="I449" i="2"/>
  <c r="I450" i="2"/>
  <c r="L450" i="2"/>
  <c r="I451" i="2"/>
  <c r="L451" i="2"/>
  <c r="I452" i="2"/>
  <c r="L452" i="2"/>
  <c r="L453" i="2"/>
  <c r="I454" i="2"/>
  <c r="L454" i="2"/>
  <c r="I455" i="2"/>
  <c r="L455" i="2"/>
  <c r="I456" i="2"/>
  <c r="L456" i="2"/>
  <c r="I457" i="2"/>
  <c r="L457" i="2"/>
  <c r="I458" i="2"/>
  <c r="L458" i="2"/>
  <c r="I459" i="2"/>
  <c r="L459" i="2"/>
  <c r="I460" i="2"/>
  <c r="L460" i="2"/>
  <c r="I461" i="2"/>
  <c r="I462" i="2"/>
  <c r="L462" i="2"/>
  <c r="I463" i="2"/>
  <c r="L463" i="2"/>
  <c r="I464" i="2"/>
  <c r="L464" i="2"/>
  <c r="I465" i="2"/>
  <c r="L465" i="2"/>
  <c r="I466" i="2"/>
  <c r="L466" i="2"/>
  <c r="I467" i="2"/>
  <c r="L467" i="2"/>
  <c r="I468" i="2"/>
  <c r="L468" i="2"/>
  <c r="L469" i="2"/>
  <c r="I470" i="2"/>
  <c r="L470" i="2"/>
  <c r="I471" i="2"/>
  <c r="L471" i="2"/>
  <c r="I472" i="2"/>
  <c r="L472" i="2"/>
  <c r="I473" i="2"/>
  <c r="L473" i="2"/>
  <c r="I474" i="2"/>
  <c r="L474" i="2"/>
  <c r="I475" i="2"/>
  <c r="L475" i="2"/>
  <c r="I476" i="2"/>
  <c r="L476" i="2"/>
  <c r="I477" i="2"/>
  <c r="L477" i="2"/>
  <c r="I478" i="2"/>
  <c r="L478" i="2"/>
  <c r="I479" i="2"/>
  <c r="I480" i="2"/>
  <c r="L480" i="2"/>
  <c r="I481" i="2"/>
  <c r="L481" i="2"/>
  <c r="I482" i="2"/>
  <c r="L482" i="2"/>
  <c r="I483" i="2"/>
  <c r="L483" i="2"/>
  <c r="I484" i="2"/>
  <c r="L484" i="2"/>
  <c r="L485" i="2"/>
  <c r="L486" i="2"/>
  <c r="L487" i="2"/>
  <c r="L488" i="2"/>
</calcChain>
</file>

<file path=xl/sharedStrings.xml><?xml version="1.0" encoding="utf-8"?>
<sst xmlns="http://schemas.openxmlformats.org/spreadsheetml/2006/main" count="1604" uniqueCount="27">
  <si>
    <t>date</t>
  </si>
  <si>
    <t>open</t>
  </si>
  <si>
    <t>high</t>
  </si>
  <si>
    <t>low</t>
  </si>
  <si>
    <t>close</t>
  </si>
  <si>
    <t>LH</t>
  </si>
  <si>
    <t>HH</t>
  </si>
  <si>
    <t>HL</t>
  </si>
  <si>
    <t>LL</t>
  </si>
  <si>
    <t>i</t>
  </si>
  <si>
    <t>BullReg</t>
  </si>
  <si>
    <t>BullHid</t>
  </si>
  <si>
    <t>BearReg</t>
  </si>
  <si>
    <t>BearHid</t>
  </si>
  <si>
    <t>HpointA</t>
  </si>
  <si>
    <t>HtrendA</t>
  </si>
  <si>
    <t>HighLineA</t>
  </si>
  <si>
    <t>LpointA</t>
  </si>
  <si>
    <t>LtrendA</t>
  </si>
  <si>
    <t>LowLineA</t>
  </si>
  <si>
    <t>HpointB</t>
  </si>
  <si>
    <t>HtrendB</t>
  </si>
  <si>
    <t>HighLineB</t>
  </si>
  <si>
    <t>LpointB</t>
  </si>
  <si>
    <t>LtrendB</t>
  </si>
  <si>
    <t>LowLineB</t>
  </si>
  <si>
    <t>RSI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</si>
</sst>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3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  <xf numFmtId="165" fontId="19" fillId="17" borderId="0" xfId="1" applyNumberFormat="1" applyFont="1" applyFill="1" applyAlignment="1">
      <alignment horizontal="right"/>
    </xf>
    <xf numFmtId="165" fontId="19" fillId="0" borderId="0" xfId="1" applyNumberFormat="1" applyFont="1" applyAlignment="1">
      <alignment horizontal="right"/>
    </xf>
    <xf numFmtId="165" fontId="2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44" fontId="19" fillId="17" borderId="0" xfId="1" applyFont="1" applyFill="1" applyAlignment="1">
      <alignment horizontal="center"/>
    </xf>
    <xf numFmtId="44" fontId="19" fillId="0" borderId="0" xfId="1" applyFont="1" applyAlignment="1">
      <alignment horizontal="center"/>
    </xf>
    <xf numFmtId="44" fontId="1" fillId="32" borderId="0" xfId="42" applyNumberFormat="1" applyAlignment="1">
      <alignment horizontal="center"/>
    </xf>
    <xf numFmtId="165" fontId="1" fillId="32" borderId="0" xfId="42" applyNumberFormat="1" applyAlignment="1">
      <alignment horizontal="right"/>
    </xf>
    <xf numFmtId="44" fontId="19" fillId="0" borderId="0" xfId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color rgb="FF000000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Divergence!$L$1</c:f>
              <c:strCache>
                <c:ptCount val="1"/>
                <c:pt idx="0">
                  <c:v> LowLineA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Divergence!$L$2:$L$503</c:f>
              <c:numCache>
                <c:formatCode>_("$"* #,##0.0000_);_("$"* \(#,##0.0000\);_("$"* "-"??_);_(@_)</c:formatCode>
                <c:ptCount val="502"/>
                <c:pt idx="7">
                  <c:v>212.53</c:v>
                </c:pt>
                <c:pt idx="8">
                  <c:v>212.58000000000004</c:v>
                </c:pt>
                <c:pt idx="9">
                  <c:v>212.63000000000005</c:v>
                </c:pt>
                <c:pt idx="10">
                  <c:v>212.68000000000006</c:v>
                </c:pt>
                <c:pt idx="11">
                  <c:v>212.73000000000005</c:v>
                </c:pt>
                <c:pt idx="12">
                  <c:v>212.78000000000003</c:v>
                </c:pt>
                <c:pt idx="13">
                  <c:v>212.83</c:v>
                </c:pt>
                <c:pt idx="14">
                  <c:v>212.995</c:v>
                </c:pt>
                <c:pt idx="15">
                  <c:v>213.15999999999997</c:v>
                </c:pt>
                <c:pt idx="16">
                  <c:v>213.32499999999996</c:v>
                </c:pt>
                <c:pt idx="17">
                  <c:v>213.48999999999995</c:v>
                </c:pt>
                <c:pt idx="18">
                  <c:v>213.65499999999997</c:v>
                </c:pt>
                <c:pt idx="19">
                  <c:v>213.82</c:v>
                </c:pt>
                <c:pt idx="45">
                  <c:v>222.72</c:v>
                </c:pt>
                <c:pt idx="46">
                  <c:v>222.47416666666675</c:v>
                </c:pt>
                <c:pt idx="47">
                  <c:v>222.22833333333347</c:v>
                </c:pt>
                <c:pt idx="48">
                  <c:v>221.98250000000019</c:v>
                </c:pt>
                <c:pt idx="49">
                  <c:v>221.73666666666691</c:v>
                </c:pt>
                <c:pt idx="50">
                  <c:v>221.4908333333336</c:v>
                </c:pt>
                <c:pt idx="51">
                  <c:v>221.24500000000029</c:v>
                </c:pt>
                <c:pt idx="52">
                  <c:v>220.99916666666695</c:v>
                </c:pt>
                <c:pt idx="53">
                  <c:v>220.75333333333359</c:v>
                </c:pt>
                <c:pt idx="54">
                  <c:v>220.50750000000022</c:v>
                </c:pt>
                <c:pt idx="55">
                  <c:v>220.26166666666683</c:v>
                </c:pt>
                <c:pt idx="56">
                  <c:v>220.01583333333343</c:v>
                </c:pt>
                <c:pt idx="57">
                  <c:v>219.77</c:v>
                </c:pt>
                <c:pt idx="58">
                  <c:v>219.83538461538456</c:v>
                </c:pt>
                <c:pt idx="59">
                  <c:v>219.90076923076907</c:v>
                </c:pt>
                <c:pt idx="60">
                  <c:v>219.96615384615362</c:v>
                </c:pt>
                <c:pt idx="61">
                  <c:v>220.03153846153816</c:v>
                </c:pt>
                <c:pt idx="62">
                  <c:v>220.09692307692274</c:v>
                </c:pt>
                <c:pt idx="63">
                  <c:v>220.16230769230734</c:v>
                </c:pt>
                <c:pt idx="64">
                  <c:v>220.22769230769194</c:v>
                </c:pt>
                <c:pt idx="65">
                  <c:v>220.29307692307657</c:v>
                </c:pt>
                <c:pt idx="66">
                  <c:v>220.35846153846123</c:v>
                </c:pt>
                <c:pt idx="67">
                  <c:v>220.42384615384589</c:v>
                </c:pt>
                <c:pt idx="68">
                  <c:v>220.48923076923057</c:v>
                </c:pt>
                <c:pt idx="69">
                  <c:v>220.55461538461529</c:v>
                </c:pt>
                <c:pt idx="70">
                  <c:v>220.62</c:v>
                </c:pt>
                <c:pt idx="71">
                  <c:v>220.99923076923068</c:v>
                </c:pt>
                <c:pt idx="72">
                  <c:v>221.37846153846135</c:v>
                </c:pt>
                <c:pt idx="73">
                  <c:v>221.75769230769205</c:v>
                </c:pt>
                <c:pt idx="74">
                  <c:v>222.13692307692276</c:v>
                </c:pt>
                <c:pt idx="75">
                  <c:v>222.51615384615349</c:v>
                </c:pt>
                <c:pt idx="76">
                  <c:v>222.89538461538424</c:v>
                </c:pt>
                <c:pt idx="77">
                  <c:v>223.274615384615</c:v>
                </c:pt>
                <c:pt idx="78">
                  <c:v>223.65384615384579</c:v>
                </c:pt>
                <c:pt idx="79">
                  <c:v>224.03307692307661</c:v>
                </c:pt>
                <c:pt idx="80">
                  <c:v>224.41230769230742</c:v>
                </c:pt>
                <c:pt idx="81">
                  <c:v>224.79153846153827</c:v>
                </c:pt>
                <c:pt idx="82">
                  <c:v>225.17076923076914</c:v>
                </c:pt>
                <c:pt idx="83">
                  <c:v>225.55</c:v>
                </c:pt>
                <c:pt idx="84">
                  <c:v>225.35363636363644</c:v>
                </c:pt>
                <c:pt idx="85">
                  <c:v>225.15727272727287</c:v>
                </c:pt>
                <c:pt idx="86">
                  <c:v>224.96090909090927</c:v>
                </c:pt>
                <c:pt idx="87">
                  <c:v>224.76454545454567</c:v>
                </c:pt>
                <c:pt idx="88">
                  <c:v>224.56818181818204</c:v>
                </c:pt>
                <c:pt idx="89">
                  <c:v>224.37181818181841</c:v>
                </c:pt>
                <c:pt idx="90">
                  <c:v>224.17545454545476</c:v>
                </c:pt>
                <c:pt idx="91">
                  <c:v>223.9790909090911</c:v>
                </c:pt>
                <c:pt idx="92">
                  <c:v>223.78272727272741</c:v>
                </c:pt>
                <c:pt idx="93">
                  <c:v>223.5863636363637</c:v>
                </c:pt>
                <c:pt idx="94">
                  <c:v>223.39</c:v>
                </c:pt>
                <c:pt idx="95">
                  <c:v>223.80266666666654</c:v>
                </c:pt>
                <c:pt idx="96">
                  <c:v>224.21533333333309</c:v>
                </c:pt>
                <c:pt idx="97">
                  <c:v>224.62799999999967</c:v>
                </c:pt>
                <c:pt idx="98">
                  <c:v>225.04066666666625</c:v>
                </c:pt>
                <c:pt idx="99">
                  <c:v>225.45333333333286</c:v>
                </c:pt>
                <c:pt idx="100">
                  <c:v>225.8659999999995</c:v>
                </c:pt>
                <c:pt idx="101">
                  <c:v>226.27866666666614</c:v>
                </c:pt>
                <c:pt idx="102">
                  <c:v>226.69133333333281</c:v>
                </c:pt>
                <c:pt idx="103">
                  <c:v>227.1039999999995</c:v>
                </c:pt>
                <c:pt idx="104">
                  <c:v>227.5166666666662</c:v>
                </c:pt>
                <c:pt idx="105">
                  <c:v>227.92933333333292</c:v>
                </c:pt>
                <c:pt idx="106">
                  <c:v>228.34199999999967</c:v>
                </c:pt>
                <c:pt idx="107">
                  <c:v>228.75466666666642</c:v>
                </c:pt>
                <c:pt idx="108">
                  <c:v>229.1673333333332</c:v>
                </c:pt>
                <c:pt idx="109">
                  <c:v>229.58</c:v>
                </c:pt>
                <c:pt idx="110">
                  <c:v>229.52428571428584</c:v>
                </c:pt>
                <c:pt idx="111">
                  <c:v>229.46857142857164</c:v>
                </c:pt>
                <c:pt idx="112">
                  <c:v>229.41285714285743</c:v>
                </c:pt>
                <c:pt idx="113">
                  <c:v>229.3571428571432</c:v>
                </c:pt>
                <c:pt idx="114">
                  <c:v>229.30142857142897</c:v>
                </c:pt>
                <c:pt idx="115">
                  <c:v>229.24571428571471</c:v>
                </c:pt>
                <c:pt idx="116">
                  <c:v>229.19000000000042</c:v>
                </c:pt>
                <c:pt idx="117">
                  <c:v>229.13428571428614</c:v>
                </c:pt>
                <c:pt idx="118">
                  <c:v>229.07857142857182</c:v>
                </c:pt>
                <c:pt idx="119">
                  <c:v>229.02285714285748</c:v>
                </c:pt>
                <c:pt idx="120">
                  <c:v>228.96714285714313</c:v>
                </c:pt>
                <c:pt idx="121">
                  <c:v>228.91142857142876</c:v>
                </c:pt>
                <c:pt idx="122">
                  <c:v>228.85571428571438</c:v>
                </c:pt>
                <c:pt idx="123">
                  <c:v>228.8</c:v>
                </c:pt>
                <c:pt idx="124">
                  <c:v>229.08736842105247</c:v>
                </c:pt>
                <c:pt idx="125">
                  <c:v>229.37473684210497</c:v>
                </c:pt>
                <c:pt idx="126">
                  <c:v>229.66210526315746</c:v>
                </c:pt>
                <c:pt idx="127">
                  <c:v>229.94947368420998</c:v>
                </c:pt>
                <c:pt idx="128">
                  <c:v>230.23684210526253</c:v>
                </c:pt>
                <c:pt idx="129">
                  <c:v>230.52421052631507</c:v>
                </c:pt>
                <c:pt idx="130">
                  <c:v>230.81157894736765</c:v>
                </c:pt>
                <c:pt idx="131">
                  <c:v>231.09894736842026</c:v>
                </c:pt>
                <c:pt idx="132">
                  <c:v>231.38631578947286</c:v>
                </c:pt>
                <c:pt idx="133">
                  <c:v>231.67368421052549</c:v>
                </c:pt>
                <c:pt idx="134">
                  <c:v>231.96105263157816</c:v>
                </c:pt>
                <c:pt idx="135">
                  <c:v>232.24842105263082</c:v>
                </c:pt>
                <c:pt idx="136">
                  <c:v>232.53578947368351</c:v>
                </c:pt>
                <c:pt idx="137">
                  <c:v>232.82315789473623</c:v>
                </c:pt>
                <c:pt idx="138">
                  <c:v>233.11052631578895</c:v>
                </c:pt>
                <c:pt idx="139">
                  <c:v>233.39789473684169</c:v>
                </c:pt>
                <c:pt idx="140">
                  <c:v>233.68526315789444</c:v>
                </c:pt>
                <c:pt idx="141">
                  <c:v>233.97263157894722</c:v>
                </c:pt>
                <c:pt idx="142">
                  <c:v>234.26</c:v>
                </c:pt>
                <c:pt idx="143">
                  <c:v>234.07099999999991</c:v>
                </c:pt>
                <c:pt idx="144">
                  <c:v>233.88199999999986</c:v>
                </c:pt>
                <c:pt idx="145">
                  <c:v>233.69299999999981</c:v>
                </c:pt>
                <c:pt idx="146">
                  <c:v>233.50399999999979</c:v>
                </c:pt>
                <c:pt idx="147">
                  <c:v>233.3149999999998</c:v>
                </c:pt>
                <c:pt idx="148">
                  <c:v>233.12599999999981</c:v>
                </c:pt>
                <c:pt idx="149">
                  <c:v>232.93699999999984</c:v>
                </c:pt>
                <c:pt idx="150">
                  <c:v>232.74799999999988</c:v>
                </c:pt>
                <c:pt idx="151">
                  <c:v>232.55899999999994</c:v>
                </c:pt>
                <c:pt idx="152">
                  <c:v>232.37</c:v>
                </c:pt>
                <c:pt idx="153">
                  <c:v>232.11428571428567</c:v>
                </c:pt>
                <c:pt idx="154">
                  <c:v>231.85857142857134</c:v>
                </c:pt>
                <c:pt idx="155">
                  <c:v>231.60285714285703</c:v>
                </c:pt>
                <c:pt idx="156">
                  <c:v>231.34714285714276</c:v>
                </c:pt>
                <c:pt idx="157">
                  <c:v>231.09142857142848</c:v>
                </c:pt>
                <c:pt idx="158">
                  <c:v>230.83571428571423</c:v>
                </c:pt>
                <c:pt idx="159">
                  <c:v>230.58</c:v>
                </c:pt>
                <c:pt idx="160">
                  <c:v>230.755</c:v>
                </c:pt>
                <c:pt idx="161">
                  <c:v>230.92999999999998</c:v>
                </c:pt>
                <c:pt idx="162">
                  <c:v>231.10499999999996</c:v>
                </c:pt>
                <c:pt idx="163">
                  <c:v>231.27999999999997</c:v>
                </c:pt>
                <c:pt idx="164">
                  <c:v>231.45499999999998</c:v>
                </c:pt>
                <c:pt idx="165">
                  <c:v>231.63</c:v>
                </c:pt>
                <c:pt idx="166">
                  <c:v>231.96833333333319</c:v>
                </c:pt>
                <c:pt idx="167">
                  <c:v>232.30666666666639</c:v>
                </c:pt>
                <c:pt idx="168">
                  <c:v>232.64499999999961</c:v>
                </c:pt>
                <c:pt idx="169">
                  <c:v>232.98333333333284</c:v>
                </c:pt>
                <c:pt idx="170">
                  <c:v>233.32166666666609</c:v>
                </c:pt>
                <c:pt idx="171">
                  <c:v>233.65999999999937</c:v>
                </c:pt>
                <c:pt idx="172">
                  <c:v>233.99833333333265</c:v>
                </c:pt>
                <c:pt idx="173">
                  <c:v>234.33666666666596</c:v>
                </c:pt>
                <c:pt idx="174">
                  <c:v>234.6749999999993</c:v>
                </c:pt>
                <c:pt idx="175">
                  <c:v>235.01333333333264</c:v>
                </c:pt>
                <c:pt idx="176">
                  <c:v>235.35166666666601</c:v>
                </c:pt>
                <c:pt idx="177">
                  <c:v>235.6899999999994</c:v>
                </c:pt>
                <c:pt idx="178">
                  <c:v>236.0283333333328</c:v>
                </c:pt>
                <c:pt idx="179">
                  <c:v>236.36666666666622</c:v>
                </c:pt>
                <c:pt idx="180">
                  <c:v>236.70499999999964</c:v>
                </c:pt>
                <c:pt idx="181">
                  <c:v>237.04333333333309</c:v>
                </c:pt>
                <c:pt idx="182">
                  <c:v>237.38166666666655</c:v>
                </c:pt>
                <c:pt idx="183">
                  <c:v>237.72</c:v>
                </c:pt>
                <c:pt idx="205">
                  <c:v>243.39</c:v>
                </c:pt>
                <c:pt idx="206">
                  <c:v>243.49399999999986</c:v>
                </c:pt>
                <c:pt idx="207">
                  <c:v>243.59799999999976</c:v>
                </c:pt>
                <c:pt idx="208">
                  <c:v>243.70199999999966</c:v>
                </c:pt>
                <c:pt idx="209">
                  <c:v>243.80599999999959</c:v>
                </c:pt>
                <c:pt idx="210">
                  <c:v>243.90999999999954</c:v>
                </c:pt>
                <c:pt idx="211">
                  <c:v>244.0139999999995</c:v>
                </c:pt>
                <c:pt idx="212">
                  <c:v>244.11799999999948</c:v>
                </c:pt>
                <c:pt idx="213">
                  <c:v>244.2219999999995</c:v>
                </c:pt>
                <c:pt idx="214">
                  <c:v>244.32599999999951</c:v>
                </c:pt>
                <c:pt idx="215">
                  <c:v>244.42999999999955</c:v>
                </c:pt>
                <c:pt idx="216">
                  <c:v>244.53399999999962</c:v>
                </c:pt>
                <c:pt idx="217">
                  <c:v>244.63799999999969</c:v>
                </c:pt>
                <c:pt idx="218">
                  <c:v>244.74199999999979</c:v>
                </c:pt>
                <c:pt idx="219">
                  <c:v>244.84599999999989</c:v>
                </c:pt>
                <c:pt idx="220">
                  <c:v>244.95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246.61176470588219</c:v>
                </c:pt>
                <c:pt idx="314">
                  <c:v>246.96352941176443</c:v>
                </c:pt>
                <c:pt idx="315">
                  <c:v>247.31529411764666</c:v>
                </c:pt>
                <c:pt idx="316">
                  <c:v>247.66705882352892</c:v>
                </c:pt>
                <c:pt idx="317">
                  <c:v>248.01882352941121</c:v>
                </c:pt>
                <c:pt idx="318">
                  <c:v>248.3705882352935</c:v>
                </c:pt>
                <c:pt idx="319">
                  <c:v>248.72235294117581</c:v>
                </c:pt>
                <c:pt idx="320">
                  <c:v>249.07411764705816</c:v>
                </c:pt>
                <c:pt idx="321">
                  <c:v>249.4258823529405</c:v>
                </c:pt>
                <c:pt idx="322">
                  <c:v>249.77764705882288</c:v>
                </c:pt>
                <c:pt idx="323">
                  <c:v>250.12941176470528</c:v>
                </c:pt>
                <c:pt idx="324">
                  <c:v>250.48117647058768</c:v>
                </c:pt>
                <c:pt idx="325">
                  <c:v>250.83294117647011</c:v>
                </c:pt>
                <c:pt idx="326">
                  <c:v>251.18470588235257</c:v>
                </c:pt>
                <c:pt idx="327">
                  <c:v>251.53647058823503</c:v>
                </c:pt>
                <c:pt idx="328">
                  <c:v>251.88823529411752</c:v>
                </c:pt>
                <c:pt idx="329">
                  <c:v>252.24</c:v>
                </c:pt>
                <c:pt idx="330">
                  <c:v>251.95</c:v>
                </c:pt>
                <c:pt idx="331">
                  <c:v>251.65999999999997</c:v>
                </c:pt>
                <c:pt idx="332">
                  <c:v>251.36999999999995</c:v>
                </c:pt>
                <c:pt idx="333">
                  <c:v>251.07999999999996</c:v>
                </c:pt>
                <c:pt idx="334">
                  <c:v>250.78999999999996</c:v>
                </c:pt>
                <c:pt idx="335">
                  <c:v>250.5</c:v>
                </c:pt>
                <c:pt idx="336">
                  <c:v>250.99529411764692</c:v>
                </c:pt>
                <c:pt idx="337">
                  <c:v>251.49058823529384</c:v>
                </c:pt>
                <c:pt idx="338">
                  <c:v>251.98588235294079</c:v>
                </c:pt>
                <c:pt idx="339">
                  <c:v>252.48117647058774</c:v>
                </c:pt>
                <c:pt idx="340">
                  <c:v>252.97647058823472</c:v>
                </c:pt>
                <c:pt idx="341">
                  <c:v>253.4717647058817</c:v>
                </c:pt>
                <c:pt idx="342">
                  <c:v>253.9670588235287</c:v>
                </c:pt>
                <c:pt idx="343">
                  <c:v>254.46235294117574</c:v>
                </c:pt>
                <c:pt idx="344">
                  <c:v>254.95764705882277</c:v>
                </c:pt>
                <c:pt idx="345">
                  <c:v>255.45294117646984</c:v>
                </c:pt>
                <c:pt idx="346">
                  <c:v>255.94823529411693</c:v>
                </c:pt>
                <c:pt idx="347">
                  <c:v>256.44352941176402</c:v>
                </c:pt>
                <c:pt idx="348">
                  <c:v>256.93882352941114</c:v>
                </c:pt>
                <c:pt idx="349">
                  <c:v>257.43411764705832</c:v>
                </c:pt>
                <c:pt idx="350">
                  <c:v>257.92941176470555</c:v>
                </c:pt>
                <c:pt idx="351">
                  <c:v>258.42470588235278</c:v>
                </c:pt>
                <c:pt idx="352">
                  <c:v>258.92</c:v>
                </c:pt>
                <c:pt idx="398">
                  <c:v>271.14999999999998</c:v>
                </c:pt>
                <c:pt idx="399">
                  <c:v>271.25888888888875</c:v>
                </c:pt>
                <c:pt idx="400">
                  <c:v>271.36777777777752</c:v>
                </c:pt>
                <c:pt idx="401">
                  <c:v>271.47666666666635</c:v>
                </c:pt>
                <c:pt idx="402">
                  <c:v>271.58555555555523</c:v>
                </c:pt>
                <c:pt idx="403">
                  <c:v>271.69444444444412</c:v>
                </c:pt>
                <c:pt idx="404">
                  <c:v>271.80333333333306</c:v>
                </c:pt>
                <c:pt idx="405">
                  <c:v>271.912222222222</c:v>
                </c:pt>
                <c:pt idx="406">
                  <c:v>272.021111111111</c:v>
                </c:pt>
                <c:pt idx="407">
                  <c:v>272.13</c:v>
                </c:pt>
                <c:pt idx="408">
                  <c:v>272.52749999999975</c:v>
                </c:pt>
                <c:pt idx="409">
                  <c:v>272.9249999999995</c:v>
                </c:pt>
                <c:pt idx="410">
                  <c:v>273.32249999999931</c:v>
                </c:pt>
                <c:pt idx="411">
                  <c:v>273.71999999999917</c:v>
                </c:pt>
                <c:pt idx="412">
                  <c:v>274.11749999999904</c:v>
                </c:pt>
                <c:pt idx="413">
                  <c:v>274.51499999999896</c:v>
                </c:pt>
                <c:pt idx="414">
                  <c:v>274.91249999999894</c:v>
                </c:pt>
                <c:pt idx="415">
                  <c:v>275.30999999999892</c:v>
                </c:pt>
                <c:pt idx="416">
                  <c:v>275.70749999999896</c:v>
                </c:pt>
                <c:pt idx="417">
                  <c:v>276.104999999999</c:v>
                </c:pt>
                <c:pt idx="418">
                  <c:v>276.50249999999909</c:v>
                </c:pt>
                <c:pt idx="419">
                  <c:v>276.89999999999918</c:v>
                </c:pt>
                <c:pt idx="420">
                  <c:v>277.29749999999933</c:v>
                </c:pt>
                <c:pt idx="421">
                  <c:v>277.69499999999954</c:v>
                </c:pt>
                <c:pt idx="422">
                  <c:v>278.09249999999975</c:v>
                </c:pt>
                <c:pt idx="423">
                  <c:v>278.49</c:v>
                </c:pt>
                <c:pt idx="424">
                  <c:v>278.78923076923058</c:v>
                </c:pt>
                <c:pt idx="425">
                  <c:v>279.08846153846116</c:v>
                </c:pt>
                <c:pt idx="426">
                  <c:v>279.38769230769179</c:v>
                </c:pt>
                <c:pt idx="427">
                  <c:v>279.68692307692243</c:v>
                </c:pt>
                <c:pt idx="428">
                  <c:v>279.98615384615312</c:v>
                </c:pt>
                <c:pt idx="429">
                  <c:v>280.28538461538386</c:v>
                </c:pt>
                <c:pt idx="430">
                  <c:v>280.58461538461461</c:v>
                </c:pt>
                <c:pt idx="431">
                  <c:v>280.88384615384541</c:v>
                </c:pt>
                <c:pt idx="432">
                  <c:v>281.18307692307627</c:v>
                </c:pt>
                <c:pt idx="433">
                  <c:v>281.48230769230713</c:v>
                </c:pt>
                <c:pt idx="434">
                  <c:v>281.78153846153805</c:v>
                </c:pt>
                <c:pt idx="435">
                  <c:v>282.08076923076902</c:v>
                </c:pt>
                <c:pt idx="436">
                  <c:v>282.38</c:v>
                </c:pt>
                <c:pt idx="437">
                  <c:v>280.69090909090892</c:v>
                </c:pt>
                <c:pt idx="438">
                  <c:v>279.0018181818179</c:v>
                </c:pt>
                <c:pt idx="439">
                  <c:v>277.31272727272687</c:v>
                </c:pt>
                <c:pt idx="440">
                  <c:v>275.62363636363591</c:v>
                </c:pt>
                <c:pt idx="441">
                  <c:v>273.934545454545</c:v>
                </c:pt>
                <c:pt idx="442">
                  <c:v>272.24545454545409</c:v>
                </c:pt>
                <c:pt idx="443">
                  <c:v>270.55636363636324</c:v>
                </c:pt>
                <c:pt idx="444">
                  <c:v>268.86727272727239</c:v>
                </c:pt>
                <c:pt idx="445">
                  <c:v>267.1781818181816</c:v>
                </c:pt>
                <c:pt idx="446">
                  <c:v>265.48909090909081</c:v>
                </c:pt>
                <c:pt idx="447">
                  <c:v>263.8</c:v>
                </c:pt>
                <c:pt idx="448">
                  <c:v>262.94500000000016</c:v>
                </c:pt>
                <c:pt idx="449">
                  <c:v>262.09000000000026</c:v>
                </c:pt>
                <c:pt idx="450">
                  <c:v>261.23500000000035</c:v>
                </c:pt>
                <c:pt idx="451">
                  <c:v>260.38000000000045</c:v>
                </c:pt>
                <c:pt idx="452">
                  <c:v>259.52500000000049</c:v>
                </c:pt>
                <c:pt idx="453">
                  <c:v>258.67000000000053</c:v>
                </c:pt>
                <c:pt idx="454">
                  <c:v>257.81500000000051</c:v>
                </c:pt>
                <c:pt idx="455">
                  <c:v>256.96000000000043</c:v>
                </c:pt>
                <c:pt idx="456">
                  <c:v>256.10500000000036</c:v>
                </c:pt>
                <c:pt idx="457">
                  <c:v>255.25000000000023</c:v>
                </c:pt>
                <c:pt idx="458">
                  <c:v>254.3950000000001</c:v>
                </c:pt>
                <c:pt idx="459">
                  <c:v>253.54</c:v>
                </c:pt>
                <c:pt idx="460">
                  <c:v>253.71444444478857</c:v>
                </c:pt>
                <c:pt idx="461">
                  <c:v>253.88888888955637</c:v>
                </c:pt>
                <c:pt idx="462">
                  <c:v>254.0633333342943</c:v>
                </c:pt>
                <c:pt idx="463">
                  <c:v>254.2377777789944</c:v>
                </c:pt>
                <c:pt idx="464">
                  <c:v>254.4122222236501</c:v>
                </c:pt>
                <c:pt idx="465">
                  <c:v>254.58666666825638</c:v>
                </c:pt>
                <c:pt idx="466">
                  <c:v>254.76111111280986</c:v>
                </c:pt>
                <c:pt idx="467">
                  <c:v>254.93555555730882</c:v>
                </c:pt>
                <c:pt idx="468">
                  <c:v>255.11000000175326</c:v>
                </c:pt>
                <c:pt idx="469">
                  <c:v>255.28444444614485</c:v>
                </c:pt>
                <c:pt idx="470">
                  <c:v>255.45888889048675</c:v>
                </c:pt>
                <c:pt idx="471">
                  <c:v>255.63333333478357</c:v>
                </c:pt>
                <c:pt idx="472">
                  <c:v>255.80777777904109</c:v>
                </c:pt>
                <c:pt idx="473">
                  <c:v>255.98222222326618</c:v>
                </c:pt>
                <c:pt idx="474">
                  <c:v>256.15666666746637</c:v>
                </c:pt>
                <c:pt idx="475">
                  <c:v>256.33111111164988</c:v>
                </c:pt>
                <c:pt idx="476">
                  <c:v>256.50555555582491</c:v>
                </c:pt>
                <c:pt idx="477">
                  <c:v>256.68</c:v>
                </c:pt>
                <c:pt idx="478">
                  <c:v>256.24600000000009</c:v>
                </c:pt>
                <c:pt idx="479">
                  <c:v>255.81200000000013</c:v>
                </c:pt>
                <c:pt idx="480">
                  <c:v>255.37800000000016</c:v>
                </c:pt>
                <c:pt idx="481">
                  <c:v>254.94400000000019</c:v>
                </c:pt>
                <c:pt idx="482">
                  <c:v>254.51000000000019</c:v>
                </c:pt>
                <c:pt idx="483">
                  <c:v>254.07600000000019</c:v>
                </c:pt>
                <c:pt idx="484">
                  <c:v>253.64200000000017</c:v>
                </c:pt>
                <c:pt idx="485">
                  <c:v>253.20800000000011</c:v>
                </c:pt>
                <c:pt idx="486">
                  <c:v>252.77400000000006</c:v>
                </c:pt>
                <c:pt idx="487">
                  <c:v>252.34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6-4AEE-90E9-A31B052F0FB1}"/>
            </c:ext>
          </c:extLst>
        </c:ser>
        <c:ser>
          <c:idx val="1"/>
          <c:order val="1"/>
          <c:tx>
            <c:strRef>
              <c:f>Divergence!$I$1</c:f>
              <c:strCache>
                <c:ptCount val="1"/>
                <c:pt idx="0">
                  <c:v> HighLineA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Divergence!$I$2:$I$503</c:f>
              <c:numCache>
                <c:formatCode>_("$"* #,##0.0000_);_("$"* \(#,##0.0000\);_("$"* "-"??_);_(@_)</c:formatCode>
                <c:ptCount val="502"/>
                <c:pt idx="39">
                  <c:v>227.04</c:v>
                </c:pt>
                <c:pt idx="40">
                  <c:v>226.95700000000005</c:v>
                </c:pt>
                <c:pt idx="41">
                  <c:v>226.87400000000011</c:v>
                </c:pt>
                <c:pt idx="42">
                  <c:v>226.79100000000017</c:v>
                </c:pt>
                <c:pt idx="43">
                  <c:v>226.7080000000002</c:v>
                </c:pt>
                <c:pt idx="44">
                  <c:v>226.6250000000002</c:v>
                </c:pt>
                <c:pt idx="45">
                  <c:v>226.5420000000002</c:v>
                </c:pt>
                <c:pt idx="46">
                  <c:v>226.45900000000017</c:v>
                </c:pt>
                <c:pt idx="47">
                  <c:v>226.37600000000012</c:v>
                </c:pt>
                <c:pt idx="48">
                  <c:v>226.29300000000006</c:v>
                </c:pt>
                <c:pt idx="49">
                  <c:v>226.21</c:v>
                </c:pt>
                <c:pt idx="50">
                  <c:v>226.14600000000013</c:v>
                </c:pt>
                <c:pt idx="51">
                  <c:v>226.08200000000022</c:v>
                </c:pt>
                <c:pt idx="52">
                  <c:v>226.01800000000031</c:v>
                </c:pt>
                <c:pt idx="53">
                  <c:v>225.95400000000038</c:v>
                </c:pt>
                <c:pt idx="54">
                  <c:v>225.89000000000044</c:v>
                </c:pt>
                <c:pt idx="55">
                  <c:v>225.82600000000048</c:v>
                </c:pt>
                <c:pt idx="56">
                  <c:v>225.76200000000048</c:v>
                </c:pt>
                <c:pt idx="57">
                  <c:v>225.69800000000049</c:v>
                </c:pt>
                <c:pt idx="58">
                  <c:v>225.63400000000047</c:v>
                </c:pt>
                <c:pt idx="59">
                  <c:v>225.57000000000042</c:v>
                </c:pt>
                <c:pt idx="60">
                  <c:v>225.50600000000037</c:v>
                </c:pt>
                <c:pt idx="61">
                  <c:v>225.44200000000029</c:v>
                </c:pt>
                <c:pt idx="62">
                  <c:v>225.37800000000021</c:v>
                </c:pt>
                <c:pt idx="63">
                  <c:v>225.31400000000011</c:v>
                </c:pt>
                <c:pt idx="64">
                  <c:v>225.25</c:v>
                </c:pt>
                <c:pt idx="65">
                  <c:v>225.3949999999999</c:v>
                </c:pt>
                <c:pt idx="66">
                  <c:v>225.53999999999979</c:v>
                </c:pt>
                <c:pt idx="67">
                  <c:v>225.68499999999972</c:v>
                </c:pt>
                <c:pt idx="68">
                  <c:v>225.82999999999967</c:v>
                </c:pt>
                <c:pt idx="69">
                  <c:v>225.97499999999962</c:v>
                </c:pt>
                <c:pt idx="70">
                  <c:v>226.11999999999961</c:v>
                </c:pt>
                <c:pt idx="71">
                  <c:v>226.26499999999959</c:v>
                </c:pt>
                <c:pt idx="72">
                  <c:v>226.4099999999996</c:v>
                </c:pt>
                <c:pt idx="73">
                  <c:v>226.55499999999961</c:v>
                </c:pt>
                <c:pt idx="74">
                  <c:v>226.69999999999965</c:v>
                </c:pt>
                <c:pt idx="75">
                  <c:v>226.84499999999971</c:v>
                </c:pt>
                <c:pt idx="76">
                  <c:v>226.98999999999978</c:v>
                </c:pt>
                <c:pt idx="77">
                  <c:v>227.13499999999988</c:v>
                </c:pt>
                <c:pt idx="78">
                  <c:v>227.28</c:v>
                </c:pt>
                <c:pt idx="79">
                  <c:v>227.35714285714278</c:v>
                </c:pt>
                <c:pt idx="80">
                  <c:v>227.43428571428555</c:v>
                </c:pt>
                <c:pt idx="81">
                  <c:v>227.51142857142833</c:v>
                </c:pt>
                <c:pt idx="82">
                  <c:v>227.58857142857113</c:v>
                </c:pt>
                <c:pt idx="83">
                  <c:v>227.66571428571393</c:v>
                </c:pt>
                <c:pt idx="84">
                  <c:v>227.74285714285676</c:v>
                </c:pt>
                <c:pt idx="85">
                  <c:v>227.8199999999996</c:v>
                </c:pt>
                <c:pt idx="86">
                  <c:v>227.89714285714246</c:v>
                </c:pt>
                <c:pt idx="87">
                  <c:v>227.97428571428534</c:v>
                </c:pt>
                <c:pt idx="88">
                  <c:v>228.05142857142823</c:v>
                </c:pt>
                <c:pt idx="89">
                  <c:v>228.12857142857115</c:v>
                </c:pt>
                <c:pt idx="90">
                  <c:v>228.20571428571409</c:v>
                </c:pt>
                <c:pt idx="91">
                  <c:v>228.28285714285704</c:v>
                </c:pt>
                <c:pt idx="92">
                  <c:v>228.36</c:v>
                </c:pt>
                <c:pt idx="93">
                  <c:v>228.65166666666659</c:v>
                </c:pt>
                <c:pt idx="94">
                  <c:v>228.94333333333319</c:v>
                </c:pt>
                <c:pt idx="95">
                  <c:v>229.23499999999979</c:v>
                </c:pt>
                <c:pt idx="96">
                  <c:v>229.52666666666642</c:v>
                </c:pt>
                <c:pt idx="97">
                  <c:v>229.81833333333307</c:v>
                </c:pt>
                <c:pt idx="98">
                  <c:v>230.10999999999973</c:v>
                </c:pt>
                <c:pt idx="99">
                  <c:v>230.40166666666642</c:v>
                </c:pt>
                <c:pt idx="100">
                  <c:v>230.6933333333331</c:v>
                </c:pt>
                <c:pt idx="101">
                  <c:v>230.98499999999981</c:v>
                </c:pt>
                <c:pt idx="102">
                  <c:v>231.27666666666653</c:v>
                </c:pt>
                <c:pt idx="103">
                  <c:v>231.56833333333327</c:v>
                </c:pt>
                <c:pt idx="104">
                  <c:v>231.86</c:v>
                </c:pt>
                <c:pt idx="105">
                  <c:v>231.98399999999998</c:v>
                </c:pt>
                <c:pt idx="106">
                  <c:v>232.10799999999998</c:v>
                </c:pt>
                <c:pt idx="107">
                  <c:v>232.23199999999997</c:v>
                </c:pt>
                <c:pt idx="108">
                  <c:v>232.35599999999999</c:v>
                </c:pt>
                <c:pt idx="109">
                  <c:v>232.48</c:v>
                </c:pt>
                <c:pt idx="110">
                  <c:v>232.62499999999994</c:v>
                </c:pt>
                <c:pt idx="111">
                  <c:v>232.76999999999992</c:v>
                </c:pt>
                <c:pt idx="112">
                  <c:v>232.91499999999994</c:v>
                </c:pt>
                <c:pt idx="113">
                  <c:v>233.05999999999995</c:v>
                </c:pt>
                <c:pt idx="114">
                  <c:v>233.20499999999998</c:v>
                </c:pt>
                <c:pt idx="115">
                  <c:v>233.35</c:v>
                </c:pt>
                <c:pt idx="116">
                  <c:v>233.28399999999999</c:v>
                </c:pt>
                <c:pt idx="117">
                  <c:v>233.21799999999999</c:v>
                </c:pt>
                <c:pt idx="118">
                  <c:v>233.15199999999999</c:v>
                </c:pt>
                <c:pt idx="119">
                  <c:v>233.08600000000001</c:v>
                </c:pt>
                <c:pt idx="120">
                  <c:v>233.02</c:v>
                </c:pt>
                <c:pt idx="142">
                  <c:v>236.47</c:v>
                </c:pt>
                <c:pt idx="143">
                  <c:v>236.57749999999993</c:v>
                </c:pt>
                <c:pt idx="144">
                  <c:v>236.68499999999989</c:v>
                </c:pt>
                <c:pt idx="145">
                  <c:v>236.79249999999988</c:v>
                </c:pt>
                <c:pt idx="146">
                  <c:v>236.89999999999986</c:v>
                </c:pt>
                <c:pt idx="147">
                  <c:v>237.00749999999988</c:v>
                </c:pt>
                <c:pt idx="148">
                  <c:v>237.11499999999992</c:v>
                </c:pt>
                <c:pt idx="149">
                  <c:v>237.22249999999997</c:v>
                </c:pt>
                <c:pt idx="150">
                  <c:v>237.33</c:v>
                </c:pt>
                <c:pt idx="151">
                  <c:v>237.11833333333334</c:v>
                </c:pt>
                <c:pt idx="152">
                  <c:v>236.90666666666664</c:v>
                </c:pt>
                <c:pt idx="153">
                  <c:v>236.69499999999996</c:v>
                </c:pt>
                <c:pt idx="154">
                  <c:v>236.48333333333329</c:v>
                </c:pt>
                <c:pt idx="155">
                  <c:v>236.27166666666665</c:v>
                </c:pt>
                <c:pt idx="156">
                  <c:v>236.06</c:v>
                </c:pt>
                <c:pt idx="157">
                  <c:v>236.11999999999992</c:v>
                </c:pt>
                <c:pt idx="158">
                  <c:v>236.17999999999984</c:v>
                </c:pt>
                <c:pt idx="159">
                  <c:v>236.23999999999978</c:v>
                </c:pt>
                <c:pt idx="160">
                  <c:v>236.29999999999976</c:v>
                </c:pt>
                <c:pt idx="161">
                  <c:v>236.35999999999973</c:v>
                </c:pt>
                <c:pt idx="162">
                  <c:v>236.41999999999973</c:v>
                </c:pt>
                <c:pt idx="163">
                  <c:v>236.47999999999973</c:v>
                </c:pt>
                <c:pt idx="164">
                  <c:v>236.53999999999976</c:v>
                </c:pt>
                <c:pt idx="165">
                  <c:v>236.5999999999998</c:v>
                </c:pt>
                <c:pt idx="166">
                  <c:v>236.65999999999985</c:v>
                </c:pt>
                <c:pt idx="167">
                  <c:v>236.71999999999991</c:v>
                </c:pt>
                <c:pt idx="168">
                  <c:v>236.78</c:v>
                </c:pt>
                <c:pt idx="169">
                  <c:v>237.02666666666659</c:v>
                </c:pt>
                <c:pt idx="170">
                  <c:v>237.2733333333332</c:v>
                </c:pt>
                <c:pt idx="171">
                  <c:v>237.51999999999981</c:v>
                </c:pt>
                <c:pt idx="172">
                  <c:v>237.76666666666642</c:v>
                </c:pt>
                <c:pt idx="173">
                  <c:v>238.01333333333307</c:v>
                </c:pt>
                <c:pt idx="174">
                  <c:v>238.25999999999971</c:v>
                </c:pt>
                <c:pt idx="175">
                  <c:v>238.50666666666638</c:v>
                </c:pt>
                <c:pt idx="176">
                  <c:v>238.75333333333307</c:v>
                </c:pt>
                <c:pt idx="177">
                  <c:v>238.99999999999977</c:v>
                </c:pt>
                <c:pt idx="178">
                  <c:v>239.2466666666665</c:v>
                </c:pt>
                <c:pt idx="179">
                  <c:v>239.49333333333325</c:v>
                </c:pt>
                <c:pt idx="180">
                  <c:v>239.74</c:v>
                </c:pt>
                <c:pt idx="214">
                  <c:v>248.52</c:v>
                </c:pt>
                <c:pt idx="215">
                  <c:v>248.91611111111098</c:v>
                </c:pt>
                <c:pt idx="216">
                  <c:v>249.31222222222198</c:v>
                </c:pt>
                <c:pt idx="217">
                  <c:v>249.70833333333297</c:v>
                </c:pt>
                <c:pt idx="218">
                  <c:v>250.104444444444</c:v>
                </c:pt>
                <c:pt idx="219">
                  <c:v>250.50055555555502</c:v>
                </c:pt>
                <c:pt idx="220">
                  <c:v>250.89666666666608</c:v>
                </c:pt>
                <c:pt idx="221">
                  <c:v>251.29277777777716</c:v>
                </c:pt>
                <c:pt idx="222">
                  <c:v>251.68888888888824</c:v>
                </c:pt>
                <c:pt idx="223">
                  <c:v>252.08499999999935</c:v>
                </c:pt>
                <c:pt idx="224">
                  <c:v>252.48111111111047</c:v>
                </c:pt>
                <c:pt idx="225">
                  <c:v>252.8772222222216</c:v>
                </c:pt>
                <c:pt idx="226">
                  <c:v>253.27333333333274</c:v>
                </c:pt>
                <c:pt idx="227">
                  <c:v>253.66944444444391</c:v>
                </c:pt>
                <c:pt idx="228">
                  <c:v>254.06555555555511</c:v>
                </c:pt>
                <c:pt idx="229">
                  <c:v>254.4616666666663</c:v>
                </c:pt>
                <c:pt idx="230">
                  <c:v>254.85777777777753</c:v>
                </c:pt>
                <c:pt idx="231">
                  <c:v>255.25388888888875</c:v>
                </c:pt>
                <c:pt idx="232">
                  <c:v>255.65</c:v>
                </c:pt>
                <c:pt idx="233">
                  <c:v>255.95499999999987</c:v>
                </c:pt>
                <c:pt idx="234">
                  <c:v>256.25999999999976</c:v>
                </c:pt>
                <c:pt idx="235">
                  <c:v>256.56499999999971</c:v>
                </c:pt>
                <c:pt idx="236">
                  <c:v>256.86999999999966</c:v>
                </c:pt>
                <c:pt idx="237">
                  <c:v>257.17499999999967</c:v>
                </c:pt>
                <c:pt idx="238">
                  <c:v>257.47999999999968</c:v>
                </c:pt>
                <c:pt idx="239">
                  <c:v>257.78499999999974</c:v>
                </c:pt>
                <c:pt idx="240">
                  <c:v>258.0899999999998</c:v>
                </c:pt>
                <c:pt idx="241">
                  <c:v>258.39499999999987</c:v>
                </c:pt>
                <c:pt idx="242">
                  <c:v>258.7</c:v>
                </c:pt>
                <c:pt idx="268">
                  <c:v>276.06</c:v>
                </c:pt>
                <c:pt idx="269">
                  <c:v>275.33399999999972</c:v>
                </c:pt>
                <c:pt idx="270">
                  <c:v>274.60799999999949</c:v>
                </c:pt>
                <c:pt idx="271">
                  <c:v>273.88199999999932</c:v>
                </c:pt>
                <c:pt idx="272">
                  <c:v>273.15599999999915</c:v>
                </c:pt>
                <c:pt idx="273">
                  <c:v>272.42999999999904</c:v>
                </c:pt>
                <c:pt idx="274">
                  <c:v>271.70399999999898</c:v>
                </c:pt>
                <c:pt idx="275">
                  <c:v>270.97799999999893</c:v>
                </c:pt>
                <c:pt idx="276">
                  <c:v>270.25199999999893</c:v>
                </c:pt>
                <c:pt idx="277">
                  <c:v>269.52599999999899</c:v>
                </c:pt>
                <c:pt idx="278">
                  <c:v>268.79999999999905</c:v>
                </c:pt>
                <c:pt idx="279">
                  <c:v>268.07399999999916</c:v>
                </c:pt>
                <c:pt idx="280">
                  <c:v>267.34799999999933</c:v>
                </c:pt>
                <c:pt idx="281">
                  <c:v>266.6219999999995</c:v>
                </c:pt>
                <c:pt idx="282">
                  <c:v>265.89599999999973</c:v>
                </c:pt>
                <c:pt idx="283">
                  <c:v>265.17</c:v>
                </c:pt>
                <c:pt idx="284">
                  <c:v>265.74666666666667</c:v>
                </c:pt>
                <c:pt idx="285">
                  <c:v>266.32333333333327</c:v>
                </c:pt>
                <c:pt idx="286">
                  <c:v>266.89999999999992</c:v>
                </c:pt>
                <c:pt idx="287">
                  <c:v>267.47666666666657</c:v>
                </c:pt>
                <c:pt idx="288">
                  <c:v>268.05333333333328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269.30562499999974</c:v>
                </c:pt>
                <c:pt idx="301">
                  <c:v>268.54124999999954</c:v>
                </c:pt>
                <c:pt idx="302">
                  <c:v>267.77687499999934</c:v>
                </c:pt>
                <c:pt idx="303">
                  <c:v>267.01249999999919</c:v>
                </c:pt>
                <c:pt idx="304">
                  <c:v>266.24812499999905</c:v>
                </c:pt>
                <c:pt idx="305">
                  <c:v>265.48374999999896</c:v>
                </c:pt>
                <c:pt idx="306">
                  <c:v>264.71937499999893</c:v>
                </c:pt>
                <c:pt idx="307">
                  <c:v>263.9549999999989</c:v>
                </c:pt>
                <c:pt idx="308">
                  <c:v>263.19062499999893</c:v>
                </c:pt>
                <c:pt idx="309">
                  <c:v>262.42624999999902</c:v>
                </c:pt>
                <c:pt idx="310">
                  <c:v>261.6618749999991</c:v>
                </c:pt>
                <c:pt idx="311">
                  <c:v>260.89749999999924</c:v>
                </c:pt>
                <c:pt idx="312">
                  <c:v>260.13312499999938</c:v>
                </c:pt>
                <c:pt idx="313">
                  <c:v>259.36874999999958</c:v>
                </c:pt>
                <c:pt idx="314">
                  <c:v>258.60437499999978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262.48944444444419</c:v>
                </c:pt>
                <c:pt idx="326">
                  <c:v>262.63888888888835</c:v>
                </c:pt>
                <c:pt idx="327">
                  <c:v>262.78833333333256</c:v>
                </c:pt>
                <c:pt idx="328">
                  <c:v>262.93777777777677</c:v>
                </c:pt>
                <c:pt idx="329">
                  <c:v>263.08722222222104</c:v>
                </c:pt>
                <c:pt idx="330">
                  <c:v>263.23666666666537</c:v>
                </c:pt>
                <c:pt idx="331">
                  <c:v>263.3861111111097</c:v>
                </c:pt>
                <c:pt idx="332">
                  <c:v>263.53555555555408</c:v>
                </c:pt>
                <c:pt idx="333">
                  <c:v>263.68499999999852</c:v>
                </c:pt>
                <c:pt idx="334">
                  <c:v>263.83444444444297</c:v>
                </c:pt>
                <c:pt idx="335">
                  <c:v>263.98388888888746</c:v>
                </c:pt>
                <c:pt idx="336">
                  <c:v>264.13333333333202</c:v>
                </c:pt>
                <c:pt idx="337">
                  <c:v>264.28277777777657</c:v>
                </c:pt>
                <c:pt idx="338">
                  <c:v>264.43222222222118</c:v>
                </c:pt>
                <c:pt idx="339">
                  <c:v>264.58166666666585</c:v>
                </c:pt>
                <c:pt idx="340">
                  <c:v>264.73111111111052</c:v>
                </c:pt>
                <c:pt idx="341">
                  <c:v>264.88055555555525</c:v>
                </c:pt>
                <c:pt idx="342">
                  <c:v>265.02999999999997</c:v>
                </c:pt>
                <c:pt idx="343">
                  <c:v>265.05833333333328</c:v>
                </c:pt>
                <c:pt idx="344">
                  <c:v>265.08666666666659</c:v>
                </c:pt>
                <c:pt idx="345">
                  <c:v>265.1149999999999</c:v>
                </c:pt>
                <c:pt idx="346">
                  <c:v>265.14333333333326</c:v>
                </c:pt>
                <c:pt idx="347">
                  <c:v>265.17166666666662</c:v>
                </c:pt>
                <c:pt idx="348">
                  <c:v>265.2</c:v>
                </c:pt>
                <c:pt idx="349">
                  <c:v>265.53666666666641</c:v>
                </c:pt>
                <c:pt idx="350">
                  <c:v>265.87333333333288</c:v>
                </c:pt>
                <c:pt idx="351">
                  <c:v>266.20999999999935</c:v>
                </c:pt>
                <c:pt idx="352">
                  <c:v>266.54666666666589</c:v>
                </c:pt>
                <c:pt idx="353">
                  <c:v>266.88333333333242</c:v>
                </c:pt>
                <c:pt idx="354">
                  <c:v>267.219999999999</c:v>
                </c:pt>
                <c:pt idx="355">
                  <c:v>267.55666666666565</c:v>
                </c:pt>
                <c:pt idx="356">
                  <c:v>267.89333333333229</c:v>
                </c:pt>
                <c:pt idx="357">
                  <c:v>268.229999999999</c:v>
                </c:pt>
                <c:pt idx="358">
                  <c:v>268.56666666666575</c:v>
                </c:pt>
                <c:pt idx="359">
                  <c:v>268.90333333333251</c:v>
                </c:pt>
                <c:pt idx="360">
                  <c:v>269.23999999999933</c:v>
                </c:pt>
                <c:pt idx="361">
                  <c:v>269.5766666666662</c:v>
                </c:pt>
                <c:pt idx="362">
                  <c:v>269.91333333333307</c:v>
                </c:pt>
                <c:pt idx="363">
                  <c:v>270.25</c:v>
                </c:pt>
                <c:pt idx="392">
                  <c:v>276.22000000000003</c:v>
                </c:pt>
                <c:pt idx="393">
                  <c:v>276.39666666666659</c:v>
                </c:pt>
                <c:pt idx="394">
                  <c:v>276.57333333333315</c:v>
                </c:pt>
                <c:pt idx="395">
                  <c:v>276.74999999999977</c:v>
                </c:pt>
                <c:pt idx="396">
                  <c:v>276.92666666666639</c:v>
                </c:pt>
                <c:pt idx="397">
                  <c:v>277.10333333333307</c:v>
                </c:pt>
                <c:pt idx="398">
                  <c:v>277.27999999999975</c:v>
                </c:pt>
                <c:pt idx="399">
                  <c:v>277.45666666666648</c:v>
                </c:pt>
                <c:pt idx="400">
                  <c:v>277.63333333333321</c:v>
                </c:pt>
                <c:pt idx="401">
                  <c:v>277.81</c:v>
                </c:pt>
                <c:pt idx="402">
                  <c:v>278.1574999999998</c:v>
                </c:pt>
                <c:pt idx="403">
                  <c:v>278.5049999999996</c:v>
                </c:pt>
                <c:pt idx="404">
                  <c:v>278.8524999999994</c:v>
                </c:pt>
                <c:pt idx="405">
                  <c:v>279.19999999999925</c:v>
                </c:pt>
                <c:pt idx="406">
                  <c:v>279.5474999999991</c:v>
                </c:pt>
                <c:pt idx="407">
                  <c:v>279.89499999999902</c:v>
                </c:pt>
                <c:pt idx="408">
                  <c:v>280.24249999999893</c:v>
                </c:pt>
                <c:pt idx="409">
                  <c:v>280.58999999999889</c:v>
                </c:pt>
                <c:pt idx="410">
                  <c:v>280.93749999999892</c:v>
                </c:pt>
                <c:pt idx="411">
                  <c:v>281.28499999999894</c:v>
                </c:pt>
                <c:pt idx="412">
                  <c:v>281.63249999999903</c:v>
                </c:pt>
                <c:pt idx="413">
                  <c:v>281.97999999999917</c:v>
                </c:pt>
                <c:pt idx="414">
                  <c:v>282.3274999999993</c:v>
                </c:pt>
                <c:pt idx="415">
                  <c:v>282.6749999999995</c:v>
                </c:pt>
                <c:pt idx="416">
                  <c:v>283.02249999999975</c:v>
                </c:pt>
                <c:pt idx="417">
                  <c:v>283.37</c:v>
                </c:pt>
                <c:pt idx="418">
                  <c:v>283.54062499999975</c:v>
                </c:pt>
                <c:pt idx="419">
                  <c:v>283.71124999999955</c:v>
                </c:pt>
                <c:pt idx="420">
                  <c:v>283.88187499999935</c:v>
                </c:pt>
                <c:pt idx="421">
                  <c:v>284.05249999999921</c:v>
                </c:pt>
                <c:pt idx="422">
                  <c:v>284.22312499999907</c:v>
                </c:pt>
                <c:pt idx="423">
                  <c:v>284.39374999999899</c:v>
                </c:pt>
                <c:pt idx="424">
                  <c:v>284.5643749999989</c:v>
                </c:pt>
                <c:pt idx="425">
                  <c:v>284.73499999999888</c:v>
                </c:pt>
                <c:pt idx="426">
                  <c:v>284.90562499999891</c:v>
                </c:pt>
                <c:pt idx="427">
                  <c:v>285.07624999999894</c:v>
                </c:pt>
                <c:pt idx="428">
                  <c:v>285.24687499999902</c:v>
                </c:pt>
                <c:pt idx="429">
                  <c:v>285.41749999999917</c:v>
                </c:pt>
                <c:pt idx="430">
                  <c:v>285.58812499999931</c:v>
                </c:pt>
                <c:pt idx="431">
                  <c:v>285.75874999999951</c:v>
                </c:pt>
                <c:pt idx="432">
                  <c:v>285.92937499999977</c:v>
                </c:pt>
                <c:pt idx="433">
                  <c:v>286.10000000000002</c:v>
                </c:pt>
                <c:pt idx="434">
                  <c:v>286.09874999999988</c:v>
                </c:pt>
                <c:pt idx="435">
                  <c:v>286.0974999999998</c:v>
                </c:pt>
                <c:pt idx="436">
                  <c:v>286.09624999999971</c:v>
                </c:pt>
                <c:pt idx="437">
                  <c:v>286.09499999999969</c:v>
                </c:pt>
                <c:pt idx="438">
                  <c:v>286.09374999999972</c:v>
                </c:pt>
                <c:pt idx="439">
                  <c:v>286.09249999999975</c:v>
                </c:pt>
                <c:pt idx="440">
                  <c:v>286.09124999999983</c:v>
                </c:pt>
                <c:pt idx="441">
                  <c:v>286.08999999999997</c:v>
                </c:pt>
                <c:pt idx="442">
                  <c:v>284.9129999999999</c:v>
                </c:pt>
                <c:pt idx="443">
                  <c:v>283.73599999999976</c:v>
                </c:pt>
                <c:pt idx="444">
                  <c:v>282.55899999999968</c:v>
                </c:pt>
                <c:pt idx="445">
                  <c:v>281.38199999999961</c:v>
                </c:pt>
                <c:pt idx="446">
                  <c:v>280.20499999999959</c:v>
                </c:pt>
                <c:pt idx="447">
                  <c:v>279.02799999999962</c:v>
                </c:pt>
                <c:pt idx="448">
                  <c:v>277.85099999999966</c:v>
                </c:pt>
                <c:pt idx="449">
                  <c:v>276.67399999999975</c:v>
                </c:pt>
                <c:pt idx="450">
                  <c:v>275.49699999999984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6-4AEE-90E9-A31B052F0FB1}"/>
            </c:ext>
          </c:extLst>
        </c:ser>
        <c:ser>
          <c:idx val="0"/>
          <c:order val="2"/>
          <c:tx>
            <c:strRef>
              <c:f>Divergence!$F$1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6-4AEE-90E9-A31B052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53712"/>
        <c:axId val="542060272"/>
      </c:lineChart>
      <c:catAx>
        <c:axId val="54205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0272"/>
        <c:crosses val="autoZero"/>
        <c:auto val="1"/>
        <c:lblAlgn val="ctr"/>
        <c:lblOffset val="100"/>
        <c:noMultiLvlLbl val="0"/>
      </c:catAx>
      <c:valAx>
        <c:axId val="542060272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731481481481481E-2"/>
          <c:y val="6.1111111111111109E-2"/>
          <c:w val="0.94448016914552346"/>
          <c:h val="0.79503762029746283"/>
        </c:manualLayout>
      </c:layout>
      <c:lineChart>
        <c:grouping val="standard"/>
        <c:varyColors val="0"/>
        <c:ser>
          <c:idx val="3"/>
          <c:order val="0"/>
          <c:tx>
            <c:strRef>
              <c:f>Divergence!$P$1</c:f>
              <c:strCache>
                <c:ptCount val="1"/>
                <c:pt idx="0">
                  <c:v> HighLineB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Divergence!$P$2:$P$503</c:f>
              <c:numCache>
                <c:formatCode>_("$"* #,##0.0000_);_("$"* \(#,##0.0000\);_("$"* "-"??_);_(@_)</c:formatCode>
                <c:ptCount val="502"/>
                <c:pt idx="22">
                  <c:v>64.152600000000007</c:v>
                </c:pt>
                <c:pt idx="23">
                  <c:v>66.093800000000002</c:v>
                </c:pt>
                <c:pt idx="24">
                  <c:v>68.034899999999993</c:v>
                </c:pt>
                <c:pt idx="25">
                  <c:v>69.975999999999999</c:v>
                </c:pt>
                <c:pt idx="26">
                  <c:v>71.917100000000005</c:v>
                </c:pt>
                <c:pt idx="27">
                  <c:v>73.858199999999997</c:v>
                </c:pt>
                <c:pt idx="28">
                  <c:v>75.799300000000002</c:v>
                </c:pt>
                <c:pt idx="29">
                  <c:v>77.740399999999994</c:v>
                </c:pt>
                <c:pt idx="30">
                  <c:v>79.6815</c:v>
                </c:pt>
                <c:pt idx="31">
                  <c:v>80.367500000000007</c:v>
                </c:pt>
                <c:pt idx="32">
                  <c:v>81.0535</c:v>
                </c:pt>
                <c:pt idx="33">
                  <c:v>81.739500000000007</c:v>
                </c:pt>
                <c:pt idx="34">
                  <c:v>81.920400000000001</c:v>
                </c:pt>
                <c:pt idx="35">
                  <c:v>82.101299999999995</c:v>
                </c:pt>
                <c:pt idx="36">
                  <c:v>82.282200000000003</c:v>
                </c:pt>
                <c:pt idx="37">
                  <c:v>82.462999999999994</c:v>
                </c:pt>
                <c:pt idx="38">
                  <c:v>82.643900000000002</c:v>
                </c:pt>
                <c:pt idx="39">
                  <c:v>82.824799999999996</c:v>
                </c:pt>
                <c:pt idx="40">
                  <c:v>81.261600000000001</c:v>
                </c:pt>
                <c:pt idx="41">
                  <c:v>79.698499999999996</c:v>
                </c:pt>
                <c:pt idx="42">
                  <c:v>78.135300000000001</c:v>
                </c:pt>
                <c:pt idx="43">
                  <c:v>76.572100000000006</c:v>
                </c:pt>
                <c:pt idx="44">
                  <c:v>75.009</c:v>
                </c:pt>
                <c:pt idx="45">
                  <c:v>73.445800000000006</c:v>
                </c:pt>
                <c:pt idx="46">
                  <c:v>71.8827</c:v>
                </c:pt>
                <c:pt idx="47">
                  <c:v>70.319500000000005</c:v>
                </c:pt>
                <c:pt idx="48">
                  <c:v>68.756299999999996</c:v>
                </c:pt>
                <c:pt idx="49">
                  <c:v>67.193200000000004</c:v>
                </c:pt>
                <c:pt idx="50">
                  <c:v>66.319800000000001</c:v>
                </c:pt>
                <c:pt idx="51">
                  <c:v>65.4465</c:v>
                </c:pt>
                <c:pt idx="52">
                  <c:v>64.573099999999997</c:v>
                </c:pt>
                <c:pt idx="53">
                  <c:v>63.699800000000003</c:v>
                </c:pt>
                <c:pt idx="54">
                  <c:v>62.8264</c:v>
                </c:pt>
                <c:pt idx="55">
                  <c:v>61.953099999999999</c:v>
                </c:pt>
                <c:pt idx="56">
                  <c:v>61.079700000000003</c:v>
                </c:pt>
                <c:pt idx="57">
                  <c:v>60.206400000000002</c:v>
                </c:pt>
                <c:pt idx="58">
                  <c:v>59.333100000000002</c:v>
                </c:pt>
                <c:pt idx="59">
                  <c:v>58.459699999999998</c:v>
                </c:pt>
                <c:pt idx="60">
                  <c:v>57.586399999999998</c:v>
                </c:pt>
                <c:pt idx="61">
                  <c:v>56.819000000000003</c:v>
                </c:pt>
                <c:pt idx="62">
                  <c:v>56.051600000000001</c:v>
                </c:pt>
                <c:pt idx="63">
                  <c:v>55.284300000000002</c:v>
                </c:pt>
                <c:pt idx="64">
                  <c:v>54.5169</c:v>
                </c:pt>
                <c:pt idx="65">
                  <c:v>53.749499999999998</c:v>
                </c:pt>
                <c:pt idx="66">
                  <c:v>52.982100000000003</c:v>
                </c:pt>
                <c:pt idx="67">
                  <c:v>52.214799999999997</c:v>
                </c:pt>
                <c:pt idx="68">
                  <c:v>51.447400000000002</c:v>
                </c:pt>
                <c:pt idx="69">
                  <c:v>50.68</c:v>
                </c:pt>
                <c:pt idx="70">
                  <c:v>49.912700000000001</c:v>
                </c:pt>
                <c:pt idx="71">
                  <c:v>49.145299999999999</c:v>
                </c:pt>
                <c:pt idx="72">
                  <c:v>51.536200000000001</c:v>
                </c:pt>
                <c:pt idx="73">
                  <c:v>53.927199999999999</c:v>
                </c:pt>
                <c:pt idx="74">
                  <c:v>56.318100000000001</c:v>
                </c:pt>
                <c:pt idx="75">
                  <c:v>58.709099999999999</c:v>
                </c:pt>
                <c:pt idx="76">
                  <c:v>61.1</c:v>
                </c:pt>
                <c:pt idx="77">
                  <c:v>63.490900000000003</c:v>
                </c:pt>
                <c:pt idx="78">
                  <c:v>63.381799999999998</c:v>
                </c:pt>
                <c:pt idx="79">
                  <c:v>63.272599999999997</c:v>
                </c:pt>
                <c:pt idx="80">
                  <c:v>63.163400000000003</c:v>
                </c:pt>
                <c:pt idx="81">
                  <c:v>63.054200000000002</c:v>
                </c:pt>
                <c:pt idx="82">
                  <c:v>62.945099999999996</c:v>
                </c:pt>
                <c:pt idx="83">
                  <c:v>63.889099999999999</c:v>
                </c:pt>
                <c:pt idx="84">
                  <c:v>64.833100000000002</c:v>
                </c:pt>
                <c:pt idx="85">
                  <c:v>65.777199999999993</c:v>
                </c:pt>
                <c:pt idx="86">
                  <c:v>65.757300000000001</c:v>
                </c:pt>
                <c:pt idx="87">
                  <c:v>65.737499999999997</c:v>
                </c:pt>
                <c:pt idx="88">
                  <c:v>65.717600000000004</c:v>
                </c:pt>
                <c:pt idx="89">
                  <c:v>65.450199999999995</c:v>
                </c:pt>
                <c:pt idx="90">
                  <c:v>65.1828</c:v>
                </c:pt>
                <c:pt idx="91">
                  <c:v>64.915400000000005</c:v>
                </c:pt>
                <c:pt idx="92">
                  <c:v>64.780699999999996</c:v>
                </c:pt>
                <c:pt idx="93">
                  <c:v>64.645899999999997</c:v>
                </c:pt>
                <c:pt idx="94">
                  <c:v>64.511200000000002</c:v>
                </c:pt>
                <c:pt idx="95">
                  <c:v>64.376499999999993</c:v>
                </c:pt>
                <c:pt idx="96">
                  <c:v>64.241799999999998</c:v>
                </c:pt>
                <c:pt idx="97">
                  <c:v>64.106999999999999</c:v>
                </c:pt>
                <c:pt idx="98">
                  <c:v>63.972299999999997</c:v>
                </c:pt>
                <c:pt idx="99">
                  <c:v>63.837600000000002</c:v>
                </c:pt>
                <c:pt idx="100">
                  <c:v>65.158000000000001</c:v>
                </c:pt>
                <c:pt idx="101">
                  <c:v>66.478499999999997</c:v>
                </c:pt>
                <c:pt idx="102">
                  <c:v>67.799000000000007</c:v>
                </c:pt>
                <c:pt idx="103">
                  <c:v>69.119500000000002</c:v>
                </c:pt>
                <c:pt idx="104">
                  <c:v>70.439899999999994</c:v>
                </c:pt>
                <c:pt idx="105">
                  <c:v>69.401200000000003</c:v>
                </c:pt>
                <c:pt idx="106">
                  <c:v>68.362499999999997</c:v>
                </c:pt>
                <c:pt idx="107">
                  <c:v>67.323800000000006</c:v>
                </c:pt>
                <c:pt idx="108">
                  <c:v>66.2851</c:v>
                </c:pt>
                <c:pt idx="109">
                  <c:v>66.834599999999995</c:v>
                </c:pt>
                <c:pt idx="110">
                  <c:v>67.384</c:v>
                </c:pt>
                <c:pt idx="111">
                  <c:v>67.933400000000006</c:v>
                </c:pt>
                <c:pt idx="112">
                  <c:v>68.4923</c:v>
                </c:pt>
                <c:pt idx="113">
                  <c:v>69.051100000000005</c:v>
                </c:pt>
                <c:pt idx="114">
                  <c:v>69.61</c:v>
                </c:pt>
                <c:pt idx="115">
                  <c:v>70.168800000000005</c:v>
                </c:pt>
                <c:pt idx="116">
                  <c:v>68.237200000000001</c:v>
                </c:pt>
                <c:pt idx="117">
                  <c:v>66.305599999999998</c:v>
                </c:pt>
                <c:pt idx="118">
                  <c:v>64.373900000000006</c:v>
                </c:pt>
                <c:pt idx="119">
                  <c:v>62.442300000000003</c:v>
                </c:pt>
                <c:pt idx="120">
                  <c:v>60.5107</c:v>
                </c:pt>
                <c:pt idx="121">
                  <c:v>59.4985</c:v>
                </c:pt>
                <c:pt idx="122">
                  <c:v>58.486400000000003</c:v>
                </c:pt>
                <c:pt idx="123">
                  <c:v>57.474299999999999</c:v>
                </c:pt>
                <c:pt idx="124">
                  <c:v>56.4621</c:v>
                </c:pt>
                <c:pt idx="125">
                  <c:v>55.45</c:v>
                </c:pt>
                <c:pt idx="126">
                  <c:v>54.437899999999999</c:v>
                </c:pt>
                <c:pt idx="127">
                  <c:v>55.674500000000002</c:v>
                </c:pt>
                <c:pt idx="128">
                  <c:v>56.911200000000001</c:v>
                </c:pt>
                <c:pt idx="129">
                  <c:v>58.1479</c:v>
                </c:pt>
                <c:pt idx="130">
                  <c:v>59.384500000000003</c:v>
                </c:pt>
                <c:pt idx="131">
                  <c:v>60.621200000000002</c:v>
                </c:pt>
                <c:pt idx="132">
                  <c:v>61.857900000000001</c:v>
                </c:pt>
                <c:pt idx="133">
                  <c:v>63.094499999999996</c:v>
                </c:pt>
                <c:pt idx="134">
                  <c:v>64.331199999999995</c:v>
                </c:pt>
                <c:pt idx="135">
                  <c:v>65.567899999999995</c:v>
                </c:pt>
                <c:pt idx="136">
                  <c:v>66.804500000000004</c:v>
                </c:pt>
                <c:pt idx="137">
                  <c:v>68.041200000000003</c:v>
                </c:pt>
                <c:pt idx="138">
                  <c:v>68.107699999999994</c:v>
                </c:pt>
                <c:pt idx="139">
                  <c:v>68.174300000000002</c:v>
                </c:pt>
                <c:pt idx="140">
                  <c:v>68.240799999999993</c:v>
                </c:pt>
                <c:pt idx="141">
                  <c:v>68.307400000000001</c:v>
                </c:pt>
                <c:pt idx="142">
                  <c:v>67.876000000000005</c:v>
                </c:pt>
                <c:pt idx="143">
                  <c:v>67.444699999999997</c:v>
                </c:pt>
                <c:pt idx="144">
                  <c:v>67.013400000000004</c:v>
                </c:pt>
                <c:pt idx="145">
                  <c:v>66.581999999999994</c:v>
                </c:pt>
                <c:pt idx="146">
                  <c:v>66.150700000000001</c:v>
                </c:pt>
                <c:pt idx="147">
                  <c:v>66.269300000000001</c:v>
                </c:pt>
                <c:pt idx="148">
                  <c:v>66.387900000000002</c:v>
                </c:pt>
                <c:pt idx="149">
                  <c:v>66.506399999999999</c:v>
                </c:pt>
                <c:pt idx="150">
                  <c:v>64.996899999999997</c:v>
                </c:pt>
                <c:pt idx="151">
                  <c:v>63.487299999999998</c:v>
                </c:pt>
                <c:pt idx="152">
                  <c:v>61.977800000000002</c:v>
                </c:pt>
                <c:pt idx="153">
                  <c:v>60.468200000000003</c:v>
                </c:pt>
                <c:pt idx="154">
                  <c:v>58.958599999999997</c:v>
                </c:pt>
                <c:pt idx="155">
                  <c:v>57.449100000000001</c:v>
                </c:pt>
                <c:pt idx="156">
                  <c:v>55.939500000000002</c:v>
                </c:pt>
                <c:pt idx="157">
                  <c:v>54.6357</c:v>
                </c:pt>
                <c:pt idx="158">
                  <c:v>53.331899999999997</c:v>
                </c:pt>
                <c:pt idx="159">
                  <c:v>52.028100000000002</c:v>
                </c:pt>
                <c:pt idx="160">
                  <c:v>50.724299999999999</c:v>
                </c:pt>
                <c:pt idx="161">
                  <c:v>51.993699999999997</c:v>
                </c:pt>
                <c:pt idx="162">
                  <c:v>53.262999999999998</c:v>
                </c:pt>
                <c:pt idx="163">
                  <c:v>54.532299999999999</c:v>
                </c:pt>
                <c:pt idx="164">
                  <c:v>55.801600000000001</c:v>
                </c:pt>
                <c:pt idx="165">
                  <c:v>57.070900000000002</c:v>
                </c:pt>
                <c:pt idx="166">
                  <c:v>58.340200000000003</c:v>
                </c:pt>
                <c:pt idx="167">
                  <c:v>59.6096</c:v>
                </c:pt>
                <c:pt idx="168">
                  <c:v>60.878900000000002</c:v>
                </c:pt>
                <c:pt idx="169">
                  <c:v>61.579900000000002</c:v>
                </c:pt>
                <c:pt idx="170">
                  <c:v>62.280900000000003</c:v>
                </c:pt>
                <c:pt idx="171">
                  <c:v>62.981999999999999</c:v>
                </c:pt>
                <c:pt idx="172">
                  <c:v>63.683</c:v>
                </c:pt>
                <c:pt idx="173">
                  <c:v>64.384</c:v>
                </c:pt>
                <c:pt idx="174">
                  <c:v>65.085099999999997</c:v>
                </c:pt>
                <c:pt idx="175">
                  <c:v>65.786100000000005</c:v>
                </c:pt>
                <c:pt idx="176">
                  <c:v>66.487099999999998</c:v>
                </c:pt>
                <c:pt idx="177">
                  <c:v>67.188199999999995</c:v>
                </c:pt>
                <c:pt idx="178">
                  <c:v>67.889200000000002</c:v>
                </c:pt>
                <c:pt idx="179">
                  <c:v>68.590199999999996</c:v>
                </c:pt>
                <c:pt idx="180">
                  <c:v>69.291300000000007</c:v>
                </c:pt>
                <c:pt idx="181">
                  <c:v>70.278199999999998</c:v>
                </c:pt>
                <c:pt idx="182">
                  <c:v>71.265100000000004</c:v>
                </c:pt>
                <c:pt idx="183">
                  <c:v>72.252099999999999</c:v>
                </c:pt>
                <c:pt idx="184">
                  <c:v>73.239000000000004</c:v>
                </c:pt>
                <c:pt idx="185">
                  <c:v>74.225899999999996</c:v>
                </c:pt>
                <c:pt idx="186">
                  <c:v>75.212800000000001</c:v>
                </c:pt>
                <c:pt idx="187">
                  <c:v>76.199799999999996</c:v>
                </c:pt>
                <c:pt idx="188">
                  <c:v>77.186700000000002</c:v>
                </c:pt>
                <c:pt idx="189">
                  <c:v>78.173599999999993</c:v>
                </c:pt>
                <c:pt idx="190">
                  <c:v>79.160499999999999</c:v>
                </c:pt>
                <c:pt idx="191">
                  <c:v>80.147499999999994</c:v>
                </c:pt>
                <c:pt idx="192">
                  <c:v>79.3643</c:v>
                </c:pt>
                <c:pt idx="193">
                  <c:v>78.581199999999995</c:v>
                </c:pt>
                <c:pt idx="194">
                  <c:v>77.798000000000002</c:v>
                </c:pt>
                <c:pt idx="195">
                  <c:v>77.014799999999994</c:v>
                </c:pt>
                <c:pt idx="196">
                  <c:v>77.610500000000002</c:v>
                </c:pt>
                <c:pt idx="197">
                  <c:v>78.206199999999995</c:v>
                </c:pt>
                <c:pt idx="198">
                  <c:v>78.8018</c:v>
                </c:pt>
                <c:pt idx="199">
                  <c:v>79.397499999999994</c:v>
                </c:pt>
                <c:pt idx="200">
                  <c:v>79.993200000000002</c:v>
                </c:pt>
                <c:pt idx="201">
                  <c:v>80.588899999999995</c:v>
                </c:pt>
                <c:pt idx="202">
                  <c:v>81.1845</c:v>
                </c:pt>
                <c:pt idx="203">
                  <c:v>79.211100000000002</c:v>
                </c:pt>
                <c:pt idx="204">
                  <c:v>77.2376</c:v>
                </c:pt>
                <c:pt idx="205">
                  <c:v>75.264200000000002</c:v>
                </c:pt>
                <c:pt idx="206">
                  <c:v>73.290700000000001</c:v>
                </c:pt>
                <c:pt idx="207">
                  <c:v>71.3172</c:v>
                </c:pt>
                <c:pt idx="208">
                  <c:v>71.432699999999997</c:v>
                </c:pt>
                <c:pt idx="209">
                  <c:v>71.548199999999994</c:v>
                </c:pt>
                <c:pt idx="210">
                  <c:v>71.663700000000006</c:v>
                </c:pt>
                <c:pt idx="211">
                  <c:v>71.779200000000003</c:v>
                </c:pt>
                <c:pt idx="212">
                  <c:v>71.8947</c:v>
                </c:pt>
                <c:pt idx="213">
                  <c:v>72.010199999999998</c:v>
                </c:pt>
                <c:pt idx="214">
                  <c:v>70.530299999999997</c:v>
                </c:pt>
                <c:pt idx="215">
                  <c:v>69.050399999999996</c:v>
                </c:pt>
                <c:pt idx="216">
                  <c:v>67.570499999999996</c:v>
                </c:pt>
                <c:pt idx="217">
                  <c:v>66.090500000000006</c:v>
                </c:pt>
                <c:pt idx="218">
                  <c:v>64.610600000000005</c:v>
                </c:pt>
                <c:pt idx="219">
                  <c:v>63.501600000000003</c:v>
                </c:pt>
                <c:pt idx="220">
                  <c:v>62.392600000000002</c:v>
                </c:pt>
                <c:pt idx="221">
                  <c:v>61.283499999999997</c:v>
                </c:pt>
                <c:pt idx="222">
                  <c:v>63.042400000000001</c:v>
                </c:pt>
                <c:pt idx="223">
                  <c:v>64.801199999999994</c:v>
                </c:pt>
                <c:pt idx="224">
                  <c:v>66.56</c:v>
                </c:pt>
                <c:pt idx="225">
                  <c:v>68.318799999999996</c:v>
                </c:pt>
                <c:pt idx="226">
                  <c:v>70.077699999999993</c:v>
                </c:pt>
                <c:pt idx="227">
                  <c:v>71.836500000000001</c:v>
                </c:pt>
                <c:pt idx="228">
                  <c:v>73.595299999999995</c:v>
                </c:pt>
                <c:pt idx="229">
                  <c:v>75.354100000000003</c:v>
                </c:pt>
                <c:pt idx="230">
                  <c:v>77.112899999999996</c:v>
                </c:pt>
                <c:pt idx="231">
                  <c:v>76.898499999999999</c:v>
                </c:pt>
                <c:pt idx="232">
                  <c:v>76.684100000000001</c:v>
                </c:pt>
                <c:pt idx="233">
                  <c:v>76.469700000000003</c:v>
                </c:pt>
                <c:pt idx="234">
                  <c:v>76.255300000000005</c:v>
                </c:pt>
                <c:pt idx="235">
                  <c:v>76.040899999999993</c:v>
                </c:pt>
                <c:pt idx="236">
                  <c:v>75.826499999999996</c:v>
                </c:pt>
                <c:pt idx="237">
                  <c:v>75.612099999999998</c:v>
                </c:pt>
                <c:pt idx="238">
                  <c:v>75.3977</c:v>
                </c:pt>
                <c:pt idx="239">
                  <c:v>75.767200000000003</c:v>
                </c:pt>
                <c:pt idx="240">
                  <c:v>76.136799999999994</c:v>
                </c:pt>
                <c:pt idx="241">
                  <c:v>76.506299999999996</c:v>
                </c:pt>
                <c:pt idx="242">
                  <c:v>76.875900000000001</c:v>
                </c:pt>
                <c:pt idx="243">
                  <c:v>75.041300000000007</c:v>
                </c:pt>
                <c:pt idx="244">
                  <c:v>73.206800000000001</c:v>
                </c:pt>
                <c:pt idx="245">
                  <c:v>71.372299999999996</c:v>
                </c:pt>
                <c:pt idx="246">
                  <c:v>71.263400000000004</c:v>
                </c:pt>
                <c:pt idx="247">
                  <c:v>71.154600000000002</c:v>
                </c:pt>
                <c:pt idx="248">
                  <c:v>71.045699999999997</c:v>
                </c:pt>
                <c:pt idx="249">
                  <c:v>70.936800000000005</c:v>
                </c:pt>
                <c:pt idx="250">
                  <c:v>72.253299999999996</c:v>
                </c:pt>
                <c:pt idx="251">
                  <c:v>73.569900000000004</c:v>
                </c:pt>
                <c:pt idx="252">
                  <c:v>74.886399999999995</c:v>
                </c:pt>
                <c:pt idx="253">
                  <c:v>76.2029</c:v>
                </c:pt>
                <c:pt idx="254">
                  <c:v>77.519400000000005</c:v>
                </c:pt>
                <c:pt idx="255">
                  <c:v>78.835899999999995</c:v>
                </c:pt>
                <c:pt idx="256">
                  <c:v>80.1524</c:v>
                </c:pt>
                <c:pt idx="257">
                  <c:v>81.468900000000005</c:v>
                </c:pt>
                <c:pt idx="258">
                  <c:v>82.785399999999996</c:v>
                </c:pt>
                <c:pt idx="259">
                  <c:v>84.101900000000001</c:v>
                </c:pt>
                <c:pt idx="260">
                  <c:v>84.158000000000001</c:v>
                </c:pt>
                <c:pt idx="261">
                  <c:v>84.214200000000005</c:v>
                </c:pt>
                <c:pt idx="262">
                  <c:v>84.270300000000006</c:v>
                </c:pt>
                <c:pt idx="263">
                  <c:v>84.326400000000007</c:v>
                </c:pt>
                <c:pt idx="264">
                  <c:v>84.382499999999993</c:v>
                </c:pt>
                <c:pt idx="265">
                  <c:v>84.438699999999997</c:v>
                </c:pt>
                <c:pt idx="266">
                  <c:v>85.368399999999994</c:v>
                </c:pt>
                <c:pt idx="267">
                  <c:v>86.298100000000005</c:v>
                </c:pt>
                <c:pt idx="268">
                  <c:v>87.227800000000002</c:v>
                </c:pt>
                <c:pt idx="269">
                  <c:v>84.853800000000007</c:v>
                </c:pt>
                <c:pt idx="270">
                  <c:v>82.479900000000001</c:v>
                </c:pt>
                <c:pt idx="271">
                  <c:v>80.105900000000005</c:v>
                </c:pt>
                <c:pt idx="272">
                  <c:v>77.731999999999999</c:v>
                </c:pt>
                <c:pt idx="273">
                  <c:v>75.358000000000004</c:v>
                </c:pt>
                <c:pt idx="274">
                  <c:v>72.983999999999995</c:v>
                </c:pt>
                <c:pt idx="275">
                  <c:v>70.610100000000003</c:v>
                </c:pt>
                <c:pt idx="276">
                  <c:v>68.236099999999993</c:v>
                </c:pt>
                <c:pt idx="277">
                  <c:v>65.862200000000001</c:v>
                </c:pt>
                <c:pt idx="278">
                  <c:v>63.488199999999999</c:v>
                </c:pt>
                <c:pt idx="279">
                  <c:v>61.1143</c:v>
                </c:pt>
                <c:pt idx="280">
                  <c:v>58.740299999999998</c:v>
                </c:pt>
                <c:pt idx="281">
                  <c:v>56.366399999999999</c:v>
                </c:pt>
                <c:pt idx="282">
                  <c:v>53.992400000000004</c:v>
                </c:pt>
                <c:pt idx="283">
                  <c:v>51.618499999999997</c:v>
                </c:pt>
                <c:pt idx="284">
                  <c:v>52.935200000000002</c:v>
                </c:pt>
                <c:pt idx="285">
                  <c:v>54.252000000000002</c:v>
                </c:pt>
                <c:pt idx="286">
                  <c:v>55.5687</c:v>
                </c:pt>
                <c:pt idx="287">
                  <c:v>56.8855</c:v>
                </c:pt>
                <c:pt idx="288">
                  <c:v>58.202300000000001</c:v>
                </c:pt>
                <c:pt idx="289">
                  <c:v>58.362000000000002</c:v>
                </c:pt>
                <c:pt idx="290">
                  <c:v>58.521700000000003</c:v>
                </c:pt>
                <c:pt idx="291">
                  <c:v>58.681399999999996</c:v>
                </c:pt>
                <c:pt idx="292">
                  <c:v>58.841099999999997</c:v>
                </c:pt>
                <c:pt idx="293">
                  <c:v>59.000799999999998</c:v>
                </c:pt>
                <c:pt idx="294">
                  <c:v>59.160600000000002</c:v>
                </c:pt>
                <c:pt idx="295">
                  <c:v>59.320300000000003</c:v>
                </c:pt>
                <c:pt idx="296">
                  <c:v>59.48</c:v>
                </c:pt>
                <c:pt idx="297">
                  <c:v>59.639699999999998</c:v>
                </c:pt>
                <c:pt idx="298">
                  <c:v>58.120100000000001</c:v>
                </c:pt>
                <c:pt idx="299">
                  <c:v>56.6006</c:v>
                </c:pt>
                <c:pt idx="300">
                  <c:v>55.081000000000003</c:v>
                </c:pt>
                <c:pt idx="301">
                  <c:v>53.561399999999999</c:v>
                </c:pt>
                <c:pt idx="302">
                  <c:v>52.041800000000002</c:v>
                </c:pt>
                <c:pt idx="303">
                  <c:v>50.522300000000001</c:v>
                </c:pt>
                <c:pt idx="304">
                  <c:v>49.002699999999997</c:v>
                </c:pt>
                <c:pt idx="305">
                  <c:v>47.4831</c:v>
                </c:pt>
                <c:pt idx="306">
                  <c:v>45.963500000000003</c:v>
                </c:pt>
                <c:pt idx="307">
                  <c:v>44.443899999999999</c:v>
                </c:pt>
                <c:pt idx="308">
                  <c:v>42.924399999999999</c:v>
                </c:pt>
                <c:pt idx="309">
                  <c:v>42.853499999999997</c:v>
                </c:pt>
                <c:pt idx="310">
                  <c:v>42.782600000000002</c:v>
                </c:pt>
                <c:pt idx="311">
                  <c:v>42.7117</c:v>
                </c:pt>
                <c:pt idx="312">
                  <c:v>44.147300000000001</c:v>
                </c:pt>
                <c:pt idx="313">
                  <c:v>45.582799999999999</c:v>
                </c:pt>
                <c:pt idx="314">
                  <c:v>47.018300000000004</c:v>
                </c:pt>
                <c:pt idx="315">
                  <c:v>48.453800000000001</c:v>
                </c:pt>
                <c:pt idx="316">
                  <c:v>49.287100000000002</c:v>
                </c:pt>
                <c:pt idx="317">
                  <c:v>50.120399999999997</c:v>
                </c:pt>
                <c:pt idx="318">
                  <c:v>50.953699999999998</c:v>
                </c:pt>
                <c:pt idx="319">
                  <c:v>51.786900000000003</c:v>
                </c:pt>
                <c:pt idx="320">
                  <c:v>52.620199999999997</c:v>
                </c:pt>
                <c:pt idx="321">
                  <c:v>53.453499999999998</c:v>
                </c:pt>
                <c:pt idx="322">
                  <c:v>54.286700000000003</c:v>
                </c:pt>
                <c:pt idx="323">
                  <c:v>55.12</c:v>
                </c:pt>
                <c:pt idx="324">
                  <c:v>55.953299999999999</c:v>
                </c:pt>
                <c:pt idx="325">
                  <c:v>55.197000000000003</c:v>
                </c:pt>
                <c:pt idx="326">
                  <c:v>54.440800000000003</c:v>
                </c:pt>
                <c:pt idx="327">
                  <c:v>53.684600000000003</c:v>
                </c:pt>
                <c:pt idx="328">
                  <c:v>52.9283</c:v>
                </c:pt>
                <c:pt idx="329">
                  <c:v>52.1721</c:v>
                </c:pt>
                <c:pt idx="330">
                  <c:v>51.415900000000001</c:v>
                </c:pt>
                <c:pt idx="331">
                  <c:v>50.659599999999998</c:v>
                </c:pt>
                <c:pt idx="332">
                  <c:v>51.756999999999998</c:v>
                </c:pt>
                <c:pt idx="333">
                  <c:v>52.854399999999998</c:v>
                </c:pt>
                <c:pt idx="334">
                  <c:v>53.951799999999999</c:v>
                </c:pt>
                <c:pt idx="335">
                  <c:v>55.049199999999999</c:v>
                </c:pt>
                <c:pt idx="336">
                  <c:v>56.146599999999999</c:v>
                </c:pt>
                <c:pt idx="337">
                  <c:v>57.244</c:v>
                </c:pt>
                <c:pt idx="338">
                  <c:v>58.341299999999997</c:v>
                </c:pt>
                <c:pt idx="339">
                  <c:v>59.438699999999997</c:v>
                </c:pt>
                <c:pt idx="340">
                  <c:v>60.536099999999998</c:v>
                </c:pt>
                <c:pt idx="341">
                  <c:v>61.633499999999998</c:v>
                </c:pt>
                <c:pt idx="342">
                  <c:v>62.730899999999998</c:v>
                </c:pt>
                <c:pt idx="343">
                  <c:v>62.453200000000002</c:v>
                </c:pt>
                <c:pt idx="344">
                  <c:v>62.175600000000003</c:v>
                </c:pt>
                <c:pt idx="345">
                  <c:v>61.8979</c:v>
                </c:pt>
                <c:pt idx="346">
                  <c:v>61.620199999999997</c:v>
                </c:pt>
                <c:pt idx="347">
                  <c:v>61.342500000000001</c:v>
                </c:pt>
                <c:pt idx="348">
                  <c:v>61.724499999999999</c:v>
                </c:pt>
                <c:pt idx="349">
                  <c:v>62.106499999999997</c:v>
                </c:pt>
                <c:pt idx="350">
                  <c:v>62.488500000000002</c:v>
                </c:pt>
                <c:pt idx="351">
                  <c:v>62.8705</c:v>
                </c:pt>
                <c:pt idx="352">
                  <c:v>63.252499999999998</c:v>
                </c:pt>
                <c:pt idx="353">
                  <c:v>63.634500000000003</c:v>
                </c:pt>
                <c:pt idx="354">
                  <c:v>64.016499999999994</c:v>
                </c:pt>
                <c:pt idx="355">
                  <c:v>64.398499999999999</c:v>
                </c:pt>
                <c:pt idx="356">
                  <c:v>64.780500000000004</c:v>
                </c:pt>
                <c:pt idx="357">
                  <c:v>65.162499999999994</c:v>
                </c:pt>
                <c:pt idx="358">
                  <c:v>65.544499999999999</c:v>
                </c:pt>
                <c:pt idx="359">
                  <c:v>65.926500000000004</c:v>
                </c:pt>
                <c:pt idx="360">
                  <c:v>66.308499999999995</c:v>
                </c:pt>
                <c:pt idx="361">
                  <c:v>66.6905</c:v>
                </c:pt>
                <c:pt idx="362">
                  <c:v>67.072500000000005</c:v>
                </c:pt>
                <c:pt idx="363">
                  <c:v>66.949600000000004</c:v>
                </c:pt>
                <c:pt idx="364">
                  <c:v>66.826800000000006</c:v>
                </c:pt>
                <c:pt idx="365">
                  <c:v>66.703999999999994</c:v>
                </c:pt>
                <c:pt idx="366">
                  <c:v>66.581199999999995</c:v>
                </c:pt>
                <c:pt idx="367">
                  <c:v>66.458399999999997</c:v>
                </c:pt>
                <c:pt idx="368">
                  <c:v>66.335499999999996</c:v>
                </c:pt>
                <c:pt idx="369">
                  <c:v>66.212699999999998</c:v>
                </c:pt>
                <c:pt idx="370">
                  <c:v>66.0899</c:v>
                </c:pt>
                <c:pt idx="371">
                  <c:v>65.967100000000002</c:v>
                </c:pt>
                <c:pt idx="372">
                  <c:v>65.844300000000004</c:v>
                </c:pt>
                <c:pt idx="373">
                  <c:v>65.721400000000003</c:v>
                </c:pt>
                <c:pt idx="374">
                  <c:v>65.598600000000005</c:v>
                </c:pt>
                <c:pt idx="375">
                  <c:v>65.475800000000007</c:v>
                </c:pt>
                <c:pt idx="376">
                  <c:v>65.352999999999994</c:v>
                </c:pt>
                <c:pt idx="377">
                  <c:v>65.230199999999996</c:v>
                </c:pt>
                <c:pt idx="378">
                  <c:v>65.107299999999995</c:v>
                </c:pt>
                <c:pt idx="379">
                  <c:v>64.984499999999997</c:v>
                </c:pt>
                <c:pt idx="380">
                  <c:v>64.861699999999999</c:v>
                </c:pt>
                <c:pt idx="381">
                  <c:v>64.738900000000001</c:v>
                </c:pt>
                <c:pt idx="382">
                  <c:v>64.973100000000002</c:v>
                </c:pt>
                <c:pt idx="383">
                  <c:v>65.207400000000007</c:v>
                </c:pt>
                <c:pt idx="384">
                  <c:v>65.441599999999994</c:v>
                </c:pt>
                <c:pt idx="385">
                  <c:v>65.675799999999995</c:v>
                </c:pt>
                <c:pt idx="386">
                  <c:v>65.9101</c:v>
                </c:pt>
                <c:pt idx="387">
                  <c:v>66.144300000000001</c:v>
                </c:pt>
                <c:pt idx="388">
                  <c:v>66.970299999999995</c:v>
                </c:pt>
                <c:pt idx="389">
                  <c:v>67.796400000000006</c:v>
                </c:pt>
                <c:pt idx="390">
                  <c:v>68.622399999999999</c:v>
                </c:pt>
                <c:pt idx="391">
                  <c:v>69.448400000000007</c:v>
                </c:pt>
                <c:pt idx="392">
                  <c:v>70.2744</c:v>
                </c:pt>
                <c:pt idx="393">
                  <c:v>69.979399999999998</c:v>
                </c:pt>
                <c:pt idx="394">
                  <c:v>69.684299999999993</c:v>
                </c:pt>
                <c:pt idx="395">
                  <c:v>69.389300000000006</c:v>
                </c:pt>
                <c:pt idx="396">
                  <c:v>69.094300000000004</c:v>
                </c:pt>
                <c:pt idx="397">
                  <c:v>68.799300000000002</c:v>
                </c:pt>
                <c:pt idx="398">
                  <c:v>68.504300000000001</c:v>
                </c:pt>
                <c:pt idx="399">
                  <c:v>68.209199999999996</c:v>
                </c:pt>
                <c:pt idx="400">
                  <c:v>67.914199999999994</c:v>
                </c:pt>
                <c:pt idx="401">
                  <c:v>67.619200000000006</c:v>
                </c:pt>
                <c:pt idx="402">
                  <c:v>65.837800000000001</c:v>
                </c:pt>
                <c:pt idx="403">
                  <c:v>64.056399999999996</c:v>
                </c:pt>
                <c:pt idx="404">
                  <c:v>62.274999999999999</c:v>
                </c:pt>
                <c:pt idx="405">
                  <c:v>60.493600000000001</c:v>
                </c:pt>
                <c:pt idx="406">
                  <c:v>58.712200000000003</c:v>
                </c:pt>
                <c:pt idx="407">
                  <c:v>59.535699999999999</c:v>
                </c:pt>
                <c:pt idx="408">
                  <c:v>60.359099999999998</c:v>
                </c:pt>
                <c:pt idx="409">
                  <c:v>61.182600000000001</c:v>
                </c:pt>
                <c:pt idx="410">
                  <c:v>62.006</c:v>
                </c:pt>
                <c:pt idx="411">
                  <c:v>62.8294</c:v>
                </c:pt>
                <c:pt idx="412">
                  <c:v>64.485500000000002</c:v>
                </c:pt>
                <c:pt idx="413">
                  <c:v>66.141599999999997</c:v>
                </c:pt>
                <c:pt idx="414">
                  <c:v>67.797700000000006</c:v>
                </c:pt>
                <c:pt idx="415">
                  <c:v>69.453800000000001</c:v>
                </c:pt>
                <c:pt idx="416">
                  <c:v>71.109899999999996</c:v>
                </c:pt>
                <c:pt idx="417">
                  <c:v>72.766000000000005</c:v>
                </c:pt>
                <c:pt idx="418">
                  <c:v>72.128100000000003</c:v>
                </c:pt>
                <c:pt idx="419">
                  <c:v>71.490300000000005</c:v>
                </c:pt>
                <c:pt idx="420">
                  <c:v>70.852400000000003</c:v>
                </c:pt>
                <c:pt idx="421">
                  <c:v>70.214600000000004</c:v>
                </c:pt>
                <c:pt idx="422">
                  <c:v>69.576700000000002</c:v>
                </c:pt>
                <c:pt idx="423">
                  <c:v>68.938900000000004</c:v>
                </c:pt>
                <c:pt idx="424">
                  <c:v>68.301100000000005</c:v>
                </c:pt>
                <c:pt idx="425">
                  <c:v>67.663200000000003</c:v>
                </c:pt>
                <c:pt idx="426">
                  <c:v>67.025400000000005</c:v>
                </c:pt>
                <c:pt idx="427">
                  <c:v>66.387500000000003</c:v>
                </c:pt>
                <c:pt idx="428">
                  <c:v>65.749700000000004</c:v>
                </c:pt>
                <c:pt idx="429">
                  <c:v>66.721000000000004</c:v>
                </c:pt>
                <c:pt idx="430">
                  <c:v>67.692400000000006</c:v>
                </c:pt>
                <c:pt idx="431">
                  <c:v>68.663799999999995</c:v>
                </c:pt>
                <c:pt idx="432">
                  <c:v>69.635099999999994</c:v>
                </c:pt>
                <c:pt idx="433">
                  <c:v>68.822599999999994</c:v>
                </c:pt>
                <c:pt idx="434">
                  <c:v>68.010099999999994</c:v>
                </c:pt>
                <c:pt idx="435">
                  <c:v>67.197500000000005</c:v>
                </c:pt>
                <c:pt idx="436">
                  <c:v>66.385000000000005</c:v>
                </c:pt>
                <c:pt idx="437">
                  <c:v>65.572400000000002</c:v>
                </c:pt>
                <c:pt idx="438">
                  <c:v>64.759900000000002</c:v>
                </c:pt>
                <c:pt idx="439">
                  <c:v>63.947299999999998</c:v>
                </c:pt>
                <c:pt idx="440">
                  <c:v>62.122599999999998</c:v>
                </c:pt>
                <c:pt idx="441">
                  <c:v>60.298000000000002</c:v>
                </c:pt>
                <c:pt idx="442">
                  <c:v>58.473300000000002</c:v>
                </c:pt>
                <c:pt idx="443">
                  <c:v>56.648600000000002</c:v>
                </c:pt>
                <c:pt idx="444">
                  <c:v>54.823900000000002</c:v>
                </c:pt>
                <c:pt idx="445">
                  <c:v>52.999200000000002</c:v>
                </c:pt>
                <c:pt idx="446">
                  <c:v>51.174599999999998</c:v>
                </c:pt>
                <c:pt idx="447">
                  <c:v>49.349899999999998</c:v>
                </c:pt>
                <c:pt idx="448">
                  <c:v>47.525199999999998</c:v>
                </c:pt>
                <c:pt idx="449">
                  <c:v>45.700499999999998</c:v>
                </c:pt>
                <c:pt idx="450">
                  <c:v>43.875799999999998</c:v>
                </c:pt>
                <c:pt idx="451">
                  <c:v>42.051200000000001</c:v>
                </c:pt>
                <c:pt idx="452">
                  <c:v>40.822899999999997</c:v>
                </c:pt>
                <c:pt idx="453">
                  <c:v>39.594700000000003</c:v>
                </c:pt>
                <c:pt idx="454">
                  <c:v>38.366500000000002</c:v>
                </c:pt>
                <c:pt idx="455">
                  <c:v>37.138300000000001</c:v>
                </c:pt>
                <c:pt idx="456">
                  <c:v>35.909999999999997</c:v>
                </c:pt>
                <c:pt idx="457">
                  <c:v>34.681800000000003</c:v>
                </c:pt>
                <c:pt idx="458">
                  <c:v>37.1066</c:v>
                </c:pt>
                <c:pt idx="459">
                  <c:v>39.531399999999998</c:v>
                </c:pt>
                <c:pt idx="460">
                  <c:v>41.956099999999999</c:v>
                </c:pt>
                <c:pt idx="461">
                  <c:v>44.380899999999997</c:v>
                </c:pt>
                <c:pt idx="462">
                  <c:v>46.805700000000002</c:v>
                </c:pt>
                <c:pt idx="463">
                  <c:v>49.230499999999999</c:v>
                </c:pt>
                <c:pt idx="464">
                  <c:v>51.655200000000001</c:v>
                </c:pt>
                <c:pt idx="465">
                  <c:v>54.08</c:v>
                </c:pt>
                <c:pt idx="466">
                  <c:v>56.504800000000003</c:v>
                </c:pt>
                <c:pt idx="467">
                  <c:v>55.204599999999999</c:v>
                </c:pt>
                <c:pt idx="468">
                  <c:v>53.904400000000003</c:v>
                </c:pt>
                <c:pt idx="469">
                  <c:v>52.604199999999999</c:v>
                </c:pt>
                <c:pt idx="470">
                  <c:v>51.304099999999998</c:v>
                </c:pt>
                <c:pt idx="471">
                  <c:v>50.003900000000002</c:v>
                </c:pt>
                <c:pt idx="472">
                  <c:v>48.703699999999998</c:v>
                </c:pt>
                <c:pt idx="473">
                  <c:v>47.403500000000001</c:v>
                </c:pt>
                <c:pt idx="474">
                  <c:v>48.553199999999997</c:v>
                </c:pt>
                <c:pt idx="475">
                  <c:v>49.7029</c:v>
                </c:pt>
                <c:pt idx="476">
                  <c:v>50.852699999999999</c:v>
                </c:pt>
                <c:pt idx="477">
                  <c:v>52.002400000000002</c:v>
                </c:pt>
                <c:pt idx="478">
                  <c:v>53.152099999999997</c:v>
                </c:pt>
                <c:pt idx="479">
                  <c:v>54.3018</c:v>
                </c:pt>
                <c:pt idx="480">
                  <c:v>55.451500000000003</c:v>
                </c:pt>
                <c:pt idx="481">
                  <c:v>56.601199999999999</c:v>
                </c:pt>
                <c:pt idx="482">
                  <c:v>57.750900000000001</c:v>
                </c:pt>
                <c:pt idx="483">
                  <c:v>58.900700000000001</c:v>
                </c:pt>
                <c:pt idx="484">
                  <c:v>56.192399999999999</c:v>
                </c:pt>
                <c:pt idx="485">
                  <c:v>53.484200000000001</c:v>
                </c:pt>
                <c:pt idx="486">
                  <c:v>50.776000000000003</c:v>
                </c:pt>
                <c:pt idx="487">
                  <c:v>48.067799999999998</c:v>
                </c:pt>
                <c:pt idx="488">
                  <c:v>45.3596</c:v>
                </c:pt>
                <c:pt idx="489">
                  <c:v>42.651400000000002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E-4FFE-8A60-3DDD7E06E75E}"/>
            </c:ext>
          </c:extLst>
        </c:ser>
        <c:ser>
          <c:idx val="2"/>
          <c:order val="1"/>
          <c:tx>
            <c:strRef>
              <c:f>Divergence!$F$1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E-4FFE-8A60-3DDD7E06E75E}"/>
            </c:ext>
          </c:extLst>
        </c:ser>
        <c:ser>
          <c:idx val="1"/>
          <c:order val="2"/>
          <c:tx>
            <c:strRef>
              <c:f>Divergence!$S$1</c:f>
              <c:strCache>
                <c:ptCount val="1"/>
                <c:pt idx="0">
                  <c:v> LowLineB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Divergence!$S$2:$S$503</c:f>
              <c:numCache>
                <c:formatCode>_("$"* #,##0.0000_);_("$"* \(#,##0.0000\);_("$"* "-"??_);_(@_)</c:formatCode>
                <c:ptCount val="502"/>
                <c:pt idx="44">
                  <c:v>61.467100000000002</c:v>
                </c:pt>
                <c:pt idx="45">
                  <c:v>61.0976</c:v>
                </c:pt>
                <c:pt idx="46">
                  <c:v>60.728000000000002</c:v>
                </c:pt>
                <c:pt idx="47">
                  <c:v>60.358499999999999</c:v>
                </c:pt>
                <c:pt idx="48">
                  <c:v>59.988900000000001</c:v>
                </c:pt>
                <c:pt idx="49">
                  <c:v>57.098700000000001</c:v>
                </c:pt>
                <c:pt idx="50">
                  <c:v>54.208500000000001</c:v>
                </c:pt>
                <c:pt idx="51">
                  <c:v>51.318199999999997</c:v>
                </c:pt>
                <c:pt idx="52">
                  <c:v>48.427999999999997</c:v>
                </c:pt>
                <c:pt idx="53">
                  <c:v>45.537799999999997</c:v>
                </c:pt>
                <c:pt idx="54">
                  <c:v>45.435899999999997</c:v>
                </c:pt>
                <c:pt idx="55">
                  <c:v>45.334099999999999</c:v>
                </c:pt>
                <c:pt idx="56">
                  <c:v>45.232199999999999</c:v>
                </c:pt>
                <c:pt idx="57">
                  <c:v>45.130400000000002</c:v>
                </c:pt>
                <c:pt idx="58">
                  <c:v>45.716900000000003</c:v>
                </c:pt>
                <c:pt idx="59">
                  <c:v>46.3033</c:v>
                </c:pt>
                <c:pt idx="60">
                  <c:v>46.889800000000001</c:v>
                </c:pt>
                <c:pt idx="61">
                  <c:v>47.476300000000002</c:v>
                </c:pt>
                <c:pt idx="62">
                  <c:v>48.062800000000003</c:v>
                </c:pt>
                <c:pt idx="63">
                  <c:v>48.649299999999997</c:v>
                </c:pt>
                <c:pt idx="64">
                  <c:v>49.235700000000001</c:v>
                </c:pt>
                <c:pt idx="65">
                  <c:v>47.258000000000003</c:v>
                </c:pt>
                <c:pt idx="66">
                  <c:v>45.280299999999997</c:v>
                </c:pt>
                <c:pt idx="67">
                  <c:v>43.302599999999998</c:v>
                </c:pt>
                <c:pt idx="68">
                  <c:v>41.324800000000003</c:v>
                </c:pt>
                <c:pt idx="69">
                  <c:v>39.347099999999998</c:v>
                </c:pt>
                <c:pt idx="70">
                  <c:v>37.369399999999999</c:v>
                </c:pt>
                <c:pt idx="71">
                  <c:v>39.607300000000002</c:v>
                </c:pt>
                <c:pt idx="72">
                  <c:v>41.845199999999998</c:v>
                </c:pt>
                <c:pt idx="73">
                  <c:v>44.083199999999998</c:v>
                </c:pt>
                <c:pt idx="74">
                  <c:v>46.445700000000002</c:v>
                </c:pt>
                <c:pt idx="75">
                  <c:v>48.808199999999999</c:v>
                </c:pt>
                <c:pt idx="76">
                  <c:v>51.170699999999997</c:v>
                </c:pt>
                <c:pt idx="77">
                  <c:v>53.533200000000001</c:v>
                </c:pt>
                <c:pt idx="78">
                  <c:v>55.895699999999998</c:v>
                </c:pt>
                <c:pt idx="79">
                  <c:v>58.258200000000002</c:v>
                </c:pt>
                <c:pt idx="80">
                  <c:v>60.620800000000003</c:v>
                </c:pt>
                <c:pt idx="81">
                  <c:v>60.820700000000002</c:v>
                </c:pt>
                <c:pt idx="82">
                  <c:v>61.020699999999998</c:v>
                </c:pt>
                <c:pt idx="83">
                  <c:v>61.220599999999997</c:v>
                </c:pt>
                <c:pt idx="84">
                  <c:v>60.905900000000003</c:v>
                </c:pt>
                <c:pt idx="85">
                  <c:v>60.591200000000001</c:v>
                </c:pt>
                <c:pt idx="86">
                  <c:v>60.276499999999999</c:v>
                </c:pt>
                <c:pt idx="87">
                  <c:v>59.961799999999997</c:v>
                </c:pt>
                <c:pt idx="88">
                  <c:v>59.647100000000002</c:v>
                </c:pt>
                <c:pt idx="89">
                  <c:v>59.332299999999996</c:v>
                </c:pt>
                <c:pt idx="90">
                  <c:v>59.017600000000002</c:v>
                </c:pt>
                <c:pt idx="91">
                  <c:v>53.167499999999997</c:v>
                </c:pt>
                <c:pt idx="92">
                  <c:v>47.317399999999999</c:v>
                </c:pt>
                <c:pt idx="93">
                  <c:v>41.467300000000002</c:v>
                </c:pt>
                <c:pt idx="94">
                  <c:v>43.748600000000003</c:v>
                </c:pt>
                <c:pt idx="95">
                  <c:v>46.029899999999998</c:v>
                </c:pt>
                <c:pt idx="96">
                  <c:v>48.311199999999999</c:v>
                </c:pt>
                <c:pt idx="97">
                  <c:v>50.592500000000001</c:v>
                </c:pt>
                <c:pt idx="98">
                  <c:v>52.873899999999999</c:v>
                </c:pt>
                <c:pt idx="99">
                  <c:v>55.155200000000001</c:v>
                </c:pt>
                <c:pt idx="100">
                  <c:v>57.436500000000002</c:v>
                </c:pt>
                <c:pt idx="101">
                  <c:v>59.717799999999997</c:v>
                </c:pt>
                <c:pt idx="102">
                  <c:v>61.999099999999999</c:v>
                </c:pt>
                <c:pt idx="103">
                  <c:v>62.5869</c:v>
                </c:pt>
                <c:pt idx="104">
                  <c:v>63.174599999999998</c:v>
                </c:pt>
                <c:pt idx="105">
                  <c:v>63.762300000000003</c:v>
                </c:pt>
                <c:pt idx="106">
                  <c:v>64.349999999999994</c:v>
                </c:pt>
                <c:pt idx="107">
                  <c:v>64.114500000000007</c:v>
                </c:pt>
                <c:pt idx="108">
                  <c:v>63.878999999999998</c:v>
                </c:pt>
                <c:pt idx="109">
                  <c:v>63.643500000000003</c:v>
                </c:pt>
                <c:pt idx="110">
                  <c:v>63.408000000000001</c:v>
                </c:pt>
                <c:pt idx="111">
                  <c:v>63.023699999999998</c:v>
                </c:pt>
                <c:pt idx="112">
                  <c:v>62.639499999999998</c:v>
                </c:pt>
                <c:pt idx="113">
                  <c:v>62.255200000000002</c:v>
                </c:pt>
                <c:pt idx="114">
                  <c:v>61.489199999999997</c:v>
                </c:pt>
                <c:pt idx="115">
                  <c:v>60.723100000000002</c:v>
                </c:pt>
                <c:pt idx="116">
                  <c:v>59.957099999999997</c:v>
                </c:pt>
                <c:pt idx="117">
                  <c:v>59.191099999999999</c:v>
                </c:pt>
                <c:pt idx="118">
                  <c:v>58.424999999999997</c:v>
                </c:pt>
                <c:pt idx="119">
                  <c:v>56.441699999999997</c:v>
                </c:pt>
                <c:pt idx="120">
                  <c:v>54.458399999999997</c:v>
                </c:pt>
                <c:pt idx="121">
                  <c:v>52.475099999999998</c:v>
                </c:pt>
                <c:pt idx="122">
                  <c:v>50.491700000000002</c:v>
                </c:pt>
                <c:pt idx="123">
                  <c:v>48.508400000000002</c:v>
                </c:pt>
                <c:pt idx="124">
                  <c:v>47.645800000000001</c:v>
                </c:pt>
                <c:pt idx="125">
                  <c:v>46.783200000000001</c:v>
                </c:pt>
                <c:pt idx="126">
                  <c:v>45.9206</c:v>
                </c:pt>
                <c:pt idx="127">
                  <c:v>45.058</c:v>
                </c:pt>
                <c:pt idx="128">
                  <c:v>46.817500000000003</c:v>
                </c:pt>
                <c:pt idx="129">
                  <c:v>48.577100000000002</c:v>
                </c:pt>
                <c:pt idx="130">
                  <c:v>50.336599999999997</c:v>
                </c:pt>
                <c:pt idx="131">
                  <c:v>52.096200000000003</c:v>
                </c:pt>
                <c:pt idx="132">
                  <c:v>53.855699999999999</c:v>
                </c:pt>
                <c:pt idx="133">
                  <c:v>55.615299999999998</c:v>
                </c:pt>
                <c:pt idx="134">
                  <c:v>57.3748</c:v>
                </c:pt>
                <c:pt idx="135">
                  <c:v>59.134399999999999</c:v>
                </c:pt>
                <c:pt idx="136">
                  <c:v>60.893900000000002</c:v>
                </c:pt>
                <c:pt idx="137">
                  <c:v>62.653500000000001</c:v>
                </c:pt>
                <c:pt idx="138">
                  <c:v>64.412999999999997</c:v>
                </c:pt>
                <c:pt idx="139">
                  <c:v>66.172600000000003</c:v>
                </c:pt>
                <c:pt idx="140">
                  <c:v>65.531199999999998</c:v>
                </c:pt>
                <c:pt idx="141">
                  <c:v>64.889899999999997</c:v>
                </c:pt>
                <c:pt idx="142">
                  <c:v>64.248599999999996</c:v>
                </c:pt>
                <c:pt idx="143">
                  <c:v>63.607199999999999</c:v>
                </c:pt>
                <c:pt idx="144">
                  <c:v>62.965899999999998</c:v>
                </c:pt>
                <c:pt idx="145">
                  <c:v>62.600200000000001</c:v>
                </c:pt>
                <c:pt idx="146">
                  <c:v>62.234400000000001</c:v>
                </c:pt>
                <c:pt idx="147">
                  <c:v>61.868699999999997</c:v>
                </c:pt>
                <c:pt idx="148">
                  <c:v>57.306899999999999</c:v>
                </c:pt>
                <c:pt idx="149">
                  <c:v>52.744999999999997</c:v>
                </c:pt>
                <c:pt idx="150">
                  <c:v>48.183199999999999</c:v>
                </c:pt>
                <c:pt idx="151">
                  <c:v>43.621400000000001</c:v>
                </c:pt>
                <c:pt idx="152">
                  <c:v>39.059600000000003</c:v>
                </c:pt>
                <c:pt idx="153">
                  <c:v>38.953000000000003</c:v>
                </c:pt>
                <c:pt idx="154">
                  <c:v>38.846499999999999</c:v>
                </c:pt>
                <c:pt idx="155">
                  <c:v>38.739899999999999</c:v>
                </c:pt>
                <c:pt idx="156">
                  <c:v>38.633400000000002</c:v>
                </c:pt>
                <c:pt idx="157">
                  <c:v>38.526800000000001</c:v>
                </c:pt>
                <c:pt idx="158">
                  <c:v>38.420299999999997</c:v>
                </c:pt>
                <c:pt idx="159">
                  <c:v>40.1511</c:v>
                </c:pt>
                <c:pt idx="160">
                  <c:v>41.881900000000002</c:v>
                </c:pt>
                <c:pt idx="161">
                  <c:v>43.612699999999997</c:v>
                </c:pt>
                <c:pt idx="162">
                  <c:v>45.343499999999999</c:v>
                </c:pt>
                <c:pt idx="163">
                  <c:v>46.349800000000002</c:v>
                </c:pt>
                <c:pt idx="164">
                  <c:v>47.356099999999998</c:v>
                </c:pt>
                <c:pt idx="165">
                  <c:v>48.362499999999997</c:v>
                </c:pt>
                <c:pt idx="166">
                  <c:v>49.3688</c:v>
                </c:pt>
                <c:pt idx="167">
                  <c:v>50.375100000000003</c:v>
                </c:pt>
                <c:pt idx="168">
                  <c:v>51.381500000000003</c:v>
                </c:pt>
                <c:pt idx="169">
                  <c:v>52.387799999999999</c:v>
                </c:pt>
                <c:pt idx="170">
                  <c:v>52.9086</c:v>
                </c:pt>
                <c:pt idx="171">
                  <c:v>53.429299999999998</c:v>
                </c:pt>
                <c:pt idx="172">
                  <c:v>53.950099999999999</c:v>
                </c:pt>
                <c:pt idx="173">
                  <c:v>56.834400000000002</c:v>
                </c:pt>
                <c:pt idx="174">
                  <c:v>59.718699999999998</c:v>
                </c:pt>
                <c:pt idx="175">
                  <c:v>62.603000000000002</c:v>
                </c:pt>
                <c:pt idx="176">
                  <c:v>65.487300000000005</c:v>
                </c:pt>
                <c:pt idx="177">
                  <c:v>64.819100000000006</c:v>
                </c:pt>
                <c:pt idx="178">
                  <c:v>64.150899999999993</c:v>
                </c:pt>
                <c:pt idx="179">
                  <c:v>63.482799999999997</c:v>
                </c:pt>
                <c:pt idx="180">
                  <c:v>62.814599999999999</c:v>
                </c:pt>
                <c:pt idx="181">
                  <c:v>62.146500000000003</c:v>
                </c:pt>
                <c:pt idx="182">
                  <c:v>61.478299999999997</c:v>
                </c:pt>
                <c:pt idx="183">
                  <c:v>60.810200000000002</c:v>
                </c:pt>
                <c:pt idx="184">
                  <c:v>62.122300000000003</c:v>
                </c:pt>
                <c:pt idx="185">
                  <c:v>63.434399999999997</c:v>
                </c:pt>
                <c:pt idx="186">
                  <c:v>64.746600000000001</c:v>
                </c:pt>
                <c:pt idx="187">
                  <c:v>66.058700000000002</c:v>
                </c:pt>
                <c:pt idx="188">
                  <c:v>67.370900000000006</c:v>
                </c:pt>
                <c:pt idx="189">
                  <c:v>68.683000000000007</c:v>
                </c:pt>
                <c:pt idx="190">
                  <c:v>69.995199999999997</c:v>
                </c:pt>
                <c:pt idx="191">
                  <c:v>71.307299999999998</c:v>
                </c:pt>
                <c:pt idx="192">
                  <c:v>72.619500000000002</c:v>
                </c:pt>
                <c:pt idx="193">
                  <c:v>73.931600000000003</c:v>
                </c:pt>
                <c:pt idx="194">
                  <c:v>73.7864</c:v>
                </c:pt>
                <c:pt idx="195">
                  <c:v>73.641099999999994</c:v>
                </c:pt>
                <c:pt idx="196">
                  <c:v>73.495800000000003</c:v>
                </c:pt>
                <c:pt idx="197">
                  <c:v>72.233900000000006</c:v>
                </c:pt>
                <c:pt idx="198">
                  <c:v>70.971999999999994</c:v>
                </c:pt>
                <c:pt idx="199">
                  <c:v>69.710099999999997</c:v>
                </c:pt>
                <c:pt idx="200">
                  <c:v>68.448099999999997</c:v>
                </c:pt>
                <c:pt idx="201">
                  <c:v>67.186199999999999</c:v>
                </c:pt>
                <c:pt idx="202">
                  <c:v>65.924300000000002</c:v>
                </c:pt>
                <c:pt idx="203">
                  <c:v>64.662400000000005</c:v>
                </c:pt>
                <c:pt idx="204">
                  <c:v>63.400500000000001</c:v>
                </c:pt>
                <c:pt idx="205">
                  <c:v>62.138500000000001</c:v>
                </c:pt>
                <c:pt idx="206">
                  <c:v>61.369</c:v>
                </c:pt>
                <c:pt idx="207">
                  <c:v>60.599499999999999</c:v>
                </c:pt>
                <c:pt idx="208">
                  <c:v>59.83</c:v>
                </c:pt>
                <c:pt idx="209">
                  <c:v>59.060499999999998</c:v>
                </c:pt>
                <c:pt idx="210">
                  <c:v>58.290900000000001</c:v>
                </c:pt>
                <c:pt idx="211">
                  <c:v>57.5214</c:v>
                </c:pt>
                <c:pt idx="212">
                  <c:v>56.751899999999999</c:v>
                </c:pt>
                <c:pt idx="213">
                  <c:v>55.982399999999998</c:v>
                </c:pt>
                <c:pt idx="214">
                  <c:v>55.212899999999998</c:v>
                </c:pt>
                <c:pt idx="215">
                  <c:v>54.443300000000001</c:v>
                </c:pt>
                <c:pt idx="216">
                  <c:v>53.6738</c:v>
                </c:pt>
                <c:pt idx="217">
                  <c:v>52.904299999999999</c:v>
                </c:pt>
                <c:pt idx="218">
                  <c:v>52.134799999999998</c:v>
                </c:pt>
                <c:pt idx="219">
                  <c:v>51.365299999999998</c:v>
                </c:pt>
                <c:pt idx="220">
                  <c:v>50.595700000000001</c:v>
                </c:pt>
                <c:pt idx="221">
                  <c:v>51.758299999999998</c:v>
                </c:pt>
                <c:pt idx="222">
                  <c:v>52.920999999999999</c:v>
                </c:pt>
                <c:pt idx="223">
                  <c:v>54.083599999999997</c:v>
                </c:pt>
                <c:pt idx="224">
                  <c:v>55.246200000000002</c:v>
                </c:pt>
                <c:pt idx="225">
                  <c:v>56.408799999999999</c:v>
                </c:pt>
                <c:pt idx="226">
                  <c:v>57.571399999999997</c:v>
                </c:pt>
                <c:pt idx="227">
                  <c:v>58.734000000000002</c:v>
                </c:pt>
                <c:pt idx="228">
                  <c:v>59.896599999999999</c:v>
                </c:pt>
                <c:pt idx="229">
                  <c:v>61.059199999999997</c:v>
                </c:pt>
                <c:pt idx="230">
                  <c:v>62.221800000000002</c:v>
                </c:pt>
                <c:pt idx="231">
                  <c:v>63.384399999999999</c:v>
                </c:pt>
                <c:pt idx="232">
                  <c:v>64.546999999999997</c:v>
                </c:pt>
                <c:pt idx="233">
                  <c:v>65.709599999999995</c:v>
                </c:pt>
                <c:pt idx="234">
                  <c:v>65.967600000000004</c:v>
                </c:pt>
                <c:pt idx="235">
                  <c:v>66.2256</c:v>
                </c:pt>
                <c:pt idx="236">
                  <c:v>66.483500000000006</c:v>
                </c:pt>
                <c:pt idx="237">
                  <c:v>66.741500000000002</c:v>
                </c:pt>
                <c:pt idx="238">
                  <c:v>66.999499999999998</c:v>
                </c:pt>
                <c:pt idx="239">
                  <c:v>67.257499999999993</c:v>
                </c:pt>
                <c:pt idx="240">
                  <c:v>67.5154</c:v>
                </c:pt>
                <c:pt idx="241">
                  <c:v>68.134299999999996</c:v>
                </c:pt>
                <c:pt idx="242">
                  <c:v>68.753100000000003</c:v>
                </c:pt>
                <c:pt idx="243">
                  <c:v>69.371899999999997</c:v>
                </c:pt>
                <c:pt idx="244">
                  <c:v>69.990700000000004</c:v>
                </c:pt>
                <c:pt idx="245">
                  <c:v>69.605900000000005</c:v>
                </c:pt>
                <c:pt idx="246">
                  <c:v>69.221100000000007</c:v>
                </c:pt>
                <c:pt idx="247">
                  <c:v>68.836200000000005</c:v>
                </c:pt>
                <c:pt idx="248">
                  <c:v>67.197500000000005</c:v>
                </c:pt>
                <c:pt idx="249">
                  <c:v>65.558800000000005</c:v>
                </c:pt>
                <c:pt idx="250">
                  <c:v>63.920099999999998</c:v>
                </c:pt>
                <c:pt idx="251">
                  <c:v>66.013099999999994</c:v>
                </c:pt>
                <c:pt idx="252">
                  <c:v>68.106099999999998</c:v>
                </c:pt>
                <c:pt idx="253">
                  <c:v>70.198999999999998</c:v>
                </c:pt>
                <c:pt idx="254">
                  <c:v>72.292000000000002</c:v>
                </c:pt>
                <c:pt idx="255">
                  <c:v>74.385000000000005</c:v>
                </c:pt>
                <c:pt idx="256">
                  <c:v>76.477999999999994</c:v>
                </c:pt>
                <c:pt idx="257">
                  <c:v>78.570999999999998</c:v>
                </c:pt>
                <c:pt idx="258">
                  <c:v>78.536299999999997</c:v>
                </c:pt>
                <c:pt idx="259">
                  <c:v>78.501599999999996</c:v>
                </c:pt>
                <c:pt idx="260">
                  <c:v>78.466899999999995</c:v>
                </c:pt>
                <c:pt idx="261">
                  <c:v>74.943299999999994</c:v>
                </c:pt>
                <c:pt idx="262">
                  <c:v>71.419799999999995</c:v>
                </c:pt>
                <c:pt idx="263">
                  <c:v>67.896199999999993</c:v>
                </c:pt>
                <c:pt idx="264">
                  <c:v>64.372699999999995</c:v>
                </c:pt>
                <c:pt idx="265">
                  <c:v>60.8491</c:v>
                </c:pt>
                <c:pt idx="266">
                  <c:v>57.325600000000001</c:v>
                </c:pt>
                <c:pt idx="267">
                  <c:v>53.802</c:v>
                </c:pt>
                <c:pt idx="268">
                  <c:v>50.278500000000001</c:v>
                </c:pt>
                <c:pt idx="269">
                  <c:v>46.754899999999999</c:v>
                </c:pt>
                <c:pt idx="270">
                  <c:v>43.231400000000001</c:v>
                </c:pt>
                <c:pt idx="271">
                  <c:v>39.707799999999999</c:v>
                </c:pt>
                <c:pt idx="272">
                  <c:v>36.1843</c:v>
                </c:pt>
                <c:pt idx="273">
                  <c:v>32.660699999999999</c:v>
                </c:pt>
                <c:pt idx="274">
                  <c:v>29.1372</c:v>
                </c:pt>
                <c:pt idx="275">
                  <c:v>29.021000000000001</c:v>
                </c:pt>
                <c:pt idx="276">
                  <c:v>28.904800000000002</c:v>
                </c:pt>
                <c:pt idx="277">
                  <c:v>28.788699999999999</c:v>
                </c:pt>
                <c:pt idx="278">
                  <c:v>31.1205</c:v>
                </c:pt>
                <c:pt idx="279">
                  <c:v>33.452399999999997</c:v>
                </c:pt>
                <c:pt idx="280">
                  <c:v>35.784300000000002</c:v>
                </c:pt>
                <c:pt idx="281">
                  <c:v>38.116199999999999</c:v>
                </c:pt>
                <c:pt idx="282">
                  <c:v>40.448099999999997</c:v>
                </c:pt>
                <c:pt idx="283">
                  <c:v>42.78</c:v>
                </c:pt>
                <c:pt idx="284">
                  <c:v>45.111899999999999</c:v>
                </c:pt>
                <c:pt idx="285">
                  <c:v>47.443800000000003</c:v>
                </c:pt>
                <c:pt idx="286">
                  <c:v>46.858499999999999</c:v>
                </c:pt>
                <c:pt idx="287">
                  <c:v>46.273299999999999</c:v>
                </c:pt>
                <c:pt idx="288">
                  <c:v>45.688099999999999</c:v>
                </c:pt>
                <c:pt idx="289">
                  <c:v>45.102800000000002</c:v>
                </c:pt>
                <c:pt idx="290">
                  <c:v>44.517600000000002</c:v>
                </c:pt>
                <c:pt idx="291">
                  <c:v>43.932400000000001</c:v>
                </c:pt>
                <c:pt idx="292">
                  <c:v>43.080500000000001</c:v>
                </c:pt>
                <c:pt idx="293">
                  <c:v>42.2286</c:v>
                </c:pt>
                <c:pt idx="294">
                  <c:v>41.376800000000003</c:v>
                </c:pt>
                <c:pt idx="295">
                  <c:v>40.524900000000002</c:v>
                </c:pt>
                <c:pt idx="296">
                  <c:v>39.673000000000002</c:v>
                </c:pt>
                <c:pt idx="297">
                  <c:v>38.821199999999997</c:v>
                </c:pt>
                <c:pt idx="298">
                  <c:v>37.969299999999997</c:v>
                </c:pt>
                <c:pt idx="299">
                  <c:v>37.1175</c:v>
                </c:pt>
                <c:pt idx="300">
                  <c:v>36.265599999999999</c:v>
                </c:pt>
                <c:pt idx="301">
                  <c:v>35.413699999999999</c:v>
                </c:pt>
                <c:pt idx="302">
                  <c:v>34.561900000000001</c:v>
                </c:pt>
                <c:pt idx="303">
                  <c:v>33.71</c:v>
                </c:pt>
                <c:pt idx="304">
                  <c:v>32.858199999999997</c:v>
                </c:pt>
                <c:pt idx="305">
                  <c:v>32.006300000000003</c:v>
                </c:pt>
                <c:pt idx="306">
                  <c:v>31.154399999999999</c:v>
                </c:pt>
                <c:pt idx="307">
                  <c:v>30.302600000000002</c:v>
                </c:pt>
                <c:pt idx="308">
                  <c:v>31.630700000000001</c:v>
                </c:pt>
                <c:pt idx="309">
                  <c:v>32.958799999999997</c:v>
                </c:pt>
                <c:pt idx="310">
                  <c:v>34.286900000000003</c:v>
                </c:pt>
                <c:pt idx="311">
                  <c:v>35.615000000000002</c:v>
                </c:pt>
                <c:pt idx="312">
                  <c:v>36.942999999999998</c:v>
                </c:pt>
                <c:pt idx="313">
                  <c:v>38.1952</c:v>
                </c:pt>
                <c:pt idx="314">
                  <c:v>39.447299999999998</c:v>
                </c:pt>
                <c:pt idx="315">
                  <c:v>40.6995</c:v>
                </c:pt>
                <c:pt idx="316">
                  <c:v>41.951599999999999</c:v>
                </c:pt>
                <c:pt idx="317">
                  <c:v>42.17</c:v>
                </c:pt>
                <c:pt idx="318">
                  <c:v>42.388399999999997</c:v>
                </c:pt>
                <c:pt idx="319">
                  <c:v>42.6068</c:v>
                </c:pt>
                <c:pt idx="320">
                  <c:v>42.825200000000002</c:v>
                </c:pt>
                <c:pt idx="321">
                  <c:v>43.043599999999998</c:v>
                </c:pt>
                <c:pt idx="322">
                  <c:v>43.262</c:v>
                </c:pt>
                <c:pt idx="323">
                  <c:v>43.480400000000003</c:v>
                </c:pt>
                <c:pt idx="324">
                  <c:v>43.698799999999999</c:v>
                </c:pt>
                <c:pt idx="325">
                  <c:v>43.917200000000001</c:v>
                </c:pt>
                <c:pt idx="326">
                  <c:v>44.135599999999997</c:v>
                </c:pt>
                <c:pt idx="327">
                  <c:v>44.353999999999999</c:v>
                </c:pt>
                <c:pt idx="328">
                  <c:v>44.572400000000002</c:v>
                </c:pt>
                <c:pt idx="329">
                  <c:v>44.495100000000001</c:v>
                </c:pt>
                <c:pt idx="330">
                  <c:v>44.4178</c:v>
                </c:pt>
                <c:pt idx="331">
                  <c:v>44.340400000000002</c:v>
                </c:pt>
                <c:pt idx="332">
                  <c:v>44.263100000000001</c:v>
                </c:pt>
                <c:pt idx="333">
                  <c:v>44.185699999999997</c:v>
                </c:pt>
                <c:pt idx="334">
                  <c:v>44.108400000000003</c:v>
                </c:pt>
                <c:pt idx="335">
                  <c:v>44.030999999999999</c:v>
                </c:pt>
                <c:pt idx="336">
                  <c:v>45.752400000000002</c:v>
                </c:pt>
                <c:pt idx="337">
                  <c:v>47.473799999999997</c:v>
                </c:pt>
                <c:pt idx="338">
                  <c:v>49.1952</c:v>
                </c:pt>
                <c:pt idx="339">
                  <c:v>50.916600000000003</c:v>
                </c:pt>
                <c:pt idx="340">
                  <c:v>52.637999999999998</c:v>
                </c:pt>
                <c:pt idx="341">
                  <c:v>54.359400000000001</c:v>
                </c:pt>
                <c:pt idx="342">
                  <c:v>56.080800000000004</c:v>
                </c:pt>
                <c:pt idx="343">
                  <c:v>57.802199999999999</c:v>
                </c:pt>
                <c:pt idx="344">
                  <c:v>57.639600000000002</c:v>
                </c:pt>
                <c:pt idx="345">
                  <c:v>57.476999999999997</c:v>
                </c:pt>
                <c:pt idx="346">
                  <c:v>57.314300000000003</c:v>
                </c:pt>
                <c:pt idx="347">
                  <c:v>55.768900000000002</c:v>
                </c:pt>
                <c:pt idx="348">
                  <c:v>54.223500000000001</c:v>
                </c:pt>
                <c:pt idx="349">
                  <c:v>52.678100000000001</c:v>
                </c:pt>
                <c:pt idx="350">
                  <c:v>51.1327</c:v>
                </c:pt>
                <c:pt idx="351">
                  <c:v>49.587400000000002</c:v>
                </c:pt>
                <c:pt idx="352">
                  <c:v>48.042000000000002</c:v>
                </c:pt>
                <c:pt idx="353">
                  <c:v>49.466099999999997</c:v>
                </c:pt>
                <c:pt idx="354">
                  <c:v>50.8902</c:v>
                </c:pt>
                <c:pt idx="355">
                  <c:v>52.314300000000003</c:v>
                </c:pt>
                <c:pt idx="356">
                  <c:v>53.738500000000002</c:v>
                </c:pt>
                <c:pt idx="357">
                  <c:v>55.162599999999998</c:v>
                </c:pt>
                <c:pt idx="358">
                  <c:v>56.5867</c:v>
                </c:pt>
                <c:pt idx="359">
                  <c:v>58.010800000000003</c:v>
                </c:pt>
                <c:pt idx="360">
                  <c:v>59.435000000000002</c:v>
                </c:pt>
                <c:pt idx="361">
                  <c:v>60.859099999999998</c:v>
                </c:pt>
                <c:pt idx="362">
                  <c:v>62.283200000000001</c:v>
                </c:pt>
                <c:pt idx="363">
                  <c:v>63.707299999999996</c:v>
                </c:pt>
                <c:pt idx="364">
                  <c:v>61.219099999999997</c:v>
                </c:pt>
                <c:pt idx="365">
                  <c:v>58.730899999999998</c:v>
                </c:pt>
                <c:pt idx="366">
                  <c:v>56.242699999999999</c:v>
                </c:pt>
                <c:pt idx="367">
                  <c:v>53.754399999999997</c:v>
                </c:pt>
                <c:pt idx="368">
                  <c:v>51.266199999999998</c:v>
                </c:pt>
                <c:pt idx="369">
                  <c:v>48.777999999999999</c:v>
                </c:pt>
                <c:pt idx="370">
                  <c:v>46.2898</c:v>
                </c:pt>
                <c:pt idx="371">
                  <c:v>43.801499999999997</c:v>
                </c:pt>
                <c:pt idx="372">
                  <c:v>41.313299999999998</c:v>
                </c:pt>
                <c:pt idx="373">
                  <c:v>38.825099999999999</c:v>
                </c:pt>
                <c:pt idx="374">
                  <c:v>40.213099999999997</c:v>
                </c:pt>
                <c:pt idx="375">
                  <c:v>41.601199999999999</c:v>
                </c:pt>
                <c:pt idx="376">
                  <c:v>42.9893</c:v>
                </c:pt>
                <c:pt idx="377">
                  <c:v>44.377299999999998</c:v>
                </c:pt>
                <c:pt idx="378">
                  <c:v>47.127000000000002</c:v>
                </c:pt>
                <c:pt idx="379">
                  <c:v>49.8767</c:v>
                </c:pt>
                <c:pt idx="380">
                  <c:v>52.626399999999997</c:v>
                </c:pt>
                <c:pt idx="381">
                  <c:v>55.375999999999998</c:v>
                </c:pt>
                <c:pt idx="382">
                  <c:v>58.125700000000002</c:v>
                </c:pt>
                <c:pt idx="383">
                  <c:v>59.645099999999999</c:v>
                </c:pt>
                <c:pt idx="384">
                  <c:v>61.1646</c:v>
                </c:pt>
                <c:pt idx="385">
                  <c:v>62.683999999999997</c:v>
                </c:pt>
                <c:pt idx="386">
                  <c:v>62.2455</c:v>
                </c:pt>
                <c:pt idx="387">
                  <c:v>61.806899999999999</c:v>
                </c:pt>
                <c:pt idx="388">
                  <c:v>61.368400000000001</c:v>
                </c:pt>
                <c:pt idx="389">
                  <c:v>60.9298</c:v>
                </c:pt>
                <c:pt idx="390">
                  <c:v>59.9589</c:v>
                </c:pt>
                <c:pt idx="391">
                  <c:v>58.987900000000003</c:v>
                </c:pt>
                <c:pt idx="392">
                  <c:v>58.017000000000003</c:v>
                </c:pt>
                <c:pt idx="393">
                  <c:v>57.046100000000003</c:v>
                </c:pt>
                <c:pt idx="394">
                  <c:v>56.075200000000002</c:v>
                </c:pt>
                <c:pt idx="395">
                  <c:v>55.104199999999999</c:v>
                </c:pt>
                <c:pt idx="396">
                  <c:v>54.809100000000001</c:v>
                </c:pt>
                <c:pt idx="397">
                  <c:v>54.514000000000003</c:v>
                </c:pt>
                <c:pt idx="398">
                  <c:v>54.218899999999998</c:v>
                </c:pt>
                <c:pt idx="399">
                  <c:v>53.9238</c:v>
                </c:pt>
                <c:pt idx="400">
                  <c:v>53.628700000000002</c:v>
                </c:pt>
                <c:pt idx="401">
                  <c:v>53.333599999999997</c:v>
                </c:pt>
                <c:pt idx="402">
                  <c:v>53.038499999999999</c:v>
                </c:pt>
                <c:pt idx="403">
                  <c:v>52.743400000000001</c:v>
                </c:pt>
                <c:pt idx="404">
                  <c:v>52.448300000000003</c:v>
                </c:pt>
                <c:pt idx="405">
                  <c:v>52.153300000000002</c:v>
                </c:pt>
                <c:pt idx="406">
                  <c:v>51.858199999999997</c:v>
                </c:pt>
                <c:pt idx="407">
                  <c:v>51.563099999999999</c:v>
                </c:pt>
                <c:pt idx="408">
                  <c:v>53.063699999999997</c:v>
                </c:pt>
                <c:pt idx="409">
                  <c:v>54.564399999999999</c:v>
                </c:pt>
                <c:pt idx="410">
                  <c:v>56.065100000000001</c:v>
                </c:pt>
                <c:pt idx="411">
                  <c:v>57.565800000000003</c:v>
                </c:pt>
                <c:pt idx="412">
                  <c:v>59.066499999999998</c:v>
                </c:pt>
                <c:pt idx="413">
                  <c:v>60.5672</c:v>
                </c:pt>
                <c:pt idx="414">
                  <c:v>60.0565</c:v>
                </c:pt>
                <c:pt idx="415">
                  <c:v>59.545900000000003</c:v>
                </c:pt>
                <c:pt idx="416">
                  <c:v>59.035299999999999</c:v>
                </c:pt>
                <c:pt idx="417">
                  <c:v>58.5246</c:v>
                </c:pt>
                <c:pt idx="418">
                  <c:v>58.014000000000003</c:v>
                </c:pt>
                <c:pt idx="419">
                  <c:v>57.503399999999999</c:v>
                </c:pt>
                <c:pt idx="420">
                  <c:v>56.992699999999999</c:v>
                </c:pt>
                <c:pt idx="421">
                  <c:v>56.482100000000003</c:v>
                </c:pt>
                <c:pt idx="422">
                  <c:v>55.971400000000003</c:v>
                </c:pt>
                <c:pt idx="423">
                  <c:v>55.460799999999999</c:v>
                </c:pt>
                <c:pt idx="424">
                  <c:v>55.867400000000004</c:v>
                </c:pt>
                <c:pt idx="425">
                  <c:v>56.274000000000001</c:v>
                </c:pt>
                <c:pt idx="426">
                  <c:v>56.680599999999998</c:v>
                </c:pt>
                <c:pt idx="427">
                  <c:v>57.087200000000003</c:v>
                </c:pt>
                <c:pt idx="428">
                  <c:v>57.493899999999996</c:v>
                </c:pt>
                <c:pt idx="429">
                  <c:v>57.900500000000001</c:v>
                </c:pt>
                <c:pt idx="430">
                  <c:v>57.889099999999999</c:v>
                </c:pt>
                <c:pt idx="431">
                  <c:v>57.877800000000001</c:v>
                </c:pt>
                <c:pt idx="432">
                  <c:v>57.866500000000002</c:v>
                </c:pt>
                <c:pt idx="433">
                  <c:v>57.855200000000004</c:v>
                </c:pt>
                <c:pt idx="434">
                  <c:v>57.843899999999998</c:v>
                </c:pt>
                <c:pt idx="435">
                  <c:v>57.832599999999999</c:v>
                </c:pt>
                <c:pt idx="436">
                  <c:v>57.821300000000001</c:v>
                </c:pt>
                <c:pt idx="437">
                  <c:v>54.1723</c:v>
                </c:pt>
                <c:pt idx="438">
                  <c:v>50.523400000000002</c:v>
                </c:pt>
                <c:pt idx="439">
                  <c:v>46.874499999999998</c:v>
                </c:pt>
                <c:pt idx="440">
                  <c:v>43.225499999999997</c:v>
                </c:pt>
                <c:pt idx="441">
                  <c:v>39.576599999999999</c:v>
                </c:pt>
                <c:pt idx="442">
                  <c:v>35.927700000000002</c:v>
                </c:pt>
                <c:pt idx="443">
                  <c:v>32.278700000000001</c:v>
                </c:pt>
                <c:pt idx="444">
                  <c:v>28.629799999999999</c:v>
                </c:pt>
                <c:pt idx="445">
                  <c:v>24.980899999999998</c:v>
                </c:pt>
                <c:pt idx="446">
                  <c:v>21.331900000000001</c:v>
                </c:pt>
                <c:pt idx="447">
                  <c:v>17.683</c:v>
                </c:pt>
                <c:pt idx="448">
                  <c:v>18.455100000000002</c:v>
                </c:pt>
                <c:pt idx="449">
                  <c:v>19.2271</c:v>
                </c:pt>
                <c:pt idx="450">
                  <c:v>19.999199999999998</c:v>
                </c:pt>
                <c:pt idx="451">
                  <c:v>20.7712</c:v>
                </c:pt>
                <c:pt idx="452">
                  <c:v>21.543299999999999</c:v>
                </c:pt>
                <c:pt idx="453">
                  <c:v>22.315300000000001</c:v>
                </c:pt>
                <c:pt idx="454">
                  <c:v>23.087399999999999</c:v>
                </c:pt>
                <c:pt idx="455">
                  <c:v>23.859400000000001</c:v>
                </c:pt>
                <c:pt idx="456">
                  <c:v>24.631499999999999</c:v>
                </c:pt>
                <c:pt idx="457">
                  <c:v>26.1252</c:v>
                </c:pt>
                <c:pt idx="458">
                  <c:v>27.619</c:v>
                </c:pt>
                <c:pt idx="459">
                  <c:v>29.1127</c:v>
                </c:pt>
                <c:pt idx="460">
                  <c:v>30.167200000000001</c:v>
                </c:pt>
                <c:pt idx="461">
                  <c:v>31.221699999999998</c:v>
                </c:pt>
                <c:pt idx="462">
                  <c:v>32.276200000000003</c:v>
                </c:pt>
                <c:pt idx="463">
                  <c:v>33.3307</c:v>
                </c:pt>
                <c:pt idx="464">
                  <c:v>34.385199999999998</c:v>
                </c:pt>
                <c:pt idx="465">
                  <c:v>35.439799999999998</c:v>
                </c:pt>
                <c:pt idx="466">
                  <c:v>36.494300000000003</c:v>
                </c:pt>
                <c:pt idx="467">
                  <c:v>37.5488</c:v>
                </c:pt>
                <c:pt idx="468">
                  <c:v>38.603299999999997</c:v>
                </c:pt>
                <c:pt idx="469">
                  <c:v>39.657800000000002</c:v>
                </c:pt>
                <c:pt idx="470">
                  <c:v>40.712299999999999</c:v>
                </c:pt>
                <c:pt idx="471">
                  <c:v>41.766800000000003</c:v>
                </c:pt>
                <c:pt idx="472">
                  <c:v>40.7727</c:v>
                </c:pt>
                <c:pt idx="473">
                  <c:v>39.778599999999997</c:v>
                </c:pt>
                <c:pt idx="474">
                  <c:v>38.784500000000001</c:v>
                </c:pt>
                <c:pt idx="475">
                  <c:v>37.790300000000002</c:v>
                </c:pt>
                <c:pt idx="476">
                  <c:v>36.796199999999999</c:v>
                </c:pt>
                <c:pt idx="477">
                  <c:v>35.802100000000003</c:v>
                </c:pt>
                <c:pt idx="478">
                  <c:v>36.238399999999999</c:v>
                </c:pt>
                <c:pt idx="479">
                  <c:v>36.674700000000001</c:v>
                </c:pt>
                <c:pt idx="480">
                  <c:v>37.110999999999997</c:v>
                </c:pt>
                <c:pt idx="481">
                  <c:v>37.5473</c:v>
                </c:pt>
                <c:pt idx="482">
                  <c:v>37.983499999999999</c:v>
                </c:pt>
                <c:pt idx="483">
                  <c:v>38.419800000000002</c:v>
                </c:pt>
                <c:pt idx="484">
                  <c:v>38.856099999999998</c:v>
                </c:pt>
                <c:pt idx="485">
                  <c:v>39.292400000000001</c:v>
                </c:pt>
                <c:pt idx="486">
                  <c:v>39.728700000000003</c:v>
                </c:pt>
                <c:pt idx="487">
                  <c:v>37.886400000000002</c:v>
                </c:pt>
                <c:pt idx="488">
                  <c:v>36.0441</c:v>
                </c:pt>
                <c:pt idx="489">
                  <c:v>34.201799999999999</c:v>
                </c:pt>
                <c:pt idx="490">
                  <c:v>32.3596</c:v>
                </c:pt>
                <c:pt idx="491">
                  <c:v>30.517299999999999</c:v>
                </c:pt>
                <c:pt idx="492">
                  <c:v>28.675000000000001</c:v>
                </c:pt>
                <c:pt idx="493">
                  <c:v>26.832699999999999</c:v>
                </c:pt>
                <c:pt idx="494">
                  <c:v>24.990500000000001</c:v>
                </c:pt>
                <c:pt idx="495">
                  <c:v>23.148199999999999</c:v>
                </c:pt>
                <c:pt idx="496">
                  <c:v>21.305900000000001</c:v>
                </c:pt>
                <c:pt idx="497">
                  <c:v>19.4636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E-4FFE-8A60-3DDD7E06E75E}"/>
            </c:ext>
          </c:extLst>
        </c:ser>
        <c:ser>
          <c:idx val="0"/>
          <c:order val="3"/>
          <c:tx>
            <c:strRef>
              <c:f>Divergence!$M$1</c:f>
              <c:strCache>
                <c:ptCount val="1"/>
                <c:pt idx="0">
                  <c:v> RSI (B)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Divergence!$M$2:$M$503</c:f>
              <c:numCache>
                <c:formatCode>_("$"* #,##0.0000_);_("$"* \(#,##0.0000\);_("$"* "-"??_);_(@_)</c:formatCode>
                <c:ptCount val="502"/>
                <c:pt idx="14">
                  <c:v>62.054099999999998</c:v>
                </c:pt>
                <c:pt idx="15">
                  <c:v>68.808499999999995</c:v>
                </c:pt>
                <c:pt idx="16">
                  <c:v>67.215199999999996</c:v>
                </c:pt>
                <c:pt idx="17">
                  <c:v>64.825599999999994</c:v>
                </c:pt>
                <c:pt idx="18">
                  <c:v>56.3262</c:v>
                </c:pt>
                <c:pt idx="19">
                  <c:v>56.207799999999999</c:v>
                </c:pt>
                <c:pt idx="20">
                  <c:v>56.6496</c:v>
                </c:pt>
                <c:pt idx="21">
                  <c:v>57.37</c:v>
                </c:pt>
                <c:pt idx="22">
                  <c:v>64.152600000000007</c:v>
                </c:pt>
                <c:pt idx="23">
                  <c:v>61.3812</c:v>
                </c:pt>
                <c:pt idx="24">
                  <c:v>61.427199999999999</c:v>
                </c:pt>
                <c:pt idx="25">
                  <c:v>62.811100000000003</c:v>
                </c:pt>
                <c:pt idx="26">
                  <c:v>68.228999999999999</c:v>
                </c:pt>
                <c:pt idx="27">
                  <c:v>71.258700000000005</c:v>
                </c:pt>
                <c:pt idx="28">
                  <c:v>74.834800000000001</c:v>
                </c:pt>
                <c:pt idx="29">
                  <c:v>77.103499999999997</c:v>
                </c:pt>
                <c:pt idx="30">
                  <c:v>79.6815</c:v>
                </c:pt>
                <c:pt idx="31">
                  <c:v>78.116600000000005</c:v>
                </c:pt>
                <c:pt idx="32">
                  <c:v>78.937200000000004</c:v>
                </c:pt>
                <c:pt idx="33">
                  <c:v>81.739500000000007</c:v>
                </c:pt>
                <c:pt idx="34">
                  <c:v>80.015500000000003</c:v>
                </c:pt>
                <c:pt idx="35">
                  <c:v>80.350300000000004</c:v>
                </c:pt>
                <c:pt idx="36">
                  <c:v>80.990399999999994</c:v>
                </c:pt>
                <c:pt idx="37">
                  <c:v>81.788899999999998</c:v>
                </c:pt>
                <c:pt idx="38">
                  <c:v>75.902299999999997</c:v>
                </c:pt>
                <c:pt idx="39">
                  <c:v>82.824799999999996</c:v>
                </c:pt>
                <c:pt idx="40">
                  <c:v>72.602400000000003</c:v>
                </c:pt>
                <c:pt idx="41">
                  <c:v>72.956800000000001</c:v>
                </c:pt>
                <c:pt idx="42">
                  <c:v>68.397099999999995</c:v>
                </c:pt>
                <c:pt idx="43">
                  <c:v>64.0839</c:v>
                </c:pt>
                <c:pt idx="44">
                  <c:v>61.467100000000002</c:v>
                </c:pt>
                <c:pt idx="45">
                  <c:v>62.602600000000002</c:v>
                </c:pt>
                <c:pt idx="46">
                  <c:v>65.543700000000001</c:v>
                </c:pt>
                <c:pt idx="47">
                  <c:v>65.950400000000002</c:v>
                </c:pt>
                <c:pt idx="48">
                  <c:v>59.988900000000001</c:v>
                </c:pt>
                <c:pt idx="49">
                  <c:v>67.193200000000004</c:v>
                </c:pt>
                <c:pt idx="50">
                  <c:v>64.3626</c:v>
                </c:pt>
                <c:pt idx="51">
                  <c:v>61.813200000000002</c:v>
                </c:pt>
                <c:pt idx="52">
                  <c:v>60.208100000000002</c:v>
                </c:pt>
                <c:pt idx="53">
                  <c:v>45.537799999999997</c:v>
                </c:pt>
                <c:pt idx="54">
                  <c:v>48.001399999999997</c:v>
                </c:pt>
                <c:pt idx="55">
                  <c:v>46.945900000000002</c:v>
                </c:pt>
                <c:pt idx="56">
                  <c:v>46.216200000000001</c:v>
                </c:pt>
                <c:pt idx="57">
                  <c:v>45.130400000000002</c:v>
                </c:pt>
                <c:pt idx="58">
                  <c:v>53.429900000000004</c:v>
                </c:pt>
                <c:pt idx="59">
                  <c:v>54.392899999999997</c:v>
                </c:pt>
                <c:pt idx="60">
                  <c:v>57.586399999999998</c:v>
                </c:pt>
                <c:pt idx="61">
                  <c:v>54.572400000000002</c:v>
                </c:pt>
                <c:pt idx="62">
                  <c:v>52.359099999999998</c:v>
                </c:pt>
                <c:pt idx="63">
                  <c:v>53.094499999999996</c:v>
                </c:pt>
                <c:pt idx="64">
                  <c:v>49.235700000000001</c:v>
                </c:pt>
                <c:pt idx="65">
                  <c:v>52.712499999999999</c:v>
                </c:pt>
                <c:pt idx="66">
                  <c:v>51.308599999999998</c:v>
                </c:pt>
                <c:pt idx="67">
                  <c:v>52.144100000000002</c:v>
                </c:pt>
                <c:pt idx="68">
                  <c:v>50.349800000000002</c:v>
                </c:pt>
                <c:pt idx="69">
                  <c:v>44.380299999999998</c:v>
                </c:pt>
                <c:pt idx="70">
                  <c:v>37.369399999999999</c:v>
                </c:pt>
                <c:pt idx="71">
                  <c:v>49.145299999999999</c:v>
                </c:pt>
                <c:pt idx="72">
                  <c:v>45.963799999999999</c:v>
                </c:pt>
                <c:pt idx="73">
                  <c:v>44.083199999999998</c:v>
                </c:pt>
                <c:pt idx="74">
                  <c:v>53.189100000000003</c:v>
                </c:pt>
                <c:pt idx="75">
                  <c:v>49.765500000000003</c:v>
                </c:pt>
                <c:pt idx="76">
                  <c:v>59.429900000000004</c:v>
                </c:pt>
                <c:pt idx="77">
                  <c:v>63.490900000000003</c:v>
                </c:pt>
                <c:pt idx="78">
                  <c:v>62.767800000000001</c:v>
                </c:pt>
                <c:pt idx="79">
                  <c:v>63.377400000000002</c:v>
                </c:pt>
                <c:pt idx="80">
                  <c:v>60.620800000000003</c:v>
                </c:pt>
                <c:pt idx="81">
                  <c:v>62.6556</c:v>
                </c:pt>
                <c:pt idx="82">
                  <c:v>62.945099999999996</c:v>
                </c:pt>
                <c:pt idx="83">
                  <c:v>61.220599999999997</c:v>
                </c:pt>
                <c:pt idx="84">
                  <c:v>62.291899999999998</c:v>
                </c:pt>
                <c:pt idx="85">
                  <c:v>65.777199999999993</c:v>
                </c:pt>
                <c:pt idx="86">
                  <c:v>65.557199999999995</c:v>
                </c:pt>
                <c:pt idx="87">
                  <c:v>63.945300000000003</c:v>
                </c:pt>
                <c:pt idx="88">
                  <c:v>65.717600000000004</c:v>
                </c:pt>
                <c:pt idx="89">
                  <c:v>61.957700000000003</c:v>
                </c:pt>
                <c:pt idx="90">
                  <c:v>59.017600000000002</c:v>
                </c:pt>
                <c:pt idx="91">
                  <c:v>64.915400000000005</c:v>
                </c:pt>
                <c:pt idx="92">
                  <c:v>63.268099999999997</c:v>
                </c:pt>
                <c:pt idx="93">
                  <c:v>41.467300000000002</c:v>
                </c:pt>
                <c:pt idx="94">
                  <c:v>45.936599999999999</c:v>
                </c:pt>
                <c:pt idx="95">
                  <c:v>52.299500000000002</c:v>
                </c:pt>
                <c:pt idx="96">
                  <c:v>56.629399999999997</c:v>
                </c:pt>
                <c:pt idx="97">
                  <c:v>58.4315</c:v>
                </c:pt>
                <c:pt idx="98">
                  <c:v>60.278599999999997</c:v>
                </c:pt>
                <c:pt idx="99">
                  <c:v>63.837600000000002</c:v>
                </c:pt>
                <c:pt idx="100">
                  <c:v>63.5563</c:v>
                </c:pt>
                <c:pt idx="101">
                  <c:v>62.372300000000003</c:v>
                </c:pt>
                <c:pt idx="102">
                  <c:v>61.999099999999999</c:v>
                </c:pt>
                <c:pt idx="103">
                  <c:v>68.240099999999998</c:v>
                </c:pt>
                <c:pt idx="104">
                  <c:v>70.439899999999994</c:v>
                </c:pt>
                <c:pt idx="105">
                  <c:v>69.232699999999994</c:v>
                </c:pt>
                <c:pt idx="106">
                  <c:v>64.349999999999994</c:v>
                </c:pt>
                <c:pt idx="107">
                  <c:v>65.856899999999996</c:v>
                </c:pt>
                <c:pt idx="108">
                  <c:v>66.2851</c:v>
                </c:pt>
                <c:pt idx="109">
                  <c:v>63.703499999999998</c:v>
                </c:pt>
                <c:pt idx="110">
                  <c:v>63.408000000000001</c:v>
                </c:pt>
                <c:pt idx="111">
                  <c:v>67.933400000000006</c:v>
                </c:pt>
                <c:pt idx="112">
                  <c:v>65.613399999999999</c:v>
                </c:pt>
                <c:pt idx="113">
                  <c:v>62.255200000000002</c:v>
                </c:pt>
                <c:pt idx="114">
                  <c:v>62.490200000000002</c:v>
                </c:pt>
                <c:pt idx="115">
                  <c:v>70.168800000000005</c:v>
                </c:pt>
                <c:pt idx="116">
                  <c:v>59.451500000000003</c:v>
                </c:pt>
                <c:pt idx="117">
                  <c:v>59.080100000000002</c:v>
                </c:pt>
                <c:pt idx="118">
                  <c:v>58.424999999999997</c:v>
                </c:pt>
                <c:pt idx="119">
                  <c:v>59.723599999999998</c:v>
                </c:pt>
                <c:pt idx="120">
                  <c:v>60.5107</c:v>
                </c:pt>
                <c:pt idx="121">
                  <c:v>48.564900000000002</c:v>
                </c:pt>
                <c:pt idx="122">
                  <c:v>58.325200000000002</c:v>
                </c:pt>
                <c:pt idx="123">
                  <c:v>48.508400000000002</c:v>
                </c:pt>
                <c:pt idx="124">
                  <c:v>50.403300000000002</c:v>
                </c:pt>
                <c:pt idx="125">
                  <c:v>52.124200000000002</c:v>
                </c:pt>
                <c:pt idx="126">
                  <c:v>54.437899999999999</c:v>
                </c:pt>
                <c:pt idx="127">
                  <c:v>45.058</c:v>
                </c:pt>
                <c:pt idx="128">
                  <c:v>51.396599999999999</c:v>
                </c:pt>
                <c:pt idx="129">
                  <c:v>52.389200000000002</c:v>
                </c:pt>
                <c:pt idx="130">
                  <c:v>51.6173</c:v>
                </c:pt>
                <c:pt idx="131">
                  <c:v>58.343699999999998</c:v>
                </c:pt>
                <c:pt idx="132">
                  <c:v>59.703699999999998</c:v>
                </c:pt>
                <c:pt idx="133">
                  <c:v>63.3093</c:v>
                </c:pt>
                <c:pt idx="134">
                  <c:v>63.1419</c:v>
                </c:pt>
                <c:pt idx="135">
                  <c:v>63.591299999999997</c:v>
                </c:pt>
                <c:pt idx="136">
                  <c:v>67.701999999999998</c:v>
                </c:pt>
                <c:pt idx="137">
                  <c:v>68.041200000000003</c:v>
                </c:pt>
                <c:pt idx="138">
                  <c:v>66.602999999999994</c:v>
                </c:pt>
                <c:pt idx="139">
                  <c:v>66.172600000000003</c:v>
                </c:pt>
                <c:pt idx="140">
                  <c:v>68.270200000000003</c:v>
                </c:pt>
                <c:pt idx="141">
                  <c:v>68.307400000000001</c:v>
                </c:pt>
                <c:pt idx="142">
                  <c:v>66.464600000000004</c:v>
                </c:pt>
                <c:pt idx="143">
                  <c:v>64.176400000000001</c:v>
                </c:pt>
                <c:pt idx="144">
                  <c:v>62.965899999999998</c:v>
                </c:pt>
                <c:pt idx="145">
                  <c:v>65.610399999999998</c:v>
                </c:pt>
                <c:pt idx="146">
                  <c:v>66.150700000000001</c:v>
                </c:pt>
                <c:pt idx="147">
                  <c:v>61.868699999999997</c:v>
                </c:pt>
                <c:pt idx="148">
                  <c:v>64.198099999999997</c:v>
                </c:pt>
                <c:pt idx="149">
                  <c:v>66.506399999999999</c:v>
                </c:pt>
                <c:pt idx="150">
                  <c:v>60.929600000000001</c:v>
                </c:pt>
                <c:pt idx="151">
                  <c:v>60.834899999999998</c:v>
                </c:pt>
                <c:pt idx="152">
                  <c:v>39.059600000000003</c:v>
                </c:pt>
                <c:pt idx="153">
                  <c:v>41.432499999999997</c:v>
                </c:pt>
                <c:pt idx="154">
                  <c:v>54.084800000000001</c:v>
                </c:pt>
                <c:pt idx="155">
                  <c:v>53.9756</c:v>
                </c:pt>
                <c:pt idx="156">
                  <c:v>55.939500000000002</c:v>
                </c:pt>
                <c:pt idx="157">
                  <c:v>39.636000000000003</c:v>
                </c:pt>
                <c:pt idx="158">
                  <c:v>38.420299999999997</c:v>
                </c:pt>
                <c:pt idx="159">
                  <c:v>39.394199999999998</c:v>
                </c:pt>
                <c:pt idx="160">
                  <c:v>50.724299999999999</c:v>
                </c:pt>
                <c:pt idx="161">
                  <c:v>47.423900000000003</c:v>
                </c:pt>
                <c:pt idx="162">
                  <c:v>45.343499999999999</c:v>
                </c:pt>
                <c:pt idx="163">
                  <c:v>47.809100000000001</c:v>
                </c:pt>
                <c:pt idx="164">
                  <c:v>47.855200000000004</c:v>
                </c:pt>
                <c:pt idx="165">
                  <c:v>49.1126</c:v>
                </c:pt>
                <c:pt idx="166">
                  <c:v>54.191400000000002</c:v>
                </c:pt>
                <c:pt idx="167">
                  <c:v>59.694400000000002</c:v>
                </c:pt>
                <c:pt idx="168">
                  <c:v>60.878900000000002</c:v>
                </c:pt>
                <c:pt idx="169">
                  <c:v>52.387799999999999</c:v>
                </c:pt>
                <c:pt idx="170">
                  <c:v>55.548400000000001</c:v>
                </c:pt>
                <c:pt idx="171">
                  <c:v>55.399900000000002</c:v>
                </c:pt>
                <c:pt idx="172">
                  <c:v>53.950099999999999</c:v>
                </c:pt>
                <c:pt idx="173">
                  <c:v>63.2378</c:v>
                </c:pt>
                <c:pt idx="174">
                  <c:v>65.617999999999995</c:v>
                </c:pt>
                <c:pt idx="175">
                  <c:v>65.9739</c:v>
                </c:pt>
                <c:pt idx="176">
                  <c:v>65.487300000000005</c:v>
                </c:pt>
                <c:pt idx="177">
                  <c:v>66.550200000000004</c:v>
                </c:pt>
                <c:pt idx="178">
                  <c:v>68.229500000000002</c:v>
                </c:pt>
                <c:pt idx="179">
                  <c:v>69.017799999999994</c:v>
                </c:pt>
                <c:pt idx="180">
                  <c:v>69.291300000000007</c:v>
                </c:pt>
                <c:pt idx="181">
                  <c:v>64.393600000000006</c:v>
                </c:pt>
                <c:pt idx="182">
                  <c:v>64.604100000000003</c:v>
                </c:pt>
                <c:pt idx="183">
                  <c:v>60.810200000000002</c:v>
                </c:pt>
                <c:pt idx="184">
                  <c:v>61.554499999999997</c:v>
                </c:pt>
                <c:pt idx="185">
                  <c:v>65.839799999999997</c:v>
                </c:pt>
                <c:pt idx="186">
                  <c:v>67.085300000000004</c:v>
                </c:pt>
                <c:pt idx="187">
                  <c:v>70.482299999999995</c:v>
                </c:pt>
                <c:pt idx="188">
                  <c:v>74.015900000000002</c:v>
                </c:pt>
                <c:pt idx="189">
                  <c:v>75.589299999999994</c:v>
                </c:pt>
                <c:pt idx="190">
                  <c:v>76.417500000000004</c:v>
                </c:pt>
                <c:pt idx="191">
                  <c:v>80.147499999999994</c:v>
                </c:pt>
                <c:pt idx="192">
                  <c:v>77.578000000000003</c:v>
                </c:pt>
                <c:pt idx="193">
                  <c:v>73.931600000000003</c:v>
                </c:pt>
                <c:pt idx="194">
                  <c:v>75.884699999999995</c:v>
                </c:pt>
                <c:pt idx="195">
                  <c:v>77.014799999999994</c:v>
                </c:pt>
                <c:pt idx="196">
                  <c:v>73.495800000000003</c:v>
                </c:pt>
                <c:pt idx="197">
                  <c:v>74.512699999999995</c:v>
                </c:pt>
                <c:pt idx="198">
                  <c:v>75.620800000000003</c:v>
                </c:pt>
                <c:pt idx="199">
                  <c:v>76.194900000000004</c:v>
                </c:pt>
                <c:pt idx="200">
                  <c:v>77.017799999999994</c:v>
                </c:pt>
                <c:pt idx="201">
                  <c:v>77.229699999999994</c:v>
                </c:pt>
                <c:pt idx="202">
                  <c:v>81.1845</c:v>
                </c:pt>
                <c:pt idx="203">
                  <c:v>71.128</c:v>
                </c:pt>
                <c:pt idx="204">
                  <c:v>72.755899999999997</c:v>
                </c:pt>
                <c:pt idx="205">
                  <c:v>62.138500000000001</c:v>
                </c:pt>
                <c:pt idx="206">
                  <c:v>63.603999999999999</c:v>
                </c:pt>
                <c:pt idx="207">
                  <c:v>71.3172</c:v>
                </c:pt>
                <c:pt idx="208">
                  <c:v>64.541399999999996</c:v>
                </c:pt>
                <c:pt idx="209">
                  <c:v>66.0154</c:v>
                </c:pt>
                <c:pt idx="210">
                  <c:v>67.2196</c:v>
                </c:pt>
                <c:pt idx="211">
                  <c:v>67.605800000000002</c:v>
                </c:pt>
                <c:pt idx="212">
                  <c:v>70.659000000000006</c:v>
                </c:pt>
                <c:pt idx="213">
                  <c:v>72.010199999999998</c:v>
                </c:pt>
                <c:pt idx="214">
                  <c:v>70.398799999999994</c:v>
                </c:pt>
                <c:pt idx="215">
                  <c:v>72.010199999999998</c:v>
                </c:pt>
                <c:pt idx="216">
                  <c:v>64.140199999999993</c:v>
                </c:pt>
                <c:pt idx="217">
                  <c:v>63.476100000000002</c:v>
                </c:pt>
                <c:pt idx="218">
                  <c:v>64.610600000000005</c:v>
                </c:pt>
                <c:pt idx="219">
                  <c:v>59.584499999999998</c:v>
                </c:pt>
                <c:pt idx="220">
                  <c:v>50.595700000000001</c:v>
                </c:pt>
                <c:pt idx="221">
                  <c:v>61.283499999999997</c:v>
                </c:pt>
                <c:pt idx="222">
                  <c:v>56.671900000000001</c:v>
                </c:pt>
                <c:pt idx="223">
                  <c:v>58.6021</c:v>
                </c:pt>
                <c:pt idx="224">
                  <c:v>65.066400000000002</c:v>
                </c:pt>
                <c:pt idx="225">
                  <c:v>63.613700000000001</c:v>
                </c:pt>
                <c:pt idx="226">
                  <c:v>65.747500000000002</c:v>
                </c:pt>
                <c:pt idx="227">
                  <c:v>64.884799999999998</c:v>
                </c:pt>
                <c:pt idx="228">
                  <c:v>72.945099999999996</c:v>
                </c:pt>
                <c:pt idx="229">
                  <c:v>71.891400000000004</c:v>
                </c:pt>
                <c:pt idx="230">
                  <c:v>77.112899999999996</c:v>
                </c:pt>
                <c:pt idx="231">
                  <c:v>73.567400000000006</c:v>
                </c:pt>
                <c:pt idx="232">
                  <c:v>71.561700000000002</c:v>
                </c:pt>
                <c:pt idx="233">
                  <c:v>65.709599999999995</c:v>
                </c:pt>
                <c:pt idx="234">
                  <c:v>65.841899999999995</c:v>
                </c:pt>
                <c:pt idx="235">
                  <c:v>68.461299999999994</c:v>
                </c:pt>
                <c:pt idx="236">
                  <c:v>72.394099999999995</c:v>
                </c:pt>
                <c:pt idx="237">
                  <c:v>74.318399999999997</c:v>
                </c:pt>
                <c:pt idx="238">
                  <c:v>75.3977</c:v>
                </c:pt>
                <c:pt idx="239">
                  <c:v>75.170900000000003</c:v>
                </c:pt>
                <c:pt idx="240">
                  <c:v>67.5154</c:v>
                </c:pt>
                <c:pt idx="241">
                  <c:v>73.404700000000005</c:v>
                </c:pt>
                <c:pt idx="242">
                  <c:v>76.875900000000001</c:v>
                </c:pt>
                <c:pt idx="243">
                  <c:v>70.829099999999997</c:v>
                </c:pt>
                <c:pt idx="244">
                  <c:v>69.990700000000004</c:v>
                </c:pt>
                <c:pt idx="245">
                  <c:v>71.372299999999996</c:v>
                </c:pt>
                <c:pt idx="246">
                  <c:v>70.9739</c:v>
                </c:pt>
                <c:pt idx="247">
                  <c:v>68.836200000000005</c:v>
                </c:pt>
                <c:pt idx="248">
                  <c:v>69.222700000000003</c:v>
                </c:pt>
                <c:pt idx="249">
                  <c:v>70.936800000000005</c:v>
                </c:pt>
                <c:pt idx="250">
                  <c:v>63.920099999999998</c:v>
                </c:pt>
                <c:pt idx="251">
                  <c:v>69.985100000000003</c:v>
                </c:pt>
                <c:pt idx="252">
                  <c:v>74.155199999999994</c:v>
                </c:pt>
                <c:pt idx="253">
                  <c:v>76.492900000000006</c:v>
                </c:pt>
                <c:pt idx="254">
                  <c:v>79.671999999999997</c:v>
                </c:pt>
                <c:pt idx="255">
                  <c:v>80.452799999999996</c:v>
                </c:pt>
                <c:pt idx="256">
                  <c:v>81.413899999999998</c:v>
                </c:pt>
                <c:pt idx="257">
                  <c:v>78.570999999999998</c:v>
                </c:pt>
                <c:pt idx="258">
                  <c:v>81.793800000000005</c:v>
                </c:pt>
                <c:pt idx="259">
                  <c:v>84.101900000000001</c:v>
                </c:pt>
                <c:pt idx="260">
                  <c:v>78.466899999999995</c:v>
                </c:pt>
                <c:pt idx="261">
                  <c:v>82.076700000000002</c:v>
                </c:pt>
                <c:pt idx="262">
                  <c:v>79.532899999999998</c:v>
                </c:pt>
                <c:pt idx="263">
                  <c:v>81.231300000000005</c:v>
                </c:pt>
                <c:pt idx="264">
                  <c:v>83.836100000000002</c:v>
                </c:pt>
                <c:pt idx="265">
                  <c:v>84.438699999999997</c:v>
                </c:pt>
                <c:pt idx="266">
                  <c:v>83.848100000000002</c:v>
                </c:pt>
                <c:pt idx="267">
                  <c:v>83.980800000000002</c:v>
                </c:pt>
                <c:pt idx="268">
                  <c:v>87.227800000000002</c:v>
                </c:pt>
                <c:pt idx="269">
                  <c:v>77.438599999999994</c:v>
                </c:pt>
                <c:pt idx="270">
                  <c:v>65.317099999999996</c:v>
                </c:pt>
                <c:pt idx="271">
                  <c:v>65.605999999999995</c:v>
                </c:pt>
                <c:pt idx="272">
                  <c:v>64.328400000000002</c:v>
                </c:pt>
                <c:pt idx="273">
                  <c:v>45.954900000000002</c:v>
                </c:pt>
                <c:pt idx="274">
                  <c:v>29.1372</c:v>
                </c:pt>
                <c:pt idx="275">
                  <c:v>39.847000000000001</c:v>
                </c:pt>
                <c:pt idx="276">
                  <c:v>38.101700000000001</c:v>
                </c:pt>
                <c:pt idx="277">
                  <c:v>28.788699999999999</c:v>
                </c:pt>
                <c:pt idx="278">
                  <c:v>35.352600000000002</c:v>
                </c:pt>
                <c:pt idx="279">
                  <c:v>41.1477</c:v>
                </c:pt>
                <c:pt idx="280">
                  <c:v>42.099400000000003</c:v>
                </c:pt>
                <c:pt idx="281">
                  <c:v>47.1539</c:v>
                </c:pt>
                <c:pt idx="282">
                  <c:v>51.514600000000002</c:v>
                </c:pt>
                <c:pt idx="283">
                  <c:v>51.618499999999997</c:v>
                </c:pt>
                <c:pt idx="284">
                  <c:v>49.273000000000003</c:v>
                </c:pt>
                <c:pt idx="285">
                  <c:v>47.443800000000003</c:v>
                </c:pt>
                <c:pt idx="286">
                  <c:v>47.9876</c:v>
                </c:pt>
                <c:pt idx="287">
                  <c:v>54.215299999999999</c:v>
                </c:pt>
                <c:pt idx="288">
                  <c:v>58.202300000000001</c:v>
                </c:pt>
                <c:pt idx="289">
                  <c:v>52.813800000000001</c:v>
                </c:pt>
                <c:pt idx="290">
                  <c:v>48.901600000000002</c:v>
                </c:pt>
                <c:pt idx="291">
                  <c:v>43.932400000000001</c:v>
                </c:pt>
                <c:pt idx="292">
                  <c:v>46.000599999999999</c:v>
                </c:pt>
                <c:pt idx="293">
                  <c:v>50.427900000000001</c:v>
                </c:pt>
                <c:pt idx="294">
                  <c:v>51.389699999999998</c:v>
                </c:pt>
                <c:pt idx="295">
                  <c:v>51.229900000000001</c:v>
                </c:pt>
                <c:pt idx="296">
                  <c:v>53.219000000000001</c:v>
                </c:pt>
                <c:pt idx="297">
                  <c:v>59.639699999999998</c:v>
                </c:pt>
                <c:pt idx="298">
                  <c:v>58.995199999999997</c:v>
                </c:pt>
                <c:pt idx="299">
                  <c:v>55.696899999999999</c:v>
                </c:pt>
                <c:pt idx="300">
                  <c:v>53.162199999999999</c:v>
                </c:pt>
                <c:pt idx="301">
                  <c:v>52.616300000000003</c:v>
                </c:pt>
                <c:pt idx="302">
                  <c:v>53.134599999999999</c:v>
                </c:pt>
                <c:pt idx="303">
                  <c:v>46.373199999999997</c:v>
                </c:pt>
                <c:pt idx="304">
                  <c:v>47.259</c:v>
                </c:pt>
                <c:pt idx="305">
                  <c:v>46.322600000000001</c:v>
                </c:pt>
                <c:pt idx="306">
                  <c:v>36.214799999999997</c:v>
                </c:pt>
                <c:pt idx="307">
                  <c:v>30.302600000000002</c:v>
                </c:pt>
                <c:pt idx="308">
                  <c:v>42.924399999999999</c:v>
                </c:pt>
                <c:pt idx="309">
                  <c:v>38.1721</c:v>
                </c:pt>
                <c:pt idx="310">
                  <c:v>37.404899999999998</c:v>
                </c:pt>
                <c:pt idx="311">
                  <c:v>42.7117</c:v>
                </c:pt>
                <c:pt idx="312">
                  <c:v>36.942999999999998</c:v>
                </c:pt>
                <c:pt idx="313">
                  <c:v>41.856999999999999</c:v>
                </c:pt>
                <c:pt idx="314">
                  <c:v>45.713099999999997</c:v>
                </c:pt>
                <c:pt idx="315">
                  <c:v>48.453800000000001</c:v>
                </c:pt>
                <c:pt idx="316">
                  <c:v>41.951599999999999</c:v>
                </c:pt>
                <c:pt idx="317">
                  <c:v>43.712000000000003</c:v>
                </c:pt>
                <c:pt idx="318">
                  <c:v>49.100999999999999</c:v>
                </c:pt>
                <c:pt idx="319">
                  <c:v>47.457799999999999</c:v>
                </c:pt>
                <c:pt idx="320">
                  <c:v>50.247100000000003</c:v>
                </c:pt>
                <c:pt idx="321">
                  <c:v>49.241700000000002</c:v>
                </c:pt>
                <c:pt idx="322">
                  <c:v>52.129899999999999</c:v>
                </c:pt>
                <c:pt idx="323">
                  <c:v>55.71</c:v>
                </c:pt>
                <c:pt idx="324">
                  <c:v>55.953299999999999</c:v>
                </c:pt>
                <c:pt idx="325">
                  <c:v>53.536000000000001</c:v>
                </c:pt>
                <c:pt idx="326">
                  <c:v>50.006</c:v>
                </c:pt>
                <c:pt idx="327">
                  <c:v>49.941600000000001</c:v>
                </c:pt>
                <c:pt idx="328">
                  <c:v>44.572400000000002</c:v>
                </c:pt>
                <c:pt idx="329">
                  <c:v>45.7136</c:v>
                </c:pt>
                <c:pt idx="330">
                  <c:v>50.2483</c:v>
                </c:pt>
                <c:pt idx="331">
                  <c:v>50.659599999999998</c:v>
                </c:pt>
                <c:pt idx="332">
                  <c:v>47.193300000000001</c:v>
                </c:pt>
                <c:pt idx="333">
                  <c:v>48.063099999999999</c:v>
                </c:pt>
                <c:pt idx="334">
                  <c:v>45.011299999999999</c:v>
                </c:pt>
                <c:pt idx="335">
                  <c:v>44.030999999999999</c:v>
                </c:pt>
                <c:pt idx="336">
                  <c:v>50.808999999999997</c:v>
                </c:pt>
                <c:pt idx="337">
                  <c:v>52.448900000000002</c:v>
                </c:pt>
                <c:pt idx="338">
                  <c:v>52.448900000000002</c:v>
                </c:pt>
                <c:pt idx="339">
                  <c:v>57.186599999999999</c:v>
                </c:pt>
                <c:pt idx="340">
                  <c:v>61.259799999999998</c:v>
                </c:pt>
                <c:pt idx="341">
                  <c:v>62.518900000000002</c:v>
                </c:pt>
                <c:pt idx="342">
                  <c:v>62.730899999999998</c:v>
                </c:pt>
                <c:pt idx="343">
                  <c:v>57.802199999999999</c:v>
                </c:pt>
                <c:pt idx="344">
                  <c:v>59.855200000000004</c:v>
                </c:pt>
                <c:pt idx="345">
                  <c:v>59.234499999999997</c:v>
                </c:pt>
                <c:pt idx="346">
                  <c:v>57.314300000000003</c:v>
                </c:pt>
                <c:pt idx="347">
                  <c:v>61.342500000000001</c:v>
                </c:pt>
                <c:pt idx="348">
                  <c:v>59.116300000000003</c:v>
                </c:pt>
                <c:pt idx="349">
                  <c:v>60.633800000000001</c:v>
                </c:pt>
                <c:pt idx="350">
                  <c:v>58.868899999999996</c:v>
                </c:pt>
                <c:pt idx="351">
                  <c:v>56.792000000000002</c:v>
                </c:pt>
                <c:pt idx="352">
                  <c:v>48.042000000000002</c:v>
                </c:pt>
                <c:pt idx="353">
                  <c:v>56.361499999999999</c:v>
                </c:pt>
                <c:pt idx="354">
                  <c:v>52.162199999999999</c:v>
                </c:pt>
                <c:pt idx="355">
                  <c:v>57.582500000000003</c:v>
                </c:pt>
                <c:pt idx="356">
                  <c:v>59.950200000000002</c:v>
                </c:pt>
                <c:pt idx="357">
                  <c:v>60.331800000000001</c:v>
                </c:pt>
                <c:pt idx="358">
                  <c:v>64.387299999999996</c:v>
                </c:pt>
                <c:pt idx="359">
                  <c:v>64.291600000000003</c:v>
                </c:pt>
                <c:pt idx="360">
                  <c:v>65.735200000000006</c:v>
                </c:pt>
                <c:pt idx="361">
                  <c:v>66.401799999999994</c:v>
                </c:pt>
                <c:pt idx="362">
                  <c:v>67.072500000000005</c:v>
                </c:pt>
                <c:pt idx="363">
                  <c:v>63.707299999999996</c:v>
                </c:pt>
                <c:pt idx="364">
                  <c:v>65.194299999999998</c:v>
                </c:pt>
                <c:pt idx="365">
                  <c:v>63.746600000000001</c:v>
                </c:pt>
                <c:pt idx="366">
                  <c:v>61.437800000000003</c:v>
                </c:pt>
                <c:pt idx="367">
                  <c:v>57.255499999999998</c:v>
                </c:pt>
                <c:pt idx="368">
                  <c:v>58.610599999999998</c:v>
                </c:pt>
                <c:pt idx="369">
                  <c:v>52.1128</c:v>
                </c:pt>
                <c:pt idx="370">
                  <c:v>53.692399999999999</c:v>
                </c:pt>
                <c:pt idx="371">
                  <c:v>42.322400000000002</c:v>
                </c:pt>
                <c:pt idx="372">
                  <c:v>44.350200000000001</c:v>
                </c:pt>
                <c:pt idx="373">
                  <c:v>38.825099999999999</c:v>
                </c:pt>
                <c:pt idx="374">
                  <c:v>43.963500000000003</c:v>
                </c:pt>
                <c:pt idx="375">
                  <c:v>45.2271</c:v>
                </c:pt>
                <c:pt idx="376">
                  <c:v>47.119500000000002</c:v>
                </c:pt>
                <c:pt idx="377">
                  <c:v>44.377299999999998</c:v>
                </c:pt>
                <c:pt idx="378">
                  <c:v>51.416499999999999</c:v>
                </c:pt>
                <c:pt idx="379">
                  <c:v>57.4572</c:v>
                </c:pt>
                <c:pt idx="380">
                  <c:v>62.814300000000003</c:v>
                </c:pt>
                <c:pt idx="381">
                  <c:v>64.738900000000001</c:v>
                </c:pt>
                <c:pt idx="382">
                  <c:v>58.125700000000002</c:v>
                </c:pt>
                <c:pt idx="383">
                  <c:v>63.1248</c:v>
                </c:pt>
                <c:pt idx="384">
                  <c:v>63.528300000000002</c:v>
                </c:pt>
                <c:pt idx="385">
                  <c:v>62.683999999999997</c:v>
                </c:pt>
                <c:pt idx="386">
                  <c:v>64.981300000000005</c:v>
                </c:pt>
                <c:pt idx="387">
                  <c:v>66.144300000000001</c:v>
                </c:pt>
                <c:pt idx="388">
                  <c:v>62.128700000000002</c:v>
                </c:pt>
                <c:pt idx="389">
                  <c:v>60.9298</c:v>
                </c:pt>
                <c:pt idx="390">
                  <c:v>62.196899999999999</c:v>
                </c:pt>
                <c:pt idx="391">
                  <c:v>65.498699999999999</c:v>
                </c:pt>
                <c:pt idx="392">
                  <c:v>70.2744</c:v>
                </c:pt>
                <c:pt idx="393">
                  <c:v>67.438900000000004</c:v>
                </c:pt>
                <c:pt idx="394">
                  <c:v>60.081600000000002</c:v>
                </c:pt>
                <c:pt idx="395">
                  <c:v>55.104199999999999</c:v>
                </c:pt>
                <c:pt idx="396">
                  <c:v>58.567999999999998</c:v>
                </c:pt>
                <c:pt idx="397">
                  <c:v>56.978200000000001</c:v>
                </c:pt>
                <c:pt idx="398">
                  <c:v>60.7517</c:v>
                </c:pt>
                <c:pt idx="399">
                  <c:v>63.500500000000002</c:v>
                </c:pt>
                <c:pt idx="400">
                  <c:v>65.713899999999995</c:v>
                </c:pt>
                <c:pt idx="401">
                  <c:v>67.619200000000006</c:v>
                </c:pt>
                <c:pt idx="402">
                  <c:v>67.089699999999993</c:v>
                </c:pt>
                <c:pt idx="403">
                  <c:v>65.389600000000002</c:v>
                </c:pt>
                <c:pt idx="404">
                  <c:v>57.501199999999997</c:v>
                </c:pt>
                <c:pt idx="405">
                  <c:v>53.642000000000003</c:v>
                </c:pt>
                <c:pt idx="406">
                  <c:v>58.712200000000003</c:v>
                </c:pt>
                <c:pt idx="407">
                  <c:v>51.563099999999999</c:v>
                </c:pt>
                <c:pt idx="408">
                  <c:v>57.536799999999999</c:v>
                </c:pt>
                <c:pt idx="409">
                  <c:v>59.898699999999998</c:v>
                </c:pt>
                <c:pt idx="410">
                  <c:v>61.294499999999999</c:v>
                </c:pt>
                <c:pt idx="411">
                  <c:v>62.8294</c:v>
                </c:pt>
                <c:pt idx="412">
                  <c:v>62.135399999999997</c:v>
                </c:pt>
                <c:pt idx="413">
                  <c:v>60.5672</c:v>
                </c:pt>
                <c:pt idx="414">
                  <c:v>64.899100000000004</c:v>
                </c:pt>
                <c:pt idx="415">
                  <c:v>69.607600000000005</c:v>
                </c:pt>
                <c:pt idx="416">
                  <c:v>69.884399999999999</c:v>
                </c:pt>
                <c:pt idx="417">
                  <c:v>72.766000000000005</c:v>
                </c:pt>
                <c:pt idx="418">
                  <c:v>67.513800000000003</c:v>
                </c:pt>
                <c:pt idx="419">
                  <c:v>67.513800000000003</c:v>
                </c:pt>
                <c:pt idx="420">
                  <c:v>65.215199999999996</c:v>
                </c:pt>
                <c:pt idx="421">
                  <c:v>61.636899999999997</c:v>
                </c:pt>
                <c:pt idx="422">
                  <c:v>57.8583</c:v>
                </c:pt>
                <c:pt idx="423">
                  <c:v>55.460799999999999</c:v>
                </c:pt>
                <c:pt idx="424">
                  <c:v>57.163800000000002</c:v>
                </c:pt>
                <c:pt idx="425">
                  <c:v>60.237900000000003</c:v>
                </c:pt>
                <c:pt idx="426">
                  <c:v>60.470399999999998</c:v>
                </c:pt>
                <c:pt idx="427">
                  <c:v>65.605400000000003</c:v>
                </c:pt>
                <c:pt idx="428">
                  <c:v>65.749700000000004</c:v>
                </c:pt>
                <c:pt idx="429">
                  <c:v>57.900500000000001</c:v>
                </c:pt>
                <c:pt idx="430">
                  <c:v>62.781100000000002</c:v>
                </c:pt>
                <c:pt idx="431">
                  <c:v>63.670499999999997</c:v>
                </c:pt>
                <c:pt idx="432">
                  <c:v>69.635099999999994</c:v>
                </c:pt>
                <c:pt idx="433">
                  <c:v>68.264799999999994</c:v>
                </c:pt>
                <c:pt idx="434">
                  <c:v>63.358400000000003</c:v>
                </c:pt>
                <c:pt idx="435">
                  <c:v>62.0441</c:v>
                </c:pt>
                <c:pt idx="436">
                  <c:v>57.821300000000001</c:v>
                </c:pt>
                <c:pt idx="437">
                  <c:v>60.511400000000002</c:v>
                </c:pt>
                <c:pt idx="438">
                  <c:v>60.614100000000001</c:v>
                </c:pt>
                <c:pt idx="439">
                  <c:v>63.947299999999998</c:v>
                </c:pt>
                <c:pt idx="440">
                  <c:v>62.962000000000003</c:v>
                </c:pt>
                <c:pt idx="441">
                  <c:v>63.531500000000001</c:v>
                </c:pt>
                <c:pt idx="442">
                  <c:v>51.6173</c:v>
                </c:pt>
                <c:pt idx="443">
                  <c:v>45.155900000000003</c:v>
                </c:pt>
                <c:pt idx="444">
                  <c:v>45.155900000000003</c:v>
                </c:pt>
                <c:pt idx="445">
                  <c:v>43.516500000000001</c:v>
                </c:pt>
                <c:pt idx="446">
                  <c:v>23.563199999999998</c:v>
                </c:pt>
                <c:pt idx="447">
                  <c:v>17.683</c:v>
                </c:pt>
                <c:pt idx="448">
                  <c:v>29.391999999999999</c:v>
                </c:pt>
                <c:pt idx="449">
                  <c:v>27.658200000000001</c:v>
                </c:pt>
                <c:pt idx="450">
                  <c:v>41.945799999999998</c:v>
                </c:pt>
                <c:pt idx="451">
                  <c:v>42.051200000000001</c:v>
                </c:pt>
                <c:pt idx="452">
                  <c:v>36.427500000000002</c:v>
                </c:pt>
                <c:pt idx="453">
                  <c:v>36.229300000000002</c:v>
                </c:pt>
                <c:pt idx="454">
                  <c:v>34.5946</c:v>
                </c:pt>
                <c:pt idx="455">
                  <c:v>32.803100000000001</c:v>
                </c:pt>
                <c:pt idx="456">
                  <c:v>24.631499999999999</c:v>
                </c:pt>
                <c:pt idx="457">
                  <c:v>34.681800000000003</c:v>
                </c:pt>
                <c:pt idx="458">
                  <c:v>30.334900000000001</c:v>
                </c:pt>
                <c:pt idx="459">
                  <c:v>29.1127</c:v>
                </c:pt>
                <c:pt idx="460">
                  <c:v>36.429600000000001</c:v>
                </c:pt>
                <c:pt idx="461">
                  <c:v>41.203099999999999</c:v>
                </c:pt>
                <c:pt idx="462">
                  <c:v>45.631300000000003</c:v>
                </c:pt>
                <c:pt idx="463">
                  <c:v>43.641100000000002</c:v>
                </c:pt>
                <c:pt idx="464">
                  <c:v>45.985399999999998</c:v>
                </c:pt>
                <c:pt idx="465">
                  <c:v>48.648200000000003</c:v>
                </c:pt>
                <c:pt idx="466">
                  <c:v>56.504800000000003</c:v>
                </c:pt>
                <c:pt idx="467">
                  <c:v>55.706699999999998</c:v>
                </c:pt>
                <c:pt idx="468">
                  <c:v>51.521599999999999</c:v>
                </c:pt>
                <c:pt idx="469">
                  <c:v>44.660400000000003</c:v>
                </c:pt>
                <c:pt idx="470">
                  <c:v>44.037599999999998</c:v>
                </c:pt>
                <c:pt idx="471">
                  <c:v>41.766800000000003</c:v>
                </c:pt>
                <c:pt idx="472">
                  <c:v>46.297699999999999</c:v>
                </c:pt>
                <c:pt idx="473">
                  <c:v>47.403500000000001</c:v>
                </c:pt>
                <c:pt idx="474">
                  <c:v>41.402500000000003</c:v>
                </c:pt>
                <c:pt idx="475">
                  <c:v>36.099200000000003</c:v>
                </c:pt>
                <c:pt idx="476">
                  <c:v>37.639099999999999</c:v>
                </c:pt>
                <c:pt idx="477">
                  <c:v>35.802100000000003</c:v>
                </c:pt>
                <c:pt idx="478">
                  <c:v>43.011600000000001</c:v>
                </c:pt>
                <c:pt idx="479">
                  <c:v>44.439900000000002</c:v>
                </c:pt>
                <c:pt idx="480">
                  <c:v>53.111800000000002</c:v>
                </c:pt>
                <c:pt idx="481">
                  <c:v>52.266800000000003</c:v>
                </c:pt>
                <c:pt idx="482">
                  <c:v>54.459699999999998</c:v>
                </c:pt>
                <c:pt idx="483">
                  <c:v>58.900700000000001</c:v>
                </c:pt>
                <c:pt idx="484">
                  <c:v>46.7286</c:v>
                </c:pt>
                <c:pt idx="485">
                  <c:v>46.2622</c:v>
                </c:pt>
                <c:pt idx="486">
                  <c:v>39.728700000000003</c:v>
                </c:pt>
                <c:pt idx="487">
                  <c:v>40.453800000000001</c:v>
                </c:pt>
                <c:pt idx="488">
                  <c:v>40.548099999999998</c:v>
                </c:pt>
                <c:pt idx="489">
                  <c:v>42.651400000000002</c:v>
                </c:pt>
                <c:pt idx="490">
                  <c:v>42.550800000000002</c:v>
                </c:pt>
                <c:pt idx="491">
                  <c:v>36.946899999999999</c:v>
                </c:pt>
                <c:pt idx="492">
                  <c:v>32.182099999999998</c:v>
                </c:pt>
                <c:pt idx="493">
                  <c:v>31.942</c:v>
                </c:pt>
                <c:pt idx="494">
                  <c:v>28.7515</c:v>
                </c:pt>
                <c:pt idx="495">
                  <c:v>25.784600000000001</c:v>
                </c:pt>
                <c:pt idx="496">
                  <c:v>22.666</c:v>
                </c:pt>
                <c:pt idx="497">
                  <c:v>19.4636</c:v>
                </c:pt>
                <c:pt idx="498">
                  <c:v>37.244399999999999</c:v>
                </c:pt>
                <c:pt idx="499">
                  <c:v>39.533299999999997</c:v>
                </c:pt>
                <c:pt idx="500">
                  <c:v>39.274799999999999</c:v>
                </c:pt>
                <c:pt idx="501">
                  <c:v>42.077300000000001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FFE-8A60-3DDD7E06E75E}"/>
            </c:ext>
          </c:extLst>
        </c:ser>
        <c:ser>
          <c:idx val="7"/>
          <c:order val="4"/>
          <c:tx>
            <c:strRef>
              <c:f>Divergence!$W$1</c:f>
              <c:strCache>
                <c:ptCount val="1"/>
                <c:pt idx="0">
                  <c:v> BearHid 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Divergence!$W$2:$W$503</c:f>
              <c:numCache>
                <c:formatCode>_("$"* #,##0.00_);_("$"* \(#,##0.00\);_("$"* "-"??_);_(@_)</c:formatCode>
                <c:ptCount val="5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44.147300000000001</c:v>
                </c:pt>
                <c:pt idx="313">
                  <c:v>45.582799999999999</c:v>
                </c:pt>
                <c:pt idx="314">
                  <c:v>47.018300000000004</c:v>
                </c:pt>
                <c:pt idx="315">
                  <c:v>48.453800000000001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48.553199999999997</c:v>
                </c:pt>
                <c:pt idx="475">
                  <c:v>49.7029</c:v>
                </c:pt>
                <c:pt idx="476">
                  <c:v>50.852699999999999</c:v>
                </c:pt>
                <c:pt idx="477">
                  <c:v>52.002400000000002</c:v>
                </c:pt>
                <c:pt idx="478">
                  <c:v>53.152099999999997</c:v>
                </c:pt>
                <c:pt idx="479">
                  <c:v>54.3018</c:v>
                </c:pt>
                <c:pt idx="480">
                  <c:v>55.451500000000003</c:v>
                </c:pt>
                <c:pt idx="481">
                  <c:v>56.601199999999999</c:v>
                </c:pt>
                <c:pt idx="482">
                  <c:v>57.750900000000001</c:v>
                </c:pt>
                <c:pt idx="483">
                  <c:v>58.900700000000001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0E-4FFE-8A60-3DDD7E06E75E}"/>
            </c:ext>
          </c:extLst>
        </c:ser>
        <c:ser>
          <c:idx val="6"/>
          <c:order val="5"/>
          <c:tx>
            <c:strRef>
              <c:f>Divergence!$V$1</c:f>
              <c:strCache>
                <c:ptCount val="1"/>
                <c:pt idx="0">
                  <c:v> BearReg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Divergence!$V$2:$V$503</c:f>
              <c:numCache>
                <c:formatCode>_("$"* #,##0.00_);_("$"* \(#,##0.00\);_("$"* "-"??_);_(@_)</c:formatCode>
                <c:ptCount val="5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53.749499999999998</c:v>
                </c:pt>
                <c:pt idx="66">
                  <c:v>52.982100000000003</c:v>
                </c:pt>
                <c:pt idx="67">
                  <c:v>52.214799999999997</c:v>
                </c:pt>
                <c:pt idx="68">
                  <c:v>51.447400000000002</c:v>
                </c:pt>
                <c:pt idx="69">
                  <c:v>50.68</c:v>
                </c:pt>
                <c:pt idx="70">
                  <c:v>49.912700000000001</c:v>
                </c:pt>
                <c:pt idx="71">
                  <c:v>49.145299999999999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63.381799999999998</c:v>
                </c:pt>
                <c:pt idx="79">
                  <c:v>63.272599999999997</c:v>
                </c:pt>
                <c:pt idx="80">
                  <c:v>63.163400000000003</c:v>
                </c:pt>
                <c:pt idx="81">
                  <c:v>63.054200000000002</c:v>
                </c:pt>
                <c:pt idx="82">
                  <c:v>62.945099999999996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65.757300000000001</c:v>
                </c:pt>
                <c:pt idx="87">
                  <c:v>65.737499999999997</c:v>
                </c:pt>
                <c:pt idx="88">
                  <c:v>65.717600000000004</c:v>
                </c:pt>
                <c:pt idx="89">
                  <c:v>65.450199999999995</c:v>
                </c:pt>
                <c:pt idx="90">
                  <c:v>65.1828</c:v>
                </c:pt>
                <c:pt idx="91">
                  <c:v>64.915400000000005</c:v>
                </c:pt>
                <c:pt idx="92">
                  <c:v>64.780699999999996</c:v>
                </c:pt>
                <c:pt idx="93">
                  <c:v>64.645899999999997</c:v>
                </c:pt>
                <c:pt idx="94">
                  <c:v>64.511200000000002</c:v>
                </c:pt>
                <c:pt idx="95">
                  <c:v>64.376499999999993</c:v>
                </c:pt>
                <c:pt idx="96">
                  <c:v>64.241799999999998</c:v>
                </c:pt>
                <c:pt idx="97">
                  <c:v>64.106999999999999</c:v>
                </c:pt>
                <c:pt idx="98">
                  <c:v>63.972299999999997</c:v>
                </c:pt>
                <c:pt idx="99">
                  <c:v>63.837600000000002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69.401200000000003</c:v>
                </c:pt>
                <c:pt idx="106">
                  <c:v>68.362499999999997</c:v>
                </c:pt>
                <c:pt idx="107">
                  <c:v>67.323800000000006</c:v>
                </c:pt>
                <c:pt idx="108">
                  <c:v>66.2851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67.444699999999997</c:v>
                </c:pt>
                <c:pt idx="144">
                  <c:v>67.013400000000004</c:v>
                </c:pt>
                <c:pt idx="145">
                  <c:v>66.581999999999994</c:v>
                </c:pt>
                <c:pt idx="146">
                  <c:v>66.150700000000001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64.996899999999997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54.6357</c:v>
                </c:pt>
                <c:pt idx="158">
                  <c:v>53.331899999999997</c:v>
                </c:pt>
                <c:pt idx="159">
                  <c:v>52.028100000000002</c:v>
                </c:pt>
                <c:pt idx="160">
                  <c:v>50.724299999999999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69.050399999999996</c:v>
                </c:pt>
                <c:pt idx="216">
                  <c:v>67.570499999999996</c:v>
                </c:pt>
                <c:pt idx="217">
                  <c:v>66.090500000000006</c:v>
                </c:pt>
                <c:pt idx="218">
                  <c:v>64.610600000000005</c:v>
                </c:pt>
                <c:pt idx="219">
                  <c:v>63.501600000000003</c:v>
                </c:pt>
                <c:pt idx="220">
                  <c:v>62.392600000000002</c:v>
                </c:pt>
                <c:pt idx="221">
                  <c:v>61.283499999999997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76.898499999999999</c:v>
                </c:pt>
                <c:pt idx="232">
                  <c:v>76.684100000000001</c:v>
                </c:pt>
                <c:pt idx="233">
                  <c:v>76.469700000000003</c:v>
                </c:pt>
                <c:pt idx="234">
                  <c:v>76.255300000000005</c:v>
                </c:pt>
                <c:pt idx="235">
                  <c:v>76.040899999999993</c:v>
                </c:pt>
                <c:pt idx="236">
                  <c:v>75.826499999999996</c:v>
                </c:pt>
                <c:pt idx="237">
                  <c:v>75.612099999999998</c:v>
                </c:pt>
                <c:pt idx="238">
                  <c:v>75.3977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58.120100000000001</c:v>
                </c:pt>
                <c:pt idx="299">
                  <c:v>56.6006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55.197000000000003</c:v>
                </c:pt>
                <c:pt idx="326">
                  <c:v>54.440800000000003</c:v>
                </c:pt>
                <c:pt idx="327">
                  <c:v>53.684600000000003</c:v>
                </c:pt>
                <c:pt idx="328">
                  <c:v>52.9283</c:v>
                </c:pt>
                <c:pt idx="329">
                  <c:v>52.1721</c:v>
                </c:pt>
                <c:pt idx="330">
                  <c:v>51.415900000000001</c:v>
                </c:pt>
                <c:pt idx="331">
                  <c:v>50.659599999999998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62.453200000000002</c:v>
                </c:pt>
                <c:pt idx="344">
                  <c:v>62.175600000000003</c:v>
                </c:pt>
                <c:pt idx="345">
                  <c:v>61.8979</c:v>
                </c:pt>
                <c:pt idx="346">
                  <c:v>61.620199999999997</c:v>
                </c:pt>
                <c:pt idx="347">
                  <c:v>61.342500000000001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66.949600000000004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69.979399999999998</c:v>
                </c:pt>
                <c:pt idx="394">
                  <c:v>69.684299999999993</c:v>
                </c:pt>
                <c:pt idx="395">
                  <c:v>69.389300000000006</c:v>
                </c:pt>
                <c:pt idx="396">
                  <c:v>69.094300000000004</c:v>
                </c:pt>
                <c:pt idx="397">
                  <c:v>68.799300000000002</c:v>
                </c:pt>
                <c:pt idx="398">
                  <c:v>68.504300000000001</c:v>
                </c:pt>
                <c:pt idx="399">
                  <c:v>68.209199999999996</c:v>
                </c:pt>
                <c:pt idx="400">
                  <c:v>67.914199999999994</c:v>
                </c:pt>
                <c:pt idx="401">
                  <c:v>67.619200000000006</c:v>
                </c:pt>
                <c:pt idx="402">
                  <c:v>65.837800000000001</c:v>
                </c:pt>
                <c:pt idx="403">
                  <c:v>64.056399999999996</c:v>
                </c:pt>
                <c:pt idx="404">
                  <c:v>62.274999999999999</c:v>
                </c:pt>
                <c:pt idx="405">
                  <c:v>60.493600000000001</c:v>
                </c:pt>
                <c:pt idx="406">
                  <c:v>58.712200000000003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72.128100000000003</c:v>
                </c:pt>
                <c:pt idx="419">
                  <c:v>71.490300000000005</c:v>
                </c:pt>
                <c:pt idx="420">
                  <c:v>70.852400000000003</c:v>
                </c:pt>
                <c:pt idx="421">
                  <c:v>70.214600000000004</c:v>
                </c:pt>
                <c:pt idx="422">
                  <c:v>69.576700000000002</c:v>
                </c:pt>
                <c:pt idx="423">
                  <c:v>68.938900000000004</c:v>
                </c:pt>
                <c:pt idx="424">
                  <c:v>68.301100000000005</c:v>
                </c:pt>
                <c:pt idx="425">
                  <c:v>67.663200000000003</c:v>
                </c:pt>
                <c:pt idx="426">
                  <c:v>67.025400000000005</c:v>
                </c:pt>
                <c:pt idx="427">
                  <c:v>66.387500000000003</c:v>
                </c:pt>
                <c:pt idx="428">
                  <c:v>65.749700000000004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68.822599999999994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40.822899999999997</c:v>
                </c:pt>
                <c:pt idx="453">
                  <c:v>39.594700000000003</c:v>
                </c:pt>
                <c:pt idx="454">
                  <c:v>38.366500000000002</c:v>
                </c:pt>
                <c:pt idx="455">
                  <c:v>37.138300000000001</c:v>
                </c:pt>
                <c:pt idx="456">
                  <c:v>35.909999999999997</c:v>
                </c:pt>
                <c:pt idx="457">
                  <c:v>34.681800000000003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55.204599999999999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0E-4FFE-8A60-3DDD7E06E75E}"/>
            </c:ext>
          </c:extLst>
        </c:ser>
        <c:ser>
          <c:idx val="5"/>
          <c:order val="6"/>
          <c:tx>
            <c:strRef>
              <c:f>Divergence!$U$1</c:f>
              <c:strCache>
                <c:ptCount val="1"/>
                <c:pt idx="0">
                  <c:v> BullHid 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Divergence!$U$2:$U$503</c:f>
              <c:numCache>
                <c:formatCode>_("$"* #,##0.00_);_("$"* \(#,##0.00\);_("$"* "-"??_);_(@_)</c:formatCode>
                <c:ptCount val="5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47.258000000000003</c:v>
                </c:pt>
                <c:pt idx="66">
                  <c:v>45.280299999999997</c:v>
                </c:pt>
                <c:pt idx="67">
                  <c:v>43.302599999999998</c:v>
                </c:pt>
                <c:pt idx="68">
                  <c:v>41.324800000000003</c:v>
                </c:pt>
                <c:pt idx="69">
                  <c:v>39.347099999999998</c:v>
                </c:pt>
                <c:pt idx="70">
                  <c:v>37.369399999999999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64.114500000000007</c:v>
                </c:pt>
                <c:pt idx="108">
                  <c:v>63.878999999999998</c:v>
                </c:pt>
                <c:pt idx="109">
                  <c:v>63.643500000000003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47.645800000000001</c:v>
                </c:pt>
                <c:pt idx="125">
                  <c:v>46.783200000000001</c:v>
                </c:pt>
                <c:pt idx="126">
                  <c:v>45.9206</c:v>
                </c:pt>
                <c:pt idx="127">
                  <c:v>45.058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65.531199999999998</c:v>
                </c:pt>
                <c:pt idx="141">
                  <c:v>64.889899999999997</c:v>
                </c:pt>
                <c:pt idx="142">
                  <c:v>64.248599999999996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64.819100000000006</c:v>
                </c:pt>
                <c:pt idx="178">
                  <c:v>64.150899999999993</c:v>
                </c:pt>
                <c:pt idx="179">
                  <c:v>63.482799999999997</c:v>
                </c:pt>
                <c:pt idx="180">
                  <c:v>62.814599999999999</c:v>
                </c:pt>
                <c:pt idx="181">
                  <c:v>62.146500000000003</c:v>
                </c:pt>
                <c:pt idx="182">
                  <c:v>61.478299999999997</c:v>
                </c:pt>
                <c:pt idx="183">
                  <c:v>60.810200000000002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61.369</c:v>
                </c:pt>
                <c:pt idx="207">
                  <c:v>60.599499999999999</c:v>
                </c:pt>
                <c:pt idx="208">
                  <c:v>59.83</c:v>
                </c:pt>
                <c:pt idx="209">
                  <c:v>59.060499999999998</c:v>
                </c:pt>
                <c:pt idx="210">
                  <c:v>58.290900000000001</c:v>
                </c:pt>
                <c:pt idx="211">
                  <c:v>57.5214</c:v>
                </c:pt>
                <c:pt idx="212">
                  <c:v>56.751899999999999</c:v>
                </c:pt>
                <c:pt idx="213">
                  <c:v>55.982399999999998</c:v>
                </c:pt>
                <c:pt idx="214">
                  <c:v>55.212899999999998</c:v>
                </c:pt>
                <c:pt idx="215">
                  <c:v>54.443300000000001</c:v>
                </c:pt>
                <c:pt idx="216">
                  <c:v>53.6738</c:v>
                </c:pt>
                <c:pt idx="217">
                  <c:v>52.904299999999999</c:v>
                </c:pt>
                <c:pt idx="218">
                  <c:v>52.134799999999998</c:v>
                </c:pt>
                <c:pt idx="219">
                  <c:v>51.365299999999998</c:v>
                </c:pt>
                <c:pt idx="220">
                  <c:v>50.595700000000001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46.858499999999999</c:v>
                </c:pt>
                <c:pt idx="287">
                  <c:v>46.273299999999999</c:v>
                </c:pt>
                <c:pt idx="288">
                  <c:v>45.688099999999999</c:v>
                </c:pt>
                <c:pt idx="289">
                  <c:v>45.102800000000002</c:v>
                </c:pt>
                <c:pt idx="290">
                  <c:v>44.517600000000002</c:v>
                </c:pt>
                <c:pt idx="291">
                  <c:v>43.932400000000001</c:v>
                </c:pt>
                <c:pt idx="292">
                  <c:v>43.080500000000001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44.495100000000001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57.639600000000002</c:v>
                </c:pt>
                <c:pt idx="345">
                  <c:v>57.476999999999997</c:v>
                </c:pt>
                <c:pt idx="346">
                  <c:v>57.314300000000003</c:v>
                </c:pt>
                <c:pt idx="347">
                  <c:v>55.768900000000002</c:v>
                </c:pt>
                <c:pt idx="348">
                  <c:v>54.223500000000001</c:v>
                </c:pt>
                <c:pt idx="349">
                  <c:v>52.678100000000001</c:v>
                </c:pt>
                <c:pt idx="350">
                  <c:v>51.1327</c:v>
                </c:pt>
                <c:pt idx="351">
                  <c:v>49.587400000000002</c:v>
                </c:pt>
                <c:pt idx="352">
                  <c:v>48.042000000000002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53.9238</c:v>
                </c:pt>
                <c:pt idx="400">
                  <c:v>53.628700000000002</c:v>
                </c:pt>
                <c:pt idx="401">
                  <c:v>53.333599999999997</c:v>
                </c:pt>
                <c:pt idx="402">
                  <c:v>53.038499999999999</c:v>
                </c:pt>
                <c:pt idx="403">
                  <c:v>52.743400000000001</c:v>
                </c:pt>
                <c:pt idx="404">
                  <c:v>52.448300000000003</c:v>
                </c:pt>
                <c:pt idx="405">
                  <c:v>52.153300000000002</c:v>
                </c:pt>
                <c:pt idx="406">
                  <c:v>51.858199999999997</c:v>
                </c:pt>
                <c:pt idx="407">
                  <c:v>51.563099999999999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60.0565</c:v>
                </c:pt>
                <c:pt idx="415">
                  <c:v>59.545900000000003</c:v>
                </c:pt>
                <c:pt idx="416">
                  <c:v>59.035299999999999</c:v>
                </c:pt>
                <c:pt idx="417">
                  <c:v>58.5246</c:v>
                </c:pt>
                <c:pt idx="418">
                  <c:v>58.014000000000003</c:v>
                </c:pt>
                <c:pt idx="419">
                  <c:v>57.503399999999999</c:v>
                </c:pt>
                <c:pt idx="420">
                  <c:v>56.992699999999999</c:v>
                </c:pt>
                <c:pt idx="421">
                  <c:v>56.482100000000003</c:v>
                </c:pt>
                <c:pt idx="422">
                  <c:v>55.971400000000003</c:v>
                </c:pt>
                <c:pt idx="423">
                  <c:v>55.460799999999999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57.889099999999999</c:v>
                </c:pt>
                <c:pt idx="431">
                  <c:v>57.877800000000001</c:v>
                </c:pt>
                <c:pt idx="432">
                  <c:v>57.866500000000002</c:v>
                </c:pt>
                <c:pt idx="433">
                  <c:v>57.855200000000004</c:v>
                </c:pt>
                <c:pt idx="434">
                  <c:v>57.843899999999998</c:v>
                </c:pt>
                <c:pt idx="435">
                  <c:v>57.832599999999999</c:v>
                </c:pt>
                <c:pt idx="436">
                  <c:v>57.821300000000001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40.7727</c:v>
                </c:pt>
                <c:pt idx="473">
                  <c:v>39.778599999999997</c:v>
                </c:pt>
                <c:pt idx="474">
                  <c:v>38.784500000000001</c:v>
                </c:pt>
                <c:pt idx="475">
                  <c:v>37.790300000000002</c:v>
                </c:pt>
                <c:pt idx="476">
                  <c:v>36.796199999999999</c:v>
                </c:pt>
                <c:pt idx="477">
                  <c:v>35.802100000000003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0E-4FFE-8A60-3DDD7E06E75E}"/>
            </c:ext>
          </c:extLst>
        </c:ser>
        <c:ser>
          <c:idx val="4"/>
          <c:order val="7"/>
          <c:tx>
            <c:strRef>
              <c:f>Divergence!$T$1</c:f>
              <c:strCache>
                <c:ptCount val="1"/>
                <c:pt idx="0">
                  <c:v> BullReg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Divergence!$T$2:$T$503</c:f>
              <c:numCache>
                <c:formatCode>_("$"* #,##0.00_);_("$"* \(#,##0.00\);_("$"* "-"??_);_(@_)</c:formatCode>
                <c:ptCount val="5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43.748600000000003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40.1511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31.630700000000001</c:v>
                </c:pt>
                <c:pt idx="309">
                  <c:v>32.958799999999997</c:v>
                </c:pt>
                <c:pt idx="310">
                  <c:v>34.286900000000003</c:v>
                </c:pt>
                <c:pt idx="311">
                  <c:v>35.615000000000002</c:v>
                </c:pt>
                <c:pt idx="312">
                  <c:v>36.942999999999998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18.455100000000002</c:v>
                </c:pt>
                <c:pt idx="449">
                  <c:v>19.2271</c:v>
                </c:pt>
                <c:pt idx="450">
                  <c:v>19.999199999999998</c:v>
                </c:pt>
                <c:pt idx="451">
                  <c:v>20.7712</c:v>
                </c:pt>
                <c:pt idx="452">
                  <c:v>21.543299999999999</c:v>
                </c:pt>
                <c:pt idx="453">
                  <c:v>22.315300000000001</c:v>
                </c:pt>
                <c:pt idx="454">
                  <c:v>23.087399999999999</c:v>
                </c:pt>
                <c:pt idx="455">
                  <c:v>23.859400000000001</c:v>
                </c:pt>
                <c:pt idx="456">
                  <c:v>24.631499999999999</c:v>
                </c:pt>
                <c:pt idx="457">
                  <c:v>26.1252</c:v>
                </c:pt>
                <c:pt idx="458">
                  <c:v>27.619</c:v>
                </c:pt>
                <c:pt idx="459">
                  <c:v>29.1127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36.238399999999999</c:v>
                </c:pt>
                <c:pt idx="479">
                  <c:v>36.674700000000001</c:v>
                </c:pt>
                <c:pt idx="480">
                  <c:v>37.110999999999997</c:v>
                </c:pt>
                <c:pt idx="481">
                  <c:v>37.5473</c:v>
                </c:pt>
                <c:pt idx="482">
                  <c:v>37.983499999999999</c:v>
                </c:pt>
                <c:pt idx="483">
                  <c:v>38.419800000000002</c:v>
                </c:pt>
                <c:pt idx="484">
                  <c:v>38.856099999999998</c:v>
                </c:pt>
                <c:pt idx="485">
                  <c:v>39.292400000000001</c:v>
                </c:pt>
                <c:pt idx="486">
                  <c:v>39.728700000000003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E-4FFE-8A60-3DDD7E06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53712"/>
        <c:axId val="542060272"/>
      </c:lineChart>
      <c:catAx>
        <c:axId val="54205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0272"/>
        <c:crosses val="autoZero"/>
        <c:auto val="1"/>
        <c:lblAlgn val="ctr"/>
        <c:lblOffset val="100"/>
        <c:noMultiLvlLbl val="0"/>
      </c:catAx>
      <c:valAx>
        <c:axId val="542060272"/>
        <c:scaling>
          <c:orientation val="minMax"/>
          <c:max val="9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42</xdr:col>
      <xdr:colOff>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C1013-F07A-4652-A313-3719AF82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42</xdr:col>
      <xdr:colOff>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0D2EE-FBB1-40D8-B9ED-9B602D1F6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4281-1251-4612-A504-F213986C6137}" name="testdata" displayName="testdata" ref="A1:W503" totalsRowShown="0" headerRowDxfId="24" dataDxfId="23" headerRowCellStyle="Currency" dataCellStyle="Currency">
  <sortState xmlns:xlrd2="http://schemas.microsoft.com/office/spreadsheetml/2017/richdata2" ref="A2:E503">
    <sortCondition ref="A2"/>
  </sortState>
  <tableColumns count="23">
    <tableColumn id="9" xr3:uid="{FEB24622-3196-46D9-AA3D-A0705CAADD86}" name="i" dataDxfId="22" dataCellStyle="Currency"/>
    <tableColumn id="2" xr3:uid="{60A4AD5F-903E-4E12-8069-678AECBB0353}" name="date" dataDxfId="21"/>
    <tableColumn id="3" xr3:uid="{8B1752A2-2BD8-4CD7-B020-753513B4EE58}" name="open" dataDxfId="20" dataCellStyle="Currency"/>
    <tableColumn id="4" xr3:uid="{FD714714-5A0C-4300-A9B0-90DD5C8418B0}" name="high" dataDxfId="19" dataCellStyle="Currency"/>
    <tableColumn id="5" xr3:uid="{6BB58746-DF40-451A-9D36-616D37F7FDC1}" name="low" dataDxfId="18" dataCellStyle="Currency"/>
    <tableColumn id="6" xr3:uid="{66AA08EE-1387-4FDD-8049-34B0D13FC3B0}" name="close" dataDxfId="17" dataCellStyle="Currency"/>
    <tableColumn id="11" xr3:uid="{B1CC032F-90A5-4188-88FF-C527494CFDA6}" name="HpointA" dataDxfId="16" dataCellStyle="Currency"/>
    <tableColumn id="13" xr3:uid="{7606A55B-24DC-4FE0-BED0-E600593FB927}" name="HtrendA" dataDxfId="15" dataCellStyle="Currency"/>
    <tableColumn id="14" xr3:uid="{E63A47B0-54AC-4B3C-8E07-8E152FC26E0A}" name="HighLineA" dataDxfId="14" dataCellStyle="Currency"/>
    <tableColumn id="12" xr3:uid="{9BE38337-A0A6-4841-9361-290FB124D78D}" name="LpointA" dataDxfId="13" dataCellStyle="Currency"/>
    <tableColumn id="7" xr3:uid="{21047025-BFCD-46DF-8191-E6B29921C49B}" name="LtrendA" dataDxfId="12" dataCellStyle="Currency"/>
    <tableColumn id="10" xr3:uid="{A13C6DBE-20EF-4A94-9F9C-FB97F19326FD}" name="LowLineA" dataDxfId="11" dataCellStyle="Currency">
      <calculatedColumnFormula>testdata[[#This Row],[LpointA]]</calculatedColumnFormula>
    </tableColumn>
    <tableColumn id="23" xr3:uid="{5B0577B5-9549-40C8-9DB1-02116DF2DE44}" name="RSI (B)" dataDxfId="4" dataCellStyle="Currency"/>
    <tableColumn id="17" xr3:uid="{5EA38911-9327-4710-B10E-3E4FFA9AB7F2}" name="HpointB" dataDxfId="10" dataCellStyle="Accent3"/>
    <tableColumn id="18" xr3:uid="{EECD2EF2-EADB-435E-869D-B1E964C0E504}" name="HtrendB" dataDxfId="9" dataCellStyle="Currency"/>
    <tableColumn id="19" xr3:uid="{B5D4E884-A4D7-473B-9E4C-087B752F331B}" name="HighLineB" dataDxfId="8" dataCellStyle="Currency"/>
    <tableColumn id="20" xr3:uid="{8D7DA751-F3D0-46F6-B136-4475F47297AD}" name="LpointB" dataDxfId="7" dataCellStyle="Accent3"/>
    <tableColumn id="21" xr3:uid="{E36D32FD-D981-4DC2-8488-07844DF008B4}" name="LtrendB" dataDxfId="6" dataCellStyle="Currency"/>
    <tableColumn id="22" xr3:uid="{A09FE2BF-39AD-4941-9061-75B921F9BD35}" name="LowLineB" dataDxfId="5" dataCellStyle="Currency"/>
    <tableColumn id="1" xr3:uid="{467F10FA-6AA1-4984-8D39-3194F047B35B}" name="BullReg" dataDxfId="3" dataCellStyle="Currency">
      <calculatedColumnFormula>IF(AND(testdata[[#This Row],[LtrendA]]="LL",testdata[[#This Row],[LtrendB]]="HL"),testdata[[#This Row],[LowLineB]],NA())</calculatedColumnFormula>
    </tableColumn>
    <tableColumn id="8" xr3:uid="{8F3BA64C-1508-4070-879E-F0C1786BA66D}" name="BullHid" dataDxfId="2" dataCellStyle="Currency">
      <calculatedColumnFormula>IF(AND(testdata[[#This Row],[LtrendA]]="HL",testdata[[#This Row],[LtrendB]]="LL"),testdata[[#This Row],[LowLineB]],NA())</calculatedColumnFormula>
    </tableColumn>
    <tableColumn id="15" xr3:uid="{5B71B12F-C432-4EBA-A7EF-E64118975C04}" name="BearReg" dataDxfId="1" dataCellStyle="Currency">
      <calculatedColumnFormula>IF(AND(testdata[[#This Row],[HtrendA]]="HH",testdata[[#This Row],[HtrendB]]="LH"),testdata[[#This Row],[HighLineB]],NA())</calculatedColumnFormula>
    </tableColumn>
    <tableColumn id="16" xr3:uid="{4DD8D1EB-6F29-4C8E-8A8A-8BFA2EB2B228}" name="BearHid" dataDxfId="0" dataCellStyle="Currency">
      <calculatedColumnFormula>IF(AND(testdata[[#This Row],[HtrendA]]="LH",testdata[[#This Row],[HtrendB]]="HH"),testdata[[#This Row],[HighLineB]],NA())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02C-5189-4109-926F-FDFB441CD736}">
  <dimension ref="A1:W503"/>
  <sheetViews>
    <sheetView tabSelected="1" topLeftCell="V1" workbookViewId="0">
      <selection activeCell="AQ28" sqref="AQ28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3" width="9" style="1" customWidth="1"/>
    <col min="4" max="5" width="9" style="1" bestFit="1" customWidth="1"/>
    <col min="6" max="6" width="9" style="1" customWidth="1"/>
    <col min="7" max="7" width="9" bestFit="1" customWidth="1"/>
    <col min="8" max="8" width="8.5703125" style="8" bestFit="1" customWidth="1"/>
    <col min="9" max="9" width="11" bestFit="1" customWidth="1"/>
    <col min="10" max="10" width="9" bestFit="1" customWidth="1"/>
    <col min="11" max="11" width="8.140625" style="8" bestFit="1" customWidth="1"/>
    <col min="12" max="12" width="11" style="14" bestFit="1" customWidth="1"/>
    <col min="13" max="13" width="11" customWidth="1"/>
    <col min="14" max="14" width="9" bestFit="1" customWidth="1"/>
    <col min="15" max="15" width="8.5703125" style="8" bestFit="1" customWidth="1"/>
    <col min="16" max="16" width="11" bestFit="1" customWidth="1"/>
    <col min="18" max="18" width="9" bestFit="1" customWidth="1"/>
    <col min="19" max="19" width="8.140625" style="8" bestFit="1" customWidth="1"/>
    <col min="20" max="20" width="11" style="14" bestFit="1" customWidth="1"/>
  </cols>
  <sheetData>
    <row r="1" spans="1:23" x14ac:dyDescent="0.25">
      <c r="A1" s="4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14</v>
      </c>
      <c r="H1" s="3" t="s">
        <v>15</v>
      </c>
      <c r="I1" s="13" t="s">
        <v>16</v>
      </c>
      <c r="J1" s="3" t="s">
        <v>17</v>
      </c>
      <c r="K1" s="3" t="s">
        <v>18</v>
      </c>
      <c r="L1" s="13" t="s">
        <v>19</v>
      </c>
      <c r="M1" s="13" t="s">
        <v>26</v>
      </c>
      <c r="N1" s="3" t="s">
        <v>20</v>
      </c>
      <c r="O1" s="3" t="s">
        <v>21</v>
      </c>
      <c r="P1" s="13" t="s">
        <v>22</v>
      </c>
      <c r="Q1" s="3" t="s">
        <v>23</v>
      </c>
      <c r="R1" s="3" t="s">
        <v>24</v>
      </c>
      <c r="S1" s="13" t="s">
        <v>25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15"/>
      <c r="I2" s="10"/>
      <c r="J2" s="7"/>
      <c r="K2" s="15"/>
      <c r="L2" s="10"/>
      <c r="M2" s="10"/>
      <c r="N2" s="7"/>
      <c r="O2" s="15"/>
      <c r="P2" s="10"/>
      <c r="Q2" s="7"/>
      <c r="R2" s="15"/>
      <c r="S2" s="10"/>
      <c r="T2" s="19" t="e">
        <f>IF(AND(testdata[[#This Row],[LtrendA]]="LL",testdata[[#This Row],[LtrendB]]="HL"),testdata[[#This Row],[LowLineB]],NA())</f>
        <v>#N/A</v>
      </c>
      <c r="U2" s="19" t="e">
        <f>IF(AND(testdata[[#This Row],[LtrendA]]="HL",testdata[[#This Row],[LtrendB]]="LL"),testdata[[#This Row],[LowLineB]],NA())</f>
        <v>#N/A</v>
      </c>
      <c r="V2" s="19" t="e">
        <f>IF(AND(testdata[[#This Row],[HtrendA]]="HH",testdata[[#This Row],[HtrendB]]="LH"),testdata[[#This Row],[HighLineB]],NA())</f>
        <v>#N/A</v>
      </c>
      <c r="W2" s="19" t="e">
        <f>IF(AND(testdata[[#This Row],[HtrendA]]="LH",testdata[[#This Row],[HtrendB]]="HH"),testdata[[#This Row],[HighLineB]],NA())</f>
        <v>#N/A</v>
      </c>
    </row>
    <row r="3" spans="1:23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15"/>
      <c r="I3" s="10"/>
      <c r="J3" s="7"/>
      <c r="K3" s="15"/>
      <c r="L3" s="10"/>
      <c r="M3" s="10"/>
      <c r="N3" s="7"/>
      <c r="O3" s="15"/>
      <c r="P3" s="10"/>
      <c r="Q3" s="7"/>
      <c r="R3" s="15"/>
      <c r="S3" s="10"/>
      <c r="T3" s="19" t="e">
        <f>IF(AND(testdata[[#This Row],[LtrendA]]="LL",testdata[[#This Row],[LtrendB]]="HL"),testdata[[#This Row],[LowLineB]],NA())</f>
        <v>#N/A</v>
      </c>
      <c r="U3" s="19" t="e">
        <f>IF(AND(testdata[[#This Row],[LtrendA]]="HL",testdata[[#This Row],[LtrendB]]="LL"),testdata[[#This Row],[LowLineB]],NA())</f>
        <v>#N/A</v>
      </c>
      <c r="V3" s="19" t="e">
        <f>IF(AND(testdata[[#This Row],[HtrendA]]="HH",testdata[[#This Row],[HtrendB]]="LH"),testdata[[#This Row],[HighLineB]],NA())</f>
        <v>#N/A</v>
      </c>
      <c r="W3" s="19" t="e">
        <f>IF(AND(testdata[[#This Row],[HtrendA]]="LH",testdata[[#This Row],[HtrendB]]="HH"),testdata[[#This Row],[HighLineB]],NA())</f>
        <v>#N/A</v>
      </c>
    </row>
    <row r="4" spans="1:23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7"/>
      <c r="H4" s="15"/>
      <c r="I4" s="10"/>
      <c r="J4" s="7"/>
      <c r="K4" s="15"/>
      <c r="L4" s="10"/>
      <c r="M4" s="10"/>
      <c r="N4" s="7"/>
      <c r="O4" s="15"/>
      <c r="P4" s="10"/>
      <c r="Q4" s="7"/>
      <c r="R4" s="15"/>
      <c r="S4" s="10"/>
      <c r="T4" s="19" t="e">
        <f>IF(AND(testdata[[#This Row],[LtrendA]]="LL",testdata[[#This Row],[LtrendB]]="HL"),testdata[[#This Row],[LowLineB]],NA())</f>
        <v>#N/A</v>
      </c>
      <c r="U4" s="19" t="e">
        <f>IF(AND(testdata[[#This Row],[LtrendA]]="HL",testdata[[#This Row],[LtrendB]]="LL"),testdata[[#This Row],[LowLineB]],NA())</f>
        <v>#N/A</v>
      </c>
      <c r="V4" s="19" t="e">
        <f>IF(AND(testdata[[#This Row],[HtrendA]]="HH",testdata[[#This Row],[HtrendB]]="LH"),testdata[[#This Row],[HighLineB]],NA())</f>
        <v>#N/A</v>
      </c>
      <c r="W4" s="19" t="e">
        <f>IF(AND(testdata[[#This Row],[HtrendA]]="LH",testdata[[#This Row],[HtrendB]]="HH"),testdata[[#This Row],[HighLineB]],NA())</f>
        <v>#N/A</v>
      </c>
    </row>
    <row r="5" spans="1:23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7"/>
      <c r="H5" s="15"/>
      <c r="I5" s="10"/>
      <c r="J5" s="7"/>
      <c r="K5" s="15"/>
      <c r="L5" s="10"/>
      <c r="M5" s="10"/>
      <c r="N5" s="7"/>
      <c r="O5" s="15"/>
      <c r="P5" s="10"/>
      <c r="Q5" s="7"/>
      <c r="R5" s="15"/>
      <c r="S5" s="10"/>
      <c r="T5" s="19" t="e">
        <f>IF(AND(testdata[[#This Row],[LtrendA]]="LL",testdata[[#This Row],[LtrendB]]="HL"),testdata[[#This Row],[LowLineB]],NA())</f>
        <v>#N/A</v>
      </c>
      <c r="U5" s="19" t="e">
        <f>IF(AND(testdata[[#This Row],[LtrendA]]="HL",testdata[[#This Row],[LtrendB]]="LL"),testdata[[#This Row],[LowLineB]],NA())</f>
        <v>#N/A</v>
      </c>
      <c r="V5" s="19" t="e">
        <f>IF(AND(testdata[[#This Row],[HtrendA]]="HH",testdata[[#This Row],[HtrendB]]="LH"),testdata[[#This Row],[HighLineB]],NA())</f>
        <v>#N/A</v>
      </c>
      <c r="W5" s="19" t="e">
        <f>IF(AND(testdata[[#This Row],[HtrendA]]="LH",testdata[[#This Row],[HtrendB]]="HH"),testdata[[#This Row],[HighLineB]],NA())</f>
        <v>#N/A</v>
      </c>
    </row>
    <row r="6" spans="1:23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Row],[high]]&gt;MAX(D2:D5,D7:D10),testdata[[#This Row],[high]],"")</f>
        <v/>
      </c>
      <c r="H6" s="16"/>
      <c r="I6" s="11"/>
      <c r="J6" s="6" t="str">
        <f>IF(testdata[[#This Row],[low]]&lt;MIN(E2:E5,E7:E10),testdata[[#This Row],[low]],"")</f>
        <v/>
      </c>
      <c r="K6" s="16"/>
      <c r="L6" s="11"/>
      <c r="M6" s="11"/>
      <c r="N6" s="6"/>
      <c r="O6" s="16"/>
      <c r="P6" s="11"/>
      <c r="Q6" s="6"/>
      <c r="R6" s="16"/>
      <c r="S6" s="11"/>
      <c r="T6" s="19" t="e">
        <f>IF(AND(testdata[[#This Row],[LtrendA]]="LL",testdata[[#This Row],[LtrendB]]="HL"),testdata[[#This Row],[LowLineB]],NA())</f>
        <v>#N/A</v>
      </c>
      <c r="U6" s="19" t="e">
        <f>IF(AND(testdata[[#This Row],[LtrendA]]="HL",testdata[[#This Row],[LtrendB]]="LL"),testdata[[#This Row],[LowLineB]],NA())</f>
        <v>#N/A</v>
      </c>
      <c r="V6" s="19" t="e">
        <f>IF(AND(testdata[[#This Row],[HtrendA]]="HH",testdata[[#This Row],[HtrendB]]="LH"),testdata[[#This Row],[HighLineB]],NA())</f>
        <v>#N/A</v>
      </c>
      <c r="W6" s="19" t="e">
        <f>IF(AND(testdata[[#This Row],[HtrendA]]="LH",testdata[[#This Row],[HtrendB]]="HH"),testdata[[#This Row],[HighLineB]],NA())</f>
        <v>#N/A</v>
      </c>
    </row>
    <row r="7" spans="1:23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Row],[high]]&gt;MAX(D3:D6,D8:D11),testdata[[#This Row],[high]],"")</f>
        <v/>
      </c>
      <c r="H7" s="16"/>
      <c r="I7" s="11"/>
      <c r="J7" s="6" t="str">
        <f>IF(testdata[[#This Row],[low]]&lt;MIN(E3:E6,E8:E11),testdata[[#This Row],[low]],"")</f>
        <v/>
      </c>
      <c r="K7" s="16"/>
      <c r="L7" s="11"/>
      <c r="M7" s="11"/>
      <c r="N7" s="6"/>
      <c r="O7" s="16"/>
      <c r="P7" s="11"/>
      <c r="Q7" s="6"/>
      <c r="R7" s="16"/>
      <c r="S7" s="11"/>
      <c r="T7" s="19" t="e">
        <f>IF(AND(testdata[[#This Row],[LtrendA]]="LL",testdata[[#This Row],[LtrendB]]="HL"),testdata[[#This Row],[LowLineB]],NA())</f>
        <v>#N/A</v>
      </c>
      <c r="U7" s="19" t="e">
        <f>IF(AND(testdata[[#This Row],[LtrendA]]="HL",testdata[[#This Row],[LtrendB]]="LL"),testdata[[#This Row],[LowLineB]],NA())</f>
        <v>#N/A</v>
      </c>
      <c r="V7" s="19" t="e">
        <f>IF(AND(testdata[[#This Row],[HtrendA]]="HH",testdata[[#This Row],[HtrendB]]="LH"),testdata[[#This Row],[HighLineB]],NA())</f>
        <v>#N/A</v>
      </c>
      <c r="W7" s="19" t="e">
        <f>IF(AND(testdata[[#This Row],[HtrendA]]="LH",testdata[[#This Row],[HtrendB]]="HH"),testdata[[#This Row],[HighLineB]],NA())</f>
        <v>#N/A</v>
      </c>
    </row>
    <row r="8" spans="1:23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Row],[high]]&gt;MAX(D4:D7,D9:D12),testdata[[#This Row],[high]],"")</f>
        <v/>
      </c>
      <c r="H8" s="16"/>
      <c r="I8" s="11"/>
      <c r="J8" s="6" t="str">
        <f>IF(testdata[[#This Row],[low]]&lt;MIN(E4:E7,E9:E12),testdata[[#This Row],[low]],"")</f>
        <v/>
      </c>
      <c r="K8" s="16"/>
      <c r="L8" s="11"/>
      <c r="M8" s="11"/>
      <c r="N8" s="6"/>
      <c r="O8" s="16"/>
      <c r="P8" s="11"/>
      <c r="Q8" s="6"/>
      <c r="R8" s="16"/>
      <c r="S8" s="11"/>
      <c r="T8" s="19" t="e">
        <f>IF(AND(testdata[[#This Row],[LtrendA]]="LL",testdata[[#This Row],[LtrendB]]="HL"),testdata[[#This Row],[LowLineB]],NA())</f>
        <v>#N/A</v>
      </c>
      <c r="U8" s="19" t="e">
        <f>IF(AND(testdata[[#This Row],[LtrendA]]="HL",testdata[[#This Row],[LtrendB]]="LL"),testdata[[#This Row],[LowLineB]],NA())</f>
        <v>#N/A</v>
      </c>
      <c r="V8" s="19" t="e">
        <f>IF(AND(testdata[[#This Row],[HtrendA]]="HH",testdata[[#This Row],[HtrendB]]="LH"),testdata[[#This Row],[HighLineB]],NA())</f>
        <v>#N/A</v>
      </c>
      <c r="W8" s="19" t="e">
        <f>IF(AND(testdata[[#This Row],[HtrendA]]="LH",testdata[[#This Row],[HtrendB]]="HH"),testdata[[#This Row],[HighLineB]],NA())</f>
        <v>#N/A</v>
      </c>
    </row>
    <row r="9" spans="1:23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9" t="str">
        <f>IF(testdata[[#This Row],[high]]&gt;MAX(D5:D8,D10:D13),testdata[[#This Row],[high]],"")</f>
        <v/>
      </c>
      <c r="H9" s="17"/>
      <c r="I9" s="18"/>
      <c r="J9" s="9">
        <f>IF(testdata[[#This Row],[low]]&lt;MIN(E5:E8,E10:E13),testdata[[#This Row],[low]],"")</f>
        <v>212.53</v>
      </c>
      <c r="K9" s="17"/>
      <c r="L9" s="18">
        <f>testdata[[#This Row],[LpointA]]</f>
        <v>212.53</v>
      </c>
      <c r="M9" s="18"/>
      <c r="N9" s="9"/>
      <c r="O9" s="17"/>
      <c r="P9" s="18"/>
      <c r="Q9" s="9"/>
      <c r="R9" s="17"/>
      <c r="S9" s="18"/>
      <c r="T9" s="19" t="e">
        <f>IF(AND(testdata[[#This Row],[LtrendA]]="LL",testdata[[#This Row],[LtrendB]]="HL"),testdata[[#This Row],[LowLineB]],NA())</f>
        <v>#N/A</v>
      </c>
      <c r="U9" s="19" t="e">
        <f>IF(AND(testdata[[#This Row],[LtrendA]]="HL",testdata[[#This Row],[LtrendB]]="LL"),testdata[[#This Row],[LowLineB]],NA())</f>
        <v>#N/A</v>
      </c>
      <c r="V9" s="19" t="e">
        <f>IF(AND(testdata[[#This Row],[HtrendA]]="HH",testdata[[#This Row],[HtrendB]]="LH"),testdata[[#This Row],[HighLineB]],NA())</f>
        <v>#N/A</v>
      </c>
      <c r="W9" s="19" t="e">
        <f>IF(AND(testdata[[#This Row],[HtrendA]]="LH",testdata[[#This Row],[HtrendB]]="HH"),testdata[[#This Row],[HighLineB]],NA())</f>
        <v>#N/A</v>
      </c>
    </row>
    <row r="10" spans="1:23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 t="str">
        <f>IF(testdata[[#This Row],[high]]&gt;MAX(D6:D9,D11:D14),testdata[[#This Row],[high]],"")</f>
        <v/>
      </c>
      <c r="H10" s="16"/>
      <c r="I10" s="11"/>
      <c r="J10" s="6" t="str">
        <f>IF(testdata[[#This Row],[low]]&lt;MIN(E6:E9,E11:E14),testdata[[#This Row],[low]],"")</f>
        <v/>
      </c>
      <c r="K10" s="16" t="s">
        <v>7</v>
      </c>
      <c r="L10" s="12">
        <f t="shared" ref="L10:L20" ca="1" si="0">AVERAGE(L9,L11)</f>
        <v>212.58000000000004</v>
      </c>
      <c r="M10" s="11"/>
      <c r="N10" s="6"/>
      <c r="O10" s="16"/>
      <c r="P10" s="11"/>
      <c r="Q10" s="6"/>
      <c r="R10" s="16"/>
      <c r="S10" s="12"/>
      <c r="T10" s="19" t="e">
        <f>IF(AND(testdata[[#This Row],[LtrendA]]="LL",testdata[[#This Row],[LtrendB]]="HL"),testdata[[#This Row],[LowLineB]],NA())</f>
        <v>#N/A</v>
      </c>
      <c r="U10" s="19" t="e">
        <f>IF(AND(testdata[[#This Row],[LtrendA]]="HL",testdata[[#This Row],[LtrendB]]="LL"),testdata[[#This Row],[LowLineB]],NA())</f>
        <v>#N/A</v>
      </c>
      <c r="V10" s="19" t="e">
        <f>IF(AND(testdata[[#This Row],[HtrendA]]="HH",testdata[[#This Row],[HtrendB]]="LH"),testdata[[#This Row],[HighLineB]],NA())</f>
        <v>#N/A</v>
      </c>
      <c r="W10" s="19" t="e">
        <f>IF(AND(testdata[[#This Row],[HtrendA]]="LH",testdata[[#This Row],[HtrendB]]="HH"),testdata[[#This Row],[HighLineB]],NA())</f>
        <v>#N/A</v>
      </c>
    </row>
    <row r="11" spans="1:23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Row],[high]]&gt;MAX(D7:D10,D12:D15),testdata[[#This Row],[high]],"")</f>
        <v/>
      </c>
      <c r="H11" s="16"/>
      <c r="I11" s="11"/>
      <c r="J11" s="6" t="str">
        <f>IF(testdata[[#This Row],[low]]&lt;MIN(E7:E10,E12:E15),testdata[[#This Row],[low]],"")</f>
        <v/>
      </c>
      <c r="K11" s="16" t="s">
        <v>7</v>
      </c>
      <c r="L11" s="12">
        <f t="shared" ca="1" si="0"/>
        <v>212.63000000000005</v>
      </c>
      <c r="M11" s="11"/>
      <c r="N11" s="6"/>
      <c r="O11" s="16"/>
      <c r="P11" s="11"/>
      <c r="Q11" s="6"/>
      <c r="R11" s="16"/>
      <c r="S11" s="12"/>
      <c r="T11" s="19" t="e">
        <f>IF(AND(testdata[[#This Row],[LtrendA]]="LL",testdata[[#This Row],[LtrendB]]="HL"),testdata[[#This Row],[LowLineB]],NA())</f>
        <v>#N/A</v>
      </c>
      <c r="U11" s="19" t="e">
        <f>IF(AND(testdata[[#This Row],[LtrendA]]="HL",testdata[[#This Row],[LtrendB]]="LL"),testdata[[#This Row],[LowLineB]],NA())</f>
        <v>#N/A</v>
      </c>
      <c r="V11" s="19" t="e">
        <f>IF(AND(testdata[[#This Row],[HtrendA]]="HH",testdata[[#This Row],[HtrendB]]="LH"),testdata[[#This Row],[HighLineB]],NA())</f>
        <v>#N/A</v>
      </c>
      <c r="W11" s="19" t="e">
        <f>IF(AND(testdata[[#This Row],[HtrendA]]="LH",testdata[[#This Row],[HtrendB]]="HH"),testdata[[#This Row],[HighLineB]],NA())</f>
        <v>#N/A</v>
      </c>
    </row>
    <row r="12" spans="1:23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Row],[high]]&gt;MAX(D8:D11,D13:D16),testdata[[#This Row],[high]],"")</f>
        <v/>
      </c>
      <c r="H12" s="16"/>
      <c r="I12" s="11"/>
      <c r="J12" s="6" t="str">
        <f>IF(testdata[[#This Row],[low]]&lt;MIN(E8:E11,E13:E16),testdata[[#This Row],[low]],"")</f>
        <v/>
      </c>
      <c r="K12" s="16" t="s">
        <v>7</v>
      </c>
      <c r="L12" s="12">
        <f t="shared" ca="1" si="0"/>
        <v>212.68000000000006</v>
      </c>
      <c r="M12" s="11"/>
      <c r="N12" s="6"/>
      <c r="O12" s="16"/>
      <c r="P12" s="11"/>
      <c r="Q12" s="6"/>
      <c r="R12" s="16"/>
      <c r="S12" s="12"/>
      <c r="T12" s="19" t="e">
        <f>IF(AND(testdata[[#This Row],[LtrendA]]="LL",testdata[[#This Row],[LtrendB]]="HL"),testdata[[#This Row],[LowLineB]],NA())</f>
        <v>#N/A</v>
      </c>
      <c r="U12" s="19" t="e">
        <f>IF(AND(testdata[[#This Row],[LtrendA]]="HL",testdata[[#This Row],[LtrendB]]="LL"),testdata[[#This Row],[LowLineB]],NA())</f>
        <v>#N/A</v>
      </c>
      <c r="V12" s="19" t="e">
        <f>IF(AND(testdata[[#This Row],[HtrendA]]="HH",testdata[[#This Row],[HtrendB]]="LH"),testdata[[#This Row],[HighLineB]],NA())</f>
        <v>#N/A</v>
      </c>
      <c r="W12" s="19" t="e">
        <f>IF(AND(testdata[[#This Row],[HtrendA]]="LH",testdata[[#This Row],[HtrendB]]="HH"),testdata[[#This Row],[HighLineB]],NA())</f>
        <v>#N/A</v>
      </c>
    </row>
    <row r="13" spans="1:23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Row],[high]]&gt;MAX(D9:D12,D14:D17),testdata[[#This Row],[high]],"")</f>
        <v/>
      </c>
      <c r="H13" s="16"/>
      <c r="I13" s="11"/>
      <c r="J13" s="6" t="str">
        <f>IF(testdata[[#This Row],[low]]&lt;MIN(E9:E12,E14:E17),testdata[[#This Row],[low]],"")</f>
        <v/>
      </c>
      <c r="K13" s="16" t="s">
        <v>7</v>
      </c>
      <c r="L13" s="12">
        <f t="shared" ca="1" si="0"/>
        <v>212.73000000000005</v>
      </c>
      <c r="M13" s="11"/>
      <c r="N13" s="6"/>
      <c r="O13" s="16"/>
      <c r="P13" s="11"/>
      <c r="Q13" s="6"/>
      <c r="R13" s="16"/>
      <c r="S13" s="12"/>
      <c r="T13" s="19" t="e">
        <f>IF(AND(testdata[[#This Row],[LtrendA]]="LL",testdata[[#This Row],[LtrendB]]="HL"),testdata[[#This Row],[LowLineB]],NA())</f>
        <v>#N/A</v>
      </c>
      <c r="U13" s="19" t="e">
        <f>IF(AND(testdata[[#This Row],[LtrendA]]="HL",testdata[[#This Row],[LtrendB]]="LL"),testdata[[#This Row],[LowLineB]],NA())</f>
        <v>#N/A</v>
      </c>
      <c r="V13" s="19" t="e">
        <f>IF(AND(testdata[[#This Row],[HtrendA]]="HH",testdata[[#This Row],[HtrendB]]="LH"),testdata[[#This Row],[HighLineB]],NA())</f>
        <v>#N/A</v>
      </c>
      <c r="W13" s="19" t="e">
        <f>IF(AND(testdata[[#This Row],[HtrendA]]="LH",testdata[[#This Row],[HtrendB]]="HH"),testdata[[#This Row],[HighLineB]],NA())</f>
        <v>#N/A</v>
      </c>
    </row>
    <row r="14" spans="1:23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Row],[high]]&gt;MAX(D10:D13,D15:D18),testdata[[#This Row],[high]],"")</f>
        <v/>
      </c>
      <c r="H14" s="16"/>
      <c r="I14" s="11"/>
      <c r="J14" s="6" t="str">
        <f>IF(testdata[[#This Row],[low]]&lt;MIN(E10:E13,E15:E18),testdata[[#This Row],[low]],"")</f>
        <v/>
      </c>
      <c r="K14" s="16" t="s">
        <v>7</v>
      </c>
      <c r="L14" s="12">
        <f t="shared" ca="1" si="0"/>
        <v>212.78000000000003</v>
      </c>
      <c r="M14" s="11"/>
      <c r="N14" s="6"/>
      <c r="O14" s="16"/>
      <c r="P14" s="11"/>
      <c r="Q14" s="6"/>
      <c r="R14" s="16"/>
      <c r="S14" s="12"/>
      <c r="T14" s="19" t="e">
        <f>IF(AND(testdata[[#This Row],[LtrendA]]="LL",testdata[[#This Row],[LtrendB]]="HL"),testdata[[#This Row],[LowLineB]],NA())</f>
        <v>#N/A</v>
      </c>
      <c r="U14" s="19" t="e">
        <f>IF(AND(testdata[[#This Row],[LtrendA]]="HL",testdata[[#This Row],[LtrendB]]="LL"),testdata[[#This Row],[LowLineB]],NA())</f>
        <v>#N/A</v>
      </c>
      <c r="V14" s="19" t="e">
        <f>IF(AND(testdata[[#This Row],[HtrendA]]="HH",testdata[[#This Row],[HtrendB]]="LH"),testdata[[#This Row],[HighLineB]],NA())</f>
        <v>#N/A</v>
      </c>
      <c r="W14" s="19" t="e">
        <f>IF(AND(testdata[[#This Row],[HtrendA]]="LH",testdata[[#This Row],[HtrendB]]="HH"),testdata[[#This Row],[HighLineB]],NA())</f>
        <v>#N/A</v>
      </c>
    </row>
    <row r="15" spans="1:23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Row],[high]]&gt;MAX(D11:D14,D16:D19),testdata[[#This Row],[high]],"")</f>
        <v/>
      </c>
      <c r="H15" s="16"/>
      <c r="I15" s="11"/>
      <c r="J15" s="6">
        <f>IF(testdata[[#This Row],[low]]&lt;MIN(E11:E14,E16:E19),testdata[[#This Row],[low]],"")</f>
        <v>212.83</v>
      </c>
      <c r="K15" s="16" t="s">
        <v>7</v>
      </c>
      <c r="L15" s="11">
        <f>testdata[[#This Row],[LpointA]]</f>
        <v>212.83</v>
      </c>
      <c r="M15" s="11"/>
      <c r="N15" s="6"/>
      <c r="O15" s="16"/>
      <c r="P15" s="11"/>
      <c r="Q15" s="6"/>
      <c r="R15" s="16"/>
      <c r="S15" s="11"/>
      <c r="T15" s="19" t="e">
        <f>IF(AND(testdata[[#This Row],[LtrendA]]="LL",testdata[[#This Row],[LtrendB]]="HL"),testdata[[#This Row],[LowLineB]],NA())</f>
        <v>#N/A</v>
      </c>
      <c r="U15" s="19" t="e">
        <f>IF(AND(testdata[[#This Row],[LtrendA]]="HL",testdata[[#This Row],[LtrendB]]="LL"),testdata[[#This Row],[LowLineB]],NA())</f>
        <v>#N/A</v>
      </c>
      <c r="V15" s="19" t="e">
        <f>IF(AND(testdata[[#This Row],[HtrendA]]="HH",testdata[[#This Row],[HtrendB]]="LH"),testdata[[#This Row],[HighLineB]],NA())</f>
        <v>#N/A</v>
      </c>
      <c r="W15" s="19" t="e">
        <f>IF(AND(testdata[[#This Row],[HtrendA]]="LH",testdata[[#This Row],[HtrendB]]="HH"),testdata[[#This Row],[HighLineB]],NA())</f>
        <v>#N/A</v>
      </c>
    </row>
    <row r="16" spans="1:23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Row],[high]]&gt;MAX(D12:D15,D17:D20),testdata[[#This Row],[high]],"")</f>
        <v/>
      </c>
      <c r="H16" s="16"/>
      <c r="I16" s="11"/>
      <c r="J16" s="6" t="str">
        <f>IF(testdata[[#This Row],[low]]&lt;MIN(E12:E15,E17:E20),testdata[[#This Row],[low]],"")</f>
        <v/>
      </c>
      <c r="K16" s="16" t="s">
        <v>7</v>
      </c>
      <c r="L16" s="12">
        <f t="shared" ca="1" si="0"/>
        <v>212.995</v>
      </c>
      <c r="M16" s="11">
        <v>62.054099999999998</v>
      </c>
      <c r="N16" s="6"/>
      <c r="O16" s="16"/>
      <c r="P16" s="11"/>
      <c r="Q16" s="6"/>
      <c r="R16" s="16"/>
      <c r="S16" s="12"/>
      <c r="T16" s="19" t="e">
        <f>IF(AND(testdata[[#This Row],[LtrendA]]="LL",testdata[[#This Row],[LtrendB]]="HL"),testdata[[#This Row],[LowLineB]],NA())</f>
        <v>#N/A</v>
      </c>
      <c r="U16" s="19" t="e">
        <f>IF(AND(testdata[[#This Row],[LtrendA]]="HL",testdata[[#This Row],[LtrendB]]="LL"),testdata[[#This Row],[LowLineB]],NA())</f>
        <v>#N/A</v>
      </c>
      <c r="V16" s="19" t="e">
        <f>IF(AND(testdata[[#This Row],[HtrendA]]="HH",testdata[[#This Row],[HtrendB]]="LH"),testdata[[#This Row],[HighLineB]],NA())</f>
        <v>#N/A</v>
      </c>
      <c r="W16" s="19" t="e">
        <f>IF(AND(testdata[[#This Row],[HtrendA]]="LH",testdata[[#This Row],[HtrendB]]="HH"),testdata[[#This Row],[HighLineB]],NA())</f>
        <v>#N/A</v>
      </c>
    </row>
    <row r="17" spans="1:23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Row],[high]]&gt;MAX(D13:D16,D18:D21),testdata[[#This Row],[high]],"")</f>
        <v/>
      </c>
      <c r="H17" s="16"/>
      <c r="I17" s="11"/>
      <c r="J17" s="6" t="str">
        <f>IF(testdata[[#This Row],[low]]&lt;MIN(E13:E16,E18:E21),testdata[[#This Row],[low]],"")</f>
        <v/>
      </c>
      <c r="K17" s="16" t="s">
        <v>7</v>
      </c>
      <c r="L17" s="12">
        <f t="shared" ca="1" si="0"/>
        <v>213.15999999999997</v>
      </c>
      <c r="M17" s="11">
        <v>68.808499999999995</v>
      </c>
      <c r="N17" s="6"/>
      <c r="O17" s="16"/>
      <c r="P17" s="11"/>
      <c r="Q17" s="6"/>
      <c r="R17" s="16"/>
      <c r="S17" s="12"/>
      <c r="T17" s="19" t="e">
        <f>IF(AND(testdata[[#This Row],[LtrendA]]="LL",testdata[[#This Row],[LtrendB]]="HL"),testdata[[#This Row],[LowLineB]],NA())</f>
        <v>#N/A</v>
      </c>
      <c r="U17" s="19" t="e">
        <f>IF(AND(testdata[[#This Row],[LtrendA]]="HL",testdata[[#This Row],[LtrendB]]="LL"),testdata[[#This Row],[LowLineB]],NA())</f>
        <v>#N/A</v>
      </c>
      <c r="V17" s="19" t="e">
        <f>IF(AND(testdata[[#This Row],[HtrendA]]="HH",testdata[[#This Row],[HtrendB]]="LH"),testdata[[#This Row],[HighLineB]],NA())</f>
        <v>#N/A</v>
      </c>
      <c r="W17" s="19" t="e">
        <f>IF(AND(testdata[[#This Row],[HtrendA]]="LH",testdata[[#This Row],[HtrendB]]="HH"),testdata[[#This Row],[HighLineB]],NA())</f>
        <v>#N/A</v>
      </c>
    </row>
    <row r="18" spans="1:23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Row],[high]]&gt;MAX(D14:D17,D19:D22),testdata[[#This Row],[high]],"")</f>
        <v>217.02</v>
      </c>
      <c r="H18" s="16"/>
      <c r="I18" s="11"/>
      <c r="J18" s="6" t="str">
        <f>IF(testdata[[#This Row],[low]]&lt;MIN(E14:E17,E19:E22),testdata[[#This Row],[low]],"")</f>
        <v/>
      </c>
      <c r="K18" s="16" t="s">
        <v>7</v>
      </c>
      <c r="L18" s="12">
        <f t="shared" ca="1" si="0"/>
        <v>213.32499999999996</v>
      </c>
      <c r="M18" s="11">
        <v>67.215199999999996</v>
      </c>
      <c r="N18" s="6"/>
      <c r="O18" s="16"/>
      <c r="P18" s="11"/>
      <c r="Q18" s="6"/>
      <c r="R18" s="16"/>
      <c r="S18" s="12"/>
      <c r="T18" s="19" t="e">
        <f>IF(AND(testdata[[#This Row],[LtrendA]]="LL",testdata[[#This Row],[LtrendB]]="HL"),testdata[[#This Row],[LowLineB]],NA())</f>
        <v>#N/A</v>
      </c>
      <c r="U18" s="19" t="e">
        <f>IF(AND(testdata[[#This Row],[LtrendA]]="HL",testdata[[#This Row],[LtrendB]]="LL"),testdata[[#This Row],[LowLineB]],NA())</f>
        <v>#N/A</v>
      </c>
      <c r="V18" s="19" t="e">
        <f>IF(AND(testdata[[#This Row],[HtrendA]]="HH",testdata[[#This Row],[HtrendB]]="LH"),testdata[[#This Row],[HighLineB]],NA())</f>
        <v>#N/A</v>
      </c>
      <c r="W18" s="19" t="e">
        <f>IF(AND(testdata[[#This Row],[HtrendA]]="LH",testdata[[#This Row],[HtrendB]]="HH"),testdata[[#This Row],[HighLineB]],NA())</f>
        <v>#N/A</v>
      </c>
    </row>
    <row r="19" spans="1:23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Row],[high]]&gt;MAX(D15:D18,D20:D23),testdata[[#This Row],[high]],"")</f>
        <v/>
      </c>
      <c r="H19" s="16"/>
      <c r="I19" s="11"/>
      <c r="J19" s="6" t="str">
        <f>IF(testdata[[#This Row],[low]]&lt;MIN(E15:E18,E20:E23),testdata[[#This Row],[low]],"")</f>
        <v/>
      </c>
      <c r="K19" s="16" t="s">
        <v>7</v>
      </c>
      <c r="L19" s="12">
        <f t="shared" ca="1" si="0"/>
        <v>213.48999999999995</v>
      </c>
      <c r="M19" s="11">
        <v>64.825599999999994</v>
      </c>
      <c r="N19" s="6"/>
      <c r="O19" s="16"/>
      <c r="P19" s="11"/>
      <c r="Q19" s="6"/>
      <c r="R19" s="16"/>
      <c r="S19" s="12"/>
      <c r="T19" s="19" t="e">
        <f>IF(AND(testdata[[#This Row],[LtrendA]]="LL",testdata[[#This Row],[LtrendB]]="HL"),testdata[[#This Row],[LowLineB]],NA())</f>
        <v>#N/A</v>
      </c>
      <c r="U19" s="19" t="e">
        <f>IF(AND(testdata[[#This Row],[LtrendA]]="HL",testdata[[#This Row],[LtrendB]]="LL"),testdata[[#This Row],[LowLineB]],NA())</f>
        <v>#N/A</v>
      </c>
      <c r="V19" s="19" t="e">
        <f>IF(AND(testdata[[#This Row],[HtrendA]]="HH",testdata[[#This Row],[HtrendB]]="LH"),testdata[[#This Row],[HighLineB]],NA())</f>
        <v>#N/A</v>
      </c>
      <c r="W19" s="19" t="e">
        <f>IF(AND(testdata[[#This Row],[HtrendA]]="LH",testdata[[#This Row],[HtrendB]]="HH"),testdata[[#This Row],[HighLineB]],NA())</f>
        <v>#N/A</v>
      </c>
    </row>
    <row r="20" spans="1:23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Row],[high]]&gt;MAX(D16:D19,D21:D24),testdata[[#This Row],[high]],"")</f>
        <v/>
      </c>
      <c r="H20" s="16"/>
      <c r="I20" s="11"/>
      <c r="J20" s="6" t="str">
        <f>IF(testdata[[#This Row],[low]]&lt;MIN(E16:E19,E21:E24),testdata[[#This Row],[low]],"")</f>
        <v/>
      </c>
      <c r="K20" s="16" t="s">
        <v>7</v>
      </c>
      <c r="L20" s="12">
        <f t="shared" ca="1" si="0"/>
        <v>213.65499999999997</v>
      </c>
      <c r="M20" s="11">
        <v>56.3262</v>
      </c>
      <c r="N20" s="6"/>
      <c r="O20" s="16"/>
      <c r="P20" s="11"/>
      <c r="Q20" s="6"/>
      <c r="R20" s="16"/>
      <c r="S20" s="12"/>
      <c r="T20" s="19" t="e">
        <f>IF(AND(testdata[[#This Row],[LtrendA]]="LL",testdata[[#This Row],[LtrendB]]="HL"),testdata[[#This Row],[LowLineB]],NA())</f>
        <v>#N/A</v>
      </c>
      <c r="U20" s="19" t="e">
        <f>IF(AND(testdata[[#This Row],[LtrendA]]="HL",testdata[[#This Row],[LtrendB]]="LL"),testdata[[#This Row],[LowLineB]],NA())</f>
        <v>#N/A</v>
      </c>
      <c r="V20" s="19" t="e">
        <f>IF(AND(testdata[[#This Row],[HtrendA]]="HH",testdata[[#This Row],[HtrendB]]="LH"),testdata[[#This Row],[HighLineB]],NA())</f>
        <v>#N/A</v>
      </c>
      <c r="W20" s="19" t="e">
        <f>IF(AND(testdata[[#This Row],[HtrendA]]="LH",testdata[[#This Row],[HtrendB]]="HH"),testdata[[#This Row],[HighLineB]],NA())</f>
        <v>#N/A</v>
      </c>
    </row>
    <row r="21" spans="1:23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Row],[high]]&gt;MAX(D17:D20,D22:D25),testdata[[#This Row],[high]],"")</f>
        <v/>
      </c>
      <c r="H21" s="16"/>
      <c r="I21" s="11"/>
      <c r="J21" s="6">
        <f>IF(testdata[[#This Row],[low]]&lt;MIN(E17:E20,E22:E25),testdata[[#This Row],[low]],"")</f>
        <v>213.82</v>
      </c>
      <c r="K21" s="16" t="s">
        <v>7</v>
      </c>
      <c r="L21" s="11">
        <f>testdata[[#This Row],[LpointA]]</f>
        <v>213.82</v>
      </c>
      <c r="M21" s="11">
        <v>56.207799999999999</v>
      </c>
      <c r="N21" s="6"/>
      <c r="O21" s="16"/>
      <c r="P21" s="11"/>
      <c r="Q21" s="6">
        <v>56.21</v>
      </c>
      <c r="R21" s="16"/>
      <c r="S21" s="11"/>
      <c r="T21" s="19" t="e">
        <f>IF(AND(testdata[[#This Row],[LtrendA]]="LL",testdata[[#This Row],[LtrendB]]="HL"),testdata[[#This Row],[LowLineB]],NA())</f>
        <v>#N/A</v>
      </c>
      <c r="U21" s="19" t="e">
        <f>IF(AND(testdata[[#This Row],[LtrendA]]="HL",testdata[[#This Row],[LtrendB]]="LL"),testdata[[#This Row],[LowLineB]],NA())</f>
        <v>#N/A</v>
      </c>
      <c r="V21" s="19" t="e">
        <f>IF(AND(testdata[[#This Row],[HtrendA]]="HH",testdata[[#This Row],[HtrendB]]="LH"),testdata[[#This Row],[HighLineB]],NA())</f>
        <v>#N/A</v>
      </c>
      <c r="W21" s="19" t="e">
        <f>IF(AND(testdata[[#This Row],[HtrendA]]="LH",testdata[[#This Row],[HtrendB]]="HH"),testdata[[#This Row],[HighLineB]],NA())</f>
        <v>#N/A</v>
      </c>
    </row>
    <row r="22" spans="1:23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Row],[high]]&gt;MAX(D18:D21,D23:D26),testdata[[#This Row],[high]],"")</f>
        <v/>
      </c>
      <c r="H22" s="16"/>
      <c r="I22" s="11"/>
      <c r="J22" s="6" t="str">
        <f>IF(testdata[[#This Row],[low]]&lt;MIN(E18:E21,E23:E26),testdata[[#This Row],[low]],"")</f>
        <v/>
      </c>
      <c r="K22" s="16"/>
      <c r="L22" s="11"/>
      <c r="M22" s="11">
        <v>56.6496</v>
      </c>
      <c r="N22" s="6"/>
      <c r="O22" s="16"/>
      <c r="P22" s="11"/>
      <c r="Q22" s="6"/>
      <c r="R22" s="16"/>
      <c r="S22" s="11"/>
      <c r="T22" s="19" t="e">
        <f>IF(AND(testdata[[#This Row],[LtrendA]]="LL",testdata[[#This Row],[LtrendB]]="HL"),testdata[[#This Row],[LowLineB]],NA())</f>
        <v>#N/A</v>
      </c>
      <c r="U22" s="19" t="e">
        <f>IF(AND(testdata[[#This Row],[LtrendA]]="HL",testdata[[#This Row],[LtrendB]]="LL"),testdata[[#This Row],[LowLineB]],NA())</f>
        <v>#N/A</v>
      </c>
      <c r="V22" s="19" t="e">
        <f>IF(AND(testdata[[#This Row],[HtrendA]]="HH",testdata[[#This Row],[HtrendB]]="LH"),testdata[[#This Row],[HighLineB]],NA())</f>
        <v>#N/A</v>
      </c>
      <c r="W22" s="19" t="e">
        <f>IF(AND(testdata[[#This Row],[HtrendA]]="LH",testdata[[#This Row],[HtrendB]]="HH"),testdata[[#This Row],[HighLineB]],NA())</f>
        <v>#N/A</v>
      </c>
    </row>
    <row r="23" spans="1:23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Row],[high]]&gt;MAX(D19:D22,D24:D27),testdata[[#This Row],[high]],"")</f>
        <v/>
      </c>
      <c r="H23" s="16"/>
      <c r="I23" s="11"/>
      <c r="J23" s="6" t="str">
        <f>IF(testdata[[#This Row],[low]]&lt;MIN(E19:E22,E24:E27),testdata[[#This Row],[low]],"")</f>
        <v/>
      </c>
      <c r="K23" s="16"/>
      <c r="L23" s="11"/>
      <c r="M23" s="11">
        <v>57.37</v>
      </c>
      <c r="N23" s="6"/>
      <c r="O23" s="16"/>
      <c r="P23" s="11"/>
      <c r="Q23" s="6"/>
      <c r="R23" s="16"/>
      <c r="S23" s="11"/>
      <c r="T23" s="19" t="e">
        <f>IF(AND(testdata[[#This Row],[LtrendA]]="LL",testdata[[#This Row],[LtrendB]]="HL"),testdata[[#This Row],[LowLineB]],NA())</f>
        <v>#N/A</v>
      </c>
      <c r="U23" s="19" t="e">
        <f>IF(AND(testdata[[#This Row],[LtrendA]]="HL",testdata[[#This Row],[LtrendB]]="LL"),testdata[[#This Row],[LowLineB]],NA())</f>
        <v>#N/A</v>
      </c>
      <c r="V23" s="19" t="e">
        <f>IF(AND(testdata[[#This Row],[HtrendA]]="HH",testdata[[#This Row],[HtrendB]]="LH"),testdata[[#This Row],[HighLineB]],NA())</f>
        <v>#N/A</v>
      </c>
      <c r="W23" s="19" t="e">
        <f>IF(AND(testdata[[#This Row],[HtrendA]]="LH",testdata[[#This Row],[HtrendB]]="HH"),testdata[[#This Row],[HighLineB]],NA())</f>
        <v>#N/A</v>
      </c>
    </row>
    <row r="24" spans="1:23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Row],[high]]&gt;MAX(D20:D23,D25:D28),testdata[[#This Row],[high]],"")</f>
        <v/>
      </c>
      <c r="H24" s="16"/>
      <c r="I24" s="11"/>
      <c r="J24" s="6" t="str">
        <f>IF(testdata[[#This Row],[low]]&lt;MIN(E20:E23,E25:E28),testdata[[#This Row],[low]],"")</f>
        <v/>
      </c>
      <c r="K24" s="16"/>
      <c r="L24" s="11"/>
      <c r="M24" s="11">
        <v>64.152600000000007</v>
      </c>
      <c r="N24" s="6">
        <v>64.150000000000006</v>
      </c>
      <c r="O24" s="16"/>
      <c r="P24" s="11">
        <v>64.152600000000007</v>
      </c>
      <c r="Q24" s="6"/>
      <c r="R24" s="16"/>
      <c r="S24" s="11"/>
      <c r="T24" s="19" t="e">
        <f>IF(AND(testdata[[#This Row],[LtrendA]]="LL",testdata[[#This Row],[LtrendB]]="HL"),testdata[[#This Row],[LowLineB]],NA())</f>
        <v>#N/A</v>
      </c>
      <c r="U24" s="19" t="e">
        <f>IF(AND(testdata[[#This Row],[LtrendA]]="HL",testdata[[#This Row],[LtrendB]]="LL"),testdata[[#This Row],[LowLineB]],NA())</f>
        <v>#N/A</v>
      </c>
      <c r="V24" s="19" t="e">
        <f>IF(AND(testdata[[#This Row],[HtrendA]]="HH",testdata[[#This Row],[HtrendB]]="LH"),testdata[[#This Row],[HighLineB]],NA())</f>
        <v>#N/A</v>
      </c>
      <c r="W24" s="19" t="e">
        <f>IF(AND(testdata[[#This Row],[HtrendA]]="LH",testdata[[#This Row],[HtrendB]]="HH"),testdata[[#This Row],[HighLineB]],NA())</f>
        <v>#N/A</v>
      </c>
    </row>
    <row r="25" spans="1:23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Row],[high]]&gt;MAX(D21:D24,D26:D29),testdata[[#This Row],[high]],"")</f>
        <v/>
      </c>
      <c r="H25" s="16"/>
      <c r="I25" s="11"/>
      <c r="J25" s="6" t="str">
        <f>IF(testdata[[#This Row],[low]]&lt;MIN(E21:E24,E26:E29),testdata[[#This Row],[low]],"")</f>
        <v/>
      </c>
      <c r="K25" s="16"/>
      <c r="L25" s="11"/>
      <c r="M25" s="11">
        <v>61.3812</v>
      </c>
      <c r="N25" s="6"/>
      <c r="O25" s="16" t="s">
        <v>6</v>
      </c>
      <c r="P25" s="11">
        <v>66.093800000000002</v>
      </c>
      <c r="Q25" s="6"/>
      <c r="R25" s="16"/>
      <c r="S25" s="11"/>
      <c r="T25" s="19" t="e">
        <f>IF(AND(testdata[[#This Row],[LtrendA]]="LL",testdata[[#This Row],[LtrendB]]="HL"),testdata[[#This Row],[LowLineB]],NA())</f>
        <v>#N/A</v>
      </c>
      <c r="U25" s="19" t="e">
        <f>IF(AND(testdata[[#This Row],[LtrendA]]="HL",testdata[[#This Row],[LtrendB]]="LL"),testdata[[#This Row],[LowLineB]],NA())</f>
        <v>#N/A</v>
      </c>
      <c r="V25" s="19" t="e">
        <f>IF(AND(testdata[[#This Row],[HtrendA]]="HH",testdata[[#This Row],[HtrendB]]="LH"),testdata[[#This Row],[HighLineB]],NA())</f>
        <v>#N/A</v>
      </c>
      <c r="W25" s="19" t="e">
        <f>IF(AND(testdata[[#This Row],[HtrendA]]="LH",testdata[[#This Row],[HtrendB]]="HH"),testdata[[#This Row],[HighLineB]],NA())</f>
        <v>#N/A</v>
      </c>
    </row>
    <row r="26" spans="1:23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Row],[high]]&gt;MAX(D22:D25,D27:D30),testdata[[#This Row],[high]],"")</f>
        <v/>
      </c>
      <c r="H26" s="16"/>
      <c r="I26" s="11"/>
      <c r="J26" s="6" t="str">
        <f>IF(testdata[[#This Row],[low]]&lt;MIN(E22:E25,E27:E30),testdata[[#This Row],[low]],"")</f>
        <v/>
      </c>
      <c r="K26" s="16"/>
      <c r="L26" s="11"/>
      <c r="M26" s="11">
        <v>61.427199999999999</v>
      </c>
      <c r="N26" s="6"/>
      <c r="O26" s="16" t="s">
        <v>6</v>
      </c>
      <c r="P26" s="11">
        <v>68.034899999999993</v>
      </c>
      <c r="Q26" s="6"/>
      <c r="R26" s="16"/>
      <c r="S26" s="11"/>
      <c r="T26" s="19" t="e">
        <f>IF(AND(testdata[[#This Row],[LtrendA]]="LL",testdata[[#This Row],[LtrendB]]="HL"),testdata[[#This Row],[LowLineB]],NA())</f>
        <v>#N/A</v>
      </c>
      <c r="U26" s="19" t="e">
        <f>IF(AND(testdata[[#This Row],[LtrendA]]="HL",testdata[[#This Row],[LtrendB]]="LL"),testdata[[#This Row],[LowLineB]],NA())</f>
        <v>#N/A</v>
      </c>
      <c r="V26" s="19" t="e">
        <f>IF(AND(testdata[[#This Row],[HtrendA]]="HH",testdata[[#This Row],[HtrendB]]="LH"),testdata[[#This Row],[HighLineB]],NA())</f>
        <v>#N/A</v>
      </c>
      <c r="W26" s="19" t="e">
        <f>IF(AND(testdata[[#This Row],[HtrendA]]="LH",testdata[[#This Row],[HtrendB]]="HH"),testdata[[#This Row],[HighLineB]],NA())</f>
        <v>#N/A</v>
      </c>
    </row>
    <row r="27" spans="1:23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Row],[high]]&gt;MAX(D23:D26,D28:D31),testdata[[#This Row],[high]],"")</f>
        <v/>
      </c>
      <c r="H27" s="16"/>
      <c r="I27" s="11"/>
      <c r="J27" s="6" t="str">
        <f>IF(testdata[[#This Row],[low]]&lt;MIN(E23:E26,E28:E31),testdata[[#This Row],[low]],"")</f>
        <v/>
      </c>
      <c r="K27" s="16"/>
      <c r="L27" s="11"/>
      <c r="M27" s="11">
        <v>62.811100000000003</v>
      </c>
      <c r="N27" s="6"/>
      <c r="O27" s="16" t="s">
        <v>6</v>
      </c>
      <c r="P27" s="11">
        <v>69.975999999999999</v>
      </c>
      <c r="Q27" s="6"/>
      <c r="R27" s="16"/>
      <c r="S27" s="11"/>
      <c r="T27" s="19" t="e">
        <f>IF(AND(testdata[[#This Row],[LtrendA]]="LL",testdata[[#This Row],[LtrendB]]="HL"),testdata[[#This Row],[LowLineB]],NA())</f>
        <v>#N/A</v>
      </c>
      <c r="U27" s="19" t="e">
        <f>IF(AND(testdata[[#This Row],[LtrendA]]="HL",testdata[[#This Row],[LtrendB]]="LL"),testdata[[#This Row],[LowLineB]],NA())</f>
        <v>#N/A</v>
      </c>
      <c r="V27" s="19" t="e">
        <f>IF(AND(testdata[[#This Row],[HtrendA]]="HH",testdata[[#This Row],[HtrendB]]="LH"),testdata[[#This Row],[HighLineB]],NA())</f>
        <v>#N/A</v>
      </c>
      <c r="W27" s="19" t="e">
        <f>IF(AND(testdata[[#This Row],[HtrendA]]="LH",testdata[[#This Row],[HtrendB]]="HH"),testdata[[#This Row],[HighLineB]],NA())</f>
        <v>#N/A</v>
      </c>
    </row>
    <row r="28" spans="1:23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Row],[high]]&gt;MAX(D24:D27,D29:D32),testdata[[#This Row],[high]],"")</f>
        <v/>
      </c>
      <c r="H28" s="16"/>
      <c r="I28" s="11"/>
      <c r="J28" s="6" t="str">
        <f>IF(testdata[[#This Row],[low]]&lt;MIN(E24:E27,E29:E32),testdata[[#This Row],[low]],"")</f>
        <v/>
      </c>
      <c r="K28" s="16"/>
      <c r="L28" s="11"/>
      <c r="M28" s="11">
        <v>68.228999999999999</v>
      </c>
      <c r="N28" s="6"/>
      <c r="O28" s="16" t="s">
        <v>6</v>
      </c>
      <c r="P28" s="11">
        <v>71.917100000000005</v>
      </c>
      <c r="Q28" s="6"/>
      <c r="R28" s="16"/>
      <c r="S28" s="11"/>
      <c r="T28" s="19" t="e">
        <f>IF(AND(testdata[[#This Row],[LtrendA]]="LL",testdata[[#This Row],[LtrendB]]="HL"),testdata[[#This Row],[LowLineB]],NA())</f>
        <v>#N/A</v>
      </c>
      <c r="U28" s="19" t="e">
        <f>IF(AND(testdata[[#This Row],[LtrendA]]="HL",testdata[[#This Row],[LtrendB]]="LL"),testdata[[#This Row],[LowLineB]],NA())</f>
        <v>#N/A</v>
      </c>
      <c r="V28" s="19" t="e">
        <f>IF(AND(testdata[[#This Row],[HtrendA]]="HH",testdata[[#This Row],[HtrendB]]="LH"),testdata[[#This Row],[HighLineB]],NA())</f>
        <v>#N/A</v>
      </c>
      <c r="W28" s="19" t="e">
        <f>IF(AND(testdata[[#This Row],[HtrendA]]="LH",testdata[[#This Row],[HtrendB]]="HH"),testdata[[#This Row],[HighLineB]],NA())</f>
        <v>#N/A</v>
      </c>
    </row>
    <row r="29" spans="1:23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Row],[high]]&gt;MAX(D25:D28,D30:D33),testdata[[#This Row],[high]],"")</f>
        <v/>
      </c>
      <c r="H29" s="16"/>
      <c r="I29" s="11"/>
      <c r="J29" s="6" t="str">
        <f>IF(testdata[[#This Row],[low]]&lt;MIN(E25:E28,E30:E33),testdata[[#This Row],[low]],"")</f>
        <v/>
      </c>
      <c r="K29" s="16"/>
      <c r="L29" s="11"/>
      <c r="M29" s="11">
        <v>71.258700000000005</v>
      </c>
      <c r="N29" s="6"/>
      <c r="O29" s="16" t="s">
        <v>6</v>
      </c>
      <c r="P29" s="11">
        <v>73.858199999999997</v>
      </c>
      <c r="Q29" s="6"/>
      <c r="R29" s="16"/>
      <c r="S29" s="11"/>
      <c r="T29" s="19" t="e">
        <f>IF(AND(testdata[[#This Row],[LtrendA]]="LL",testdata[[#This Row],[LtrendB]]="HL"),testdata[[#This Row],[LowLineB]],NA())</f>
        <v>#N/A</v>
      </c>
      <c r="U29" s="19" t="e">
        <f>IF(AND(testdata[[#This Row],[LtrendA]]="HL",testdata[[#This Row],[LtrendB]]="LL"),testdata[[#This Row],[LowLineB]],NA())</f>
        <v>#N/A</v>
      </c>
      <c r="V29" s="19" t="e">
        <f>IF(AND(testdata[[#This Row],[HtrendA]]="HH",testdata[[#This Row],[HtrendB]]="LH"),testdata[[#This Row],[HighLineB]],NA())</f>
        <v>#N/A</v>
      </c>
      <c r="W29" s="19" t="e">
        <f>IF(AND(testdata[[#This Row],[HtrendA]]="LH",testdata[[#This Row],[HtrendB]]="HH"),testdata[[#This Row],[HighLineB]],NA())</f>
        <v>#N/A</v>
      </c>
    </row>
    <row r="30" spans="1:23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Row],[high]]&gt;MAX(D26:D29,D31:D34),testdata[[#This Row],[high]],"")</f>
        <v/>
      </c>
      <c r="H30" s="16"/>
      <c r="I30" s="11"/>
      <c r="J30" s="6" t="str">
        <f>IF(testdata[[#This Row],[low]]&lt;MIN(E26:E29,E31:E34),testdata[[#This Row],[low]],"")</f>
        <v/>
      </c>
      <c r="K30" s="16"/>
      <c r="L30" s="11"/>
      <c r="M30" s="11">
        <v>74.834800000000001</v>
      </c>
      <c r="N30" s="6"/>
      <c r="O30" s="16" t="s">
        <v>6</v>
      </c>
      <c r="P30" s="11">
        <v>75.799300000000002</v>
      </c>
      <c r="Q30" s="6"/>
      <c r="R30" s="16"/>
      <c r="S30" s="11"/>
      <c r="T30" s="19" t="e">
        <f>IF(AND(testdata[[#This Row],[LtrendA]]="LL",testdata[[#This Row],[LtrendB]]="HL"),testdata[[#This Row],[LowLineB]],NA())</f>
        <v>#N/A</v>
      </c>
      <c r="U30" s="19" t="e">
        <f>IF(AND(testdata[[#This Row],[LtrendA]]="HL",testdata[[#This Row],[LtrendB]]="LL"),testdata[[#This Row],[LowLineB]],NA())</f>
        <v>#N/A</v>
      </c>
      <c r="V30" s="19" t="e">
        <f>IF(AND(testdata[[#This Row],[HtrendA]]="HH",testdata[[#This Row],[HtrendB]]="LH"),testdata[[#This Row],[HighLineB]],NA())</f>
        <v>#N/A</v>
      </c>
      <c r="W30" s="19" t="e">
        <f>IF(AND(testdata[[#This Row],[HtrendA]]="LH",testdata[[#This Row],[HtrendB]]="HH"),testdata[[#This Row],[HighLineB]],NA())</f>
        <v>#N/A</v>
      </c>
    </row>
    <row r="31" spans="1:23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Row],[high]]&gt;MAX(D27:D30,D32:D35),testdata[[#This Row],[high]],"")</f>
        <v/>
      </c>
      <c r="H31" s="16"/>
      <c r="I31" s="11"/>
      <c r="J31" s="6" t="str">
        <f>IF(testdata[[#This Row],[low]]&lt;MIN(E27:E30,E32:E35),testdata[[#This Row],[low]],"")</f>
        <v/>
      </c>
      <c r="K31" s="16"/>
      <c r="L31" s="11"/>
      <c r="M31" s="11">
        <v>77.103499999999997</v>
      </c>
      <c r="N31" s="6"/>
      <c r="O31" s="16" t="s">
        <v>6</v>
      </c>
      <c r="P31" s="11">
        <v>77.740399999999994</v>
      </c>
      <c r="Q31" s="6"/>
      <c r="R31" s="16"/>
      <c r="S31" s="11"/>
      <c r="T31" s="19" t="e">
        <f>IF(AND(testdata[[#This Row],[LtrendA]]="LL",testdata[[#This Row],[LtrendB]]="HL"),testdata[[#This Row],[LowLineB]],NA())</f>
        <v>#N/A</v>
      </c>
      <c r="U31" s="19" t="e">
        <f>IF(AND(testdata[[#This Row],[LtrendA]]="HL",testdata[[#This Row],[LtrendB]]="LL"),testdata[[#This Row],[LowLineB]],NA())</f>
        <v>#N/A</v>
      </c>
      <c r="V31" s="19" t="e">
        <f>IF(AND(testdata[[#This Row],[HtrendA]]="HH",testdata[[#This Row],[HtrendB]]="LH"),testdata[[#This Row],[HighLineB]],NA())</f>
        <v>#N/A</v>
      </c>
      <c r="W31" s="19" t="e">
        <f>IF(AND(testdata[[#This Row],[HtrendA]]="LH",testdata[[#This Row],[HtrendB]]="HH"),testdata[[#This Row],[HighLineB]],NA())</f>
        <v>#N/A</v>
      </c>
    </row>
    <row r="32" spans="1:23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Row],[high]]&gt;MAX(D28:D31,D33:D36),testdata[[#This Row],[high]],"")</f>
        <v/>
      </c>
      <c r="H32" s="16"/>
      <c r="I32" s="11"/>
      <c r="J32" s="6" t="str">
        <f>IF(testdata[[#This Row],[low]]&lt;MIN(E28:E31,E33:E36),testdata[[#This Row],[low]],"")</f>
        <v/>
      </c>
      <c r="K32" s="16"/>
      <c r="L32" s="11"/>
      <c r="M32" s="11">
        <v>79.6815</v>
      </c>
      <c r="N32" s="6">
        <v>79.680000000000007</v>
      </c>
      <c r="O32" s="16" t="s">
        <v>6</v>
      </c>
      <c r="P32" s="11">
        <v>79.6815</v>
      </c>
      <c r="Q32" s="6"/>
      <c r="R32" s="16"/>
      <c r="S32" s="11"/>
      <c r="T32" s="19" t="e">
        <f>IF(AND(testdata[[#This Row],[LtrendA]]="LL",testdata[[#This Row],[LtrendB]]="HL"),testdata[[#This Row],[LowLineB]],NA())</f>
        <v>#N/A</v>
      </c>
      <c r="U32" s="19" t="e">
        <f>IF(AND(testdata[[#This Row],[LtrendA]]="HL",testdata[[#This Row],[LtrendB]]="LL"),testdata[[#This Row],[LowLineB]],NA())</f>
        <v>#N/A</v>
      </c>
      <c r="V32" s="19" t="e">
        <f>IF(AND(testdata[[#This Row],[HtrendA]]="HH",testdata[[#This Row],[HtrendB]]="LH"),testdata[[#This Row],[HighLineB]],NA())</f>
        <v>#N/A</v>
      </c>
      <c r="W32" s="19" t="e">
        <f>IF(AND(testdata[[#This Row],[HtrendA]]="LH",testdata[[#This Row],[HtrendB]]="HH"),testdata[[#This Row],[HighLineB]],NA())</f>
        <v>#N/A</v>
      </c>
    </row>
    <row r="33" spans="1:23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Row],[high]]&gt;MAX(D29:D32,D34:D37),testdata[[#This Row],[high]],"")</f>
        <v/>
      </c>
      <c r="H33" s="16"/>
      <c r="I33" s="11"/>
      <c r="J33" s="6" t="str">
        <f>IF(testdata[[#This Row],[low]]&lt;MIN(E29:E32,E34:E37),testdata[[#This Row],[low]],"")</f>
        <v/>
      </c>
      <c r="K33" s="16"/>
      <c r="L33" s="11"/>
      <c r="M33" s="11">
        <v>78.116600000000005</v>
      </c>
      <c r="N33" s="6"/>
      <c r="O33" s="16" t="s">
        <v>6</v>
      </c>
      <c r="P33" s="11">
        <v>80.367500000000007</v>
      </c>
      <c r="Q33" s="6"/>
      <c r="R33" s="16"/>
      <c r="S33" s="11"/>
      <c r="T33" s="19" t="e">
        <f>IF(AND(testdata[[#This Row],[LtrendA]]="LL",testdata[[#This Row],[LtrendB]]="HL"),testdata[[#This Row],[LowLineB]],NA())</f>
        <v>#N/A</v>
      </c>
      <c r="U33" s="19" t="e">
        <f>IF(AND(testdata[[#This Row],[LtrendA]]="HL",testdata[[#This Row],[LtrendB]]="LL"),testdata[[#This Row],[LowLineB]],NA())</f>
        <v>#N/A</v>
      </c>
      <c r="V33" s="19" t="e">
        <f>IF(AND(testdata[[#This Row],[HtrendA]]="HH",testdata[[#This Row],[HtrendB]]="LH"),testdata[[#This Row],[HighLineB]],NA())</f>
        <v>#N/A</v>
      </c>
      <c r="W33" s="19" t="e">
        <f>IF(AND(testdata[[#This Row],[HtrendA]]="LH",testdata[[#This Row],[HtrendB]]="HH"),testdata[[#This Row],[HighLineB]],NA())</f>
        <v>#N/A</v>
      </c>
    </row>
    <row r="34" spans="1:23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Row],[high]]&gt;MAX(D30:D33,D35:D38),testdata[[#This Row],[high]],"")</f>
        <v/>
      </c>
      <c r="H34" s="16"/>
      <c r="I34" s="11"/>
      <c r="J34" s="6" t="str">
        <f>IF(testdata[[#This Row],[low]]&lt;MIN(E30:E33,E35:E38),testdata[[#This Row],[low]],"")</f>
        <v/>
      </c>
      <c r="K34" s="16"/>
      <c r="L34" s="11"/>
      <c r="M34" s="11">
        <v>78.937200000000004</v>
      </c>
      <c r="N34" s="6"/>
      <c r="O34" s="16" t="s">
        <v>6</v>
      </c>
      <c r="P34" s="11">
        <v>81.0535</v>
      </c>
      <c r="Q34" s="6"/>
      <c r="R34" s="16"/>
      <c r="S34" s="11"/>
      <c r="T34" s="19" t="e">
        <f>IF(AND(testdata[[#This Row],[LtrendA]]="LL",testdata[[#This Row],[LtrendB]]="HL"),testdata[[#This Row],[LowLineB]],NA())</f>
        <v>#N/A</v>
      </c>
      <c r="U34" s="19" t="e">
        <f>IF(AND(testdata[[#This Row],[LtrendA]]="HL",testdata[[#This Row],[LtrendB]]="LL"),testdata[[#This Row],[LowLineB]],NA())</f>
        <v>#N/A</v>
      </c>
      <c r="V34" s="19" t="e">
        <f>IF(AND(testdata[[#This Row],[HtrendA]]="HH",testdata[[#This Row],[HtrendB]]="LH"),testdata[[#This Row],[HighLineB]],NA())</f>
        <v>#N/A</v>
      </c>
      <c r="W34" s="19" t="e">
        <f>IF(AND(testdata[[#This Row],[HtrendA]]="LH",testdata[[#This Row],[HtrendB]]="HH"),testdata[[#This Row],[HighLineB]],NA())</f>
        <v>#N/A</v>
      </c>
    </row>
    <row r="35" spans="1:23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Row],[high]]&gt;MAX(D31:D34,D36:D39),testdata[[#This Row],[high]],"")</f>
        <v/>
      </c>
      <c r="H35" s="16"/>
      <c r="I35" s="11"/>
      <c r="J35" s="6" t="str">
        <f>IF(testdata[[#This Row],[low]]&lt;MIN(E31:E34,E36:E39),testdata[[#This Row],[low]],"")</f>
        <v/>
      </c>
      <c r="K35" s="16"/>
      <c r="L35" s="11"/>
      <c r="M35" s="11">
        <v>81.739500000000007</v>
      </c>
      <c r="N35" s="6">
        <v>81.739999999999995</v>
      </c>
      <c r="O35" s="16" t="s">
        <v>6</v>
      </c>
      <c r="P35" s="11">
        <v>81.739500000000007</v>
      </c>
      <c r="Q35" s="6"/>
      <c r="R35" s="16"/>
      <c r="S35" s="11"/>
      <c r="T35" s="19" t="e">
        <f>IF(AND(testdata[[#This Row],[LtrendA]]="LL",testdata[[#This Row],[LtrendB]]="HL"),testdata[[#This Row],[LowLineB]],NA())</f>
        <v>#N/A</v>
      </c>
      <c r="U35" s="19" t="e">
        <f>IF(AND(testdata[[#This Row],[LtrendA]]="HL",testdata[[#This Row],[LtrendB]]="LL"),testdata[[#This Row],[LowLineB]],NA())</f>
        <v>#N/A</v>
      </c>
      <c r="V35" s="19" t="e">
        <f>IF(AND(testdata[[#This Row],[HtrendA]]="HH",testdata[[#This Row],[HtrendB]]="LH"),testdata[[#This Row],[HighLineB]],NA())</f>
        <v>#N/A</v>
      </c>
      <c r="W35" s="19" t="e">
        <f>IF(AND(testdata[[#This Row],[HtrendA]]="LH",testdata[[#This Row],[HtrendB]]="HH"),testdata[[#This Row],[HighLineB]],NA())</f>
        <v>#N/A</v>
      </c>
    </row>
    <row r="36" spans="1:23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Row],[high]]&gt;MAX(D32:D35,D37:D40),testdata[[#This Row],[high]],"")</f>
        <v/>
      </c>
      <c r="H36" s="16"/>
      <c r="I36" s="11"/>
      <c r="J36" s="6" t="str">
        <f>IF(testdata[[#This Row],[low]]&lt;MIN(E32:E35,E37:E40),testdata[[#This Row],[low]],"")</f>
        <v/>
      </c>
      <c r="K36" s="16"/>
      <c r="L36" s="11"/>
      <c r="M36" s="11">
        <v>80.015500000000003</v>
      </c>
      <c r="N36" s="6"/>
      <c r="O36" s="16" t="s">
        <v>6</v>
      </c>
      <c r="P36" s="11">
        <v>81.920400000000001</v>
      </c>
      <c r="Q36" s="6"/>
      <c r="R36" s="16"/>
      <c r="S36" s="11"/>
      <c r="T36" s="19" t="e">
        <f>IF(AND(testdata[[#This Row],[LtrendA]]="LL",testdata[[#This Row],[LtrendB]]="HL"),testdata[[#This Row],[LowLineB]],NA())</f>
        <v>#N/A</v>
      </c>
      <c r="U36" s="19" t="e">
        <f>IF(AND(testdata[[#This Row],[LtrendA]]="HL",testdata[[#This Row],[LtrendB]]="LL"),testdata[[#This Row],[LowLineB]],NA())</f>
        <v>#N/A</v>
      </c>
      <c r="V36" s="19" t="e">
        <f>IF(AND(testdata[[#This Row],[HtrendA]]="HH",testdata[[#This Row],[HtrendB]]="LH"),testdata[[#This Row],[HighLineB]],NA())</f>
        <v>#N/A</v>
      </c>
      <c r="W36" s="19" t="e">
        <f>IF(AND(testdata[[#This Row],[HtrendA]]="LH",testdata[[#This Row],[HtrendB]]="HH"),testdata[[#This Row],[HighLineB]],NA())</f>
        <v>#N/A</v>
      </c>
    </row>
    <row r="37" spans="1:23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Row],[high]]&gt;MAX(D33:D36,D38:D41),testdata[[#This Row],[high]],"")</f>
        <v/>
      </c>
      <c r="H37" s="16"/>
      <c r="I37" s="11"/>
      <c r="J37" s="6" t="str">
        <f>IF(testdata[[#This Row],[low]]&lt;MIN(E33:E36,E38:E41),testdata[[#This Row],[low]],"")</f>
        <v/>
      </c>
      <c r="K37" s="16"/>
      <c r="L37" s="11"/>
      <c r="M37" s="11">
        <v>80.350300000000004</v>
      </c>
      <c r="N37" s="6"/>
      <c r="O37" s="16" t="s">
        <v>6</v>
      </c>
      <c r="P37" s="11">
        <v>82.101299999999995</v>
      </c>
      <c r="Q37" s="6"/>
      <c r="R37" s="16"/>
      <c r="S37" s="11"/>
      <c r="T37" s="19" t="e">
        <f>IF(AND(testdata[[#This Row],[LtrendA]]="LL",testdata[[#This Row],[LtrendB]]="HL"),testdata[[#This Row],[LowLineB]],NA())</f>
        <v>#N/A</v>
      </c>
      <c r="U37" s="19" t="e">
        <f>IF(AND(testdata[[#This Row],[LtrendA]]="HL",testdata[[#This Row],[LtrendB]]="LL"),testdata[[#This Row],[LowLineB]],NA())</f>
        <v>#N/A</v>
      </c>
      <c r="V37" s="19" t="e">
        <f>IF(AND(testdata[[#This Row],[HtrendA]]="HH",testdata[[#This Row],[HtrendB]]="LH"),testdata[[#This Row],[HighLineB]],NA())</f>
        <v>#N/A</v>
      </c>
      <c r="W37" s="19" t="e">
        <f>IF(AND(testdata[[#This Row],[HtrendA]]="LH",testdata[[#This Row],[HtrendB]]="HH"),testdata[[#This Row],[HighLineB]],NA())</f>
        <v>#N/A</v>
      </c>
    </row>
    <row r="38" spans="1:23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Row],[high]]&gt;MAX(D34:D37,D39:D42),testdata[[#This Row],[high]],"")</f>
        <v/>
      </c>
      <c r="H38" s="16"/>
      <c r="I38" s="11"/>
      <c r="J38" s="6" t="str">
        <f>IF(testdata[[#This Row],[low]]&lt;MIN(E34:E37,E39:E42),testdata[[#This Row],[low]],"")</f>
        <v/>
      </c>
      <c r="K38" s="16"/>
      <c r="L38" s="11"/>
      <c r="M38" s="11">
        <v>80.990399999999994</v>
      </c>
      <c r="N38" s="6"/>
      <c r="O38" s="16" t="s">
        <v>6</v>
      </c>
      <c r="P38" s="11">
        <v>82.282200000000003</v>
      </c>
      <c r="Q38" s="6"/>
      <c r="R38" s="16"/>
      <c r="S38" s="11"/>
      <c r="T38" s="19" t="e">
        <f>IF(AND(testdata[[#This Row],[LtrendA]]="LL",testdata[[#This Row],[LtrendB]]="HL"),testdata[[#This Row],[LowLineB]],NA())</f>
        <v>#N/A</v>
      </c>
      <c r="U38" s="19" t="e">
        <f>IF(AND(testdata[[#This Row],[LtrendA]]="HL",testdata[[#This Row],[LtrendB]]="LL"),testdata[[#This Row],[LowLineB]],NA())</f>
        <v>#N/A</v>
      </c>
      <c r="V38" s="19" t="e">
        <f>IF(AND(testdata[[#This Row],[HtrendA]]="HH",testdata[[#This Row],[HtrendB]]="LH"),testdata[[#This Row],[HighLineB]],NA())</f>
        <v>#N/A</v>
      </c>
      <c r="W38" s="19" t="e">
        <f>IF(AND(testdata[[#This Row],[HtrendA]]="LH",testdata[[#This Row],[HtrendB]]="HH"),testdata[[#This Row],[HighLineB]],NA())</f>
        <v>#N/A</v>
      </c>
    </row>
    <row r="39" spans="1:23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Row],[high]]&gt;MAX(D35:D38,D40:D43),testdata[[#This Row],[high]],"")</f>
        <v/>
      </c>
      <c r="H39" s="16"/>
      <c r="I39" s="11"/>
      <c r="J39" s="6" t="str">
        <f>IF(testdata[[#This Row],[low]]&lt;MIN(E35:E38,E40:E43),testdata[[#This Row],[low]],"")</f>
        <v/>
      </c>
      <c r="K39" s="16"/>
      <c r="L39" s="11"/>
      <c r="M39" s="11">
        <v>81.788899999999998</v>
      </c>
      <c r="N39" s="6"/>
      <c r="O39" s="16" t="s">
        <v>6</v>
      </c>
      <c r="P39" s="11">
        <v>82.462999999999994</v>
      </c>
      <c r="Q39" s="6"/>
      <c r="R39" s="16"/>
      <c r="S39" s="11"/>
      <c r="T39" s="19" t="e">
        <f>IF(AND(testdata[[#This Row],[LtrendA]]="LL",testdata[[#This Row],[LtrendB]]="HL"),testdata[[#This Row],[LowLineB]],NA())</f>
        <v>#N/A</v>
      </c>
      <c r="U39" s="19" t="e">
        <f>IF(AND(testdata[[#This Row],[LtrendA]]="HL",testdata[[#This Row],[LtrendB]]="LL"),testdata[[#This Row],[LowLineB]],NA())</f>
        <v>#N/A</v>
      </c>
      <c r="V39" s="19" t="e">
        <f>IF(AND(testdata[[#This Row],[HtrendA]]="HH",testdata[[#This Row],[HtrendB]]="LH"),testdata[[#This Row],[HighLineB]],NA())</f>
        <v>#N/A</v>
      </c>
      <c r="W39" s="19" t="e">
        <f>IF(AND(testdata[[#This Row],[HtrendA]]="LH",testdata[[#This Row],[HtrendB]]="HH"),testdata[[#This Row],[HighLineB]],NA())</f>
        <v>#N/A</v>
      </c>
    </row>
    <row r="40" spans="1:23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Row],[high]]&gt;MAX(D36:D39,D41:D44),testdata[[#This Row],[high]],"")</f>
        <v/>
      </c>
      <c r="H40" s="16"/>
      <c r="I40" s="11"/>
      <c r="J40" s="6" t="str">
        <f>IF(testdata[[#This Row],[low]]&lt;MIN(E36:E39,E41:E44),testdata[[#This Row],[low]],"")</f>
        <v/>
      </c>
      <c r="K40" s="16"/>
      <c r="L40" s="11"/>
      <c r="M40" s="11">
        <v>75.902299999999997</v>
      </c>
      <c r="N40" s="6"/>
      <c r="O40" s="16" t="s">
        <v>6</v>
      </c>
      <c r="P40" s="11">
        <v>82.643900000000002</v>
      </c>
      <c r="Q40" s="6"/>
      <c r="R40" s="16"/>
      <c r="S40" s="11"/>
      <c r="T40" s="19" t="e">
        <f>IF(AND(testdata[[#This Row],[LtrendA]]="LL",testdata[[#This Row],[LtrendB]]="HL"),testdata[[#This Row],[LowLineB]],NA())</f>
        <v>#N/A</v>
      </c>
      <c r="U40" s="19" t="e">
        <f>IF(AND(testdata[[#This Row],[LtrendA]]="HL",testdata[[#This Row],[LtrendB]]="LL"),testdata[[#This Row],[LowLineB]],NA())</f>
        <v>#N/A</v>
      </c>
      <c r="V40" s="19" t="e">
        <f>IF(AND(testdata[[#This Row],[HtrendA]]="HH",testdata[[#This Row],[HtrendB]]="LH"),testdata[[#This Row],[HighLineB]],NA())</f>
        <v>#N/A</v>
      </c>
      <c r="W40" s="19" t="e">
        <f>IF(AND(testdata[[#This Row],[HtrendA]]="LH",testdata[[#This Row],[HtrendB]]="HH"),testdata[[#This Row],[HighLineB]],NA())</f>
        <v>#N/A</v>
      </c>
    </row>
    <row r="41" spans="1:23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Row],[high]]&gt;MAX(D37:D40,D42:D45),testdata[[#This Row],[high]],"")</f>
        <v>227.04</v>
      </c>
      <c r="H41" s="16"/>
      <c r="I41" s="11">
        <f>testdata[[#This Row],[HpointA]]</f>
        <v>227.04</v>
      </c>
      <c r="J41" s="6" t="str">
        <f>IF(testdata[[#This Row],[low]]&lt;MIN(E37:E40,E42:E45),testdata[[#This Row],[low]],"")</f>
        <v/>
      </c>
      <c r="K41" s="16"/>
      <c r="L41" s="11"/>
      <c r="M41" s="11">
        <v>82.824799999999996</v>
      </c>
      <c r="N41" s="6">
        <v>82.82</v>
      </c>
      <c r="O41" s="16" t="s">
        <v>6</v>
      </c>
      <c r="P41" s="11">
        <v>82.824799999999996</v>
      </c>
      <c r="Q41" s="6"/>
      <c r="R41" s="16"/>
      <c r="S41" s="11"/>
      <c r="T41" s="19" t="e">
        <f>IF(AND(testdata[[#This Row],[LtrendA]]="LL",testdata[[#This Row],[LtrendB]]="HL"),testdata[[#This Row],[LowLineB]],NA())</f>
        <v>#N/A</v>
      </c>
      <c r="U41" s="19" t="e">
        <f>IF(AND(testdata[[#This Row],[LtrendA]]="HL",testdata[[#This Row],[LtrendB]]="LL"),testdata[[#This Row],[LowLineB]],NA())</f>
        <v>#N/A</v>
      </c>
      <c r="V41" s="19" t="e">
        <f>IF(AND(testdata[[#This Row],[HtrendA]]="HH",testdata[[#This Row],[HtrendB]]="LH"),testdata[[#This Row],[HighLineB]],NA())</f>
        <v>#N/A</v>
      </c>
      <c r="W41" s="19" t="e">
        <f>IF(AND(testdata[[#This Row],[HtrendA]]="LH",testdata[[#This Row],[HtrendB]]="HH"),testdata[[#This Row],[HighLineB]],NA())</f>
        <v>#N/A</v>
      </c>
    </row>
    <row r="42" spans="1:23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Row],[high]]&gt;MAX(D38:D41,D43:D46),testdata[[#This Row],[high]],"")</f>
        <v/>
      </c>
      <c r="H42" s="16" t="s">
        <v>5</v>
      </c>
      <c r="I42" s="12">
        <f ca="1">AVERAGE(I41,I43)</f>
        <v>226.95700000000005</v>
      </c>
      <c r="J42" s="6" t="str">
        <f>IF(testdata[[#This Row],[low]]&lt;MIN(E38:E41,E43:E46),testdata[[#This Row],[low]],"")</f>
        <v/>
      </c>
      <c r="K42" s="16"/>
      <c r="L42" s="11"/>
      <c r="M42" s="12">
        <v>72.602400000000003</v>
      </c>
      <c r="N42" s="6"/>
      <c r="O42" s="16" t="s">
        <v>5</v>
      </c>
      <c r="P42" s="12">
        <v>81.261600000000001</v>
      </c>
      <c r="Q42" s="6"/>
      <c r="R42" s="16"/>
      <c r="S42" s="11"/>
      <c r="T42" s="19" t="e">
        <f>IF(AND(testdata[[#This Row],[LtrendA]]="LL",testdata[[#This Row],[LtrendB]]="HL"),testdata[[#This Row],[LowLineB]],NA())</f>
        <v>#N/A</v>
      </c>
      <c r="U42" s="19" t="e">
        <f>IF(AND(testdata[[#This Row],[LtrendA]]="HL",testdata[[#This Row],[LtrendB]]="LL"),testdata[[#This Row],[LowLineB]],NA())</f>
        <v>#N/A</v>
      </c>
      <c r="V42" s="19" t="e">
        <f>IF(AND(testdata[[#This Row],[HtrendA]]="HH",testdata[[#This Row],[HtrendB]]="LH"),testdata[[#This Row],[HighLineB]],NA())</f>
        <v>#N/A</v>
      </c>
      <c r="W42" s="19" t="e">
        <f>IF(AND(testdata[[#This Row],[HtrendA]]="LH",testdata[[#This Row],[HtrendB]]="HH"),testdata[[#This Row],[HighLineB]],NA())</f>
        <v>#N/A</v>
      </c>
    </row>
    <row r="43" spans="1:23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Row],[high]]&gt;MAX(D39:D42,D44:D47),testdata[[#This Row],[high]],"")</f>
        <v/>
      </c>
      <c r="H43" s="16" t="s">
        <v>5</v>
      </c>
      <c r="I43" s="12">
        <f t="shared" ref="I43:I107" ca="1" si="1">AVERAGE(I42,I44)</f>
        <v>226.87400000000011</v>
      </c>
      <c r="J43" s="6" t="str">
        <f>IF(testdata[[#This Row],[low]]&lt;MIN(E39:E42,E44:E47),testdata[[#This Row],[low]],"")</f>
        <v/>
      </c>
      <c r="K43" s="16"/>
      <c r="L43" s="11"/>
      <c r="M43" s="12">
        <v>72.956800000000001</v>
      </c>
      <c r="N43" s="6"/>
      <c r="O43" s="16" t="s">
        <v>5</v>
      </c>
      <c r="P43" s="12">
        <v>79.698499999999996</v>
      </c>
      <c r="Q43" s="6"/>
      <c r="R43" s="16"/>
      <c r="S43" s="11"/>
      <c r="T43" s="19" t="e">
        <f>IF(AND(testdata[[#This Row],[LtrendA]]="LL",testdata[[#This Row],[LtrendB]]="HL"),testdata[[#This Row],[LowLineB]],NA())</f>
        <v>#N/A</v>
      </c>
      <c r="U43" s="19" t="e">
        <f>IF(AND(testdata[[#This Row],[LtrendA]]="HL",testdata[[#This Row],[LtrendB]]="LL"),testdata[[#This Row],[LowLineB]],NA())</f>
        <v>#N/A</v>
      </c>
      <c r="V43" s="19" t="e">
        <f>IF(AND(testdata[[#This Row],[HtrendA]]="HH",testdata[[#This Row],[HtrendB]]="LH"),testdata[[#This Row],[HighLineB]],NA())</f>
        <v>#N/A</v>
      </c>
      <c r="W43" s="19" t="e">
        <f>IF(AND(testdata[[#This Row],[HtrendA]]="LH",testdata[[#This Row],[HtrendB]]="HH"),testdata[[#This Row],[HighLineB]],NA())</f>
        <v>#N/A</v>
      </c>
    </row>
    <row r="44" spans="1:23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Row],[high]]&gt;MAX(D40:D43,D45:D48),testdata[[#This Row],[high]],"")</f>
        <v/>
      </c>
      <c r="H44" s="16" t="s">
        <v>5</v>
      </c>
      <c r="I44" s="12">
        <f t="shared" ca="1" si="1"/>
        <v>226.79100000000017</v>
      </c>
      <c r="J44" s="6" t="str">
        <f>IF(testdata[[#This Row],[low]]&lt;MIN(E40:E43,E45:E48),testdata[[#This Row],[low]],"")</f>
        <v/>
      </c>
      <c r="K44" s="16"/>
      <c r="L44" s="11"/>
      <c r="M44" s="12">
        <v>68.397099999999995</v>
      </c>
      <c r="N44" s="6"/>
      <c r="O44" s="16" t="s">
        <v>5</v>
      </c>
      <c r="P44" s="12">
        <v>78.135300000000001</v>
      </c>
      <c r="Q44" s="6"/>
      <c r="R44" s="16"/>
      <c r="S44" s="11"/>
      <c r="T44" s="19" t="e">
        <f>IF(AND(testdata[[#This Row],[LtrendA]]="LL",testdata[[#This Row],[LtrendB]]="HL"),testdata[[#This Row],[LowLineB]],NA())</f>
        <v>#N/A</v>
      </c>
      <c r="U44" s="19" t="e">
        <f>IF(AND(testdata[[#This Row],[LtrendA]]="HL",testdata[[#This Row],[LtrendB]]="LL"),testdata[[#This Row],[LowLineB]],NA())</f>
        <v>#N/A</v>
      </c>
      <c r="V44" s="19" t="e">
        <f>IF(AND(testdata[[#This Row],[HtrendA]]="HH",testdata[[#This Row],[HtrendB]]="LH"),testdata[[#This Row],[HighLineB]],NA())</f>
        <v>#N/A</v>
      </c>
      <c r="W44" s="19" t="e">
        <f>IF(AND(testdata[[#This Row],[HtrendA]]="LH",testdata[[#This Row],[HtrendB]]="HH"),testdata[[#This Row],[HighLineB]],NA())</f>
        <v>#N/A</v>
      </c>
    </row>
    <row r="45" spans="1:23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Row],[high]]&gt;MAX(D41:D44,D46:D49),testdata[[#This Row],[high]],"")</f>
        <v/>
      </c>
      <c r="H45" s="16" t="s">
        <v>5</v>
      </c>
      <c r="I45" s="12">
        <f t="shared" ca="1" si="1"/>
        <v>226.7080000000002</v>
      </c>
      <c r="J45" s="6" t="str">
        <f>IF(testdata[[#This Row],[low]]&lt;MIN(E41:E44,E46:E49),testdata[[#This Row],[low]],"")</f>
        <v/>
      </c>
      <c r="K45" s="16"/>
      <c r="L45" s="11"/>
      <c r="M45" s="12">
        <v>64.0839</v>
      </c>
      <c r="N45" s="6"/>
      <c r="O45" s="16" t="s">
        <v>5</v>
      </c>
      <c r="P45" s="12">
        <v>76.572100000000006</v>
      </c>
      <c r="Q45" s="6"/>
      <c r="R45" s="16"/>
      <c r="S45" s="11"/>
      <c r="T45" s="19" t="e">
        <f>IF(AND(testdata[[#This Row],[LtrendA]]="LL",testdata[[#This Row],[LtrendB]]="HL"),testdata[[#This Row],[LowLineB]],NA())</f>
        <v>#N/A</v>
      </c>
      <c r="U45" s="19" t="e">
        <f>IF(AND(testdata[[#This Row],[LtrendA]]="HL",testdata[[#This Row],[LtrendB]]="LL"),testdata[[#This Row],[LowLineB]],NA())</f>
        <v>#N/A</v>
      </c>
      <c r="V45" s="19" t="e">
        <f>IF(AND(testdata[[#This Row],[HtrendA]]="HH",testdata[[#This Row],[HtrendB]]="LH"),testdata[[#This Row],[HighLineB]],NA())</f>
        <v>#N/A</v>
      </c>
      <c r="W45" s="19" t="e">
        <f>IF(AND(testdata[[#This Row],[HtrendA]]="LH",testdata[[#This Row],[HtrendB]]="HH"),testdata[[#This Row],[HighLineB]],NA())</f>
        <v>#N/A</v>
      </c>
    </row>
    <row r="46" spans="1:23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Row],[high]]&gt;MAX(D42:D45,D47:D50),testdata[[#This Row],[high]],"")</f>
        <v/>
      </c>
      <c r="H46" s="16" t="s">
        <v>5</v>
      </c>
      <c r="I46" s="12">
        <f t="shared" ca="1" si="1"/>
        <v>226.6250000000002</v>
      </c>
      <c r="J46" s="6" t="str">
        <f>IF(testdata[[#This Row],[low]]&lt;MIN(E42:E45,E47:E50),testdata[[#This Row],[low]],"")</f>
        <v/>
      </c>
      <c r="K46" s="16"/>
      <c r="L46" s="11"/>
      <c r="M46" s="12">
        <v>61.467100000000002</v>
      </c>
      <c r="N46" s="6"/>
      <c r="O46" s="16" t="s">
        <v>5</v>
      </c>
      <c r="P46" s="12">
        <v>75.009</v>
      </c>
      <c r="Q46" s="6">
        <v>61.47</v>
      </c>
      <c r="R46" s="16"/>
      <c r="S46" s="11">
        <v>61.467100000000002</v>
      </c>
      <c r="T46" s="19" t="e">
        <f>IF(AND(testdata[[#This Row],[LtrendA]]="LL",testdata[[#This Row],[LtrendB]]="HL"),testdata[[#This Row],[LowLineB]],NA())</f>
        <v>#N/A</v>
      </c>
      <c r="U46" s="19" t="e">
        <f>IF(AND(testdata[[#This Row],[LtrendA]]="HL",testdata[[#This Row],[LtrendB]]="LL"),testdata[[#This Row],[LowLineB]],NA())</f>
        <v>#N/A</v>
      </c>
      <c r="V46" s="19" t="e">
        <f>IF(AND(testdata[[#This Row],[HtrendA]]="HH",testdata[[#This Row],[HtrendB]]="LH"),testdata[[#This Row],[HighLineB]],NA())</f>
        <v>#N/A</v>
      </c>
      <c r="W46" s="19" t="e">
        <f>IF(AND(testdata[[#This Row],[HtrendA]]="LH",testdata[[#This Row],[HtrendB]]="HH"),testdata[[#This Row],[HighLineB]],NA())</f>
        <v>#N/A</v>
      </c>
    </row>
    <row r="47" spans="1:23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Row],[high]]&gt;MAX(D43:D46,D48:D51),testdata[[#This Row],[high]],"")</f>
        <v/>
      </c>
      <c r="H47" s="16" t="s">
        <v>5</v>
      </c>
      <c r="I47" s="12">
        <f t="shared" ca="1" si="1"/>
        <v>226.5420000000002</v>
      </c>
      <c r="J47" s="6">
        <f>IF(testdata[[#This Row],[low]]&lt;MIN(E43:E46,E48:E51),testdata[[#This Row],[low]],"")</f>
        <v>222.72</v>
      </c>
      <c r="K47" s="16"/>
      <c r="L47" s="11">
        <f>testdata[[#This Row],[LpointA]]</f>
        <v>222.72</v>
      </c>
      <c r="M47" s="12">
        <v>62.602600000000002</v>
      </c>
      <c r="N47" s="6"/>
      <c r="O47" s="16" t="s">
        <v>5</v>
      </c>
      <c r="P47" s="12">
        <v>73.445800000000006</v>
      </c>
      <c r="Q47" s="6"/>
      <c r="R47" s="16" t="s">
        <v>8</v>
      </c>
      <c r="S47" s="11">
        <v>61.0976</v>
      </c>
      <c r="T47" s="19" t="e">
        <f>IF(AND(testdata[[#This Row],[LtrendA]]="LL",testdata[[#This Row],[LtrendB]]="HL"),testdata[[#This Row],[LowLineB]],NA())</f>
        <v>#N/A</v>
      </c>
      <c r="U47" s="19" t="e">
        <f>IF(AND(testdata[[#This Row],[LtrendA]]="HL",testdata[[#This Row],[LtrendB]]="LL"),testdata[[#This Row],[LowLineB]],NA())</f>
        <v>#N/A</v>
      </c>
      <c r="V47" s="19" t="e">
        <f>IF(AND(testdata[[#This Row],[HtrendA]]="HH",testdata[[#This Row],[HtrendB]]="LH"),testdata[[#This Row],[HighLineB]],NA())</f>
        <v>#N/A</v>
      </c>
      <c r="W47" s="19" t="e">
        <f>IF(AND(testdata[[#This Row],[HtrendA]]="LH",testdata[[#This Row],[HtrendB]]="HH"),testdata[[#This Row],[HighLineB]],NA())</f>
        <v>#N/A</v>
      </c>
    </row>
    <row r="48" spans="1:23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 t="str">
        <f>IF(testdata[[#This Row],[high]]&gt;MAX(D44:D47,D49:D52),testdata[[#This Row],[high]],"")</f>
        <v/>
      </c>
      <c r="H48" s="16" t="s">
        <v>5</v>
      </c>
      <c r="I48" s="12">
        <f t="shared" ca="1" si="1"/>
        <v>226.45900000000017</v>
      </c>
      <c r="J48" s="6" t="str">
        <f>IF(testdata[[#This Row],[low]]&lt;MIN(E44:E47,E49:E52),testdata[[#This Row],[low]],"")</f>
        <v/>
      </c>
      <c r="K48" s="16" t="s">
        <v>8</v>
      </c>
      <c r="L48" s="12">
        <f t="shared" ref="L48:L112" ca="1" si="2">AVERAGE(L47,L49)</f>
        <v>222.47416666666675</v>
      </c>
      <c r="M48" s="12">
        <v>65.543700000000001</v>
      </c>
      <c r="N48" s="6"/>
      <c r="O48" s="16" t="s">
        <v>5</v>
      </c>
      <c r="P48" s="12">
        <v>71.8827</v>
      </c>
      <c r="Q48" s="6"/>
      <c r="R48" s="16" t="s">
        <v>8</v>
      </c>
      <c r="S48" s="12">
        <v>60.728000000000002</v>
      </c>
      <c r="T48" s="19" t="e">
        <f>IF(AND(testdata[[#This Row],[LtrendA]]="LL",testdata[[#This Row],[LtrendB]]="HL"),testdata[[#This Row],[LowLineB]],NA())</f>
        <v>#N/A</v>
      </c>
      <c r="U48" s="19" t="e">
        <f>IF(AND(testdata[[#This Row],[LtrendA]]="HL",testdata[[#This Row],[LtrendB]]="LL"),testdata[[#This Row],[LowLineB]],NA())</f>
        <v>#N/A</v>
      </c>
      <c r="V48" s="19" t="e">
        <f>IF(AND(testdata[[#This Row],[HtrendA]]="HH",testdata[[#This Row],[HtrendB]]="LH"),testdata[[#This Row],[HighLineB]],NA())</f>
        <v>#N/A</v>
      </c>
      <c r="W48" s="19" t="e">
        <f>IF(AND(testdata[[#This Row],[HtrendA]]="LH",testdata[[#This Row],[HtrendB]]="HH"),testdata[[#This Row],[HighLineB]],NA())</f>
        <v>#N/A</v>
      </c>
    </row>
    <row r="49" spans="1:23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Row],[high]]&gt;MAX(D45:D48,D50:D53),testdata[[#This Row],[high]],"")</f>
        <v/>
      </c>
      <c r="H49" s="16" t="s">
        <v>5</v>
      </c>
      <c r="I49" s="12">
        <f t="shared" ca="1" si="1"/>
        <v>226.37600000000012</v>
      </c>
      <c r="J49" s="6" t="str">
        <f>IF(testdata[[#This Row],[low]]&lt;MIN(E45:E48,E50:E53),testdata[[#This Row],[low]],"")</f>
        <v/>
      </c>
      <c r="K49" s="16" t="s">
        <v>8</v>
      </c>
      <c r="L49" s="12">
        <f t="shared" ca="1" si="2"/>
        <v>222.22833333333347</v>
      </c>
      <c r="M49" s="12">
        <v>65.950400000000002</v>
      </c>
      <c r="N49" s="6"/>
      <c r="O49" s="16" t="s">
        <v>5</v>
      </c>
      <c r="P49" s="12">
        <v>70.319500000000005</v>
      </c>
      <c r="Q49" s="6"/>
      <c r="R49" s="16" t="s">
        <v>8</v>
      </c>
      <c r="S49" s="12">
        <v>60.358499999999999</v>
      </c>
      <c r="T49" s="19" t="e">
        <f>IF(AND(testdata[[#This Row],[LtrendA]]="LL",testdata[[#This Row],[LtrendB]]="HL"),testdata[[#This Row],[LowLineB]],NA())</f>
        <v>#N/A</v>
      </c>
      <c r="U49" s="19" t="e">
        <f>IF(AND(testdata[[#This Row],[LtrendA]]="HL",testdata[[#This Row],[LtrendB]]="LL"),testdata[[#This Row],[LowLineB]],NA())</f>
        <v>#N/A</v>
      </c>
      <c r="V49" s="19" t="e">
        <f>IF(AND(testdata[[#This Row],[HtrendA]]="HH",testdata[[#This Row],[HtrendB]]="LH"),testdata[[#This Row],[HighLineB]],NA())</f>
        <v>#N/A</v>
      </c>
      <c r="W49" s="19" t="e">
        <f>IF(AND(testdata[[#This Row],[HtrendA]]="LH",testdata[[#This Row],[HtrendB]]="HH"),testdata[[#This Row],[HighLineB]],NA())</f>
        <v>#N/A</v>
      </c>
    </row>
    <row r="50" spans="1:23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Row],[high]]&gt;MAX(D46:D49,D51:D54),testdata[[#This Row],[high]],"")</f>
        <v/>
      </c>
      <c r="H50" s="16" t="s">
        <v>5</v>
      </c>
      <c r="I50" s="12">
        <f t="shared" ca="1" si="1"/>
        <v>226.29300000000006</v>
      </c>
      <c r="J50" s="6" t="str">
        <f>IF(testdata[[#This Row],[low]]&lt;MIN(E46:E49,E51:E54),testdata[[#This Row],[low]],"")</f>
        <v/>
      </c>
      <c r="K50" s="16" t="s">
        <v>8</v>
      </c>
      <c r="L50" s="12">
        <f t="shared" ca="1" si="2"/>
        <v>221.98250000000019</v>
      </c>
      <c r="M50" s="12">
        <v>59.988900000000001</v>
      </c>
      <c r="N50" s="6"/>
      <c r="O50" s="16" t="s">
        <v>5</v>
      </c>
      <c r="P50" s="12">
        <v>68.756299999999996</v>
      </c>
      <c r="Q50" s="6">
        <v>59.99</v>
      </c>
      <c r="R50" s="16" t="s">
        <v>8</v>
      </c>
      <c r="S50" s="12">
        <v>59.988900000000001</v>
      </c>
      <c r="T50" s="19" t="e">
        <f>IF(AND(testdata[[#This Row],[LtrendA]]="LL",testdata[[#This Row],[LtrendB]]="HL"),testdata[[#This Row],[LowLineB]],NA())</f>
        <v>#N/A</v>
      </c>
      <c r="U50" s="19" t="e">
        <f>IF(AND(testdata[[#This Row],[LtrendA]]="HL",testdata[[#This Row],[LtrendB]]="LL"),testdata[[#This Row],[LowLineB]],NA())</f>
        <v>#N/A</v>
      </c>
      <c r="V50" s="19" t="e">
        <f>IF(AND(testdata[[#This Row],[HtrendA]]="HH",testdata[[#This Row],[HtrendB]]="LH"),testdata[[#This Row],[HighLineB]],NA())</f>
        <v>#N/A</v>
      </c>
      <c r="W50" s="19" t="e">
        <f>IF(AND(testdata[[#This Row],[HtrendA]]="LH",testdata[[#This Row],[HtrendB]]="HH"),testdata[[#This Row],[HighLineB]],NA())</f>
        <v>#N/A</v>
      </c>
    </row>
    <row r="51" spans="1:23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Row],[high]]&gt;MAX(D47:D50,D52:D55),testdata[[#This Row],[high]],"")</f>
        <v>226.21</v>
      </c>
      <c r="H51" s="16" t="s">
        <v>5</v>
      </c>
      <c r="I51" s="11">
        <f>testdata[[#This Row],[HpointA]]</f>
        <v>226.21</v>
      </c>
      <c r="J51" s="6" t="str">
        <f>IF(testdata[[#This Row],[low]]&lt;MIN(E47:E50,E52:E55),testdata[[#This Row],[low]],"")</f>
        <v/>
      </c>
      <c r="K51" s="16" t="s">
        <v>8</v>
      </c>
      <c r="L51" s="12">
        <f t="shared" ca="1" si="2"/>
        <v>221.73666666666691</v>
      </c>
      <c r="M51" s="11">
        <v>67.193200000000004</v>
      </c>
      <c r="N51" s="6">
        <v>67.19</v>
      </c>
      <c r="O51" s="16" t="s">
        <v>5</v>
      </c>
      <c r="P51" s="11">
        <v>67.193200000000004</v>
      </c>
      <c r="Q51" s="6"/>
      <c r="R51" s="16" t="s">
        <v>8</v>
      </c>
      <c r="S51" s="12">
        <v>57.098700000000001</v>
      </c>
      <c r="T51" s="19" t="e">
        <f>IF(AND(testdata[[#This Row],[LtrendA]]="LL",testdata[[#This Row],[LtrendB]]="HL"),testdata[[#This Row],[LowLineB]],NA())</f>
        <v>#N/A</v>
      </c>
      <c r="U51" s="19" t="e">
        <f>IF(AND(testdata[[#This Row],[LtrendA]]="HL",testdata[[#This Row],[LtrendB]]="LL"),testdata[[#This Row],[LowLineB]],NA())</f>
        <v>#N/A</v>
      </c>
      <c r="V51" s="19" t="e">
        <f>IF(AND(testdata[[#This Row],[HtrendA]]="HH",testdata[[#This Row],[HtrendB]]="LH"),testdata[[#This Row],[HighLineB]],NA())</f>
        <v>#N/A</v>
      </c>
      <c r="W51" s="19" t="e">
        <f>IF(AND(testdata[[#This Row],[HtrendA]]="LH",testdata[[#This Row],[HtrendB]]="HH"),testdata[[#This Row],[HighLineB]],NA())</f>
        <v>#N/A</v>
      </c>
    </row>
    <row r="52" spans="1:23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Row],[high]]&gt;MAX(D48:D51,D53:D56),testdata[[#This Row],[high]],"")</f>
        <v/>
      </c>
      <c r="H52" s="16" t="s">
        <v>5</v>
      </c>
      <c r="I52" s="12">
        <f t="shared" ca="1" si="1"/>
        <v>226.14600000000013</v>
      </c>
      <c r="J52" s="6" t="str">
        <f>IF(testdata[[#This Row],[low]]&lt;MIN(E48:E51,E53:E56),testdata[[#This Row],[low]],"")</f>
        <v/>
      </c>
      <c r="K52" s="16" t="s">
        <v>8</v>
      </c>
      <c r="L52" s="12">
        <f t="shared" ca="1" si="2"/>
        <v>221.4908333333336</v>
      </c>
      <c r="M52" s="12">
        <v>64.3626</v>
      </c>
      <c r="N52" s="6"/>
      <c r="O52" s="16" t="s">
        <v>5</v>
      </c>
      <c r="P52" s="12">
        <v>66.319800000000001</v>
      </c>
      <c r="Q52" s="6"/>
      <c r="R52" s="16" t="s">
        <v>8</v>
      </c>
      <c r="S52" s="12">
        <v>54.208500000000001</v>
      </c>
      <c r="T52" s="19" t="e">
        <f>IF(AND(testdata[[#This Row],[LtrendA]]="LL",testdata[[#This Row],[LtrendB]]="HL"),testdata[[#This Row],[LowLineB]],NA())</f>
        <v>#N/A</v>
      </c>
      <c r="U52" s="19" t="e">
        <f>IF(AND(testdata[[#This Row],[LtrendA]]="HL",testdata[[#This Row],[LtrendB]]="LL"),testdata[[#This Row],[LowLineB]],NA())</f>
        <v>#N/A</v>
      </c>
      <c r="V52" s="19" t="e">
        <f>IF(AND(testdata[[#This Row],[HtrendA]]="HH",testdata[[#This Row],[HtrendB]]="LH"),testdata[[#This Row],[HighLineB]],NA())</f>
        <v>#N/A</v>
      </c>
      <c r="W52" s="19" t="e">
        <f>IF(AND(testdata[[#This Row],[HtrendA]]="LH",testdata[[#This Row],[HtrendB]]="HH"),testdata[[#This Row],[HighLineB]],NA())</f>
        <v>#N/A</v>
      </c>
    </row>
    <row r="53" spans="1:23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Row],[high]]&gt;MAX(D49:D52,D54:D57),testdata[[#This Row],[high]],"")</f>
        <v/>
      </c>
      <c r="H53" s="16" t="s">
        <v>5</v>
      </c>
      <c r="I53" s="12">
        <f t="shared" ca="1" si="1"/>
        <v>226.08200000000022</v>
      </c>
      <c r="J53" s="6" t="str">
        <f>IF(testdata[[#This Row],[low]]&lt;MIN(E49:E52,E54:E57),testdata[[#This Row],[low]],"")</f>
        <v/>
      </c>
      <c r="K53" s="16" t="s">
        <v>8</v>
      </c>
      <c r="L53" s="12">
        <f t="shared" ca="1" si="2"/>
        <v>221.24500000000029</v>
      </c>
      <c r="M53" s="12">
        <v>61.813200000000002</v>
      </c>
      <c r="N53" s="6"/>
      <c r="O53" s="16" t="s">
        <v>5</v>
      </c>
      <c r="P53" s="12">
        <v>65.4465</v>
      </c>
      <c r="Q53" s="6"/>
      <c r="R53" s="16" t="s">
        <v>8</v>
      </c>
      <c r="S53" s="12">
        <v>51.318199999999997</v>
      </c>
      <c r="T53" s="19" t="e">
        <f>IF(AND(testdata[[#This Row],[LtrendA]]="LL",testdata[[#This Row],[LtrendB]]="HL"),testdata[[#This Row],[LowLineB]],NA())</f>
        <v>#N/A</v>
      </c>
      <c r="U53" s="19" t="e">
        <f>IF(AND(testdata[[#This Row],[LtrendA]]="HL",testdata[[#This Row],[LtrendB]]="LL"),testdata[[#This Row],[LowLineB]],NA())</f>
        <v>#N/A</v>
      </c>
      <c r="V53" s="19" t="e">
        <f>IF(AND(testdata[[#This Row],[HtrendA]]="HH",testdata[[#This Row],[HtrendB]]="LH"),testdata[[#This Row],[HighLineB]],NA())</f>
        <v>#N/A</v>
      </c>
      <c r="W53" s="19" t="e">
        <f>IF(AND(testdata[[#This Row],[HtrendA]]="LH",testdata[[#This Row],[HtrendB]]="HH"),testdata[[#This Row],[HighLineB]],NA())</f>
        <v>#N/A</v>
      </c>
    </row>
    <row r="54" spans="1:23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Row],[high]]&gt;MAX(D50:D53,D55:D58),testdata[[#This Row],[high]],"")</f>
        <v/>
      </c>
      <c r="H54" s="16" t="s">
        <v>5</v>
      </c>
      <c r="I54" s="12">
        <f t="shared" ca="1" si="1"/>
        <v>226.01800000000031</v>
      </c>
      <c r="J54" s="6" t="str">
        <f>IF(testdata[[#This Row],[low]]&lt;MIN(E50:E53,E55:E58),testdata[[#This Row],[low]],"")</f>
        <v/>
      </c>
      <c r="K54" s="16" t="s">
        <v>8</v>
      </c>
      <c r="L54" s="12">
        <f t="shared" ca="1" si="2"/>
        <v>220.99916666666695</v>
      </c>
      <c r="M54" s="12">
        <v>60.208100000000002</v>
      </c>
      <c r="N54" s="6"/>
      <c r="O54" s="16" t="s">
        <v>5</v>
      </c>
      <c r="P54" s="12">
        <v>64.573099999999997</v>
      </c>
      <c r="Q54" s="6"/>
      <c r="R54" s="16" t="s">
        <v>8</v>
      </c>
      <c r="S54" s="12">
        <v>48.427999999999997</v>
      </c>
      <c r="T54" s="19" t="e">
        <f>IF(AND(testdata[[#This Row],[LtrendA]]="LL",testdata[[#This Row],[LtrendB]]="HL"),testdata[[#This Row],[LowLineB]],NA())</f>
        <v>#N/A</v>
      </c>
      <c r="U54" s="19" t="e">
        <f>IF(AND(testdata[[#This Row],[LtrendA]]="HL",testdata[[#This Row],[LtrendB]]="LL"),testdata[[#This Row],[LowLineB]],NA())</f>
        <v>#N/A</v>
      </c>
      <c r="V54" s="19" t="e">
        <f>IF(AND(testdata[[#This Row],[HtrendA]]="HH",testdata[[#This Row],[HtrendB]]="LH"),testdata[[#This Row],[HighLineB]],NA())</f>
        <v>#N/A</v>
      </c>
      <c r="W54" s="19" t="e">
        <f>IF(AND(testdata[[#This Row],[HtrendA]]="LH",testdata[[#This Row],[HtrendB]]="HH"),testdata[[#This Row],[HighLineB]],NA())</f>
        <v>#N/A</v>
      </c>
    </row>
    <row r="55" spans="1:23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Row],[high]]&gt;MAX(D51:D54,D56:D59),testdata[[#This Row],[high]],"")</f>
        <v/>
      </c>
      <c r="H55" s="16" t="s">
        <v>5</v>
      </c>
      <c r="I55" s="12">
        <f t="shared" ca="1" si="1"/>
        <v>225.95400000000038</v>
      </c>
      <c r="J55" s="6" t="str">
        <f>IF(testdata[[#This Row],[low]]&lt;MIN(E51:E54,E56:E59),testdata[[#This Row],[low]],"")</f>
        <v/>
      </c>
      <c r="K55" s="16" t="s">
        <v>8</v>
      </c>
      <c r="L55" s="12">
        <f t="shared" ca="1" si="2"/>
        <v>220.75333333333359</v>
      </c>
      <c r="M55" s="12">
        <v>45.537799999999997</v>
      </c>
      <c r="N55" s="6"/>
      <c r="O55" s="16" t="s">
        <v>5</v>
      </c>
      <c r="P55" s="12">
        <v>63.699800000000003</v>
      </c>
      <c r="Q55" s="6">
        <v>45.54</v>
      </c>
      <c r="R55" s="16" t="s">
        <v>8</v>
      </c>
      <c r="S55" s="12">
        <v>45.537799999999997</v>
      </c>
      <c r="T55" s="19" t="e">
        <f>IF(AND(testdata[[#This Row],[LtrendA]]="LL",testdata[[#This Row],[LtrendB]]="HL"),testdata[[#This Row],[LowLineB]],NA())</f>
        <v>#N/A</v>
      </c>
      <c r="U55" s="19" t="e">
        <f>IF(AND(testdata[[#This Row],[LtrendA]]="HL",testdata[[#This Row],[LtrendB]]="LL"),testdata[[#This Row],[LowLineB]],NA())</f>
        <v>#N/A</v>
      </c>
      <c r="V55" s="19" t="e">
        <f>IF(AND(testdata[[#This Row],[HtrendA]]="HH",testdata[[#This Row],[HtrendB]]="LH"),testdata[[#This Row],[HighLineB]],NA())</f>
        <v>#N/A</v>
      </c>
      <c r="W55" s="19" t="e">
        <f>IF(AND(testdata[[#This Row],[HtrendA]]="LH",testdata[[#This Row],[HtrendB]]="HH"),testdata[[#This Row],[HighLineB]],NA())</f>
        <v>#N/A</v>
      </c>
    </row>
    <row r="56" spans="1:23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Row],[high]]&gt;MAX(D52:D55,D57:D60),testdata[[#This Row],[high]],"")</f>
        <v/>
      </c>
      <c r="H56" s="16" t="s">
        <v>5</v>
      </c>
      <c r="I56" s="12">
        <f t="shared" ca="1" si="1"/>
        <v>225.89000000000044</v>
      </c>
      <c r="J56" s="6" t="str">
        <f>IF(testdata[[#This Row],[low]]&lt;MIN(E52:E55,E57:E60),testdata[[#This Row],[low]],"")</f>
        <v/>
      </c>
      <c r="K56" s="16" t="s">
        <v>8</v>
      </c>
      <c r="L56" s="12">
        <f t="shared" ca="1" si="2"/>
        <v>220.50750000000022</v>
      </c>
      <c r="M56" s="12">
        <v>48.001399999999997</v>
      </c>
      <c r="N56" s="6"/>
      <c r="O56" s="16" t="s">
        <v>5</v>
      </c>
      <c r="P56" s="12">
        <v>62.8264</v>
      </c>
      <c r="Q56" s="6"/>
      <c r="R56" s="16" t="s">
        <v>8</v>
      </c>
      <c r="S56" s="12">
        <v>45.435899999999997</v>
      </c>
      <c r="T56" s="19" t="e">
        <f>IF(AND(testdata[[#This Row],[LtrendA]]="LL",testdata[[#This Row],[LtrendB]]="HL"),testdata[[#This Row],[LowLineB]],NA())</f>
        <v>#N/A</v>
      </c>
      <c r="U56" s="19" t="e">
        <f>IF(AND(testdata[[#This Row],[LtrendA]]="HL",testdata[[#This Row],[LtrendB]]="LL"),testdata[[#This Row],[LowLineB]],NA())</f>
        <v>#N/A</v>
      </c>
      <c r="V56" s="19" t="e">
        <f>IF(AND(testdata[[#This Row],[HtrendA]]="HH",testdata[[#This Row],[HtrendB]]="LH"),testdata[[#This Row],[HighLineB]],NA())</f>
        <v>#N/A</v>
      </c>
      <c r="W56" s="19" t="e">
        <f>IF(AND(testdata[[#This Row],[HtrendA]]="LH",testdata[[#This Row],[HtrendB]]="HH"),testdata[[#This Row],[HighLineB]],NA())</f>
        <v>#N/A</v>
      </c>
    </row>
    <row r="57" spans="1:23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Row],[high]]&gt;MAX(D53:D56,D58:D61),testdata[[#This Row],[high]],"")</f>
        <v/>
      </c>
      <c r="H57" s="16" t="s">
        <v>5</v>
      </c>
      <c r="I57" s="12">
        <f t="shared" ca="1" si="1"/>
        <v>225.82600000000048</v>
      </c>
      <c r="J57" s="6" t="str">
        <f>IF(testdata[[#This Row],[low]]&lt;MIN(E53:E56,E58:E61),testdata[[#This Row],[low]],"")</f>
        <v/>
      </c>
      <c r="K57" s="16" t="s">
        <v>8</v>
      </c>
      <c r="L57" s="12">
        <f t="shared" ca="1" si="2"/>
        <v>220.26166666666683</v>
      </c>
      <c r="M57" s="12">
        <v>46.945900000000002</v>
      </c>
      <c r="N57" s="6"/>
      <c r="O57" s="16" t="s">
        <v>5</v>
      </c>
      <c r="P57" s="12">
        <v>61.953099999999999</v>
      </c>
      <c r="Q57" s="6"/>
      <c r="R57" s="16" t="s">
        <v>8</v>
      </c>
      <c r="S57" s="12">
        <v>45.334099999999999</v>
      </c>
      <c r="T57" s="19" t="e">
        <f>IF(AND(testdata[[#This Row],[LtrendA]]="LL",testdata[[#This Row],[LtrendB]]="HL"),testdata[[#This Row],[LowLineB]],NA())</f>
        <v>#N/A</v>
      </c>
      <c r="U57" s="19" t="e">
        <f>IF(AND(testdata[[#This Row],[LtrendA]]="HL",testdata[[#This Row],[LtrendB]]="LL"),testdata[[#This Row],[LowLineB]],NA())</f>
        <v>#N/A</v>
      </c>
      <c r="V57" s="19" t="e">
        <f>IF(AND(testdata[[#This Row],[HtrendA]]="HH",testdata[[#This Row],[HtrendB]]="LH"),testdata[[#This Row],[HighLineB]],NA())</f>
        <v>#N/A</v>
      </c>
      <c r="W57" s="19" t="e">
        <f>IF(AND(testdata[[#This Row],[HtrendA]]="LH",testdata[[#This Row],[HtrendB]]="HH"),testdata[[#This Row],[HighLineB]],NA())</f>
        <v>#N/A</v>
      </c>
    </row>
    <row r="58" spans="1:23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Row],[high]]&gt;MAX(D54:D57,D59:D62),testdata[[#This Row],[high]],"")</f>
        <v/>
      </c>
      <c r="H58" s="16" t="s">
        <v>5</v>
      </c>
      <c r="I58" s="12">
        <f t="shared" ca="1" si="1"/>
        <v>225.76200000000048</v>
      </c>
      <c r="J58" s="6" t="str">
        <f>IF(testdata[[#This Row],[low]]&lt;MIN(E54:E57,E59:E62),testdata[[#This Row],[low]],"")</f>
        <v/>
      </c>
      <c r="K58" s="16" t="s">
        <v>8</v>
      </c>
      <c r="L58" s="12">
        <f t="shared" ca="1" si="2"/>
        <v>220.01583333333343</v>
      </c>
      <c r="M58" s="12">
        <v>46.216200000000001</v>
      </c>
      <c r="N58" s="6"/>
      <c r="O58" s="16" t="s">
        <v>5</v>
      </c>
      <c r="P58" s="12">
        <v>61.079700000000003</v>
      </c>
      <c r="Q58" s="6"/>
      <c r="R58" s="16" t="s">
        <v>8</v>
      </c>
      <c r="S58" s="12">
        <v>45.232199999999999</v>
      </c>
      <c r="T58" s="19" t="e">
        <f>IF(AND(testdata[[#This Row],[LtrendA]]="LL",testdata[[#This Row],[LtrendB]]="HL"),testdata[[#This Row],[LowLineB]],NA())</f>
        <v>#N/A</v>
      </c>
      <c r="U58" s="19" t="e">
        <f>IF(AND(testdata[[#This Row],[LtrendA]]="HL",testdata[[#This Row],[LtrendB]]="LL"),testdata[[#This Row],[LowLineB]],NA())</f>
        <v>#N/A</v>
      </c>
      <c r="V58" s="19" t="e">
        <f>IF(AND(testdata[[#This Row],[HtrendA]]="HH",testdata[[#This Row],[HtrendB]]="LH"),testdata[[#This Row],[HighLineB]],NA())</f>
        <v>#N/A</v>
      </c>
      <c r="W58" s="19" t="e">
        <f>IF(AND(testdata[[#This Row],[HtrendA]]="LH",testdata[[#This Row],[HtrendB]]="HH"),testdata[[#This Row],[HighLineB]],NA())</f>
        <v>#N/A</v>
      </c>
    </row>
    <row r="59" spans="1:23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Row],[high]]&gt;MAX(D55:D58,D60:D63),testdata[[#This Row],[high]],"")</f>
        <v/>
      </c>
      <c r="H59" s="16" t="s">
        <v>5</v>
      </c>
      <c r="I59" s="12">
        <f t="shared" ca="1" si="1"/>
        <v>225.69800000000049</v>
      </c>
      <c r="J59" s="6">
        <f>IF(testdata[[#This Row],[low]]&lt;MIN(E55:E58,E60:E63),testdata[[#This Row],[low]],"")</f>
        <v>219.77</v>
      </c>
      <c r="K59" s="16" t="s">
        <v>8</v>
      </c>
      <c r="L59" s="11">
        <f>testdata[[#This Row],[LpointA]]</f>
        <v>219.77</v>
      </c>
      <c r="M59" s="12">
        <v>45.130400000000002</v>
      </c>
      <c r="N59" s="6"/>
      <c r="O59" s="16" t="s">
        <v>5</v>
      </c>
      <c r="P59" s="12">
        <v>60.206400000000002</v>
      </c>
      <c r="Q59" s="6">
        <v>45.13</v>
      </c>
      <c r="R59" s="16" t="s">
        <v>8</v>
      </c>
      <c r="S59" s="11">
        <v>45.130400000000002</v>
      </c>
      <c r="T59" s="19" t="e">
        <f>IF(AND(testdata[[#This Row],[LtrendA]]="LL",testdata[[#This Row],[LtrendB]]="HL"),testdata[[#This Row],[LowLineB]],NA())</f>
        <v>#N/A</v>
      </c>
      <c r="U59" s="19" t="e">
        <f>IF(AND(testdata[[#This Row],[LtrendA]]="HL",testdata[[#This Row],[LtrendB]]="LL"),testdata[[#This Row],[LowLineB]],NA())</f>
        <v>#N/A</v>
      </c>
      <c r="V59" s="19" t="e">
        <f>IF(AND(testdata[[#This Row],[HtrendA]]="HH",testdata[[#This Row],[HtrendB]]="LH"),testdata[[#This Row],[HighLineB]],NA())</f>
        <v>#N/A</v>
      </c>
      <c r="W59" s="19" t="e">
        <f>IF(AND(testdata[[#This Row],[HtrendA]]="LH",testdata[[#This Row],[HtrendB]]="HH"),testdata[[#This Row],[HighLineB]],NA())</f>
        <v>#N/A</v>
      </c>
    </row>
    <row r="60" spans="1:23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Row],[high]]&gt;MAX(D56:D59,D61:D64),testdata[[#This Row],[high]],"")</f>
        <v/>
      </c>
      <c r="H60" s="16" t="s">
        <v>5</v>
      </c>
      <c r="I60" s="12">
        <f t="shared" ca="1" si="1"/>
        <v>225.63400000000047</v>
      </c>
      <c r="J60" s="6" t="str">
        <f>IF(testdata[[#This Row],[low]]&lt;MIN(E56:E59,E61:E64),testdata[[#This Row],[low]],"")</f>
        <v/>
      </c>
      <c r="K60" s="16" t="s">
        <v>7</v>
      </c>
      <c r="L60" s="12">
        <f t="shared" ca="1" si="2"/>
        <v>219.83538461538456</v>
      </c>
      <c r="M60" s="12">
        <v>53.429900000000004</v>
      </c>
      <c r="N60" s="6"/>
      <c r="O60" s="16" t="s">
        <v>5</v>
      </c>
      <c r="P60" s="12">
        <v>59.333100000000002</v>
      </c>
      <c r="Q60" s="6"/>
      <c r="R60" s="16" t="s">
        <v>7</v>
      </c>
      <c r="S60" s="12">
        <v>45.716900000000003</v>
      </c>
      <c r="T60" s="19" t="e">
        <f>IF(AND(testdata[[#This Row],[LtrendA]]="LL",testdata[[#This Row],[LtrendB]]="HL"),testdata[[#This Row],[LowLineB]],NA())</f>
        <v>#N/A</v>
      </c>
      <c r="U60" s="19" t="e">
        <f>IF(AND(testdata[[#This Row],[LtrendA]]="HL",testdata[[#This Row],[LtrendB]]="LL"),testdata[[#This Row],[LowLineB]],NA())</f>
        <v>#N/A</v>
      </c>
      <c r="V60" s="19" t="e">
        <f>IF(AND(testdata[[#This Row],[HtrendA]]="HH",testdata[[#This Row],[HtrendB]]="LH"),testdata[[#This Row],[HighLineB]],NA())</f>
        <v>#N/A</v>
      </c>
      <c r="W60" s="19" t="e">
        <f>IF(AND(testdata[[#This Row],[HtrendA]]="LH",testdata[[#This Row],[HtrendB]]="HH"),testdata[[#This Row],[HighLineB]],NA())</f>
        <v>#N/A</v>
      </c>
    </row>
    <row r="61" spans="1:23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Row],[high]]&gt;MAX(D57:D60,D62:D65),testdata[[#This Row],[high]],"")</f>
        <v/>
      </c>
      <c r="H61" s="16" t="s">
        <v>5</v>
      </c>
      <c r="I61" s="12">
        <f t="shared" ca="1" si="1"/>
        <v>225.57000000000042</v>
      </c>
      <c r="J61" s="6" t="str">
        <f>IF(testdata[[#This Row],[low]]&lt;MIN(E57:E60,E62:E65),testdata[[#This Row],[low]],"")</f>
        <v/>
      </c>
      <c r="K61" s="16" t="s">
        <v>7</v>
      </c>
      <c r="L61" s="12">
        <f t="shared" ca="1" si="2"/>
        <v>219.90076923076907</v>
      </c>
      <c r="M61" s="12">
        <v>54.392899999999997</v>
      </c>
      <c r="N61" s="6"/>
      <c r="O61" s="16" t="s">
        <v>5</v>
      </c>
      <c r="P61" s="12">
        <v>58.459699999999998</v>
      </c>
      <c r="Q61" s="6"/>
      <c r="R61" s="16" t="s">
        <v>7</v>
      </c>
      <c r="S61" s="12">
        <v>46.3033</v>
      </c>
      <c r="T61" s="19" t="e">
        <f>IF(AND(testdata[[#This Row],[LtrendA]]="LL",testdata[[#This Row],[LtrendB]]="HL"),testdata[[#This Row],[LowLineB]],NA())</f>
        <v>#N/A</v>
      </c>
      <c r="U61" s="19" t="e">
        <f>IF(AND(testdata[[#This Row],[LtrendA]]="HL",testdata[[#This Row],[LtrendB]]="LL"),testdata[[#This Row],[LowLineB]],NA())</f>
        <v>#N/A</v>
      </c>
      <c r="V61" s="19" t="e">
        <f>IF(AND(testdata[[#This Row],[HtrendA]]="HH",testdata[[#This Row],[HtrendB]]="LH"),testdata[[#This Row],[HighLineB]],NA())</f>
        <v>#N/A</v>
      </c>
      <c r="W61" s="19" t="e">
        <f>IF(AND(testdata[[#This Row],[HtrendA]]="LH",testdata[[#This Row],[HtrendB]]="HH"),testdata[[#This Row],[HighLineB]],NA())</f>
        <v>#N/A</v>
      </c>
    </row>
    <row r="62" spans="1:23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 t="str">
        <f>IF(testdata[[#This Row],[high]]&gt;MAX(D58:D61,D63:D66),testdata[[#This Row],[high]],"")</f>
        <v/>
      </c>
      <c r="H62" s="16" t="s">
        <v>5</v>
      </c>
      <c r="I62" s="12">
        <f t="shared" ca="1" si="1"/>
        <v>225.50600000000037</v>
      </c>
      <c r="J62" s="6" t="str">
        <f>IF(testdata[[#This Row],[low]]&lt;MIN(E58:E61,E63:E66),testdata[[#This Row],[low]],"")</f>
        <v/>
      </c>
      <c r="K62" s="16" t="s">
        <v>7</v>
      </c>
      <c r="L62" s="12">
        <f t="shared" ca="1" si="2"/>
        <v>219.96615384615362</v>
      </c>
      <c r="M62" s="12">
        <v>57.586399999999998</v>
      </c>
      <c r="N62" s="6">
        <v>57.59</v>
      </c>
      <c r="O62" s="16" t="s">
        <v>5</v>
      </c>
      <c r="P62" s="12">
        <v>57.586399999999998</v>
      </c>
      <c r="Q62" s="6"/>
      <c r="R62" s="16" t="s">
        <v>7</v>
      </c>
      <c r="S62" s="12">
        <v>46.889800000000001</v>
      </c>
      <c r="T62" s="19" t="e">
        <f>IF(AND(testdata[[#This Row],[LtrendA]]="LL",testdata[[#This Row],[LtrendB]]="HL"),testdata[[#This Row],[LowLineB]],NA())</f>
        <v>#N/A</v>
      </c>
      <c r="U62" s="19" t="e">
        <f>IF(AND(testdata[[#This Row],[LtrendA]]="HL",testdata[[#This Row],[LtrendB]]="LL"),testdata[[#This Row],[LowLineB]],NA())</f>
        <v>#N/A</v>
      </c>
      <c r="V62" s="19" t="e">
        <f>IF(AND(testdata[[#This Row],[HtrendA]]="HH",testdata[[#This Row],[HtrendB]]="LH"),testdata[[#This Row],[HighLineB]],NA())</f>
        <v>#N/A</v>
      </c>
      <c r="W62" s="19" t="e">
        <f>IF(AND(testdata[[#This Row],[HtrendA]]="LH",testdata[[#This Row],[HtrendB]]="HH"),testdata[[#This Row],[HighLineB]],NA())</f>
        <v>#N/A</v>
      </c>
    </row>
    <row r="63" spans="1:23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Row],[high]]&gt;MAX(D59:D62,D64:D67),testdata[[#This Row],[high]],"")</f>
        <v/>
      </c>
      <c r="H63" s="16" t="s">
        <v>5</v>
      </c>
      <c r="I63" s="12">
        <f t="shared" ca="1" si="1"/>
        <v>225.44200000000029</v>
      </c>
      <c r="J63" s="6" t="str">
        <f>IF(testdata[[#This Row],[low]]&lt;MIN(E59:E62,E64:E67),testdata[[#This Row],[low]],"")</f>
        <v/>
      </c>
      <c r="K63" s="16" t="s">
        <v>7</v>
      </c>
      <c r="L63" s="12">
        <f t="shared" ca="1" si="2"/>
        <v>220.03153846153816</v>
      </c>
      <c r="M63" s="12">
        <v>54.572400000000002</v>
      </c>
      <c r="N63" s="6"/>
      <c r="O63" s="16" t="s">
        <v>5</v>
      </c>
      <c r="P63" s="12">
        <v>56.819000000000003</v>
      </c>
      <c r="Q63" s="6"/>
      <c r="R63" s="16" t="s">
        <v>7</v>
      </c>
      <c r="S63" s="12">
        <v>47.476300000000002</v>
      </c>
      <c r="T63" s="19" t="e">
        <f>IF(AND(testdata[[#This Row],[LtrendA]]="LL",testdata[[#This Row],[LtrendB]]="HL"),testdata[[#This Row],[LowLineB]],NA())</f>
        <v>#N/A</v>
      </c>
      <c r="U63" s="19" t="e">
        <f>IF(AND(testdata[[#This Row],[LtrendA]]="HL",testdata[[#This Row],[LtrendB]]="LL"),testdata[[#This Row],[LowLineB]],NA())</f>
        <v>#N/A</v>
      </c>
      <c r="V63" s="19" t="e">
        <f>IF(AND(testdata[[#This Row],[HtrendA]]="HH",testdata[[#This Row],[HtrendB]]="LH"),testdata[[#This Row],[HighLineB]],NA())</f>
        <v>#N/A</v>
      </c>
      <c r="W63" s="19" t="e">
        <f>IF(AND(testdata[[#This Row],[HtrendA]]="LH",testdata[[#This Row],[HtrendB]]="HH"),testdata[[#This Row],[HighLineB]],NA())</f>
        <v>#N/A</v>
      </c>
    </row>
    <row r="64" spans="1:23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Row],[high]]&gt;MAX(D60:D63,D65:D68),testdata[[#This Row],[high]],"")</f>
        <v/>
      </c>
      <c r="H64" s="16" t="s">
        <v>5</v>
      </c>
      <c r="I64" s="12">
        <f t="shared" ca="1" si="1"/>
        <v>225.37800000000021</v>
      </c>
      <c r="J64" s="6" t="str">
        <f>IF(testdata[[#This Row],[low]]&lt;MIN(E60:E63,E65:E68),testdata[[#This Row],[low]],"")</f>
        <v/>
      </c>
      <c r="K64" s="16" t="s">
        <v>7</v>
      </c>
      <c r="L64" s="12">
        <f t="shared" ca="1" si="2"/>
        <v>220.09692307692274</v>
      </c>
      <c r="M64" s="12">
        <v>52.359099999999998</v>
      </c>
      <c r="N64" s="6"/>
      <c r="O64" s="16" t="s">
        <v>5</v>
      </c>
      <c r="P64" s="12">
        <v>56.051600000000001</v>
      </c>
      <c r="Q64" s="6"/>
      <c r="R64" s="16" t="s">
        <v>7</v>
      </c>
      <c r="S64" s="12">
        <v>48.062800000000003</v>
      </c>
      <c r="T64" s="19" t="e">
        <f>IF(AND(testdata[[#This Row],[LtrendA]]="LL",testdata[[#This Row],[LtrendB]]="HL"),testdata[[#This Row],[LowLineB]],NA())</f>
        <v>#N/A</v>
      </c>
      <c r="U64" s="19" t="e">
        <f>IF(AND(testdata[[#This Row],[LtrendA]]="HL",testdata[[#This Row],[LtrendB]]="LL"),testdata[[#This Row],[LowLineB]],NA())</f>
        <v>#N/A</v>
      </c>
      <c r="V64" s="19" t="e">
        <f>IF(AND(testdata[[#This Row],[HtrendA]]="HH",testdata[[#This Row],[HtrendB]]="LH"),testdata[[#This Row],[HighLineB]],NA())</f>
        <v>#N/A</v>
      </c>
      <c r="W64" s="19" t="e">
        <f>IF(AND(testdata[[#This Row],[HtrendA]]="LH",testdata[[#This Row],[HtrendB]]="HH"),testdata[[#This Row],[HighLineB]],NA())</f>
        <v>#N/A</v>
      </c>
    </row>
    <row r="65" spans="1:23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Row],[high]]&gt;MAX(D61:D64,D66:D69),testdata[[#This Row],[high]],"")</f>
        <v/>
      </c>
      <c r="H65" s="16" t="s">
        <v>5</v>
      </c>
      <c r="I65" s="12">
        <f t="shared" ca="1" si="1"/>
        <v>225.31400000000011</v>
      </c>
      <c r="J65" s="6" t="str">
        <f>IF(testdata[[#This Row],[low]]&lt;MIN(E61:E64,E66:E69),testdata[[#This Row],[low]],"")</f>
        <v/>
      </c>
      <c r="K65" s="16" t="s">
        <v>7</v>
      </c>
      <c r="L65" s="12">
        <f t="shared" ca="1" si="2"/>
        <v>220.16230769230734</v>
      </c>
      <c r="M65" s="12">
        <v>53.094499999999996</v>
      </c>
      <c r="N65" s="6"/>
      <c r="O65" s="16" t="s">
        <v>5</v>
      </c>
      <c r="P65" s="12">
        <v>55.284300000000002</v>
      </c>
      <c r="Q65" s="6"/>
      <c r="R65" s="16" t="s">
        <v>7</v>
      </c>
      <c r="S65" s="12">
        <v>48.649299999999997</v>
      </c>
      <c r="T65" s="19" t="e">
        <f>IF(AND(testdata[[#This Row],[LtrendA]]="LL",testdata[[#This Row],[LtrendB]]="HL"),testdata[[#This Row],[LowLineB]],NA())</f>
        <v>#N/A</v>
      </c>
      <c r="U65" s="19" t="e">
        <f>IF(AND(testdata[[#This Row],[LtrendA]]="HL",testdata[[#This Row],[LtrendB]]="LL"),testdata[[#This Row],[LowLineB]],NA())</f>
        <v>#N/A</v>
      </c>
      <c r="V65" s="19" t="e">
        <f>IF(AND(testdata[[#This Row],[HtrendA]]="HH",testdata[[#This Row],[HtrendB]]="LH"),testdata[[#This Row],[HighLineB]],NA())</f>
        <v>#N/A</v>
      </c>
      <c r="W65" s="19" t="e">
        <f>IF(AND(testdata[[#This Row],[HtrendA]]="LH",testdata[[#This Row],[HtrendB]]="HH"),testdata[[#This Row],[HighLineB]],NA())</f>
        <v>#N/A</v>
      </c>
    </row>
    <row r="66" spans="1:23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Row],[high]]&gt;MAX(D62:D65,D67:D70),testdata[[#This Row],[high]],"")</f>
        <v>225.25</v>
      </c>
      <c r="H66" s="16" t="s">
        <v>5</v>
      </c>
      <c r="I66" s="11">
        <f>testdata[[#This Row],[HpointA]]</f>
        <v>225.25</v>
      </c>
      <c r="J66" s="6" t="str">
        <f>IF(testdata[[#This Row],[low]]&lt;MIN(E62:E65,E67:E70),testdata[[#This Row],[low]],"")</f>
        <v/>
      </c>
      <c r="K66" s="16" t="s">
        <v>7</v>
      </c>
      <c r="L66" s="12">
        <f t="shared" ca="1" si="2"/>
        <v>220.22769230769194</v>
      </c>
      <c r="M66" s="11">
        <v>49.235700000000001</v>
      </c>
      <c r="N66" s="6"/>
      <c r="O66" s="16" t="s">
        <v>5</v>
      </c>
      <c r="P66" s="11">
        <v>54.5169</v>
      </c>
      <c r="Q66" s="6">
        <v>49.24</v>
      </c>
      <c r="R66" s="16" t="s">
        <v>7</v>
      </c>
      <c r="S66" s="12">
        <v>49.235700000000001</v>
      </c>
      <c r="T66" s="19" t="e">
        <f>IF(AND(testdata[[#This Row],[LtrendA]]="LL",testdata[[#This Row],[LtrendB]]="HL"),testdata[[#This Row],[LowLineB]],NA())</f>
        <v>#N/A</v>
      </c>
      <c r="U66" s="19" t="e">
        <f>IF(AND(testdata[[#This Row],[LtrendA]]="HL",testdata[[#This Row],[LtrendB]]="LL"),testdata[[#This Row],[LowLineB]],NA())</f>
        <v>#N/A</v>
      </c>
      <c r="V66" s="19" t="e">
        <f>IF(AND(testdata[[#This Row],[HtrendA]]="HH",testdata[[#This Row],[HtrendB]]="LH"),testdata[[#This Row],[HighLineB]],NA())</f>
        <v>#N/A</v>
      </c>
      <c r="W66" s="19" t="e">
        <f>IF(AND(testdata[[#This Row],[HtrendA]]="LH",testdata[[#This Row],[HtrendB]]="HH"),testdata[[#This Row],[HighLineB]],NA())</f>
        <v>#N/A</v>
      </c>
    </row>
    <row r="67" spans="1:23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Row],[high]]&gt;MAX(D63:D66,D68:D71),testdata[[#This Row],[high]],"")</f>
        <v/>
      </c>
      <c r="H67" s="16" t="s">
        <v>6</v>
      </c>
      <c r="I67" s="12">
        <f t="shared" ca="1" si="1"/>
        <v>225.3949999999999</v>
      </c>
      <c r="J67" s="6" t="str">
        <f>IF(testdata[[#This Row],[low]]&lt;MIN(E63:E66,E68:E71),testdata[[#This Row],[low]],"")</f>
        <v/>
      </c>
      <c r="K67" s="16" t="s">
        <v>7</v>
      </c>
      <c r="L67" s="12">
        <f t="shared" ca="1" si="2"/>
        <v>220.29307692307657</v>
      </c>
      <c r="M67" s="12">
        <v>52.712499999999999</v>
      </c>
      <c r="N67" s="6"/>
      <c r="O67" s="16" t="s">
        <v>5</v>
      </c>
      <c r="P67" s="12">
        <v>53.749499999999998</v>
      </c>
      <c r="Q67" s="6"/>
      <c r="R67" s="16" t="s">
        <v>8</v>
      </c>
      <c r="S67" s="12">
        <v>47.258000000000003</v>
      </c>
      <c r="T67" s="19" t="e">
        <f>IF(AND(testdata[[#This Row],[LtrendA]]="LL",testdata[[#This Row],[LtrendB]]="HL"),testdata[[#This Row],[LowLineB]],NA())</f>
        <v>#N/A</v>
      </c>
      <c r="U67" s="19">
        <f>IF(AND(testdata[[#This Row],[LtrendA]]="HL",testdata[[#This Row],[LtrendB]]="LL"),testdata[[#This Row],[LowLineB]],NA())</f>
        <v>47.258000000000003</v>
      </c>
      <c r="V67" s="19">
        <f>IF(AND(testdata[[#This Row],[HtrendA]]="HH",testdata[[#This Row],[HtrendB]]="LH"),testdata[[#This Row],[HighLineB]],NA())</f>
        <v>53.749499999999998</v>
      </c>
      <c r="W67" s="19" t="e">
        <f>IF(AND(testdata[[#This Row],[HtrendA]]="LH",testdata[[#This Row],[HtrendB]]="HH"),testdata[[#This Row],[HighLineB]],NA())</f>
        <v>#N/A</v>
      </c>
    </row>
    <row r="68" spans="1:23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Row],[high]]&gt;MAX(D64:D67,D69:D72),testdata[[#This Row],[high]],"")</f>
        <v/>
      </c>
      <c r="H68" s="16" t="s">
        <v>6</v>
      </c>
      <c r="I68" s="12">
        <f t="shared" ca="1" si="1"/>
        <v>225.53999999999979</v>
      </c>
      <c r="J68" s="6" t="str">
        <f>IF(testdata[[#This Row],[low]]&lt;MIN(E64:E67,E69:E72),testdata[[#This Row],[low]],"")</f>
        <v/>
      </c>
      <c r="K68" s="16" t="s">
        <v>7</v>
      </c>
      <c r="L68" s="12">
        <f t="shared" ca="1" si="2"/>
        <v>220.35846153846123</v>
      </c>
      <c r="M68" s="12">
        <v>51.308599999999998</v>
      </c>
      <c r="N68" s="6"/>
      <c r="O68" s="16" t="s">
        <v>5</v>
      </c>
      <c r="P68" s="12">
        <v>52.982100000000003</v>
      </c>
      <c r="Q68" s="6"/>
      <c r="R68" s="16" t="s">
        <v>8</v>
      </c>
      <c r="S68" s="12">
        <v>45.280299999999997</v>
      </c>
      <c r="T68" s="19" t="e">
        <f>IF(AND(testdata[[#This Row],[LtrendA]]="LL",testdata[[#This Row],[LtrendB]]="HL"),testdata[[#This Row],[LowLineB]],NA())</f>
        <v>#N/A</v>
      </c>
      <c r="U68" s="19">
        <f>IF(AND(testdata[[#This Row],[LtrendA]]="HL",testdata[[#This Row],[LtrendB]]="LL"),testdata[[#This Row],[LowLineB]],NA())</f>
        <v>45.280299999999997</v>
      </c>
      <c r="V68" s="19">
        <f>IF(AND(testdata[[#This Row],[HtrendA]]="HH",testdata[[#This Row],[HtrendB]]="LH"),testdata[[#This Row],[HighLineB]],NA())</f>
        <v>52.982100000000003</v>
      </c>
      <c r="W68" s="19" t="e">
        <f>IF(AND(testdata[[#This Row],[HtrendA]]="LH",testdata[[#This Row],[HtrendB]]="HH"),testdata[[#This Row],[HighLineB]],NA())</f>
        <v>#N/A</v>
      </c>
    </row>
    <row r="69" spans="1:23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 t="str">
        <f>IF(testdata[[#This Row],[high]]&gt;MAX(D65:D68,D70:D73),testdata[[#This Row],[high]],"")</f>
        <v/>
      </c>
      <c r="H69" s="16" t="s">
        <v>6</v>
      </c>
      <c r="I69" s="12">
        <f t="shared" ca="1" si="1"/>
        <v>225.68499999999972</v>
      </c>
      <c r="J69" s="6" t="str">
        <f>IF(testdata[[#This Row],[low]]&lt;MIN(E65:E68,E70:E73),testdata[[#This Row],[low]],"")</f>
        <v/>
      </c>
      <c r="K69" s="16" t="s">
        <v>7</v>
      </c>
      <c r="L69" s="12">
        <f t="shared" ca="1" si="2"/>
        <v>220.42384615384589</v>
      </c>
      <c r="M69" s="12">
        <v>52.144100000000002</v>
      </c>
      <c r="N69" s="6"/>
      <c r="O69" s="16" t="s">
        <v>5</v>
      </c>
      <c r="P69" s="12">
        <v>52.214799999999997</v>
      </c>
      <c r="Q69" s="6"/>
      <c r="R69" s="16" t="s">
        <v>8</v>
      </c>
      <c r="S69" s="12">
        <v>43.302599999999998</v>
      </c>
      <c r="T69" s="19" t="e">
        <f>IF(AND(testdata[[#This Row],[LtrendA]]="LL",testdata[[#This Row],[LtrendB]]="HL"),testdata[[#This Row],[LowLineB]],NA())</f>
        <v>#N/A</v>
      </c>
      <c r="U69" s="19">
        <f>IF(AND(testdata[[#This Row],[LtrendA]]="HL",testdata[[#This Row],[LtrendB]]="LL"),testdata[[#This Row],[LowLineB]],NA())</f>
        <v>43.302599999999998</v>
      </c>
      <c r="V69" s="19">
        <f>IF(AND(testdata[[#This Row],[HtrendA]]="HH",testdata[[#This Row],[HtrendB]]="LH"),testdata[[#This Row],[HighLineB]],NA())</f>
        <v>52.214799999999997</v>
      </c>
      <c r="W69" s="19" t="e">
        <f>IF(AND(testdata[[#This Row],[HtrendA]]="LH",testdata[[#This Row],[HtrendB]]="HH"),testdata[[#This Row],[HighLineB]],NA())</f>
        <v>#N/A</v>
      </c>
    </row>
    <row r="70" spans="1:23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Row],[high]]&gt;MAX(D66:D69,D71:D74),testdata[[#This Row],[high]],"")</f>
        <v/>
      </c>
      <c r="H70" s="16" t="s">
        <v>6</v>
      </c>
      <c r="I70" s="12">
        <f t="shared" ca="1" si="1"/>
        <v>225.82999999999967</v>
      </c>
      <c r="J70" s="6" t="str">
        <f>IF(testdata[[#This Row],[low]]&lt;MIN(E66:E69,E71:E74),testdata[[#This Row],[low]],"")</f>
        <v/>
      </c>
      <c r="K70" s="16" t="s">
        <v>7</v>
      </c>
      <c r="L70" s="12">
        <f t="shared" ca="1" si="2"/>
        <v>220.48923076923057</v>
      </c>
      <c r="M70" s="12">
        <v>50.349800000000002</v>
      </c>
      <c r="N70" s="6"/>
      <c r="O70" s="16" t="s">
        <v>5</v>
      </c>
      <c r="P70" s="12">
        <v>51.447400000000002</v>
      </c>
      <c r="Q70" s="6"/>
      <c r="R70" s="16" t="s">
        <v>8</v>
      </c>
      <c r="S70" s="12">
        <v>41.324800000000003</v>
      </c>
      <c r="T70" s="19" t="e">
        <f>IF(AND(testdata[[#This Row],[LtrendA]]="LL",testdata[[#This Row],[LtrendB]]="HL"),testdata[[#This Row],[LowLineB]],NA())</f>
        <v>#N/A</v>
      </c>
      <c r="U70" s="19">
        <f>IF(AND(testdata[[#This Row],[LtrendA]]="HL",testdata[[#This Row],[LtrendB]]="LL"),testdata[[#This Row],[LowLineB]],NA())</f>
        <v>41.324800000000003</v>
      </c>
      <c r="V70" s="19">
        <f>IF(AND(testdata[[#This Row],[HtrendA]]="HH",testdata[[#This Row],[HtrendB]]="LH"),testdata[[#This Row],[HighLineB]],NA())</f>
        <v>51.447400000000002</v>
      </c>
      <c r="W70" s="19" t="e">
        <f>IF(AND(testdata[[#This Row],[HtrendA]]="LH",testdata[[#This Row],[HtrendB]]="HH"),testdata[[#This Row],[HighLineB]],NA())</f>
        <v>#N/A</v>
      </c>
    </row>
    <row r="71" spans="1:23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Row],[high]]&gt;MAX(D67:D70,D72:D75),testdata[[#This Row],[high]],"")</f>
        <v/>
      </c>
      <c r="H71" s="16" t="s">
        <v>6</v>
      </c>
      <c r="I71" s="12">
        <f t="shared" ca="1" si="1"/>
        <v>225.97499999999962</v>
      </c>
      <c r="J71" s="6" t="str">
        <f>IF(testdata[[#This Row],[low]]&lt;MIN(E67:E70,E72:E75),testdata[[#This Row],[low]],"")</f>
        <v/>
      </c>
      <c r="K71" s="16" t="s">
        <v>7</v>
      </c>
      <c r="L71" s="12">
        <f t="shared" ca="1" si="2"/>
        <v>220.55461538461529</v>
      </c>
      <c r="M71" s="12">
        <v>44.380299999999998</v>
      </c>
      <c r="N71" s="6"/>
      <c r="O71" s="16" t="s">
        <v>5</v>
      </c>
      <c r="P71" s="12">
        <v>50.68</v>
      </c>
      <c r="Q71" s="6"/>
      <c r="R71" s="16" t="s">
        <v>8</v>
      </c>
      <c r="S71" s="12">
        <v>39.347099999999998</v>
      </c>
      <c r="T71" s="19" t="e">
        <f>IF(AND(testdata[[#This Row],[LtrendA]]="LL",testdata[[#This Row],[LtrendB]]="HL"),testdata[[#This Row],[LowLineB]],NA())</f>
        <v>#N/A</v>
      </c>
      <c r="U71" s="19">
        <f>IF(AND(testdata[[#This Row],[LtrendA]]="HL",testdata[[#This Row],[LtrendB]]="LL"),testdata[[#This Row],[LowLineB]],NA())</f>
        <v>39.347099999999998</v>
      </c>
      <c r="V71" s="19">
        <f>IF(AND(testdata[[#This Row],[HtrendA]]="HH",testdata[[#This Row],[HtrendB]]="LH"),testdata[[#This Row],[HighLineB]],NA())</f>
        <v>50.68</v>
      </c>
      <c r="W71" s="19" t="e">
        <f>IF(AND(testdata[[#This Row],[HtrendA]]="LH",testdata[[#This Row],[HtrendB]]="HH"),testdata[[#This Row],[HighLineB]],NA())</f>
        <v>#N/A</v>
      </c>
    </row>
    <row r="72" spans="1:23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Row],[high]]&gt;MAX(D68:D71,D73:D76),testdata[[#This Row],[high]],"")</f>
        <v/>
      </c>
      <c r="H72" s="16" t="s">
        <v>6</v>
      </c>
      <c r="I72" s="12">
        <f t="shared" ca="1" si="1"/>
        <v>226.11999999999961</v>
      </c>
      <c r="J72" s="6">
        <f>IF(testdata[[#This Row],[low]]&lt;MIN(E68:E71,E73:E76),testdata[[#This Row],[low]],"")</f>
        <v>220.62</v>
      </c>
      <c r="K72" s="16" t="s">
        <v>7</v>
      </c>
      <c r="L72" s="11">
        <f>testdata[[#This Row],[LpointA]]</f>
        <v>220.62</v>
      </c>
      <c r="M72" s="12">
        <v>37.369399999999999</v>
      </c>
      <c r="N72" s="6"/>
      <c r="O72" s="16" t="s">
        <v>5</v>
      </c>
      <c r="P72" s="12">
        <v>49.912700000000001</v>
      </c>
      <c r="Q72" s="6">
        <v>37.369999999999997</v>
      </c>
      <c r="R72" s="16" t="s">
        <v>8</v>
      </c>
      <c r="S72" s="11">
        <v>37.369399999999999</v>
      </c>
      <c r="T72" s="19" t="e">
        <f>IF(AND(testdata[[#This Row],[LtrendA]]="LL",testdata[[#This Row],[LtrendB]]="HL"),testdata[[#This Row],[LowLineB]],NA())</f>
        <v>#N/A</v>
      </c>
      <c r="U72" s="19">
        <f>IF(AND(testdata[[#This Row],[LtrendA]]="HL",testdata[[#This Row],[LtrendB]]="LL"),testdata[[#This Row],[LowLineB]],NA())</f>
        <v>37.369399999999999</v>
      </c>
      <c r="V72" s="19">
        <f>IF(AND(testdata[[#This Row],[HtrendA]]="HH",testdata[[#This Row],[HtrendB]]="LH"),testdata[[#This Row],[HighLineB]],NA())</f>
        <v>49.912700000000001</v>
      </c>
      <c r="W72" s="19" t="e">
        <f>IF(AND(testdata[[#This Row],[HtrendA]]="LH",testdata[[#This Row],[HtrendB]]="HH"),testdata[[#This Row],[HighLineB]],NA())</f>
        <v>#N/A</v>
      </c>
    </row>
    <row r="73" spans="1:23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Row],[high]]&gt;MAX(D69:D72,D74:D77),testdata[[#This Row],[high]],"")</f>
        <v/>
      </c>
      <c r="H73" s="16" t="s">
        <v>6</v>
      </c>
      <c r="I73" s="12">
        <f t="shared" ca="1" si="1"/>
        <v>226.26499999999959</v>
      </c>
      <c r="J73" s="6" t="str">
        <f>IF(testdata[[#This Row],[low]]&lt;MIN(E69:E72,E74:E77),testdata[[#This Row],[low]],"")</f>
        <v/>
      </c>
      <c r="K73" s="16" t="s">
        <v>7</v>
      </c>
      <c r="L73" s="12">
        <f t="shared" ca="1" si="2"/>
        <v>220.99923076923068</v>
      </c>
      <c r="M73" s="12">
        <v>49.145299999999999</v>
      </c>
      <c r="N73" s="6">
        <v>49.15</v>
      </c>
      <c r="O73" s="16" t="s">
        <v>5</v>
      </c>
      <c r="P73" s="12">
        <v>49.145299999999999</v>
      </c>
      <c r="Q73" s="6"/>
      <c r="R73" s="16" t="s">
        <v>7</v>
      </c>
      <c r="S73" s="12">
        <v>39.607300000000002</v>
      </c>
      <c r="T73" s="19" t="e">
        <f>IF(AND(testdata[[#This Row],[LtrendA]]="LL",testdata[[#This Row],[LtrendB]]="HL"),testdata[[#This Row],[LowLineB]],NA())</f>
        <v>#N/A</v>
      </c>
      <c r="U73" s="19" t="e">
        <f>IF(AND(testdata[[#This Row],[LtrendA]]="HL",testdata[[#This Row],[LtrendB]]="LL"),testdata[[#This Row],[LowLineB]],NA())</f>
        <v>#N/A</v>
      </c>
      <c r="V73" s="19">
        <f>IF(AND(testdata[[#This Row],[HtrendA]]="HH",testdata[[#This Row],[HtrendB]]="LH"),testdata[[#This Row],[HighLineB]],NA())</f>
        <v>49.145299999999999</v>
      </c>
      <c r="W73" s="19" t="e">
        <f>IF(AND(testdata[[#This Row],[HtrendA]]="LH",testdata[[#This Row],[HtrendB]]="HH"),testdata[[#This Row],[HighLineB]],NA())</f>
        <v>#N/A</v>
      </c>
    </row>
    <row r="74" spans="1:23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Row],[high]]&gt;MAX(D70:D73,D75:D78),testdata[[#This Row],[high]],"")</f>
        <v/>
      </c>
      <c r="H74" s="16" t="s">
        <v>6</v>
      </c>
      <c r="I74" s="12">
        <f t="shared" ca="1" si="1"/>
        <v>226.4099999999996</v>
      </c>
      <c r="J74" s="6" t="str">
        <f>IF(testdata[[#This Row],[low]]&lt;MIN(E70:E73,E75:E78),testdata[[#This Row],[low]],"")</f>
        <v/>
      </c>
      <c r="K74" s="16" t="s">
        <v>7</v>
      </c>
      <c r="L74" s="12">
        <f t="shared" ca="1" si="2"/>
        <v>221.37846153846135</v>
      </c>
      <c r="M74" s="12">
        <v>45.963799999999999</v>
      </c>
      <c r="N74" s="6"/>
      <c r="O74" s="16" t="s">
        <v>6</v>
      </c>
      <c r="P74" s="12">
        <v>51.536200000000001</v>
      </c>
      <c r="Q74" s="6"/>
      <c r="R74" s="16" t="s">
        <v>7</v>
      </c>
      <c r="S74" s="12">
        <v>41.845199999999998</v>
      </c>
      <c r="T74" s="19" t="e">
        <f>IF(AND(testdata[[#This Row],[LtrendA]]="LL",testdata[[#This Row],[LtrendB]]="HL"),testdata[[#This Row],[LowLineB]],NA())</f>
        <v>#N/A</v>
      </c>
      <c r="U74" s="19" t="e">
        <f>IF(AND(testdata[[#This Row],[LtrendA]]="HL",testdata[[#This Row],[LtrendB]]="LL"),testdata[[#This Row],[LowLineB]],NA())</f>
        <v>#N/A</v>
      </c>
      <c r="V74" s="19" t="e">
        <f>IF(AND(testdata[[#This Row],[HtrendA]]="HH",testdata[[#This Row],[HtrendB]]="LH"),testdata[[#This Row],[HighLineB]],NA())</f>
        <v>#N/A</v>
      </c>
      <c r="W74" s="19" t="e">
        <f>IF(AND(testdata[[#This Row],[HtrendA]]="LH",testdata[[#This Row],[HtrendB]]="HH"),testdata[[#This Row],[HighLineB]],NA())</f>
        <v>#N/A</v>
      </c>
    </row>
    <row r="75" spans="1:23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Row],[high]]&gt;MAX(D71:D74,D76:D79),testdata[[#This Row],[high]],"")</f>
        <v/>
      </c>
      <c r="H75" s="16" t="s">
        <v>6</v>
      </c>
      <c r="I75" s="12">
        <f t="shared" ca="1" si="1"/>
        <v>226.55499999999961</v>
      </c>
      <c r="J75" s="6" t="str">
        <f>IF(testdata[[#This Row],[low]]&lt;MIN(E71:E74,E76:E79),testdata[[#This Row],[low]],"")</f>
        <v/>
      </c>
      <c r="K75" s="16" t="s">
        <v>7</v>
      </c>
      <c r="L75" s="12">
        <f t="shared" ca="1" si="2"/>
        <v>221.75769230769205</v>
      </c>
      <c r="M75" s="12">
        <v>44.083199999999998</v>
      </c>
      <c r="N75" s="6"/>
      <c r="O75" s="16" t="s">
        <v>6</v>
      </c>
      <c r="P75" s="12">
        <v>53.927199999999999</v>
      </c>
      <c r="Q75" s="6">
        <v>44.08</v>
      </c>
      <c r="R75" s="16" t="s">
        <v>7</v>
      </c>
      <c r="S75" s="12">
        <v>44.083199999999998</v>
      </c>
      <c r="T75" s="19" t="e">
        <f>IF(AND(testdata[[#This Row],[LtrendA]]="LL",testdata[[#This Row],[LtrendB]]="HL"),testdata[[#This Row],[LowLineB]],NA())</f>
        <v>#N/A</v>
      </c>
      <c r="U75" s="19" t="e">
        <f>IF(AND(testdata[[#This Row],[LtrendA]]="HL",testdata[[#This Row],[LtrendB]]="LL"),testdata[[#This Row],[LowLineB]],NA())</f>
        <v>#N/A</v>
      </c>
      <c r="V75" s="19" t="e">
        <f>IF(AND(testdata[[#This Row],[HtrendA]]="HH",testdata[[#This Row],[HtrendB]]="LH"),testdata[[#This Row],[HighLineB]],NA())</f>
        <v>#N/A</v>
      </c>
      <c r="W75" s="19" t="e">
        <f>IF(AND(testdata[[#This Row],[HtrendA]]="LH",testdata[[#This Row],[HtrendB]]="HH"),testdata[[#This Row],[HighLineB]],NA())</f>
        <v>#N/A</v>
      </c>
    </row>
    <row r="76" spans="1:23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Row],[high]]&gt;MAX(D72:D75,D77:D80),testdata[[#This Row],[high]],"")</f>
        <v/>
      </c>
      <c r="H76" s="16" t="s">
        <v>6</v>
      </c>
      <c r="I76" s="12">
        <f t="shared" ca="1" si="1"/>
        <v>226.69999999999965</v>
      </c>
      <c r="J76" s="6" t="str">
        <f>IF(testdata[[#This Row],[low]]&lt;MIN(E72:E75,E77:E80),testdata[[#This Row],[low]],"")</f>
        <v/>
      </c>
      <c r="K76" s="16" t="s">
        <v>7</v>
      </c>
      <c r="L76" s="12">
        <f t="shared" ca="1" si="2"/>
        <v>222.13692307692276</v>
      </c>
      <c r="M76" s="12">
        <v>53.189100000000003</v>
      </c>
      <c r="N76" s="6"/>
      <c r="O76" s="16" t="s">
        <v>6</v>
      </c>
      <c r="P76" s="12">
        <v>56.318100000000001</v>
      </c>
      <c r="Q76" s="6"/>
      <c r="R76" s="16" t="s">
        <v>7</v>
      </c>
      <c r="S76" s="12">
        <v>46.445700000000002</v>
      </c>
      <c r="T76" s="19" t="e">
        <f>IF(AND(testdata[[#This Row],[LtrendA]]="LL",testdata[[#This Row],[LtrendB]]="HL"),testdata[[#This Row],[LowLineB]],NA())</f>
        <v>#N/A</v>
      </c>
      <c r="U76" s="19" t="e">
        <f>IF(AND(testdata[[#This Row],[LtrendA]]="HL",testdata[[#This Row],[LtrendB]]="LL"),testdata[[#This Row],[LowLineB]],NA())</f>
        <v>#N/A</v>
      </c>
      <c r="V76" s="19" t="e">
        <f>IF(AND(testdata[[#This Row],[HtrendA]]="HH",testdata[[#This Row],[HtrendB]]="LH"),testdata[[#This Row],[HighLineB]],NA())</f>
        <v>#N/A</v>
      </c>
      <c r="W76" s="19" t="e">
        <f>IF(AND(testdata[[#This Row],[HtrendA]]="LH",testdata[[#This Row],[HtrendB]]="HH"),testdata[[#This Row],[HighLineB]],NA())</f>
        <v>#N/A</v>
      </c>
    </row>
    <row r="77" spans="1:23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Row],[high]]&gt;MAX(D73:D76,D78:D81),testdata[[#This Row],[high]],"")</f>
        <v/>
      </c>
      <c r="H77" s="16" t="s">
        <v>6</v>
      </c>
      <c r="I77" s="12">
        <f t="shared" ca="1" si="1"/>
        <v>226.84499999999971</v>
      </c>
      <c r="J77" s="6" t="str">
        <f>IF(testdata[[#This Row],[low]]&lt;MIN(E73:E76,E78:E81),testdata[[#This Row],[low]],"")</f>
        <v/>
      </c>
      <c r="K77" s="16" t="s">
        <v>7</v>
      </c>
      <c r="L77" s="12">
        <f t="shared" ca="1" si="2"/>
        <v>222.51615384615349</v>
      </c>
      <c r="M77" s="12">
        <v>49.765500000000003</v>
      </c>
      <c r="N77" s="6"/>
      <c r="O77" s="16" t="s">
        <v>6</v>
      </c>
      <c r="P77" s="12">
        <v>58.709099999999999</v>
      </c>
      <c r="Q77" s="6"/>
      <c r="R77" s="16" t="s">
        <v>7</v>
      </c>
      <c r="S77" s="12">
        <v>48.808199999999999</v>
      </c>
      <c r="T77" s="19" t="e">
        <f>IF(AND(testdata[[#This Row],[LtrendA]]="LL",testdata[[#This Row],[LtrendB]]="HL"),testdata[[#This Row],[LowLineB]],NA())</f>
        <v>#N/A</v>
      </c>
      <c r="U77" s="19" t="e">
        <f>IF(AND(testdata[[#This Row],[LtrendA]]="HL",testdata[[#This Row],[LtrendB]]="LL"),testdata[[#This Row],[LowLineB]],NA())</f>
        <v>#N/A</v>
      </c>
      <c r="V77" s="19" t="e">
        <f>IF(AND(testdata[[#This Row],[HtrendA]]="HH",testdata[[#This Row],[HtrendB]]="LH"),testdata[[#This Row],[HighLineB]],NA())</f>
        <v>#N/A</v>
      </c>
      <c r="W77" s="19" t="e">
        <f>IF(AND(testdata[[#This Row],[HtrendA]]="LH",testdata[[#This Row],[HtrendB]]="HH"),testdata[[#This Row],[HighLineB]],NA())</f>
        <v>#N/A</v>
      </c>
    </row>
    <row r="78" spans="1:23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Row],[high]]&gt;MAX(D74:D77,D79:D82),testdata[[#This Row],[high]],"")</f>
        <v/>
      </c>
      <c r="H78" s="16" t="s">
        <v>6</v>
      </c>
      <c r="I78" s="12">
        <f t="shared" ca="1" si="1"/>
        <v>226.98999999999978</v>
      </c>
      <c r="J78" s="6" t="str">
        <f>IF(testdata[[#This Row],[low]]&lt;MIN(E74:E77,E79:E82),testdata[[#This Row],[low]],"")</f>
        <v/>
      </c>
      <c r="K78" s="16" t="s">
        <v>7</v>
      </c>
      <c r="L78" s="12">
        <f t="shared" ca="1" si="2"/>
        <v>222.89538461538424</v>
      </c>
      <c r="M78" s="12">
        <v>59.429900000000004</v>
      </c>
      <c r="N78" s="6"/>
      <c r="O78" s="16" t="s">
        <v>6</v>
      </c>
      <c r="P78" s="12">
        <v>61.1</v>
      </c>
      <c r="Q78" s="6"/>
      <c r="R78" s="16" t="s">
        <v>7</v>
      </c>
      <c r="S78" s="12">
        <v>51.170699999999997</v>
      </c>
      <c r="T78" s="19" t="e">
        <f>IF(AND(testdata[[#This Row],[LtrendA]]="LL",testdata[[#This Row],[LtrendB]]="HL"),testdata[[#This Row],[LowLineB]],NA())</f>
        <v>#N/A</v>
      </c>
      <c r="U78" s="19" t="e">
        <f>IF(AND(testdata[[#This Row],[LtrendA]]="HL",testdata[[#This Row],[LtrendB]]="LL"),testdata[[#This Row],[LowLineB]],NA())</f>
        <v>#N/A</v>
      </c>
      <c r="V78" s="19" t="e">
        <f>IF(AND(testdata[[#This Row],[HtrendA]]="HH",testdata[[#This Row],[HtrendB]]="LH"),testdata[[#This Row],[HighLineB]],NA())</f>
        <v>#N/A</v>
      </c>
      <c r="W78" s="19" t="e">
        <f>IF(AND(testdata[[#This Row],[HtrendA]]="LH",testdata[[#This Row],[HtrendB]]="HH"),testdata[[#This Row],[HighLineB]],NA())</f>
        <v>#N/A</v>
      </c>
    </row>
    <row r="79" spans="1:23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Row],[high]]&gt;MAX(D75:D78,D80:D83),testdata[[#This Row],[high]],"")</f>
        <v/>
      </c>
      <c r="H79" s="16" t="s">
        <v>6</v>
      </c>
      <c r="I79" s="12">
        <f t="shared" ca="1" si="1"/>
        <v>227.13499999999988</v>
      </c>
      <c r="J79" s="6" t="str">
        <f>IF(testdata[[#This Row],[low]]&lt;MIN(E75:E78,E80:E83),testdata[[#This Row],[low]],"")</f>
        <v/>
      </c>
      <c r="K79" s="16" t="s">
        <v>7</v>
      </c>
      <c r="L79" s="12">
        <f t="shared" ca="1" si="2"/>
        <v>223.274615384615</v>
      </c>
      <c r="M79" s="12">
        <v>63.490900000000003</v>
      </c>
      <c r="N79" s="6">
        <v>63.49</v>
      </c>
      <c r="O79" s="16" t="s">
        <v>6</v>
      </c>
      <c r="P79" s="12">
        <v>63.490900000000003</v>
      </c>
      <c r="Q79" s="6"/>
      <c r="R79" s="16" t="s">
        <v>7</v>
      </c>
      <c r="S79" s="12">
        <v>53.533200000000001</v>
      </c>
      <c r="T79" s="19" t="e">
        <f>IF(AND(testdata[[#This Row],[LtrendA]]="LL",testdata[[#This Row],[LtrendB]]="HL"),testdata[[#This Row],[LowLineB]],NA())</f>
        <v>#N/A</v>
      </c>
      <c r="U79" s="19" t="e">
        <f>IF(AND(testdata[[#This Row],[LtrendA]]="HL",testdata[[#This Row],[LtrendB]]="LL"),testdata[[#This Row],[LowLineB]],NA())</f>
        <v>#N/A</v>
      </c>
      <c r="V79" s="19" t="e">
        <f>IF(AND(testdata[[#This Row],[HtrendA]]="HH",testdata[[#This Row],[HtrendB]]="LH"),testdata[[#This Row],[HighLineB]],NA())</f>
        <v>#N/A</v>
      </c>
      <c r="W79" s="19" t="e">
        <f>IF(AND(testdata[[#This Row],[HtrendA]]="LH",testdata[[#This Row],[HtrendB]]="HH"),testdata[[#This Row],[HighLineB]],NA())</f>
        <v>#N/A</v>
      </c>
    </row>
    <row r="80" spans="1:23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Row],[high]]&gt;MAX(D76:D79,D81:D84),testdata[[#This Row],[high]],"")</f>
        <v>227.28</v>
      </c>
      <c r="H80" s="16" t="s">
        <v>6</v>
      </c>
      <c r="I80" s="11">
        <f>testdata[[#This Row],[HpointA]]</f>
        <v>227.28</v>
      </c>
      <c r="J80" s="6" t="str">
        <f>IF(testdata[[#This Row],[low]]&lt;MIN(E76:E79,E81:E84),testdata[[#This Row],[low]],"")</f>
        <v/>
      </c>
      <c r="K80" s="16" t="s">
        <v>7</v>
      </c>
      <c r="L80" s="12">
        <f t="shared" ca="1" si="2"/>
        <v>223.65384615384579</v>
      </c>
      <c r="M80" s="11">
        <v>62.767800000000001</v>
      </c>
      <c r="N80" s="6"/>
      <c r="O80" s="16" t="s">
        <v>5</v>
      </c>
      <c r="P80" s="11">
        <v>63.381799999999998</v>
      </c>
      <c r="Q80" s="6"/>
      <c r="R80" s="16" t="s">
        <v>7</v>
      </c>
      <c r="S80" s="12">
        <v>55.895699999999998</v>
      </c>
      <c r="T80" s="19" t="e">
        <f>IF(AND(testdata[[#This Row],[LtrendA]]="LL",testdata[[#This Row],[LtrendB]]="HL"),testdata[[#This Row],[LowLineB]],NA())</f>
        <v>#N/A</v>
      </c>
      <c r="U80" s="19" t="e">
        <f>IF(AND(testdata[[#This Row],[LtrendA]]="HL",testdata[[#This Row],[LtrendB]]="LL"),testdata[[#This Row],[LowLineB]],NA())</f>
        <v>#N/A</v>
      </c>
      <c r="V80" s="19">
        <f>IF(AND(testdata[[#This Row],[HtrendA]]="HH",testdata[[#This Row],[HtrendB]]="LH"),testdata[[#This Row],[HighLineB]],NA())</f>
        <v>63.381799999999998</v>
      </c>
      <c r="W80" s="19" t="e">
        <f>IF(AND(testdata[[#This Row],[HtrendA]]="LH",testdata[[#This Row],[HtrendB]]="HH"),testdata[[#This Row],[HighLineB]],NA())</f>
        <v>#N/A</v>
      </c>
    </row>
    <row r="81" spans="1:23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Row],[high]]&gt;MAX(D77:D80,D82:D85),testdata[[#This Row],[high]],"")</f>
        <v/>
      </c>
      <c r="H81" s="16" t="s">
        <v>6</v>
      </c>
      <c r="I81" s="12">
        <f t="shared" ca="1" si="1"/>
        <v>227.35714285714278</v>
      </c>
      <c r="J81" s="6" t="str">
        <f>IF(testdata[[#This Row],[low]]&lt;MIN(E77:E80,E82:E85),testdata[[#This Row],[low]],"")</f>
        <v/>
      </c>
      <c r="K81" s="16" t="s">
        <v>7</v>
      </c>
      <c r="L81" s="12">
        <f t="shared" ca="1" si="2"/>
        <v>224.03307692307661</v>
      </c>
      <c r="M81" s="12">
        <v>63.377400000000002</v>
      </c>
      <c r="N81" s="6"/>
      <c r="O81" s="16" t="s">
        <v>5</v>
      </c>
      <c r="P81" s="12">
        <v>63.272599999999997</v>
      </c>
      <c r="Q81" s="6"/>
      <c r="R81" s="16" t="s">
        <v>7</v>
      </c>
      <c r="S81" s="12">
        <v>58.258200000000002</v>
      </c>
      <c r="T81" s="19" t="e">
        <f>IF(AND(testdata[[#This Row],[LtrendA]]="LL",testdata[[#This Row],[LtrendB]]="HL"),testdata[[#This Row],[LowLineB]],NA())</f>
        <v>#N/A</v>
      </c>
      <c r="U81" s="19" t="e">
        <f>IF(AND(testdata[[#This Row],[LtrendA]]="HL",testdata[[#This Row],[LtrendB]]="LL"),testdata[[#This Row],[LowLineB]],NA())</f>
        <v>#N/A</v>
      </c>
      <c r="V81" s="19">
        <f>IF(AND(testdata[[#This Row],[HtrendA]]="HH",testdata[[#This Row],[HtrendB]]="LH"),testdata[[#This Row],[HighLineB]],NA())</f>
        <v>63.272599999999997</v>
      </c>
      <c r="W81" s="19" t="e">
        <f>IF(AND(testdata[[#This Row],[HtrendA]]="LH",testdata[[#This Row],[HtrendB]]="HH"),testdata[[#This Row],[HighLineB]],NA())</f>
        <v>#N/A</v>
      </c>
    </row>
    <row r="82" spans="1:23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Row],[high]]&gt;MAX(D78:D81,D83:D86),testdata[[#This Row],[high]],"")</f>
        <v/>
      </c>
      <c r="H82" s="16" t="s">
        <v>6</v>
      </c>
      <c r="I82" s="12">
        <f t="shared" ca="1" si="1"/>
        <v>227.43428571428555</v>
      </c>
      <c r="J82" s="6" t="str">
        <f>IF(testdata[[#This Row],[low]]&lt;MIN(E78:E81,E83:E86),testdata[[#This Row],[low]],"")</f>
        <v/>
      </c>
      <c r="K82" s="16" t="s">
        <v>7</v>
      </c>
      <c r="L82" s="12">
        <f t="shared" ca="1" si="2"/>
        <v>224.41230769230742</v>
      </c>
      <c r="M82" s="12">
        <v>60.620800000000003</v>
      </c>
      <c r="N82" s="6"/>
      <c r="O82" s="16" t="s">
        <v>5</v>
      </c>
      <c r="P82" s="12">
        <v>63.163400000000003</v>
      </c>
      <c r="Q82" s="6">
        <v>60.62</v>
      </c>
      <c r="R82" s="16" t="s">
        <v>7</v>
      </c>
      <c r="S82" s="12">
        <v>60.620800000000003</v>
      </c>
      <c r="T82" s="19" t="e">
        <f>IF(AND(testdata[[#This Row],[LtrendA]]="LL",testdata[[#This Row],[LtrendB]]="HL"),testdata[[#This Row],[LowLineB]],NA())</f>
        <v>#N/A</v>
      </c>
      <c r="U82" s="19" t="e">
        <f>IF(AND(testdata[[#This Row],[LtrendA]]="HL",testdata[[#This Row],[LtrendB]]="LL"),testdata[[#This Row],[LowLineB]],NA())</f>
        <v>#N/A</v>
      </c>
      <c r="V82" s="19">
        <f>IF(AND(testdata[[#This Row],[HtrendA]]="HH",testdata[[#This Row],[HtrendB]]="LH"),testdata[[#This Row],[HighLineB]],NA())</f>
        <v>63.163400000000003</v>
      </c>
      <c r="W82" s="19" t="e">
        <f>IF(AND(testdata[[#This Row],[HtrendA]]="LH",testdata[[#This Row],[HtrendB]]="HH"),testdata[[#This Row],[HighLineB]],NA())</f>
        <v>#N/A</v>
      </c>
    </row>
    <row r="83" spans="1:23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 t="str">
        <f>IF(testdata[[#This Row],[high]]&gt;MAX(D79:D82,D84:D87),testdata[[#This Row],[high]],"")</f>
        <v/>
      </c>
      <c r="H83" s="16" t="s">
        <v>6</v>
      </c>
      <c r="I83" s="12">
        <f t="shared" ca="1" si="1"/>
        <v>227.51142857142833</v>
      </c>
      <c r="J83" s="6" t="str">
        <f>IF(testdata[[#This Row],[low]]&lt;MIN(E79:E82,E84:E87),testdata[[#This Row],[low]],"")</f>
        <v/>
      </c>
      <c r="K83" s="16" t="s">
        <v>7</v>
      </c>
      <c r="L83" s="12">
        <f t="shared" ca="1" si="2"/>
        <v>224.79153846153827</v>
      </c>
      <c r="M83" s="12">
        <v>62.6556</v>
      </c>
      <c r="N83" s="6"/>
      <c r="O83" s="16" t="s">
        <v>5</v>
      </c>
      <c r="P83" s="12">
        <v>63.054200000000002</v>
      </c>
      <c r="Q83" s="6"/>
      <c r="R83" s="16" t="s">
        <v>7</v>
      </c>
      <c r="S83" s="12">
        <v>60.820700000000002</v>
      </c>
      <c r="T83" s="19" t="e">
        <f>IF(AND(testdata[[#This Row],[LtrendA]]="LL",testdata[[#This Row],[LtrendB]]="HL"),testdata[[#This Row],[LowLineB]],NA())</f>
        <v>#N/A</v>
      </c>
      <c r="U83" s="19" t="e">
        <f>IF(AND(testdata[[#This Row],[LtrendA]]="HL",testdata[[#This Row],[LtrendB]]="LL"),testdata[[#This Row],[LowLineB]],NA())</f>
        <v>#N/A</v>
      </c>
      <c r="V83" s="19">
        <f>IF(AND(testdata[[#This Row],[HtrendA]]="HH",testdata[[#This Row],[HtrendB]]="LH"),testdata[[#This Row],[HighLineB]],NA())</f>
        <v>63.054200000000002</v>
      </c>
      <c r="W83" s="19" t="e">
        <f>IF(AND(testdata[[#This Row],[HtrendA]]="LH",testdata[[#This Row],[HtrendB]]="HH"),testdata[[#This Row],[HighLineB]],NA())</f>
        <v>#N/A</v>
      </c>
    </row>
    <row r="84" spans="1:23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Row],[high]]&gt;MAX(D80:D83,D85:D88),testdata[[#This Row],[high]],"")</f>
        <v/>
      </c>
      <c r="H84" s="16" t="s">
        <v>6</v>
      </c>
      <c r="I84" s="12">
        <f t="shared" ca="1" si="1"/>
        <v>227.58857142857113</v>
      </c>
      <c r="J84" s="6" t="str">
        <f>IF(testdata[[#This Row],[low]]&lt;MIN(E80:E83,E85:E88),testdata[[#This Row],[low]],"")</f>
        <v/>
      </c>
      <c r="K84" s="16" t="s">
        <v>7</v>
      </c>
      <c r="L84" s="12">
        <f t="shared" ca="1" si="2"/>
        <v>225.17076923076914</v>
      </c>
      <c r="M84" s="12">
        <v>62.945099999999996</v>
      </c>
      <c r="N84" s="6">
        <v>62.95</v>
      </c>
      <c r="O84" s="16" t="s">
        <v>5</v>
      </c>
      <c r="P84" s="12">
        <v>62.945099999999996</v>
      </c>
      <c r="Q84" s="6"/>
      <c r="R84" s="16" t="s">
        <v>7</v>
      </c>
      <c r="S84" s="12">
        <v>61.020699999999998</v>
      </c>
      <c r="T84" s="19" t="e">
        <f>IF(AND(testdata[[#This Row],[LtrendA]]="LL",testdata[[#This Row],[LtrendB]]="HL"),testdata[[#This Row],[LowLineB]],NA())</f>
        <v>#N/A</v>
      </c>
      <c r="U84" s="19" t="e">
        <f>IF(AND(testdata[[#This Row],[LtrendA]]="HL",testdata[[#This Row],[LtrendB]]="LL"),testdata[[#This Row],[LowLineB]],NA())</f>
        <v>#N/A</v>
      </c>
      <c r="V84" s="19">
        <f>IF(AND(testdata[[#This Row],[HtrendA]]="HH",testdata[[#This Row],[HtrendB]]="LH"),testdata[[#This Row],[HighLineB]],NA())</f>
        <v>62.945099999999996</v>
      </c>
      <c r="W84" s="19" t="e">
        <f>IF(AND(testdata[[#This Row],[HtrendA]]="LH",testdata[[#This Row],[HtrendB]]="HH"),testdata[[#This Row],[HighLineB]],NA())</f>
        <v>#N/A</v>
      </c>
    </row>
    <row r="85" spans="1:23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Row],[high]]&gt;MAX(D81:D84,D86:D89),testdata[[#This Row],[high]],"")</f>
        <v/>
      </c>
      <c r="H85" s="16" t="s">
        <v>6</v>
      </c>
      <c r="I85" s="12">
        <f t="shared" ca="1" si="1"/>
        <v>227.66571428571393</v>
      </c>
      <c r="J85" s="6">
        <f>IF(testdata[[#This Row],[low]]&lt;MIN(E81:E84,E86:E89),testdata[[#This Row],[low]],"")</f>
        <v>225.55</v>
      </c>
      <c r="K85" s="16" t="s">
        <v>7</v>
      </c>
      <c r="L85" s="11">
        <f>testdata[[#This Row],[LpointA]]</f>
        <v>225.55</v>
      </c>
      <c r="M85" s="12">
        <v>61.220599999999997</v>
      </c>
      <c r="N85" s="6"/>
      <c r="O85" s="16" t="s">
        <v>6</v>
      </c>
      <c r="P85" s="12">
        <v>63.889099999999999</v>
      </c>
      <c r="Q85" s="6">
        <v>61.22</v>
      </c>
      <c r="R85" s="16" t="s">
        <v>7</v>
      </c>
      <c r="S85" s="11">
        <v>61.220599999999997</v>
      </c>
      <c r="T85" s="19" t="e">
        <f>IF(AND(testdata[[#This Row],[LtrendA]]="LL",testdata[[#This Row],[LtrendB]]="HL"),testdata[[#This Row],[LowLineB]],NA())</f>
        <v>#N/A</v>
      </c>
      <c r="U85" s="19" t="e">
        <f>IF(AND(testdata[[#This Row],[LtrendA]]="HL",testdata[[#This Row],[LtrendB]]="LL"),testdata[[#This Row],[LowLineB]],NA())</f>
        <v>#N/A</v>
      </c>
      <c r="V85" s="19" t="e">
        <f>IF(AND(testdata[[#This Row],[HtrendA]]="HH",testdata[[#This Row],[HtrendB]]="LH"),testdata[[#This Row],[HighLineB]],NA())</f>
        <v>#N/A</v>
      </c>
      <c r="W85" s="19" t="e">
        <f>IF(AND(testdata[[#This Row],[HtrendA]]="LH",testdata[[#This Row],[HtrendB]]="HH"),testdata[[#This Row],[HighLineB]],NA())</f>
        <v>#N/A</v>
      </c>
    </row>
    <row r="86" spans="1:23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Row],[high]]&gt;MAX(D82:D85,D87:D90),testdata[[#This Row],[high]],"")</f>
        <v/>
      </c>
      <c r="H86" s="16" t="s">
        <v>6</v>
      </c>
      <c r="I86" s="12">
        <f t="shared" ca="1" si="1"/>
        <v>227.74285714285676</v>
      </c>
      <c r="J86" s="6" t="str">
        <f>IF(testdata[[#This Row],[low]]&lt;MIN(E82:E85,E87:E90),testdata[[#This Row],[low]],"")</f>
        <v/>
      </c>
      <c r="K86" s="16" t="s">
        <v>8</v>
      </c>
      <c r="L86" s="12">
        <f t="shared" ca="1" si="2"/>
        <v>225.35363636363644</v>
      </c>
      <c r="M86" s="12">
        <v>62.291899999999998</v>
      </c>
      <c r="N86" s="6"/>
      <c r="O86" s="16" t="s">
        <v>6</v>
      </c>
      <c r="P86" s="12">
        <v>64.833100000000002</v>
      </c>
      <c r="Q86" s="6"/>
      <c r="R86" s="16" t="s">
        <v>8</v>
      </c>
      <c r="S86" s="12">
        <v>60.905900000000003</v>
      </c>
      <c r="T86" s="19" t="e">
        <f>IF(AND(testdata[[#This Row],[LtrendA]]="LL",testdata[[#This Row],[LtrendB]]="HL"),testdata[[#This Row],[LowLineB]],NA())</f>
        <v>#N/A</v>
      </c>
      <c r="U86" s="19" t="e">
        <f>IF(AND(testdata[[#This Row],[LtrendA]]="HL",testdata[[#This Row],[LtrendB]]="LL"),testdata[[#This Row],[LowLineB]],NA())</f>
        <v>#N/A</v>
      </c>
      <c r="V86" s="19" t="e">
        <f>IF(AND(testdata[[#This Row],[HtrendA]]="HH",testdata[[#This Row],[HtrendB]]="LH"),testdata[[#This Row],[HighLineB]],NA())</f>
        <v>#N/A</v>
      </c>
      <c r="W86" s="19" t="e">
        <f>IF(AND(testdata[[#This Row],[HtrendA]]="LH",testdata[[#This Row],[HtrendB]]="HH"),testdata[[#This Row],[HighLineB]],NA())</f>
        <v>#N/A</v>
      </c>
    </row>
    <row r="87" spans="1:23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Row],[high]]&gt;MAX(D83:D86,D88:D91),testdata[[#This Row],[high]],"")</f>
        <v/>
      </c>
      <c r="H87" s="16" t="s">
        <v>6</v>
      </c>
      <c r="I87" s="12">
        <f t="shared" ca="1" si="1"/>
        <v>227.8199999999996</v>
      </c>
      <c r="J87" s="6" t="str">
        <f>IF(testdata[[#This Row],[low]]&lt;MIN(E83:E86,E88:E91),testdata[[#This Row],[low]],"")</f>
        <v/>
      </c>
      <c r="K87" s="16" t="s">
        <v>8</v>
      </c>
      <c r="L87" s="12">
        <f t="shared" ca="1" si="2"/>
        <v>225.15727272727287</v>
      </c>
      <c r="M87" s="12">
        <v>65.777199999999993</v>
      </c>
      <c r="N87" s="6">
        <v>65.78</v>
      </c>
      <c r="O87" s="16" t="s">
        <v>6</v>
      </c>
      <c r="P87" s="12">
        <v>65.777199999999993</v>
      </c>
      <c r="Q87" s="6"/>
      <c r="R87" s="16" t="s">
        <v>8</v>
      </c>
      <c r="S87" s="12">
        <v>60.591200000000001</v>
      </c>
      <c r="T87" s="19" t="e">
        <f>IF(AND(testdata[[#This Row],[LtrendA]]="LL",testdata[[#This Row],[LtrendB]]="HL"),testdata[[#This Row],[LowLineB]],NA())</f>
        <v>#N/A</v>
      </c>
      <c r="U87" s="19" t="e">
        <f>IF(AND(testdata[[#This Row],[LtrendA]]="HL",testdata[[#This Row],[LtrendB]]="LL"),testdata[[#This Row],[LowLineB]],NA())</f>
        <v>#N/A</v>
      </c>
      <c r="V87" s="19" t="e">
        <f>IF(AND(testdata[[#This Row],[HtrendA]]="HH",testdata[[#This Row],[HtrendB]]="LH"),testdata[[#This Row],[HighLineB]],NA())</f>
        <v>#N/A</v>
      </c>
      <c r="W87" s="19" t="e">
        <f>IF(AND(testdata[[#This Row],[HtrendA]]="LH",testdata[[#This Row],[HtrendB]]="HH"),testdata[[#This Row],[HighLineB]],NA())</f>
        <v>#N/A</v>
      </c>
    </row>
    <row r="88" spans="1:23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Row],[high]]&gt;MAX(D84:D87,D89:D92),testdata[[#This Row],[high]],"")</f>
        <v/>
      </c>
      <c r="H88" s="16" t="s">
        <v>6</v>
      </c>
      <c r="I88" s="12">
        <f t="shared" ca="1" si="1"/>
        <v>227.89714285714246</v>
      </c>
      <c r="J88" s="6" t="str">
        <f>IF(testdata[[#This Row],[low]]&lt;MIN(E84:E87,E89:E92),testdata[[#This Row],[low]],"")</f>
        <v/>
      </c>
      <c r="K88" s="16" t="s">
        <v>8</v>
      </c>
      <c r="L88" s="12">
        <f t="shared" ca="1" si="2"/>
        <v>224.96090909090927</v>
      </c>
      <c r="M88" s="12">
        <v>65.557199999999995</v>
      </c>
      <c r="N88" s="6"/>
      <c r="O88" s="16" t="s">
        <v>5</v>
      </c>
      <c r="P88" s="12">
        <v>65.757300000000001</v>
      </c>
      <c r="Q88" s="6"/>
      <c r="R88" s="16" t="s">
        <v>8</v>
      </c>
      <c r="S88" s="12">
        <v>60.276499999999999</v>
      </c>
      <c r="T88" s="19" t="e">
        <f>IF(AND(testdata[[#This Row],[LtrendA]]="LL",testdata[[#This Row],[LtrendB]]="HL"),testdata[[#This Row],[LowLineB]],NA())</f>
        <v>#N/A</v>
      </c>
      <c r="U88" s="19" t="e">
        <f>IF(AND(testdata[[#This Row],[LtrendA]]="HL",testdata[[#This Row],[LtrendB]]="LL"),testdata[[#This Row],[LowLineB]],NA())</f>
        <v>#N/A</v>
      </c>
      <c r="V88" s="19">
        <f>IF(AND(testdata[[#This Row],[HtrendA]]="HH",testdata[[#This Row],[HtrendB]]="LH"),testdata[[#This Row],[HighLineB]],NA())</f>
        <v>65.757300000000001</v>
      </c>
      <c r="W88" s="19" t="e">
        <f>IF(AND(testdata[[#This Row],[HtrendA]]="LH",testdata[[#This Row],[HtrendB]]="HH"),testdata[[#This Row],[HighLineB]],NA())</f>
        <v>#N/A</v>
      </c>
    </row>
    <row r="89" spans="1:23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 t="str">
        <f>IF(testdata[[#This Row],[high]]&gt;MAX(D85:D88,D90:D93),testdata[[#This Row],[high]],"")</f>
        <v/>
      </c>
      <c r="H89" s="16" t="s">
        <v>6</v>
      </c>
      <c r="I89" s="12">
        <f t="shared" ca="1" si="1"/>
        <v>227.97428571428534</v>
      </c>
      <c r="J89" s="6" t="str">
        <f>IF(testdata[[#This Row],[low]]&lt;MIN(E85:E88,E90:E93),testdata[[#This Row],[low]],"")</f>
        <v/>
      </c>
      <c r="K89" s="16" t="s">
        <v>8</v>
      </c>
      <c r="L89" s="12">
        <f t="shared" ca="1" si="2"/>
        <v>224.76454545454567</v>
      </c>
      <c r="M89" s="12">
        <v>63.945300000000003</v>
      </c>
      <c r="N89" s="6"/>
      <c r="O89" s="16" t="s">
        <v>5</v>
      </c>
      <c r="P89" s="12">
        <v>65.737499999999997</v>
      </c>
      <c r="Q89" s="6"/>
      <c r="R89" s="16" t="s">
        <v>8</v>
      </c>
      <c r="S89" s="12">
        <v>59.961799999999997</v>
      </c>
      <c r="T89" s="19" t="e">
        <f>IF(AND(testdata[[#This Row],[LtrendA]]="LL",testdata[[#This Row],[LtrendB]]="HL"),testdata[[#This Row],[LowLineB]],NA())</f>
        <v>#N/A</v>
      </c>
      <c r="U89" s="19" t="e">
        <f>IF(AND(testdata[[#This Row],[LtrendA]]="HL",testdata[[#This Row],[LtrendB]]="LL"),testdata[[#This Row],[LowLineB]],NA())</f>
        <v>#N/A</v>
      </c>
      <c r="V89" s="19">
        <f>IF(AND(testdata[[#This Row],[HtrendA]]="HH",testdata[[#This Row],[HtrendB]]="LH"),testdata[[#This Row],[HighLineB]],NA())</f>
        <v>65.737499999999997</v>
      </c>
      <c r="W89" s="19" t="e">
        <f>IF(AND(testdata[[#This Row],[HtrendA]]="LH",testdata[[#This Row],[HtrendB]]="HH"),testdata[[#This Row],[HighLineB]],NA())</f>
        <v>#N/A</v>
      </c>
    </row>
    <row r="90" spans="1:23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Row],[high]]&gt;MAX(D86:D89,D91:D94),testdata[[#This Row],[high]],"")</f>
        <v/>
      </c>
      <c r="H90" s="16" t="s">
        <v>6</v>
      </c>
      <c r="I90" s="12">
        <f t="shared" ca="1" si="1"/>
        <v>228.05142857142823</v>
      </c>
      <c r="J90" s="6" t="str">
        <f>IF(testdata[[#This Row],[low]]&lt;MIN(E86:E89,E91:E94),testdata[[#This Row],[low]],"")</f>
        <v/>
      </c>
      <c r="K90" s="16" t="s">
        <v>8</v>
      </c>
      <c r="L90" s="12">
        <f t="shared" ca="1" si="2"/>
        <v>224.56818181818204</v>
      </c>
      <c r="M90" s="12">
        <v>65.717600000000004</v>
      </c>
      <c r="N90" s="6">
        <v>65.72</v>
      </c>
      <c r="O90" s="16" t="s">
        <v>5</v>
      </c>
      <c r="P90" s="12">
        <v>65.717600000000004</v>
      </c>
      <c r="Q90" s="6"/>
      <c r="R90" s="16" t="s">
        <v>8</v>
      </c>
      <c r="S90" s="12">
        <v>59.647100000000002</v>
      </c>
      <c r="T90" s="19" t="e">
        <f>IF(AND(testdata[[#This Row],[LtrendA]]="LL",testdata[[#This Row],[LtrendB]]="HL"),testdata[[#This Row],[LowLineB]],NA())</f>
        <v>#N/A</v>
      </c>
      <c r="U90" s="19" t="e">
        <f>IF(AND(testdata[[#This Row],[LtrendA]]="HL",testdata[[#This Row],[LtrendB]]="LL"),testdata[[#This Row],[LowLineB]],NA())</f>
        <v>#N/A</v>
      </c>
      <c r="V90" s="19">
        <f>IF(AND(testdata[[#This Row],[HtrendA]]="HH",testdata[[#This Row],[HtrendB]]="LH"),testdata[[#This Row],[HighLineB]],NA())</f>
        <v>65.717600000000004</v>
      </c>
      <c r="W90" s="19" t="e">
        <f>IF(AND(testdata[[#This Row],[HtrendA]]="LH",testdata[[#This Row],[HtrendB]]="HH"),testdata[[#This Row],[HighLineB]],NA())</f>
        <v>#N/A</v>
      </c>
    </row>
    <row r="91" spans="1:23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Row],[high]]&gt;MAX(D87:D90,D92:D95),testdata[[#This Row],[high]],"")</f>
        <v/>
      </c>
      <c r="H91" s="16" t="s">
        <v>6</v>
      </c>
      <c r="I91" s="12">
        <f t="shared" ca="1" si="1"/>
        <v>228.12857142857115</v>
      </c>
      <c r="J91" s="6" t="str">
        <f>IF(testdata[[#This Row],[low]]&lt;MIN(E87:E90,E92:E95),testdata[[#This Row],[low]],"")</f>
        <v/>
      </c>
      <c r="K91" s="16" t="s">
        <v>8</v>
      </c>
      <c r="L91" s="12">
        <f t="shared" ca="1" si="2"/>
        <v>224.37181818181841</v>
      </c>
      <c r="M91" s="12">
        <v>61.957700000000003</v>
      </c>
      <c r="N91" s="6"/>
      <c r="O91" s="16" t="s">
        <v>5</v>
      </c>
      <c r="P91" s="12">
        <v>65.450199999999995</v>
      </c>
      <c r="Q91" s="6"/>
      <c r="R91" s="16" t="s">
        <v>8</v>
      </c>
      <c r="S91" s="12">
        <v>59.332299999999996</v>
      </c>
      <c r="T91" s="19" t="e">
        <f>IF(AND(testdata[[#This Row],[LtrendA]]="LL",testdata[[#This Row],[LtrendB]]="HL"),testdata[[#This Row],[LowLineB]],NA())</f>
        <v>#N/A</v>
      </c>
      <c r="U91" s="19" t="e">
        <f>IF(AND(testdata[[#This Row],[LtrendA]]="HL",testdata[[#This Row],[LtrendB]]="LL"),testdata[[#This Row],[LowLineB]],NA())</f>
        <v>#N/A</v>
      </c>
      <c r="V91" s="19">
        <f>IF(AND(testdata[[#This Row],[HtrendA]]="HH",testdata[[#This Row],[HtrendB]]="LH"),testdata[[#This Row],[HighLineB]],NA())</f>
        <v>65.450199999999995</v>
      </c>
      <c r="W91" s="19" t="e">
        <f>IF(AND(testdata[[#This Row],[HtrendA]]="LH",testdata[[#This Row],[HtrendB]]="HH"),testdata[[#This Row],[HighLineB]],NA())</f>
        <v>#N/A</v>
      </c>
    </row>
    <row r="92" spans="1:23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Row],[high]]&gt;MAX(D88:D91,D93:D96),testdata[[#This Row],[high]],"")</f>
        <v/>
      </c>
      <c r="H92" s="16" t="s">
        <v>6</v>
      </c>
      <c r="I92" s="12">
        <f t="shared" ca="1" si="1"/>
        <v>228.20571428571409</v>
      </c>
      <c r="J92" s="6" t="str">
        <f>IF(testdata[[#This Row],[low]]&lt;MIN(E88:E91,E93:E96),testdata[[#This Row],[low]],"")</f>
        <v/>
      </c>
      <c r="K92" s="16" t="s">
        <v>8</v>
      </c>
      <c r="L92" s="12">
        <f t="shared" ca="1" si="2"/>
        <v>224.17545454545476</v>
      </c>
      <c r="M92" s="12">
        <v>59.017600000000002</v>
      </c>
      <c r="N92" s="6"/>
      <c r="O92" s="16" t="s">
        <v>5</v>
      </c>
      <c r="P92" s="12">
        <v>65.1828</v>
      </c>
      <c r="Q92" s="6">
        <v>59.02</v>
      </c>
      <c r="R92" s="16" t="s">
        <v>8</v>
      </c>
      <c r="S92" s="12">
        <v>59.017600000000002</v>
      </c>
      <c r="T92" s="19" t="e">
        <f>IF(AND(testdata[[#This Row],[LtrendA]]="LL",testdata[[#This Row],[LtrendB]]="HL"),testdata[[#This Row],[LowLineB]],NA())</f>
        <v>#N/A</v>
      </c>
      <c r="U92" s="19" t="e">
        <f>IF(AND(testdata[[#This Row],[LtrendA]]="HL",testdata[[#This Row],[LtrendB]]="LL"),testdata[[#This Row],[LowLineB]],NA())</f>
        <v>#N/A</v>
      </c>
      <c r="V92" s="19">
        <f>IF(AND(testdata[[#This Row],[HtrendA]]="HH",testdata[[#This Row],[HtrendB]]="LH"),testdata[[#This Row],[HighLineB]],NA())</f>
        <v>65.1828</v>
      </c>
      <c r="W92" s="19" t="e">
        <f>IF(AND(testdata[[#This Row],[HtrendA]]="LH",testdata[[#This Row],[HtrendB]]="HH"),testdata[[#This Row],[HighLineB]],NA())</f>
        <v>#N/A</v>
      </c>
    </row>
    <row r="93" spans="1:23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Row],[high]]&gt;MAX(D89:D92,D94:D97),testdata[[#This Row],[high]],"")</f>
        <v/>
      </c>
      <c r="H93" s="16" t="s">
        <v>6</v>
      </c>
      <c r="I93" s="12">
        <f t="shared" ca="1" si="1"/>
        <v>228.28285714285704</v>
      </c>
      <c r="J93" s="6" t="str">
        <f>IF(testdata[[#This Row],[low]]&lt;MIN(E89:E92,E94:E97),testdata[[#This Row],[low]],"")</f>
        <v/>
      </c>
      <c r="K93" s="16" t="s">
        <v>8</v>
      </c>
      <c r="L93" s="12">
        <f t="shared" ca="1" si="2"/>
        <v>223.9790909090911</v>
      </c>
      <c r="M93" s="12">
        <v>64.915400000000005</v>
      </c>
      <c r="N93" s="6">
        <v>64.92</v>
      </c>
      <c r="O93" s="16" t="s">
        <v>5</v>
      </c>
      <c r="P93" s="12">
        <v>64.915400000000005</v>
      </c>
      <c r="Q93" s="6"/>
      <c r="R93" s="16" t="s">
        <v>8</v>
      </c>
      <c r="S93" s="12">
        <v>53.167499999999997</v>
      </c>
      <c r="T93" s="19" t="e">
        <f>IF(AND(testdata[[#This Row],[LtrendA]]="LL",testdata[[#This Row],[LtrendB]]="HL"),testdata[[#This Row],[LowLineB]],NA())</f>
        <v>#N/A</v>
      </c>
      <c r="U93" s="19" t="e">
        <f>IF(AND(testdata[[#This Row],[LtrendA]]="HL",testdata[[#This Row],[LtrendB]]="LL"),testdata[[#This Row],[LowLineB]],NA())</f>
        <v>#N/A</v>
      </c>
      <c r="V93" s="19">
        <f>IF(AND(testdata[[#This Row],[HtrendA]]="HH",testdata[[#This Row],[HtrendB]]="LH"),testdata[[#This Row],[HighLineB]],NA())</f>
        <v>64.915400000000005</v>
      </c>
      <c r="W93" s="19" t="e">
        <f>IF(AND(testdata[[#This Row],[HtrendA]]="LH",testdata[[#This Row],[HtrendB]]="HH"),testdata[[#This Row],[HighLineB]],NA())</f>
        <v>#N/A</v>
      </c>
    </row>
    <row r="94" spans="1:23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Row],[high]]&gt;MAX(D90:D93,D95:D98),testdata[[#This Row],[high]],"")</f>
        <v>228.36</v>
      </c>
      <c r="H94" s="16" t="s">
        <v>6</v>
      </c>
      <c r="I94" s="11">
        <f>testdata[[#This Row],[HpointA]]</f>
        <v>228.36</v>
      </c>
      <c r="J94" s="6" t="str">
        <f>IF(testdata[[#This Row],[low]]&lt;MIN(E90:E93,E95:E98),testdata[[#This Row],[low]],"")</f>
        <v/>
      </c>
      <c r="K94" s="16" t="s">
        <v>8</v>
      </c>
      <c r="L94" s="12">
        <f t="shared" ca="1" si="2"/>
        <v>223.78272727272741</v>
      </c>
      <c r="M94" s="11">
        <v>63.268099999999997</v>
      </c>
      <c r="N94" s="6"/>
      <c r="O94" s="16" t="s">
        <v>5</v>
      </c>
      <c r="P94" s="11">
        <v>64.780699999999996</v>
      </c>
      <c r="Q94" s="6"/>
      <c r="R94" s="16" t="s">
        <v>8</v>
      </c>
      <c r="S94" s="12">
        <v>47.317399999999999</v>
      </c>
      <c r="T94" s="19" t="e">
        <f>IF(AND(testdata[[#This Row],[LtrendA]]="LL",testdata[[#This Row],[LtrendB]]="HL"),testdata[[#This Row],[LowLineB]],NA())</f>
        <v>#N/A</v>
      </c>
      <c r="U94" s="19" t="e">
        <f>IF(AND(testdata[[#This Row],[LtrendA]]="HL",testdata[[#This Row],[LtrendB]]="LL"),testdata[[#This Row],[LowLineB]],NA())</f>
        <v>#N/A</v>
      </c>
      <c r="V94" s="19">
        <f>IF(AND(testdata[[#This Row],[HtrendA]]="HH",testdata[[#This Row],[HtrendB]]="LH"),testdata[[#This Row],[HighLineB]],NA())</f>
        <v>64.780699999999996</v>
      </c>
      <c r="W94" s="19" t="e">
        <f>IF(AND(testdata[[#This Row],[HtrendA]]="LH",testdata[[#This Row],[HtrendB]]="HH"),testdata[[#This Row],[HighLineB]],NA())</f>
        <v>#N/A</v>
      </c>
    </row>
    <row r="95" spans="1:23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Row],[high]]&gt;MAX(D91:D94,D96:D99),testdata[[#This Row],[high]],"")</f>
        <v/>
      </c>
      <c r="H95" s="16" t="s">
        <v>6</v>
      </c>
      <c r="I95" s="12">
        <f t="shared" ca="1" si="1"/>
        <v>228.65166666666659</v>
      </c>
      <c r="J95" s="6" t="str">
        <f>IF(testdata[[#This Row],[low]]&lt;MIN(E91:E94,E96:E99),testdata[[#This Row],[low]],"")</f>
        <v/>
      </c>
      <c r="K95" s="16" t="s">
        <v>8</v>
      </c>
      <c r="L95" s="12">
        <f t="shared" ca="1" si="2"/>
        <v>223.5863636363637</v>
      </c>
      <c r="M95" s="12">
        <v>41.467300000000002</v>
      </c>
      <c r="N95" s="6"/>
      <c r="O95" s="16" t="s">
        <v>5</v>
      </c>
      <c r="P95" s="12">
        <v>64.645899999999997</v>
      </c>
      <c r="Q95" s="6">
        <v>41.47</v>
      </c>
      <c r="R95" s="16" t="s">
        <v>8</v>
      </c>
      <c r="S95" s="12">
        <v>41.467300000000002</v>
      </c>
      <c r="T95" s="19" t="e">
        <f>IF(AND(testdata[[#This Row],[LtrendA]]="LL",testdata[[#This Row],[LtrendB]]="HL"),testdata[[#This Row],[LowLineB]],NA())</f>
        <v>#N/A</v>
      </c>
      <c r="U95" s="19" t="e">
        <f>IF(AND(testdata[[#This Row],[LtrendA]]="HL",testdata[[#This Row],[LtrendB]]="LL"),testdata[[#This Row],[LowLineB]],NA())</f>
        <v>#N/A</v>
      </c>
      <c r="V95" s="19">
        <f>IF(AND(testdata[[#This Row],[HtrendA]]="HH",testdata[[#This Row],[HtrendB]]="LH"),testdata[[#This Row],[HighLineB]],NA())</f>
        <v>64.645899999999997</v>
      </c>
      <c r="W95" s="19" t="e">
        <f>IF(AND(testdata[[#This Row],[HtrendA]]="LH",testdata[[#This Row],[HtrendB]]="HH"),testdata[[#This Row],[HighLineB]],NA())</f>
        <v>#N/A</v>
      </c>
    </row>
    <row r="96" spans="1:23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Row],[high]]&gt;MAX(D92:D95,D97:D100),testdata[[#This Row],[high]],"")</f>
        <v/>
      </c>
      <c r="H96" s="16" t="s">
        <v>6</v>
      </c>
      <c r="I96" s="12">
        <f t="shared" ca="1" si="1"/>
        <v>228.94333333333319</v>
      </c>
      <c r="J96" s="6">
        <f>IF(testdata[[#This Row],[low]]&lt;MIN(E92:E95,E97:E100),testdata[[#This Row],[low]],"")</f>
        <v>223.39</v>
      </c>
      <c r="K96" s="16" t="s">
        <v>8</v>
      </c>
      <c r="L96" s="11">
        <f>testdata[[#This Row],[LpointA]]</f>
        <v>223.39</v>
      </c>
      <c r="M96" s="12">
        <v>45.936599999999999</v>
      </c>
      <c r="N96" s="6"/>
      <c r="O96" s="16" t="s">
        <v>5</v>
      </c>
      <c r="P96" s="12">
        <v>64.511200000000002</v>
      </c>
      <c r="Q96" s="6"/>
      <c r="R96" s="16" t="s">
        <v>7</v>
      </c>
      <c r="S96" s="11">
        <v>43.748600000000003</v>
      </c>
      <c r="T96" s="19">
        <f>IF(AND(testdata[[#This Row],[LtrendA]]="LL",testdata[[#This Row],[LtrendB]]="HL"),testdata[[#This Row],[LowLineB]],NA())</f>
        <v>43.748600000000003</v>
      </c>
      <c r="U96" s="19" t="e">
        <f>IF(AND(testdata[[#This Row],[LtrendA]]="HL",testdata[[#This Row],[LtrendB]]="LL"),testdata[[#This Row],[LowLineB]],NA())</f>
        <v>#N/A</v>
      </c>
      <c r="V96" s="19">
        <f>IF(AND(testdata[[#This Row],[HtrendA]]="HH",testdata[[#This Row],[HtrendB]]="LH"),testdata[[#This Row],[HighLineB]],NA())</f>
        <v>64.511200000000002</v>
      </c>
      <c r="W96" s="19" t="e">
        <f>IF(AND(testdata[[#This Row],[HtrendA]]="LH",testdata[[#This Row],[HtrendB]]="HH"),testdata[[#This Row],[HighLineB]],NA())</f>
        <v>#N/A</v>
      </c>
    </row>
    <row r="97" spans="1:23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Row],[high]]&gt;MAX(D93:D96,D98:D101),testdata[[#This Row],[high]],"")</f>
        <v/>
      </c>
      <c r="H97" s="16" t="s">
        <v>6</v>
      </c>
      <c r="I97" s="12">
        <f t="shared" ca="1" si="1"/>
        <v>229.23499999999979</v>
      </c>
      <c r="J97" s="6" t="str">
        <f>IF(testdata[[#This Row],[low]]&lt;MIN(E93:E96,E98:E101),testdata[[#This Row],[low]],"")</f>
        <v/>
      </c>
      <c r="K97" s="16" t="s">
        <v>7</v>
      </c>
      <c r="L97" s="12">
        <f t="shared" ca="1" si="2"/>
        <v>223.80266666666654</v>
      </c>
      <c r="M97" s="12">
        <v>52.299500000000002</v>
      </c>
      <c r="N97" s="6"/>
      <c r="O97" s="16" t="s">
        <v>5</v>
      </c>
      <c r="P97" s="12">
        <v>64.376499999999993</v>
      </c>
      <c r="Q97" s="6"/>
      <c r="R97" s="16" t="s">
        <v>7</v>
      </c>
      <c r="S97" s="12">
        <v>46.029899999999998</v>
      </c>
      <c r="T97" s="19" t="e">
        <f>IF(AND(testdata[[#This Row],[LtrendA]]="LL",testdata[[#This Row],[LtrendB]]="HL"),testdata[[#This Row],[LowLineB]],NA())</f>
        <v>#N/A</v>
      </c>
      <c r="U97" s="19" t="e">
        <f>IF(AND(testdata[[#This Row],[LtrendA]]="HL",testdata[[#This Row],[LtrendB]]="LL"),testdata[[#This Row],[LowLineB]],NA())</f>
        <v>#N/A</v>
      </c>
      <c r="V97" s="19">
        <f>IF(AND(testdata[[#This Row],[HtrendA]]="HH",testdata[[#This Row],[HtrendB]]="LH"),testdata[[#This Row],[HighLineB]],NA())</f>
        <v>64.376499999999993</v>
      </c>
      <c r="W97" s="19" t="e">
        <f>IF(AND(testdata[[#This Row],[HtrendA]]="LH",testdata[[#This Row],[HtrendB]]="HH"),testdata[[#This Row],[HighLineB]],NA())</f>
        <v>#N/A</v>
      </c>
    </row>
    <row r="98" spans="1:23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Row],[high]]&gt;MAX(D94:D97,D99:D102),testdata[[#This Row],[high]],"")</f>
        <v/>
      </c>
      <c r="H98" s="16" t="s">
        <v>6</v>
      </c>
      <c r="I98" s="12">
        <f t="shared" ca="1" si="1"/>
        <v>229.52666666666642</v>
      </c>
      <c r="J98" s="6" t="str">
        <f>IF(testdata[[#This Row],[low]]&lt;MIN(E94:E97,E99:E102),testdata[[#This Row],[low]],"")</f>
        <v/>
      </c>
      <c r="K98" s="16" t="s">
        <v>7</v>
      </c>
      <c r="L98" s="12">
        <f t="shared" ca="1" si="2"/>
        <v>224.21533333333309</v>
      </c>
      <c r="M98" s="12">
        <v>56.629399999999997</v>
      </c>
      <c r="N98" s="6"/>
      <c r="O98" s="16" t="s">
        <v>5</v>
      </c>
      <c r="P98" s="12">
        <v>64.241799999999998</v>
      </c>
      <c r="Q98" s="6"/>
      <c r="R98" s="16" t="s">
        <v>7</v>
      </c>
      <c r="S98" s="12">
        <v>48.311199999999999</v>
      </c>
      <c r="T98" s="19" t="e">
        <f>IF(AND(testdata[[#This Row],[LtrendA]]="LL",testdata[[#This Row],[LtrendB]]="HL"),testdata[[#This Row],[LowLineB]],NA())</f>
        <v>#N/A</v>
      </c>
      <c r="U98" s="19" t="e">
        <f>IF(AND(testdata[[#This Row],[LtrendA]]="HL",testdata[[#This Row],[LtrendB]]="LL"),testdata[[#This Row],[LowLineB]],NA())</f>
        <v>#N/A</v>
      </c>
      <c r="V98" s="19">
        <f>IF(AND(testdata[[#This Row],[HtrendA]]="HH",testdata[[#This Row],[HtrendB]]="LH"),testdata[[#This Row],[HighLineB]],NA())</f>
        <v>64.241799999999998</v>
      </c>
      <c r="W98" s="19" t="e">
        <f>IF(AND(testdata[[#This Row],[HtrendA]]="LH",testdata[[#This Row],[HtrendB]]="HH"),testdata[[#This Row],[HighLineB]],NA())</f>
        <v>#N/A</v>
      </c>
    </row>
    <row r="99" spans="1:23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Row],[high]]&gt;MAX(D95:D98,D100:D103),testdata[[#This Row],[high]],"")</f>
        <v/>
      </c>
      <c r="H99" s="16" t="s">
        <v>6</v>
      </c>
      <c r="I99" s="12">
        <f t="shared" ca="1" si="1"/>
        <v>229.81833333333307</v>
      </c>
      <c r="J99" s="6" t="str">
        <f>IF(testdata[[#This Row],[low]]&lt;MIN(E95:E98,E100:E103),testdata[[#This Row],[low]],"")</f>
        <v/>
      </c>
      <c r="K99" s="16" t="s">
        <v>7</v>
      </c>
      <c r="L99" s="12">
        <f t="shared" ca="1" si="2"/>
        <v>224.62799999999967</v>
      </c>
      <c r="M99" s="12">
        <v>58.4315</v>
      </c>
      <c r="N99" s="6"/>
      <c r="O99" s="16" t="s">
        <v>5</v>
      </c>
      <c r="P99" s="12">
        <v>64.106999999999999</v>
      </c>
      <c r="Q99" s="6"/>
      <c r="R99" s="16" t="s">
        <v>7</v>
      </c>
      <c r="S99" s="12">
        <v>50.592500000000001</v>
      </c>
      <c r="T99" s="19" t="e">
        <f>IF(AND(testdata[[#This Row],[LtrendA]]="LL",testdata[[#This Row],[LtrendB]]="HL"),testdata[[#This Row],[LowLineB]],NA())</f>
        <v>#N/A</v>
      </c>
      <c r="U99" s="19" t="e">
        <f>IF(AND(testdata[[#This Row],[LtrendA]]="HL",testdata[[#This Row],[LtrendB]]="LL"),testdata[[#This Row],[LowLineB]],NA())</f>
        <v>#N/A</v>
      </c>
      <c r="V99" s="19">
        <f>IF(AND(testdata[[#This Row],[HtrendA]]="HH",testdata[[#This Row],[HtrendB]]="LH"),testdata[[#This Row],[HighLineB]],NA())</f>
        <v>64.106999999999999</v>
      </c>
      <c r="W99" s="19" t="e">
        <f>IF(AND(testdata[[#This Row],[HtrendA]]="LH",testdata[[#This Row],[HtrendB]]="HH"),testdata[[#This Row],[HighLineB]],NA())</f>
        <v>#N/A</v>
      </c>
    </row>
    <row r="100" spans="1:23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Row],[high]]&gt;MAX(D96:D99,D101:D104),testdata[[#This Row],[high]],"")</f>
        <v/>
      </c>
      <c r="H100" s="16" t="s">
        <v>6</v>
      </c>
      <c r="I100" s="12">
        <f t="shared" ca="1" si="1"/>
        <v>230.10999999999973</v>
      </c>
      <c r="J100" s="6" t="str">
        <f>IF(testdata[[#This Row],[low]]&lt;MIN(E96:E99,E101:E104),testdata[[#This Row],[low]],"")</f>
        <v/>
      </c>
      <c r="K100" s="16" t="s">
        <v>7</v>
      </c>
      <c r="L100" s="12">
        <f t="shared" ca="1" si="2"/>
        <v>225.04066666666625</v>
      </c>
      <c r="M100" s="12">
        <v>60.278599999999997</v>
      </c>
      <c r="N100" s="6"/>
      <c r="O100" s="16" t="s">
        <v>5</v>
      </c>
      <c r="P100" s="12">
        <v>63.972299999999997</v>
      </c>
      <c r="Q100" s="6"/>
      <c r="R100" s="16" t="s">
        <v>7</v>
      </c>
      <c r="S100" s="12">
        <v>52.873899999999999</v>
      </c>
      <c r="T100" s="19" t="e">
        <f>IF(AND(testdata[[#This Row],[LtrendA]]="LL",testdata[[#This Row],[LtrendB]]="HL"),testdata[[#This Row],[LowLineB]],NA())</f>
        <v>#N/A</v>
      </c>
      <c r="U100" s="19" t="e">
        <f>IF(AND(testdata[[#This Row],[LtrendA]]="HL",testdata[[#This Row],[LtrendB]]="LL"),testdata[[#This Row],[LowLineB]],NA())</f>
        <v>#N/A</v>
      </c>
      <c r="V100" s="19">
        <f>IF(AND(testdata[[#This Row],[HtrendA]]="HH",testdata[[#This Row],[HtrendB]]="LH"),testdata[[#This Row],[HighLineB]],NA())</f>
        <v>63.972299999999997</v>
      </c>
      <c r="W100" s="19" t="e">
        <f>IF(AND(testdata[[#This Row],[HtrendA]]="LH",testdata[[#This Row],[HtrendB]]="HH"),testdata[[#This Row],[HighLineB]],NA())</f>
        <v>#N/A</v>
      </c>
    </row>
    <row r="101" spans="1:23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 t="str">
        <f>IF(testdata[[#This Row],[high]]&gt;MAX(D97:D100,D102:D105),testdata[[#This Row],[high]],"")</f>
        <v/>
      </c>
      <c r="H101" s="16" t="s">
        <v>6</v>
      </c>
      <c r="I101" s="12">
        <f t="shared" ca="1" si="1"/>
        <v>230.40166666666642</v>
      </c>
      <c r="J101" s="6" t="str">
        <f>IF(testdata[[#This Row],[low]]&lt;MIN(E97:E100,E102:E105),testdata[[#This Row],[low]],"")</f>
        <v/>
      </c>
      <c r="K101" s="16" t="s">
        <v>7</v>
      </c>
      <c r="L101" s="12">
        <f t="shared" ca="1" si="2"/>
        <v>225.45333333333286</v>
      </c>
      <c r="M101" s="12">
        <v>63.837600000000002</v>
      </c>
      <c r="N101" s="6">
        <v>63.84</v>
      </c>
      <c r="O101" s="16" t="s">
        <v>5</v>
      </c>
      <c r="P101" s="12">
        <v>63.837600000000002</v>
      </c>
      <c r="Q101" s="6"/>
      <c r="R101" s="16" t="s">
        <v>7</v>
      </c>
      <c r="S101" s="12">
        <v>55.155200000000001</v>
      </c>
      <c r="T101" s="19" t="e">
        <f>IF(AND(testdata[[#This Row],[LtrendA]]="LL",testdata[[#This Row],[LtrendB]]="HL"),testdata[[#This Row],[LowLineB]],NA())</f>
        <v>#N/A</v>
      </c>
      <c r="U101" s="19" t="e">
        <f>IF(AND(testdata[[#This Row],[LtrendA]]="HL",testdata[[#This Row],[LtrendB]]="LL"),testdata[[#This Row],[LowLineB]],NA())</f>
        <v>#N/A</v>
      </c>
      <c r="V101" s="19">
        <f>IF(AND(testdata[[#This Row],[HtrendA]]="HH",testdata[[#This Row],[HtrendB]]="LH"),testdata[[#This Row],[HighLineB]],NA())</f>
        <v>63.837600000000002</v>
      </c>
      <c r="W101" s="19" t="e">
        <f>IF(AND(testdata[[#This Row],[HtrendA]]="LH",testdata[[#This Row],[HtrendB]]="HH"),testdata[[#This Row],[HighLineB]],NA())</f>
        <v>#N/A</v>
      </c>
    </row>
    <row r="102" spans="1:23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Row],[high]]&gt;MAX(D98:D101,D103:D106),testdata[[#This Row],[high]],"")</f>
        <v/>
      </c>
      <c r="H102" s="16" t="s">
        <v>6</v>
      </c>
      <c r="I102" s="12">
        <f t="shared" ca="1" si="1"/>
        <v>230.6933333333331</v>
      </c>
      <c r="J102" s="6" t="str">
        <f>IF(testdata[[#This Row],[low]]&lt;MIN(E98:E101,E103:E106),testdata[[#This Row],[low]],"")</f>
        <v/>
      </c>
      <c r="K102" s="16" t="s">
        <v>7</v>
      </c>
      <c r="L102" s="12">
        <f t="shared" ca="1" si="2"/>
        <v>225.8659999999995</v>
      </c>
      <c r="M102" s="12">
        <v>63.5563</v>
      </c>
      <c r="N102" s="6"/>
      <c r="O102" s="16" t="s">
        <v>6</v>
      </c>
      <c r="P102" s="12">
        <v>65.158000000000001</v>
      </c>
      <c r="Q102" s="6"/>
      <c r="R102" s="16" t="s">
        <v>7</v>
      </c>
      <c r="S102" s="12">
        <v>57.436500000000002</v>
      </c>
      <c r="T102" s="19" t="e">
        <f>IF(AND(testdata[[#This Row],[LtrendA]]="LL",testdata[[#This Row],[LtrendB]]="HL"),testdata[[#This Row],[LowLineB]],NA())</f>
        <v>#N/A</v>
      </c>
      <c r="U102" s="19" t="e">
        <f>IF(AND(testdata[[#This Row],[LtrendA]]="HL",testdata[[#This Row],[LtrendB]]="LL"),testdata[[#This Row],[LowLineB]],NA())</f>
        <v>#N/A</v>
      </c>
      <c r="V102" s="19" t="e">
        <f>IF(AND(testdata[[#This Row],[HtrendA]]="HH",testdata[[#This Row],[HtrendB]]="LH"),testdata[[#This Row],[HighLineB]],NA())</f>
        <v>#N/A</v>
      </c>
      <c r="W102" s="19" t="e">
        <f>IF(AND(testdata[[#This Row],[HtrendA]]="LH",testdata[[#This Row],[HtrendB]]="HH"),testdata[[#This Row],[HighLineB]],NA())</f>
        <v>#N/A</v>
      </c>
    </row>
    <row r="103" spans="1:23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Row],[high]]&gt;MAX(D99:D102,D104:D107),testdata[[#This Row],[high]],"")</f>
        <v/>
      </c>
      <c r="H103" s="16" t="s">
        <v>6</v>
      </c>
      <c r="I103" s="12">
        <f t="shared" ca="1" si="1"/>
        <v>230.98499999999981</v>
      </c>
      <c r="J103" s="6" t="str">
        <f>IF(testdata[[#This Row],[low]]&lt;MIN(E99:E102,E104:E107),testdata[[#This Row],[low]],"")</f>
        <v/>
      </c>
      <c r="K103" s="16" t="s">
        <v>7</v>
      </c>
      <c r="L103" s="12">
        <f t="shared" ca="1" si="2"/>
        <v>226.27866666666614</v>
      </c>
      <c r="M103" s="12">
        <v>62.372300000000003</v>
      </c>
      <c r="N103" s="6"/>
      <c r="O103" s="16" t="s">
        <v>6</v>
      </c>
      <c r="P103" s="12">
        <v>66.478499999999997</v>
      </c>
      <c r="Q103" s="6"/>
      <c r="R103" s="16" t="s">
        <v>7</v>
      </c>
      <c r="S103" s="12">
        <v>59.717799999999997</v>
      </c>
      <c r="T103" s="19" t="e">
        <f>IF(AND(testdata[[#This Row],[LtrendA]]="LL",testdata[[#This Row],[LtrendB]]="HL"),testdata[[#This Row],[LowLineB]],NA())</f>
        <v>#N/A</v>
      </c>
      <c r="U103" s="19" t="e">
        <f>IF(AND(testdata[[#This Row],[LtrendA]]="HL",testdata[[#This Row],[LtrendB]]="LL"),testdata[[#This Row],[LowLineB]],NA())</f>
        <v>#N/A</v>
      </c>
      <c r="V103" s="19" t="e">
        <f>IF(AND(testdata[[#This Row],[HtrendA]]="HH",testdata[[#This Row],[HtrendB]]="LH"),testdata[[#This Row],[HighLineB]],NA())</f>
        <v>#N/A</v>
      </c>
      <c r="W103" s="19" t="e">
        <f>IF(AND(testdata[[#This Row],[HtrendA]]="LH",testdata[[#This Row],[HtrendB]]="HH"),testdata[[#This Row],[HighLineB]],NA())</f>
        <v>#N/A</v>
      </c>
    </row>
    <row r="104" spans="1:23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Row],[high]]&gt;MAX(D100:D103,D105:D108),testdata[[#This Row],[high]],"")</f>
        <v/>
      </c>
      <c r="H104" s="16" t="s">
        <v>6</v>
      </c>
      <c r="I104" s="12">
        <f t="shared" ca="1" si="1"/>
        <v>231.27666666666653</v>
      </c>
      <c r="J104" s="6" t="str">
        <f>IF(testdata[[#This Row],[low]]&lt;MIN(E100:E103,E105:E108),testdata[[#This Row],[low]],"")</f>
        <v/>
      </c>
      <c r="K104" s="16" t="s">
        <v>7</v>
      </c>
      <c r="L104" s="12">
        <f t="shared" ca="1" si="2"/>
        <v>226.69133333333281</v>
      </c>
      <c r="M104" s="12">
        <v>61.999099999999999</v>
      </c>
      <c r="N104" s="6"/>
      <c r="O104" s="16" t="s">
        <v>6</v>
      </c>
      <c r="P104" s="12">
        <v>67.799000000000007</v>
      </c>
      <c r="Q104" s="6">
        <v>62</v>
      </c>
      <c r="R104" s="16" t="s">
        <v>7</v>
      </c>
      <c r="S104" s="12">
        <v>61.999099999999999</v>
      </c>
      <c r="T104" s="19" t="e">
        <f>IF(AND(testdata[[#This Row],[LtrendA]]="LL",testdata[[#This Row],[LtrendB]]="HL"),testdata[[#This Row],[LowLineB]],NA())</f>
        <v>#N/A</v>
      </c>
      <c r="U104" s="19" t="e">
        <f>IF(AND(testdata[[#This Row],[LtrendA]]="HL",testdata[[#This Row],[LtrendB]]="LL"),testdata[[#This Row],[LowLineB]],NA())</f>
        <v>#N/A</v>
      </c>
      <c r="V104" s="19" t="e">
        <f>IF(AND(testdata[[#This Row],[HtrendA]]="HH",testdata[[#This Row],[HtrendB]]="LH"),testdata[[#This Row],[HighLineB]],NA())</f>
        <v>#N/A</v>
      </c>
      <c r="W104" s="19" t="e">
        <f>IF(AND(testdata[[#This Row],[HtrendA]]="LH",testdata[[#This Row],[HtrendB]]="HH"),testdata[[#This Row],[HighLineB]],NA())</f>
        <v>#N/A</v>
      </c>
    </row>
    <row r="105" spans="1:23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Row],[high]]&gt;MAX(D101:D104,D106:D109),testdata[[#This Row],[high]],"")</f>
        <v/>
      </c>
      <c r="H105" s="16" t="s">
        <v>6</v>
      </c>
      <c r="I105" s="12">
        <f t="shared" ca="1" si="1"/>
        <v>231.56833333333327</v>
      </c>
      <c r="J105" s="6" t="str">
        <f>IF(testdata[[#This Row],[low]]&lt;MIN(E101:E104,E106:E109),testdata[[#This Row],[low]],"")</f>
        <v/>
      </c>
      <c r="K105" s="16" t="s">
        <v>7</v>
      </c>
      <c r="L105" s="12">
        <f t="shared" ca="1" si="2"/>
        <v>227.1039999999995</v>
      </c>
      <c r="M105" s="12">
        <v>68.240099999999998</v>
      </c>
      <c r="N105" s="6"/>
      <c r="O105" s="16" t="s">
        <v>6</v>
      </c>
      <c r="P105" s="12">
        <v>69.119500000000002</v>
      </c>
      <c r="Q105" s="6"/>
      <c r="R105" s="16" t="s">
        <v>7</v>
      </c>
      <c r="S105" s="12">
        <v>62.5869</v>
      </c>
      <c r="T105" s="19" t="e">
        <f>IF(AND(testdata[[#This Row],[LtrendA]]="LL",testdata[[#This Row],[LtrendB]]="HL"),testdata[[#This Row],[LowLineB]],NA())</f>
        <v>#N/A</v>
      </c>
      <c r="U105" s="19" t="e">
        <f>IF(AND(testdata[[#This Row],[LtrendA]]="HL",testdata[[#This Row],[LtrendB]]="LL"),testdata[[#This Row],[LowLineB]],NA())</f>
        <v>#N/A</v>
      </c>
      <c r="V105" s="19" t="e">
        <f>IF(AND(testdata[[#This Row],[HtrendA]]="HH",testdata[[#This Row],[HtrendB]]="LH"),testdata[[#This Row],[HighLineB]],NA())</f>
        <v>#N/A</v>
      </c>
      <c r="W105" s="19" t="e">
        <f>IF(AND(testdata[[#This Row],[HtrendA]]="LH",testdata[[#This Row],[HtrendB]]="HH"),testdata[[#This Row],[HighLineB]],NA())</f>
        <v>#N/A</v>
      </c>
    </row>
    <row r="106" spans="1:23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Row],[high]]&gt;MAX(D102:D105,D107:D110),testdata[[#This Row],[high]],"")</f>
        <v>231.86</v>
      </c>
      <c r="H106" s="16" t="s">
        <v>6</v>
      </c>
      <c r="I106" s="11">
        <f>testdata[[#This Row],[HpointA]]</f>
        <v>231.86</v>
      </c>
      <c r="J106" s="6" t="str">
        <f>IF(testdata[[#This Row],[low]]&lt;MIN(E102:E105,E107:E110),testdata[[#This Row],[low]],"")</f>
        <v/>
      </c>
      <c r="K106" s="16" t="s">
        <v>7</v>
      </c>
      <c r="L106" s="12">
        <f t="shared" ca="1" si="2"/>
        <v>227.5166666666662</v>
      </c>
      <c r="M106" s="11">
        <v>70.439899999999994</v>
      </c>
      <c r="N106" s="6">
        <v>70.44</v>
      </c>
      <c r="O106" s="16" t="s">
        <v>6</v>
      </c>
      <c r="P106" s="11">
        <v>70.439899999999994</v>
      </c>
      <c r="Q106" s="6"/>
      <c r="R106" s="16" t="s">
        <v>7</v>
      </c>
      <c r="S106" s="12">
        <v>63.174599999999998</v>
      </c>
      <c r="T106" s="19" t="e">
        <f>IF(AND(testdata[[#This Row],[LtrendA]]="LL",testdata[[#This Row],[LtrendB]]="HL"),testdata[[#This Row],[LowLineB]],NA())</f>
        <v>#N/A</v>
      </c>
      <c r="U106" s="19" t="e">
        <f>IF(AND(testdata[[#This Row],[LtrendA]]="HL",testdata[[#This Row],[LtrendB]]="LL"),testdata[[#This Row],[LowLineB]],NA())</f>
        <v>#N/A</v>
      </c>
      <c r="V106" s="19" t="e">
        <f>IF(AND(testdata[[#This Row],[HtrendA]]="HH",testdata[[#This Row],[HtrendB]]="LH"),testdata[[#This Row],[HighLineB]],NA())</f>
        <v>#N/A</v>
      </c>
      <c r="W106" s="19" t="e">
        <f>IF(AND(testdata[[#This Row],[HtrendA]]="LH",testdata[[#This Row],[HtrendB]]="HH"),testdata[[#This Row],[HighLineB]],NA())</f>
        <v>#N/A</v>
      </c>
    </row>
    <row r="107" spans="1:23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Row],[high]]&gt;MAX(D103:D106,D108:D111),testdata[[#This Row],[high]],"")</f>
        <v/>
      </c>
      <c r="H107" s="16" t="s">
        <v>6</v>
      </c>
      <c r="I107" s="12">
        <f t="shared" ca="1" si="1"/>
        <v>231.98399999999998</v>
      </c>
      <c r="J107" s="6" t="str">
        <f>IF(testdata[[#This Row],[low]]&lt;MIN(E103:E106,E108:E111),testdata[[#This Row],[low]],"")</f>
        <v/>
      </c>
      <c r="K107" s="16" t="s">
        <v>7</v>
      </c>
      <c r="L107" s="12">
        <f t="shared" ca="1" si="2"/>
        <v>227.92933333333292</v>
      </c>
      <c r="M107" s="12">
        <v>69.232699999999994</v>
      </c>
      <c r="N107" s="6"/>
      <c r="O107" s="16" t="s">
        <v>5</v>
      </c>
      <c r="P107" s="12">
        <v>69.401200000000003</v>
      </c>
      <c r="Q107" s="6"/>
      <c r="R107" s="16" t="s">
        <v>7</v>
      </c>
      <c r="S107" s="12">
        <v>63.762300000000003</v>
      </c>
      <c r="T107" s="19" t="e">
        <f>IF(AND(testdata[[#This Row],[LtrendA]]="LL",testdata[[#This Row],[LtrendB]]="HL"),testdata[[#This Row],[LowLineB]],NA())</f>
        <v>#N/A</v>
      </c>
      <c r="U107" s="19" t="e">
        <f>IF(AND(testdata[[#This Row],[LtrendA]]="HL",testdata[[#This Row],[LtrendB]]="LL"),testdata[[#This Row],[LowLineB]],NA())</f>
        <v>#N/A</v>
      </c>
      <c r="V107" s="19">
        <f>IF(AND(testdata[[#This Row],[HtrendA]]="HH",testdata[[#This Row],[HtrendB]]="LH"),testdata[[#This Row],[HighLineB]],NA())</f>
        <v>69.401200000000003</v>
      </c>
      <c r="W107" s="19" t="e">
        <f>IF(AND(testdata[[#This Row],[HtrendA]]="LH",testdata[[#This Row],[HtrendB]]="HH"),testdata[[#This Row],[HighLineB]],NA())</f>
        <v>#N/A</v>
      </c>
    </row>
    <row r="108" spans="1:23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Row],[high]]&gt;MAX(D104:D107,D109:D112),testdata[[#This Row],[high]],"")</f>
        <v/>
      </c>
      <c r="H108" s="16" t="s">
        <v>6</v>
      </c>
      <c r="I108" s="12">
        <f t="shared" ref="I108:I110" ca="1" si="3">AVERAGE(I107,I109)</f>
        <v>232.10799999999998</v>
      </c>
      <c r="J108" s="6" t="str">
        <f>IF(testdata[[#This Row],[low]]&lt;MIN(E104:E107,E109:E112),testdata[[#This Row],[low]],"")</f>
        <v/>
      </c>
      <c r="K108" s="16" t="s">
        <v>7</v>
      </c>
      <c r="L108" s="12">
        <f t="shared" ca="1" si="2"/>
        <v>228.34199999999967</v>
      </c>
      <c r="M108" s="12">
        <v>64.349999999999994</v>
      </c>
      <c r="N108" s="6"/>
      <c r="O108" s="16" t="s">
        <v>5</v>
      </c>
      <c r="P108" s="12">
        <v>68.362499999999997</v>
      </c>
      <c r="Q108" s="6">
        <v>64.349999999999994</v>
      </c>
      <c r="R108" s="16" t="s">
        <v>7</v>
      </c>
      <c r="S108" s="12">
        <v>64.349999999999994</v>
      </c>
      <c r="T108" s="19" t="e">
        <f>IF(AND(testdata[[#This Row],[LtrendA]]="LL",testdata[[#This Row],[LtrendB]]="HL"),testdata[[#This Row],[LowLineB]],NA())</f>
        <v>#N/A</v>
      </c>
      <c r="U108" s="19" t="e">
        <f>IF(AND(testdata[[#This Row],[LtrendA]]="HL",testdata[[#This Row],[LtrendB]]="LL"),testdata[[#This Row],[LowLineB]],NA())</f>
        <v>#N/A</v>
      </c>
      <c r="V108" s="19">
        <f>IF(AND(testdata[[#This Row],[HtrendA]]="HH",testdata[[#This Row],[HtrendB]]="LH"),testdata[[#This Row],[HighLineB]],NA())</f>
        <v>68.362499999999997</v>
      </c>
      <c r="W108" s="19" t="e">
        <f>IF(AND(testdata[[#This Row],[HtrendA]]="LH",testdata[[#This Row],[HtrendB]]="HH"),testdata[[#This Row],[HighLineB]],NA())</f>
        <v>#N/A</v>
      </c>
    </row>
    <row r="109" spans="1:23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Row],[high]]&gt;MAX(D105:D108,D110:D113),testdata[[#This Row],[high]],"")</f>
        <v/>
      </c>
      <c r="H109" s="16" t="s">
        <v>6</v>
      </c>
      <c r="I109" s="12">
        <f t="shared" ca="1" si="3"/>
        <v>232.23199999999997</v>
      </c>
      <c r="J109" s="6" t="str">
        <f>IF(testdata[[#This Row],[low]]&lt;MIN(E105:E108,E110:E113),testdata[[#This Row],[low]],"")</f>
        <v/>
      </c>
      <c r="K109" s="16" t="s">
        <v>7</v>
      </c>
      <c r="L109" s="12">
        <f t="shared" ca="1" si="2"/>
        <v>228.75466666666642</v>
      </c>
      <c r="M109" s="12">
        <v>65.856899999999996</v>
      </c>
      <c r="N109" s="6"/>
      <c r="O109" s="16" t="s">
        <v>5</v>
      </c>
      <c r="P109" s="12">
        <v>67.323800000000006</v>
      </c>
      <c r="Q109" s="6"/>
      <c r="R109" s="16" t="s">
        <v>8</v>
      </c>
      <c r="S109" s="12">
        <v>64.114500000000007</v>
      </c>
      <c r="T109" s="19" t="e">
        <f>IF(AND(testdata[[#This Row],[LtrendA]]="LL",testdata[[#This Row],[LtrendB]]="HL"),testdata[[#This Row],[LowLineB]],NA())</f>
        <v>#N/A</v>
      </c>
      <c r="U109" s="19">
        <f>IF(AND(testdata[[#This Row],[LtrendA]]="HL",testdata[[#This Row],[LtrendB]]="LL"),testdata[[#This Row],[LowLineB]],NA())</f>
        <v>64.114500000000007</v>
      </c>
      <c r="V109" s="19">
        <f>IF(AND(testdata[[#This Row],[HtrendA]]="HH",testdata[[#This Row],[HtrendB]]="LH"),testdata[[#This Row],[HighLineB]],NA())</f>
        <v>67.323800000000006</v>
      </c>
      <c r="W109" s="19" t="e">
        <f>IF(AND(testdata[[#This Row],[HtrendA]]="LH",testdata[[#This Row],[HtrendB]]="HH"),testdata[[#This Row],[HighLineB]],NA())</f>
        <v>#N/A</v>
      </c>
    </row>
    <row r="110" spans="1:23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Row],[high]]&gt;MAX(D106:D109,D111:D114),testdata[[#This Row],[high]],"")</f>
        <v/>
      </c>
      <c r="H110" s="16" t="s">
        <v>6</v>
      </c>
      <c r="I110" s="12">
        <f t="shared" ca="1" si="3"/>
        <v>232.35599999999999</v>
      </c>
      <c r="J110" s="6" t="str">
        <f>IF(testdata[[#This Row],[low]]&lt;MIN(E106:E109,E111:E114),testdata[[#This Row],[low]],"")</f>
        <v/>
      </c>
      <c r="K110" s="16" t="s">
        <v>7</v>
      </c>
      <c r="L110" s="12">
        <f t="shared" ca="1" si="2"/>
        <v>229.1673333333332</v>
      </c>
      <c r="M110" s="12">
        <v>66.2851</v>
      </c>
      <c r="N110" s="6">
        <v>66.290000000000006</v>
      </c>
      <c r="O110" s="16" t="s">
        <v>5</v>
      </c>
      <c r="P110" s="12">
        <v>66.2851</v>
      </c>
      <c r="Q110" s="6"/>
      <c r="R110" s="16" t="s">
        <v>8</v>
      </c>
      <c r="S110" s="12">
        <v>63.878999999999998</v>
      </c>
      <c r="T110" s="19" t="e">
        <f>IF(AND(testdata[[#This Row],[LtrendA]]="LL",testdata[[#This Row],[LtrendB]]="HL"),testdata[[#This Row],[LowLineB]],NA())</f>
        <v>#N/A</v>
      </c>
      <c r="U110" s="19">
        <f>IF(AND(testdata[[#This Row],[LtrendA]]="HL",testdata[[#This Row],[LtrendB]]="LL"),testdata[[#This Row],[LowLineB]],NA())</f>
        <v>63.878999999999998</v>
      </c>
      <c r="V110" s="19">
        <f>IF(AND(testdata[[#This Row],[HtrendA]]="HH",testdata[[#This Row],[HtrendB]]="LH"),testdata[[#This Row],[HighLineB]],NA())</f>
        <v>66.2851</v>
      </c>
      <c r="W110" s="19" t="e">
        <f>IF(AND(testdata[[#This Row],[HtrendA]]="LH",testdata[[#This Row],[HtrendB]]="HH"),testdata[[#This Row],[HighLineB]],NA())</f>
        <v>#N/A</v>
      </c>
    </row>
    <row r="111" spans="1:23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Row],[high]]&gt;MAX(D107:D110,D112:D115),testdata[[#This Row],[high]],"")</f>
        <v>232.48</v>
      </c>
      <c r="H111" s="16" t="s">
        <v>6</v>
      </c>
      <c r="I111" s="11">
        <f>testdata[[#This Row],[HpointA]]</f>
        <v>232.48</v>
      </c>
      <c r="J111" s="6">
        <f>IF(testdata[[#This Row],[low]]&lt;MIN(E107:E110,E112:E115),testdata[[#This Row],[low]],"")</f>
        <v>229.58</v>
      </c>
      <c r="K111" s="16" t="s">
        <v>7</v>
      </c>
      <c r="L111" s="11">
        <f>testdata[[#This Row],[LpointA]]</f>
        <v>229.58</v>
      </c>
      <c r="M111" s="11">
        <v>63.703499999999998</v>
      </c>
      <c r="N111" s="6"/>
      <c r="O111" s="16" t="s">
        <v>6</v>
      </c>
      <c r="P111" s="11">
        <v>66.834599999999995</v>
      </c>
      <c r="Q111" s="6"/>
      <c r="R111" s="16" t="s">
        <v>8</v>
      </c>
      <c r="S111" s="11">
        <v>63.643500000000003</v>
      </c>
      <c r="T111" s="19" t="e">
        <f>IF(AND(testdata[[#This Row],[LtrendA]]="LL",testdata[[#This Row],[LtrendB]]="HL"),testdata[[#This Row],[LowLineB]],NA())</f>
        <v>#N/A</v>
      </c>
      <c r="U111" s="19">
        <f>IF(AND(testdata[[#This Row],[LtrendA]]="HL",testdata[[#This Row],[LtrendB]]="LL"),testdata[[#This Row],[LowLineB]],NA())</f>
        <v>63.643500000000003</v>
      </c>
      <c r="V111" s="19" t="e">
        <f>IF(AND(testdata[[#This Row],[HtrendA]]="HH",testdata[[#This Row],[HtrendB]]="LH"),testdata[[#This Row],[HighLineB]],NA())</f>
        <v>#N/A</v>
      </c>
      <c r="W111" s="19" t="e">
        <f>IF(AND(testdata[[#This Row],[HtrendA]]="LH",testdata[[#This Row],[HtrendB]]="HH"),testdata[[#This Row],[HighLineB]],NA())</f>
        <v>#N/A</v>
      </c>
    </row>
    <row r="112" spans="1:23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Row],[high]]&gt;MAX(D108:D111,D113:D116),testdata[[#This Row],[high]],"")</f>
        <v/>
      </c>
      <c r="H112" s="16" t="s">
        <v>6</v>
      </c>
      <c r="I112" s="12">
        <f t="shared" ref="I112:I116" ca="1" si="4">AVERAGE(I111,I113)</f>
        <v>232.62499999999994</v>
      </c>
      <c r="J112" s="6" t="str">
        <f>IF(testdata[[#This Row],[low]]&lt;MIN(E108:E111,E113:E116),testdata[[#This Row],[low]],"")</f>
        <v/>
      </c>
      <c r="K112" s="16" t="s">
        <v>8</v>
      </c>
      <c r="L112" s="12">
        <f t="shared" ca="1" si="2"/>
        <v>229.52428571428584</v>
      </c>
      <c r="M112" s="12">
        <v>63.408000000000001</v>
      </c>
      <c r="N112" s="6"/>
      <c r="O112" s="16" t="s">
        <v>6</v>
      </c>
      <c r="P112" s="12">
        <v>67.384</v>
      </c>
      <c r="Q112" s="6">
        <v>63.41</v>
      </c>
      <c r="R112" s="16" t="s">
        <v>8</v>
      </c>
      <c r="S112" s="12">
        <v>63.408000000000001</v>
      </c>
      <c r="T112" s="19" t="e">
        <f>IF(AND(testdata[[#This Row],[LtrendA]]="LL",testdata[[#This Row],[LtrendB]]="HL"),testdata[[#This Row],[LowLineB]],NA())</f>
        <v>#N/A</v>
      </c>
      <c r="U112" s="19" t="e">
        <f>IF(AND(testdata[[#This Row],[LtrendA]]="HL",testdata[[#This Row],[LtrendB]]="LL"),testdata[[#This Row],[LowLineB]],NA())</f>
        <v>#N/A</v>
      </c>
      <c r="V112" s="19" t="e">
        <f>IF(AND(testdata[[#This Row],[HtrendA]]="HH",testdata[[#This Row],[HtrendB]]="LH"),testdata[[#This Row],[HighLineB]],NA())</f>
        <v>#N/A</v>
      </c>
      <c r="W112" s="19" t="e">
        <f>IF(AND(testdata[[#This Row],[HtrendA]]="LH",testdata[[#This Row],[HtrendB]]="HH"),testdata[[#This Row],[HighLineB]],NA())</f>
        <v>#N/A</v>
      </c>
    </row>
    <row r="113" spans="1:23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Row],[high]]&gt;MAX(D109:D112,D114:D117),testdata[[#This Row],[high]],"")</f>
        <v/>
      </c>
      <c r="H113" s="16" t="s">
        <v>6</v>
      </c>
      <c r="I113" s="12">
        <f t="shared" ca="1" si="4"/>
        <v>232.76999999999992</v>
      </c>
      <c r="J113" s="6" t="str">
        <f>IF(testdata[[#This Row],[low]]&lt;MIN(E109:E112,E114:E117),testdata[[#This Row],[low]],"")</f>
        <v/>
      </c>
      <c r="K113" s="16" t="s">
        <v>8</v>
      </c>
      <c r="L113" s="12">
        <f t="shared" ref="L113:L176" ca="1" si="5">AVERAGE(L112,L114)</f>
        <v>229.46857142857164</v>
      </c>
      <c r="M113" s="12">
        <v>67.933400000000006</v>
      </c>
      <c r="N113" s="6">
        <v>67.930000000000007</v>
      </c>
      <c r="O113" s="16" t="s">
        <v>6</v>
      </c>
      <c r="P113" s="12">
        <v>67.933400000000006</v>
      </c>
      <c r="Q113" s="6"/>
      <c r="R113" s="16" t="s">
        <v>8</v>
      </c>
      <c r="S113" s="12">
        <v>63.023699999999998</v>
      </c>
      <c r="T113" s="19" t="e">
        <f>IF(AND(testdata[[#This Row],[LtrendA]]="LL",testdata[[#This Row],[LtrendB]]="HL"),testdata[[#This Row],[LowLineB]],NA())</f>
        <v>#N/A</v>
      </c>
      <c r="U113" s="19" t="e">
        <f>IF(AND(testdata[[#This Row],[LtrendA]]="HL",testdata[[#This Row],[LtrendB]]="LL"),testdata[[#This Row],[LowLineB]],NA())</f>
        <v>#N/A</v>
      </c>
      <c r="V113" s="19" t="e">
        <f>IF(AND(testdata[[#This Row],[HtrendA]]="HH",testdata[[#This Row],[HtrendB]]="LH"),testdata[[#This Row],[HighLineB]],NA())</f>
        <v>#N/A</v>
      </c>
      <c r="W113" s="19" t="e">
        <f>IF(AND(testdata[[#This Row],[HtrendA]]="LH",testdata[[#This Row],[HtrendB]]="HH"),testdata[[#This Row],[HighLineB]],NA())</f>
        <v>#N/A</v>
      </c>
    </row>
    <row r="114" spans="1:23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 t="str">
        <f>IF(testdata[[#This Row],[high]]&gt;MAX(D110:D113,D115:D118),testdata[[#This Row],[high]],"")</f>
        <v/>
      </c>
      <c r="H114" s="16" t="s">
        <v>6</v>
      </c>
      <c r="I114" s="12">
        <f t="shared" ca="1" si="4"/>
        <v>232.91499999999994</v>
      </c>
      <c r="J114" s="6" t="str">
        <f>IF(testdata[[#This Row],[low]]&lt;MIN(E110:E113,E115:E118),testdata[[#This Row],[low]],"")</f>
        <v/>
      </c>
      <c r="K114" s="16" t="s">
        <v>8</v>
      </c>
      <c r="L114" s="12">
        <f t="shared" ca="1" si="5"/>
        <v>229.41285714285743</v>
      </c>
      <c r="M114" s="12">
        <v>65.613399999999999</v>
      </c>
      <c r="N114" s="6"/>
      <c r="O114" s="16" t="s">
        <v>6</v>
      </c>
      <c r="P114" s="12">
        <v>68.4923</v>
      </c>
      <c r="Q114" s="6"/>
      <c r="R114" s="16" t="s">
        <v>8</v>
      </c>
      <c r="S114" s="12">
        <v>62.639499999999998</v>
      </c>
      <c r="T114" s="19" t="e">
        <f>IF(AND(testdata[[#This Row],[LtrendA]]="LL",testdata[[#This Row],[LtrendB]]="HL"),testdata[[#This Row],[LowLineB]],NA())</f>
        <v>#N/A</v>
      </c>
      <c r="U114" s="19" t="e">
        <f>IF(AND(testdata[[#This Row],[LtrendA]]="HL",testdata[[#This Row],[LtrendB]]="LL"),testdata[[#This Row],[LowLineB]],NA())</f>
        <v>#N/A</v>
      </c>
      <c r="V114" s="19" t="e">
        <f>IF(AND(testdata[[#This Row],[HtrendA]]="HH",testdata[[#This Row],[HtrendB]]="LH"),testdata[[#This Row],[HighLineB]],NA())</f>
        <v>#N/A</v>
      </c>
      <c r="W114" s="19" t="e">
        <f>IF(AND(testdata[[#This Row],[HtrendA]]="LH",testdata[[#This Row],[HtrendB]]="HH"),testdata[[#This Row],[HighLineB]],NA())</f>
        <v>#N/A</v>
      </c>
    </row>
    <row r="115" spans="1:23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Row],[high]]&gt;MAX(D111:D114,D116:D119),testdata[[#This Row],[high]],"")</f>
        <v/>
      </c>
      <c r="H115" s="16" t="s">
        <v>6</v>
      </c>
      <c r="I115" s="12">
        <f t="shared" ca="1" si="4"/>
        <v>233.05999999999995</v>
      </c>
      <c r="J115" s="6" t="str">
        <f>IF(testdata[[#This Row],[low]]&lt;MIN(E111:E114,E116:E119),testdata[[#This Row],[low]],"")</f>
        <v/>
      </c>
      <c r="K115" s="16" t="s">
        <v>8</v>
      </c>
      <c r="L115" s="12">
        <f t="shared" ca="1" si="5"/>
        <v>229.3571428571432</v>
      </c>
      <c r="M115" s="12">
        <v>62.255200000000002</v>
      </c>
      <c r="N115" s="6"/>
      <c r="O115" s="16" t="s">
        <v>6</v>
      </c>
      <c r="P115" s="12">
        <v>69.051100000000005</v>
      </c>
      <c r="Q115" s="6">
        <v>62.26</v>
      </c>
      <c r="R115" s="16" t="s">
        <v>8</v>
      </c>
      <c r="S115" s="12">
        <v>62.255200000000002</v>
      </c>
      <c r="T115" s="19" t="e">
        <f>IF(AND(testdata[[#This Row],[LtrendA]]="LL",testdata[[#This Row],[LtrendB]]="HL"),testdata[[#This Row],[LowLineB]],NA())</f>
        <v>#N/A</v>
      </c>
      <c r="U115" s="19" t="e">
        <f>IF(AND(testdata[[#This Row],[LtrendA]]="HL",testdata[[#This Row],[LtrendB]]="LL"),testdata[[#This Row],[LowLineB]],NA())</f>
        <v>#N/A</v>
      </c>
      <c r="V115" s="19" t="e">
        <f>IF(AND(testdata[[#This Row],[HtrendA]]="HH",testdata[[#This Row],[HtrendB]]="LH"),testdata[[#This Row],[HighLineB]],NA())</f>
        <v>#N/A</v>
      </c>
      <c r="W115" s="19" t="e">
        <f>IF(AND(testdata[[#This Row],[HtrendA]]="LH",testdata[[#This Row],[HtrendB]]="HH"),testdata[[#This Row],[HighLineB]],NA())</f>
        <v>#N/A</v>
      </c>
    </row>
    <row r="116" spans="1:23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Row],[high]]&gt;MAX(D112:D115,D117:D120),testdata[[#This Row],[high]],"")</f>
        <v/>
      </c>
      <c r="H116" s="16" t="s">
        <v>6</v>
      </c>
      <c r="I116" s="12">
        <f t="shared" ca="1" si="4"/>
        <v>233.20499999999998</v>
      </c>
      <c r="J116" s="6" t="str">
        <f>IF(testdata[[#This Row],[low]]&lt;MIN(E112:E115,E117:E120),testdata[[#This Row],[low]],"")</f>
        <v/>
      </c>
      <c r="K116" s="16" t="s">
        <v>8</v>
      </c>
      <c r="L116" s="12">
        <f t="shared" ca="1" si="5"/>
        <v>229.30142857142897</v>
      </c>
      <c r="M116" s="12">
        <v>62.490200000000002</v>
      </c>
      <c r="N116" s="6"/>
      <c r="O116" s="16" t="s">
        <v>6</v>
      </c>
      <c r="P116" s="12">
        <v>69.61</v>
      </c>
      <c r="Q116" s="6"/>
      <c r="R116" s="16" t="s">
        <v>8</v>
      </c>
      <c r="S116" s="12">
        <v>61.489199999999997</v>
      </c>
      <c r="T116" s="19" t="e">
        <f>IF(AND(testdata[[#This Row],[LtrendA]]="LL",testdata[[#This Row],[LtrendB]]="HL"),testdata[[#This Row],[LowLineB]],NA())</f>
        <v>#N/A</v>
      </c>
      <c r="U116" s="19" t="e">
        <f>IF(AND(testdata[[#This Row],[LtrendA]]="HL",testdata[[#This Row],[LtrendB]]="LL"),testdata[[#This Row],[LowLineB]],NA())</f>
        <v>#N/A</v>
      </c>
      <c r="V116" s="19" t="e">
        <f>IF(AND(testdata[[#This Row],[HtrendA]]="HH",testdata[[#This Row],[HtrendB]]="LH"),testdata[[#This Row],[HighLineB]],NA())</f>
        <v>#N/A</v>
      </c>
      <c r="W116" s="19" t="e">
        <f>IF(AND(testdata[[#This Row],[HtrendA]]="LH",testdata[[#This Row],[HtrendB]]="HH"),testdata[[#This Row],[HighLineB]],NA())</f>
        <v>#N/A</v>
      </c>
    </row>
    <row r="117" spans="1:23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Row],[high]]&gt;MAX(D113:D116,D118:D121),testdata[[#This Row],[high]],"")</f>
        <v>233.35</v>
      </c>
      <c r="H117" s="16" t="s">
        <v>6</v>
      </c>
      <c r="I117" s="11">
        <f>testdata[[#This Row],[HpointA]]</f>
        <v>233.35</v>
      </c>
      <c r="J117" s="6" t="str">
        <f>IF(testdata[[#This Row],[low]]&lt;MIN(E113:E116,E118:E121),testdata[[#This Row],[low]],"")</f>
        <v/>
      </c>
      <c r="K117" s="16" t="s">
        <v>8</v>
      </c>
      <c r="L117" s="12">
        <f t="shared" ca="1" si="5"/>
        <v>229.24571428571471</v>
      </c>
      <c r="M117" s="11">
        <v>70.168800000000005</v>
      </c>
      <c r="N117" s="6">
        <v>70.17</v>
      </c>
      <c r="O117" s="16" t="s">
        <v>6</v>
      </c>
      <c r="P117" s="11">
        <v>70.168800000000005</v>
      </c>
      <c r="Q117" s="6"/>
      <c r="R117" s="16" t="s">
        <v>8</v>
      </c>
      <c r="S117" s="12">
        <v>60.723100000000002</v>
      </c>
      <c r="T117" s="19" t="e">
        <f>IF(AND(testdata[[#This Row],[LtrendA]]="LL",testdata[[#This Row],[LtrendB]]="HL"),testdata[[#This Row],[LowLineB]],NA())</f>
        <v>#N/A</v>
      </c>
      <c r="U117" s="19" t="e">
        <f>IF(AND(testdata[[#This Row],[LtrendA]]="HL",testdata[[#This Row],[LtrendB]]="LL"),testdata[[#This Row],[LowLineB]],NA())</f>
        <v>#N/A</v>
      </c>
      <c r="V117" s="19" t="e">
        <f>IF(AND(testdata[[#This Row],[HtrendA]]="HH",testdata[[#This Row],[HtrendB]]="LH"),testdata[[#This Row],[HighLineB]],NA())</f>
        <v>#N/A</v>
      </c>
      <c r="W117" s="19" t="e">
        <f>IF(AND(testdata[[#This Row],[HtrendA]]="LH",testdata[[#This Row],[HtrendB]]="HH"),testdata[[#This Row],[HighLineB]],NA())</f>
        <v>#N/A</v>
      </c>
    </row>
    <row r="118" spans="1:23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Row],[high]]&gt;MAX(D114:D117,D119:D122),testdata[[#This Row],[high]],"")</f>
        <v/>
      </c>
      <c r="H118" s="16" t="s">
        <v>5</v>
      </c>
      <c r="I118" s="12">
        <f t="shared" ref="I118:I181" ca="1" si="6">AVERAGE(I117,I119)</f>
        <v>233.28399999999999</v>
      </c>
      <c r="J118" s="6" t="str">
        <f>IF(testdata[[#This Row],[low]]&lt;MIN(E114:E117,E119:E122),testdata[[#This Row],[low]],"")</f>
        <v/>
      </c>
      <c r="K118" s="16" t="s">
        <v>8</v>
      </c>
      <c r="L118" s="12">
        <f t="shared" ca="1" si="5"/>
        <v>229.19000000000042</v>
      </c>
      <c r="M118" s="12">
        <v>59.451500000000003</v>
      </c>
      <c r="N118" s="6"/>
      <c r="O118" s="16" t="s">
        <v>5</v>
      </c>
      <c r="P118" s="12">
        <v>68.237200000000001</v>
      </c>
      <c r="Q118" s="6"/>
      <c r="R118" s="16" t="s">
        <v>8</v>
      </c>
      <c r="S118" s="12">
        <v>59.957099999999997</v>
      </c>
      <c r="T118" s="19" t="e">
        <f>IF(AND(testdata[[#This Row],[LtrendA]]="LL",testdata[[#This Row],[LtrendB]]="HL"),testdata[[#This Row],[LowLineB]],NA())</f>
        <v>#N/A</v>
      </c>
      <c r="U118" s="19" t="e">
        <f>IF(AND(testdata[[#This Row],[LtrendA]]="HL",testdata[[#This Row],[LtrendB]]="LL"),testdata[[#This Row],[LowLineB]],NA())</f>
        <v>#N/A</v>
      </c>
      <c r="V118" s="19" t="e">
        <f>IF(AND(testdata[[#This Row],[HtrendA]]="HH",testdata[[#This Row],[HtrendB]]="LH"),testdata[[#This Row],[HighLineB]],NA())</f>
        <v>#N/A</v>
      </c>
      <c r="W118" s="19" t="e">
        <f>IF(AND(testdata[[#This Row],[HtrendA]]="LH",testdata[[#This Row],[HtrendB]]="HH"),testdata[[#This Row],[HighLineB]],NA())</f>
        <v>#N/A</v>
      </c>
    </row>
    <row r="119" spans="1:23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Row],[high]]&gt;MAX(D115:D118,D120:D123),testdata[[#This Row],[high]],"")</f>
        <v/>
      </c>
      <c r="H119" s="16" t="s">
        <v>5</v>
      </c>
      <c r="I119" s="12">
        <f t="shared" ca="1" si="6"/>
        <v>233.21799999999999</v>
      </c>
      <c r="J119" s="6" t="str">
        <f>IF(testdata[[#This Row],[low]]&lt;MIN(E115:E118,E120:E123),testdata[[#This Row],[low]],"")</f>
        <v/>
      </c>
      <c r="K119" s="16" t="s">
        <v>8</v>
      </c>
      <c r="L119" s="12">
        <f t="shared" ca="1" si="5"/>
        <v>229.13428571428614</v>
      </c>
      <c r="M119" s="12">
        <v>59.080100000000002</v>
      </c>
      <c r="N119" s="6"/>
      <c r="O119" s="16" t="s">
        <v>5</v>
      </c>
      <c r="P119" s="12">
        <v>66.305599999999998</v>
      </c>
      <c r="Q119" s="6"/>
      <c r="R119" s="16" t="s">
        <v>8</v>
      </c>
      <c r="S119" s="12">
        <v>59.191099999999999</v>
      </c>
      <c r="T119" s="19" t="e">
        <f>IF(AND(testdata[[#This Row],[LtrendA]]="LL",testdata[[#This Row],[LtrendB]]="HL"),testdata[[#This Row],[LowLineB]],NA())</f>
        <v>#N/A</v>
      </c>
      <c r="U119" s="19" t="e">
        <f>IF(AND(testdata[[#This Row],[LtrendA]]="HL",testdata[[#This Row],[LtrendB]]="LL"),testdata[[#This Row],[LowLineB]],NA())</f>
        <v>#N/A</v>
      </c>
      <c r="V119" s="19" t="e">
        <f>IF(AND(testdata[[#This Row],[HtrendA]]="HH",testdata[[#This Row],[HtrendB]]="LH"),testdata[[#This Row],[HighLineB]],NA())</f>
        <v>#N/A</v>
      </c>
      <c r="W119" s="19" t="e">
        <f>IF(AND(testdata[[#This Row],[HtrendA]]="LH",testdata[[#This Row],[HtrendB]]="HH"),testdata[[#This Row],[HighLineB]],NA())</f>
        <v>#N/A</v>
      </c>
    </row>
    <row r="120" spans="1:23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Row],[high]]&gt;MAX(D116:D119,D121:D124),testdata[[#This Row],[high]],"")</f>
        <v/>
      </c>
      <c r="H120" s="16" t="s">
        <v>5</v>
      </c>
      <c r="I120" s="12">
        <f t="shared" ca="1" si="6"/>
        <v>233.15199999999999</v>
      </c>
      <c r="J120" s="6" t="str">
        <f>IF(testdata[[#This Row],[low]]&lt;MIN(E116:E119,E121:E124),testdata[[#This Row],[low]],"")</f>
        <v/>
      </c>
      <c r="K120" s="16" t="s">
        <v>8</v>
      </c>
      <c r="L120" s="12">
        <f t="shared" ca="1" si="5"/>
        <v>229.07857142857182</v>
      </c>
      <c r="M120" s="12">
        <v>58.424999999999997</v>
      </c>
      <c r="N120" s="6"/>
      <c r="O120" s="16" t="s">
        <v>5</v>
      </c>
      <c r="P120" s="12">
        <v>64.373900000000006</v>
      </c>
      <c r="Q120" s="6">
        <v>58.43</v>
      </c>
      <c r="R120" s="16" t="s">
        <v>8</v>
      </c>
      <c r="S120" s="12">
        <v>58.424999999999997</v>
      </c>
      <c r="T120" s="19" t="e">
        <f>IF(AND(testdata[[#This Row],[LtrendA]]="LL",testdata[[#This Row],[LtrendB]]="HL"),testdata[[#This Row],[LowLineB]],NA())</f>
        <v>#N/A</v>
      </c>
      <c r="U120" s="19" t="e">
        <f>IF(AND(testdata[[#This Row],[LtrendA]]="HL",testdata[[#This Row],[LtrendB]]="LL"),testdata[[#This Row],[LowLineB]],NA())</f>
        <v>#N/A</v>
      </c>
      <c r="V120" s="19" t="e">
        <f>IF(AND(testdata[[#This Row],[HtrendA]]="HH",testdata[[#This Row],[HtrendB]]="LH"),testdata[[#This Row],[HighLineB]],NA())</f>
        <v>#N/A</v>
      </c>
      <c r="W120" s="19" t="e">
        <f>IF(AND(testdata[[#This Row],[HtrendA]]="LH",testdata[[#This Row],[HtrendB]]="HH"),testdata[[#This Row],[HighLineB]],NA())</f>
        <v>#N/A</v>
      </c>
    </row>
    <row r="121" spans="1:23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Row],[high]]&gt;MAX(D117:D120,D122:D125),testdata[[#This Row],[high]],"")</f>
        <v/>
      </c>
      <c r="H121" s="16" t="s">
        <v>5</v>
      </c>
      <c r="I121" s="12">
        <f t="shared" ca="1" si="6"/>
        <v>233.08600000000001</v>
      </c>
      <c r="J121" s="6" t="str">
        <f>IF(testdata[[#This Row],[low]]&lt;MIN(E117:E120,E122:E125),testdata[[#This Row],[low]],"")</f>
        <v/>
      </c>
      <c r="K121" s="16" t="s">
        <v>8</v>
      </c>
      <c r="L121" s="12">
        <f t="shared" ca="1" si="5"/>
        <v>229.02285714285748</v>
      </c>
      <c r="M121" s="12">
        <v>59.723599999999998</v>
      </c>
      <c r="N121" s="6"/>
      <c r="O121" s="16" t="s">
        <v>5</v>
      </c>
      <c r="P121" s="12">
        <v>62.442300000000003</v>
      </c>
      <c r="Q121" s="6"/>
      <c r="R121" s="16" t="s">
        <v>8</v>
      </c>
      <c r="S121" s="12">
        <v>56.441699999999997</v>
      </c>
      <c r="T121" s="19" t="e">
        <f>IF(AND(testdata[[#This Row],[LtrendA]]="LL",testdata[[#This Row],[LtrendB]]="HL"),testdata[[#This Row],[LowLineB]],NA())</f>
        <v>#N/A</v>
      </c>
      <c r="U121" s="19" t="e">
        <f>IF(AND(testdata[[#This Row],[LtrendA]]="HL",testdata[[#This Row],[LtrendB]]="LL"),testdata[[#This Row],[LowLineB]],NA())</f>
        <v>#N/A</v>
      </c>
      <c r="V121" s="19" t="e">
        <f>IF(AND(testdata[[#This Row],[HtrendA]]="HH",testdata[[#This Row],[HtrendB]]="LH"),testdata[[#This Row],[HighLineB]],NA())</f>
        <v>#N/A</v>
      </c>
      <c r="W121" s="19" t="e">
        <f>IF(AND(testdata[[#This Row],[HtrendA]]="LH",testdata[[#This Row],[HtrendB]]="HH"),testdata[[#This Row],[HighLineB]],NA())</f>
        <v>#N/A</v>
      </c>
    </row>
    <row r="122" spans="1:23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9">
        <f>IF(testdata[[#This Row],[high]]&gt;MAX(D118:D121,D123:D126),testdata[[#This Row],[high]],"")</f>
        <v>233.02</v>
      </c>
      <c r="H122" s="17" t="s">
        <v>5</v>
      </c>
      <c r="I122" s="18">
        <f>testdata[[#This Row],[HpointA]]</f>
        <v>233.02</v>
      </c>
      <c r="J122" s="9" t="str">
        <f>IF(testdata[[#This Row],[low]]&lt;MIN(E118:E121,E123:E126),testdata[[#This Row],[low]],"")</f>
        <v/>
      </c>
      <c r="K122" s="17" t="s">
        <v>8</v>
      </c>
      <c r="L122" s="18">
        <f t="shared" ca="1" si="5"/>
        <v>228.96714285714313</v>
      </c>
      <c r="M122" s="18">
        <v>60.5107</v>
      </c>
      <c r="N122" s="9">
        <v>60.51</v>
      </c>
      <c r="O122" s="17" t="s">
        <v>5</v>
      </c>
      <c r="P122" s="18">
        <v>60.5107</v>
      </c>
      <c r="Q122" s="9"/>
      <c r="R122" s="17" t="s">
        <v>8</v>
      </c>
      <c r="S122" s="18">
        <v>54.458399999999997</v>
      </c>
      <c r="T122" s="19" t="e">
        <f>IF(AND(testdata[[#This Row],[LtrendA]]="LL",testdata[[#This Row],[LtrendB]]="HL"),testdata[[#This Row],[LowLineB]],NA())</f>
        <v>#N/A</v>
      </c>
      <c r="U122" s="19" t="e">
        <f>IF(AND(testdata[[#This Row],[LtrendA]]="HL",testdata[[#This Row],[LtrendB]]="LL"),testdata[[#This Row],[LowLineB]],NA())</f>
        <v>#N/A</v>
      </c>
      <c r="V122" s="19" t="e">
        <f>IF(AND(testdata[[#This Row],[HtrendA]]="HH",testdata[[#This Row],[HtrendB]]="LH"),testdata[[#This Row],[HighLineB]],NA())</f>
        <v>#N/A</v>
      </c>
      <c r="W122" s="19" t="e">
        <f>IF(AND(testdata[[#This Row],[HtrendA]]="LH",testdata[[#This Row],[HtrendB]]="HH"),testdata[[#This Row],[HighLineB]],NA())</f>
        <v>#N/A</v>
      </c>
    </row>
    <row r="123" spans="1:23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Row],[high]]&gt;MAX(D119:D122,D124:D127),testdata[[#This Row],[high]],"")</f>
        <v/>
      </c>
      <c r="H123" s="16"/>
      <c r="I123" s="12"/>
      <c r="J123" s="6" t="str">
        <f>IF(testdata[[#This Row],[low]]&lt;MIN(E119:E122,E124:E127),testdata[[#This Row],[low]],"")</f>
        <v/>
      </c>
      <c r="K123" s="16" t="s">
        <v>8</v>
      </c>
      <c r="L123" s="12">
        <f t="shared" ca="1" si="5"/>
        <v>228.91142857142876</v>
      </c>
      <c r="M123" s="12">
        <v>48.564900000000002</v>
      </c>
      <c r="N123" s="6"/>
      <c r="O123" s="16" t="s">
        <v>5</v>
      </c>
      <c r="P123" s="12">
        <v>59.4985</v>
      </c>
      <c r="Q123" s="6"/>
      <c r="R123" s="16" t="s">
        <v>8</v>
      </c>
      <c r="S123" s="12">
        <v>52.475099999999998</v>
      </c>
      <c r="T123" s="19" t="e">
        <f>IF(AND(testdata[[#This Row],[LtrendA]]="LL",testdata[[#This Row],[LtrendB]]="HL"),testdata[[#This Row],[LowLineB]],NA())</f>
        <v>#N/A</v>
      </c>
      <c r="U123" s="19" t="e">
        <f>IF(AND(testdata[[#This Row],[LtrendA]]="HL",testdata[[#This Row],[LtrendB]]="LL"),testdata[[#This Row],[LowLineB]],NA())</f>
        <v>#N/A</v>
      </c>
      <c r="V123" s="19" t="e">
        <f>IF(AND(testdata[[#This Row],[HtrendA]]="HH",testdata[[#This Row],[HtrendB]]="LH"),testdata[[#This Row],[HighLineB]],NA())</f>
        <v>#N/A</v>
      </c>
      <c r="W123" s="19" t="e">
        <f>IF(AND(testdata[[#This Row],[HtrendA]]="LH",testdata[[#This Row],[HtrendB]]="HH"),testdata[[#This Row],[HighLineB]],NA())</f>
        <v>#N/A</v>
      </c>
    </row>
    <row r="124" spans="1:23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Row],[high]]&gt;MAX(D120:D123,D125:D128),testdata[[#This Row],[high]],"")</f>
        <v/>
      </c>
      <c r="H124" s="16"/>
      <c r="I124" s="12"/>
      <c r="J124" s="6" t="str">
        <f>IF(testdata[[#This Row],[low]]&lt;MIN(E120:E123,E125:E128),testdata[[#This Row],[low]],"")</f>
        <v/>
      </c>
      <c r="K124" s="16" t="s">
        <v>8</v>
      </c>
      <c r="L124" s="12">
        <f t="shared" ca="1" si="5"/>
        <v>228.85571428571438</v>
      </c>
      <c r="M124" s="12">
        <v>58.325200000000002</v>
      </c>
      <c r="N124" s="6"/>
      <c r="O124" s="16" t="s">
        <v>5</v>
      </c>
      <c r="P124" s="12">
        <v>58.486400000000003</v>
      </c>
      <c r="Q124" s="6"/>
      <c r="R124" s="16" t="s">
        <v>8</v>
      </c>
      <c r="S124" s="12">
        <v>50.491700000000002</v>
      </c>
      <c r="T124" s="19" t="e">
        <f>IF(AND(testdata[[#This Row],[LtrendA]]="LL",testdata[[#This Row],[LtrendB]]="HL"),testdata[[#This Row],[LowLineB]],NA())</f>
        <v>#N/A</v>
      </c>
      <c r="U124" s="19" t="e">
        <f>IF(AND(testdata[[#This Row],[LtrendA]]="HL",testdata[[#This Row],[LtrendB]]="LL"),testdata[[#This Row],[LowLineB]],NA())</f>
        <v>#N/A</v>
      </c>
      <c r="V124" s="19" t="e">
        <f>IF(AND(testdata[[#This Row],[HtrendA]]="HH",testdata[[#This Row],[HtrendB]]="LH"),testdata[[#This Row],[HighLineB]],NA())</f>
        <v>#N/A</v>
      </c>
      <c r="W124" s="19" t="e">
        <f>IF(AND(testdata[[#This Row],[HtrendA]]="LH",testdata[[#This Row],[HtrendB]]="HH"),testdata[[#This Row],[HighLineB]],NA())</f>
        <v>#N/A</v>
      </c>
    </row>
    <row r="125" spans="1:23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 t="str">
        <f>IF(testdata[[#This Row],[high]]&gt;MAX(D121:D124,D126:D129),testdata[[#This Row],[high]],"")</f>
        <v/>
      </c>
      <c r="H125" s="16"/>
      <c r="I125" s="12"/>
      <c r="J125" s="6">
        <f>IF(testdata[[#This Row],[low]]&lt;MIN(E121:E124,E126:E129),testdata[[#This Row],[low]],"")</f>
        <v>228.8</v>
      </c>
      <c r="K125" s="16" t="s">
        <v>8</v>
      </c>
      <c r="L125" s="11">
        <f>testdata[[#This Row],[LpointA]]</f>
        <v>228.8</v>
      </c>
      <c r="M125" s="12">
        <v>48.508400000000002</v>
      </c>
      <c r="N125" s="6"/>
      <c r="O125" s="16" t="s">
        <v>5</v>
      </c>
      <c r="P125" s="12">
        <v>57.474299999999999</v>
      </c>
      <c r="Q125" s="6">
        <v>48.51</v>
      </c>
      <c r="R125" s="16" t="s">
        <v>8</v>
      </c>
      <c r="S125" s="11">
        <v>48.508400000000002</v>
      </c>
      <c r="T125" s="19" t="e">
        <f>IF(AND(testdata[[#This Row],[LtrendA]]="LL",testdata[[#This Row],[LtrendB]]="HL"),testdata[[#This Row],[LowLineB]],NA())</f>
        <v>#N/A</v>
      </c>
      <c r="U125" s="19" t="e">
        <f>IF(AND(testdata[[#This Row],[LtrendA]]="HL",testdata[[#This Row],[LtrendB]]="LL"),testdata[[#This Row],[LowLineB]],NA())</f>
        <v>#N/A</v>
      </c>
      <c r="V125" s="19" t="e">
        <f>IF(AND(testdata[[#This Row],[HtrendA]]="HH",testdata[[#This Row],[HtrendB]]="LH"),testdata[[#This Row],[HighLineB]],NA())</f>
        <v>#N/A</v>
      </c>
      <c r="W125" s="19" t="e">
        <f>IF(AND(testdata[[#This Row],[HtrendA]]="LH",testdata[[#This Row],[HtrendB]]="HH"),testdata[[#This Row],[HighLineB]],NA())</f>
        <v>#N/A</v>
      </c>
    </row>
    <row r="126" spans="1:23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Row],[high]]&gt;MAX(D122:D125,D127:D130),testdata[[#This Row],[high]],"")</f>
        <v/>
      </c>
      <c r="H126" s="16"/>
      <c r="I126" s="12"/>
      <c r="J126" s="6" t="str">
        <f>IF(testdata[[#This Row],[low]]&lt;MIN(E122:E125,E127:E130),testdata[[#This Row],[low]],"")</f>
        <v/>
      </c>
      <c r="K126" s="16" t="s">
        <v>7</v>
      </c>
      <c r="L126" s="12">
        <f t="shared" ca="1" si="5"/>
        <v>229.08736842105247</v>
      </c>
      <c r="M126" s="12">
        <v>50.403300000000002</v>
      </c>
      <c r="N126" s="6"/>
      <c r="O126" s="16" t="s">
        <v>5</v>
      </c>
      <c r="P126" s="12">
        <v>56.4621</v>
      </c>
      <c r="Q126" s="6"/>
      <c r="R126" s="16" t="s">
        <v>8</v>
      </c>
      <c r="S126" s="12">
        <v>47.645800000000001</v>
      </c>
      <c r="T126" s="19" t="e">
        <f>IF(AND(testdata[[#This Row],[LtrendA]]="LL",testdata[[#This Row],[LtrendB]]="HL"),testdata[[#This Row],[LowLineB]],NA())</f>
        <v>#N/A</v>
      </c>
      <c r="U126" s="19">
        <f>IF(AND(testdata[[#This Row],[LtrendA]]="HL",testdata[[#This Row],[LtrendB]]="LL"),testdata[[#This Row],[LowLineB]],NA())</f>
        <v>47.645800000000001</v>
      </c>
      <c r="V126" s="19" t="e">
        <f>IF(AND(testdata[[#This Row],[HtrendA]]="HH",testdata[[#This Row],[HtrendB]]="LH"),testdata[[#This Row],[HighLineB]],NA())</f>
        <v>#N/A</v>
      </c>
      <c r="W126" s="19" t="e">
        <f>IF(AND(testdata[[#This Row],[HtrendA]]="LH",testdata[[#This Row],[HtrendB]]="HH"),testdata[[#This Row],[HighLineB]],NA())</f>
        <v>#N/A</v>
      </c>
    </row>
    <row r="127" spans="1:23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Row],[high]]&gt;MAX(D123:D126,D128:D131),testdata[[#This Row],[high]],"")</f>
        <v/>
      </c>
      <c r="H127" s="16"/>
      <c r="I127" s="12"/>
      <c r="J127" s="6" t="str">
        <f>IF(testdata[[#This Row],[low]]&lt;MIN(E123:E126,E128:E131),testdata[[#This Row],[low]],"")</f>
        <v/>
      </c>
      <c r="K127" s="16" t="s">
        <v>7</v>
      </c>
      <c r="L127" s="12">
        <f t="shared" ca="1" si="5"/>
        <v>229.37473684210497</v>
      </c>
      <c r="M127" s="12">
        <v>52.124200000000002</v>
      </c>
      <c r="N127" s="6"/>
      <c r="O127" s="16" t="s">
        <v>5</v>
      </c>
      <c r="P127" s="12">
        <v>55.45</v>
      </c>
      <c r="Q127" s="6"/>
      <c r="R127" s="16" t="s">
        <v>8</v>
      </c>
      <c r="S127" s="12">
        <v>46.783200000000001</v>
      </c>
      <c r="T127" s="19" t="e">
        <f>IF(AND(testdata[[#This Row],[LtrendA]]="LL",testdata[[#This Row],[LtrendB]]="HL"),testdata[[#This Row],[LowLineB]],NA())</f>
        <v>#N/A</v>
      </c>
      <c r="U127" s="19">
        <f>IF(AND(testdata[[#This Row],[LtrendA]]="HL",testdata[[#This Row],[LtrendB]]="LL"),testdata[[#This Row],[LowLineB]],NA())</f>
        <v>46.783200000000001</v>
      </c>
      <c r="V127" s="19" t="e">
        <f>IF(AND(testdata[[#This Row],[HtrendA]]="HH",testdata[[#This Row],[HtrendB]]="LH"),testdata[[#This Row],[HighLineB]],NA())</f>
        <v>#N/A</v>
      </c>
      <c r="W127" s="19" t="e">
        <f>IF(AND(testdata[[#This Row],[HtrendA]]="LH",testdata[[#This Row],[HtrendB]]="HH"),testdata[[#This Row],[HighLineB]],NA())</f>
        <v>#N/A</v>
      </c>
    </row>
    <row r="128" spans="1:23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Row],[high]]&gt;MAX(D124:D127,D129:D132),testdata[[#This Row],[high]],"")</f>
        <v/>
      </c>
      <c r="H128" s="16"/>
      <c r="I128" s="12"/>
      <c r="J128" s="6" t="str">
        <f>IF(testdata[[#This Row],[low]]&lt;MIN(E124:E127,E129:E132),testdata[[#This Row],[low]],"")</f>
        <v/>
      </c>
      <c r="K128" s="16" t="s">
        <v>7</v>
      </c>
      <c r="L128" s="12">
        <f t="shared" ca="1" si="5"/>
        <v>229.66210526315746</v>
      </c>
      <c r="M128" s="12">
        <v>54.437899999999999</v>
      </c>
      <c r="N128" s="6">
        <v>54.44</v>
      </c>
      <c r="O128" s="16" t="s">
        <v>5</v>
      </c>
      <c r="P128" s="12">
        <v>54.437899999999999</v>
      </c>
      <c r="Q128" s="6"/>
      <c r="R128" s="16" t="s">
        <v>8</v>
      </c>
      <c r="S128" s="12">
        <v>45.9206</v>
      </c>
      <c r="T128" s="19" t="e">
        <f>IF(AND(testdata[[#This Row],[LtrendA]]="LL",testdata[[#This Row],[LtrendB]]="HL"),testdata[[#This Row],[LowLineB]],NA())</f>
        <v>#N/A</v>
      </c>
      <c r="U128" s="19">
        <f>IF(AND(testdata[[#This Row],[LtrendA]]="HL",testdata[[#This Row],[LtrendB]]="LL"),testdata[[#This Row],[LowLineB]],NA())</f>
        <v>45.9206</v>
      </c>
      <c r="V128" s="19" t="e">
        <f>IF(AND(testdata[[#This Row],[HtrendA]]="HH",testdata[[#This Row],[HtrendB]]="LH"),testdata[[#This Row],[HighLineB]],NA())</f>
        <v>#N/A</v>
      </c>
      <c r="W128" s="19" t="e">
        <f>IF(AND(testdata[[#This Row],[HtrendA]]="LH",testdata[[#This Row],[HtrendB]]="HH"),testdata[[#This Row],[HighLineB]],NA())</f>
        <v>#N/A</v>
      </c>
    </row>
    <row r="129" spans="1:23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Row],[high]]&gt;MAX(D125:D128,D130:D133),testdata[[#This Row],[high]],"")</f>
        <v/>
      </c>
      <c r="H129" s="16"/>
      <c r="I129" s="12"/>
      <c r="J129" s="6" t="str">
        <f>IF(testdata[[#This Row],[low]]&lt;MIN(E125:E128,E130:E133),testdata[[#This Row],[low]],"")</f>
        <v/>
      </c>
      <c r="K129" s="16" t="s">
        <v>7</v>
      </c>
      <c r="L129" s="12">
        <f t="shared" ca="1" si="5"/>
        <v>229.94947368420998</v>
      </c>
      <c r="M129" s="12">
        <v>45.058</v>
      </c>
      <c r="N129" s="6"/>
      <c r="O129" s="16" t="s">
        <v>6</v>
      </c>
      <c r="P129" s="12">
        <v>55.674500000000002</v>
      </c>
      <c r="Q129" s="6">
        <v>45.06</v>
      </c>
      <c r="R129" s="16" t="s">
        <v>8</v>
      </c>
      <c r="S129" s="12">
        <v>45.058</v>
      </c>
      <c r="T129" s="19" t="e">
        <f>IF(AND(testdata[[#This Row],[LtrendA]]="LL",testdata[[#This Row],[LtrendB]]="HL"),testdata[[#This Row],[LowLineB]],NA())</f>
        <v>#N/A</v>
      </c>
      <c r="U129" s="19">
        <f>IF(AND(testdata[[#This Row],[LtrendA]]="HL",testdata[[#This Row],[LtrendB]]="LL"),testdata[[#This Row],[LowLineB]],NA())</f>
        <v>45.058</v>
      </c>
      <c r="V129" s="19" t="e">
        <f>IF(AND(testdata[[#This Row],[HtrendA]]="HH",testdata[[#This Row],[HtrendB]]="LH"),testdata[[#This Row],[HighLineB]],NA())</f>
        <v>#N/A</v>
      </c>
      <c r="W129" s="19" t="e">
        <f>IF(AND(testdata[[#This Row],[HtrendA]]="LH",testdata[[#This Row],[HtrendB]]="HH"),testdata[[#This Row],[HighLineB]],NA())</f>
        <v>#N/A</v>
      </c>
    </row>
    <row r="130" spans="1:23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Row],[high]]&gt;MAX(D126:D129,D131:D134),testdata[[#This Row],[high]],"")</f>
        <v/>
      </c>
      <c r="H130" s="16"/>
      <c r="I130" s="12"/>
      <c r="J130" s="6" t="str">
        <f>IF(testdata[[#This Row],[low]]&lt;MIN(E126:E129,E131:E134),testdata[[#This Row],[low]],"")</f>
        <v/>
      </c>
      <c r="K130" s="16" t="s">
        <v>7</v>
      </c>
      <c r="L130" s="12">
        <f t="shared" ca="1" si="5"/>
        <v>230.23684210526253</v>
      </c>
      <c r="M130" s="12">
        <v>51.396599999999999</v>
      </c>
      <c r="N130" s="6"/>
      <c r="O130" s="16" t="s">
        <v>6</v>
      </c>
      <c r="P130" s="12">
        <v>56.911200000000001</v>
      </c>
      <c r="Q130" s="6"/>
      <c r="R130" s="16" t="s">
        <v>7</v>
      </c>
      <c r="S130" s="12">
        <v>46.817500000000003</v>
      </c>
      <c r="T130" s="19" t="e">
        <f>IF(AND(testdata[[#This Row],[LtrendA]]="LL",testdata[[#This Row],[LtrendB]]="HL"),testdata[[#This Row],[LowLineB]],NA())</f>
        <v>#N/A</v>
      </c>
      <c r="U130" s="19" t="e">
        <f>IF(AND(testdata[[#This Row],[LtrendA]]="HL",testdata[[#This Row],[LtrendB]]="LL"),testdata[[#This Row],[LowLineB]],NA())</f>
        <v>#N/A</v>
      </c>
      <c r="V130" s="19" t="e">
        <f>IF(AND(testdata[[#This Row],[HtrendA]]="HH",testdata[[#This Row],[HtrendB]]="LH"),testdata[[#This Row],[HighLineB]],NA())</f>
        <v>#N/A</v>
      </c>
      <c r="W130" s="19" t="e">
        <f>IF(AND(testdata[[#This Row],[HtrendA]]="LH",testdata[[#This Row],[HtrendB]]="HH"),testdata[[#This Row],[HighLineB]],NA())</f>
        <v>#N/A</v>
      </c>
    </row>
    <row r="131" spans="1:23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Row],[high]]&gt;MAX(D127:D130,D132:D135),testdata[[#This Row],[high]],"")</f>
        <v/>
      </c>
      <c r="H131" s="16"/>
      <c r="I131" s="12"/>
      <c r="J131" s="6" t="str">
        <f>IF(testdata[[#This Row],[low]]&lt;MIN(E127:E130,E132:E135),testdata[[#This Row],[low]],"")</f>
        <v/>
      </c>
      <c r="K131" s="16" t="s">
        <v>7</v>
      </c>
      <c r="L131" s="12">
        <f t="shared" ca="1" si="5"/>
        <v>230.52421052631507</v>
      </c>
      <c r="M131" s="12">
        <v>52.389200000000002</v>
      </c>
      <c r="N131" s="6"/>
      <c r="O131" s="16" t="s">
        <v>6</v>
      </c>
      <c r="P131" s="12">
        <v>58.1479</v>
      </c>
      <c r="Q131" s="6"/>
      <c r="R131" s="16" t="s">
        <v>7</v>
      </c>
      <c r="S131" s="12">
        <v>48.577100000000002</v>
      </c>
      <c r="T131" s="19" t="e">
        <f>IF(AND(testdata[[#This Row],[LtrendA]]="LL",testdata[[#This Row],[LtrendB]]="HL"),testdata[[#This Row],[LowLineB]],NA())</f>
        <v>#N/A</v>
      </c>
      <c r="U131" s="19" t="e">
        <f>IF(AND(testdata[[#This Row],[LtrendA]]="HL",testdata[[#This Row],[LtrendB]]="LL"),testdata[[#This Row],[LowLineB]],NA())</f>
        <v>#N/A</v>
      </c>
      <c r="V131" s="19" t="e">
        <f>IF(AND(testdata[[#This Row],[HtrendA]]="HH",testdata[[#This Row],[HtrendB]]="LH"),testdata[[#This Row],[HighLineB]],NA())</f>
        <v>#N/A</v>
      </c>
      <c r="W131" s="19" t="e">
        <f>IF(AND(testdata[[#This Row],[HtrendA]]="LH",testdata[[#This Row],[HtrendB]]="HH"),testdata[[#This Row],[HighLineB]],NA())</f>
        <v>#N/A</v>
      </c>
    </row>
    <row r="132" spans="1:23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Row],[high]]&gt;MAX(D128:D131,D133:D136),testdata[[#This Row],[high]],"")</f>
        <v/>
      </c>
      <c r="H132" s="16"/>
      <c r="I132" s="12"/>
      <c r="J132" s="6" t="str">
        <f>IF(testdata[[#This Row],[low]]&lt;MIN(E128:E131,E133:E136),testdata[[#This Row],[low]],"")</f>
        <v/>
      </c>
      <c r="K132" s="16" t="s">
        <v>7</v>
      </c>
      <c r="L132" s="12">
        <f t="shared" ca="1" si="5"/>
        <v>230.81157894736765</v>
      </c>
      <c r="M132" s="12">
        <v>51.6173</v>
      </c>
      <c r="N132" s="6"/>
      <c r="O132" s="16" t="s">
        <v>6</v>
      </c>
      <c r="P132" s="12">
        <v>59.384500000000003</v>
      </c>
      <c r="Q132" s="6"/>
      <c r="R132" s="16" t="s">
        <v>7</v>
      </c>
      <c r="S132" s="12">
        <v>50.336599999999997</v>
      </c>
      <c r="T132" s="19" t="e">
        <f>IF(AND(testdata[[#This Row],[LtrendA]]="LL",testdata[[#This Row],[LtrendB]]="HL"),testdata[[#This Row],[LowLineB]],NA())</f>
        <v>#N/A</v>
      </c>
      <c r="U132" s="19" t="e">
        <f>IF(AND(testdata[[#This Row],[LtrendA]]="HL",testdata[[#This Row],[LtrendB]]="LL"),testdata[[#This Row],[LowLineB]],NA())</f>
        <v>#N/A</v>
      </c>
      <c r="V132" s="19" t="e">
        <f>IF(AND(testdata[[#This Row],[HtrendA]]="HH",testdata[[#This Row],[HtrendB]]="LH"),testdata[[#This Row],[HighLineB]],NA())</f>
        <v>#N/A</v>
      </c>
      <c r="W132" s="19" t="e">
        <f>IF(AND(testdata[[#This Row],[HtrendA]]="LH",testdata[[#This Row],[HtrendB]]="HH"),testdata[[#This Row],[HighLineB]],NA())</f>
        <v>#N/A</v>
      </c>
    </row>
    <row r="133" spans="1:23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Row],[high]]&gt;MAX(D129:D132,D134:D137),testdata[[#This Row],[high]],"")</f>
        <v/>
      </c>
      <c r="H133" s="16"/>
      <c r="I133" s="12"/>
      <c r="J133" s="6" t="str">
        <f>IF(testdata[[#This Row],[low]]&lt;MIN(E129:E132,E134:E137),testdata[[#This Row],[low]],"")</f>
        <v/>
      </c>
      <c r="K133" s="16" t="s">
        <v>7</v>
      </c>
      <c r="L133" s="12">
        <f t="shared" ca="1" si="5"/>
        <v>231.09894736842026</v>
      </c>
      <c r="M133" s="12">
        <v>58.343699999999998</v>
      </c>
      <c r="N133" s="6"/>
      <c r="O133" s="16" t="s">
        <v>6</v>
      </c>
      <c r="P133" s="12">
        <v>60.621200000000002</v>
      </c>
      <c r="Q133" s="6"/>
      <c r="R133" s="16" t="s">
        <v>7</v>
      </c>
      <c r="S133" s="12">
        <v>52.096200000000003</v>
      </c>
      <c r="T133" s="19" t="e">
        <f>IF(AND(testdata[[#This Row],[LtrendA]]="LL",testdata[[#This Row],[LtrendB]]="HL"),testdata[[#This Row],[LowLineB]],NA())</f>
        <v>#N/A</v>
      </c>
      <c r="U133" s="19" t="e">
        <f>IF(AND(testdata[[#This Row],[LtrendA]]="HL",testdata[[#This Row],[LtrendB]]="LL"),testdata[[#This Row],[LowLineB]],NA())</f>
        <v>#N/A</v>
      </c>
      <c r="V133" s="19" t="e">
        <f>IF(AND(testdata[[#This Row],[HtrendA]]="HH",testdata[[#This Row],[HtrendB]]="LH"),testdata[[#This Row],[HighLineB]],NA())</f>
        <v>#N/A</v>
      </c>
      <c r="W133" s="19" t="e">
        <f>IF(AND(testdata[[#This Row],[HtrendA]]="LH",testdata[[#This Row],[HtrendB]]="HH"),testdata[[#This Row],[HighLineB]],NA())</f>
        <v>#N/A</v>
      </c>
    </row>
    <row r="134" spans="1:23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Row],[high]]&gt;MAX(D130:D133,D135:D138),testdata[[#This Row],[high]],"")</f>
        <v/>
      </c>
      <c r="H134" s="16"/>
      <c r="I134" s="12"/>
      <c r="J134" s="6" t="str">
        <f>IF(testdata[[#This Row],[low]]&lt;MIN(E130:E133,E135:E138),testdata[[#This Row],[low]],"")</f>
        <v/>
      </c>
      <c r="K134" s="16" t="s">
        <v>7</v>
      </c>
      <c r="L134" s="12">
        <f t="shared" ca="1" si="5"/>
        <v>231.38631578947286</v>
      </c>
      <c r="M134" s="12">
        <v>59.703699999999998</v>
      </c>
      <c r="N134" s="6"/>
      <c r="O134" s="16" t="s">
        <v>6</v>
      </c>
      <c r="P134" s="12">
        <v>61.857900000000001</v>
      </c>
      <c r="Q134" s="6"/>
      <c r="R134" s="16" t="s">
        <v>7</v>
      </c>
      <c r="S134" s="12">
        <v>53.855699999999999</v>
      </c>
      <c r="T134" s="19" t="e">
        <f>IF(AND(testdata[[#This Row],[LtrendA]]="LL",testdata[[#This Row],[LtrendB]]="HL"),testdata[[#This Row],[LowLineB]],NA())</f>
        <v>#N/A</v>
      </c>
      <c r="U134" s="19" t="e">
        <f>IF(AND(testdata[[#This Row],[LtrendA]]="HL",testdata[[#This Row],[LtrendB]]="LL"),testdata[[#This Row],[LowLineB]],NA())</f>
        <v>#N/A</v>
      </c>
      <c r="V134" s="19" t="e">
        <f>IF(AND(testdata[[#This Row],[HtrendA]]="HH",testdata[[#This Row],[HtrendB]]="LH"),testdata[[#This Row],[HighLineB]],NA())</f>
        <v>#N/A</v>
      </c>
      <c r="W134" s="19" t="e">
        <f>IF(AND(testdata[[#This Row],[HtrendA]]="LH",testdata[[#This Row],[HtrendB]]="HH"),testdata[[#This Row],[HighLineB]],NA())</f>
        <v>#N/A</v>
      </c>
    </row>
    <row r="135" spans="1:23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 t="str">
        <f>IF(testdata[[#This Row],[high]]&gt;MAX(D131:D134,D136:D139),testdata[[#This Row],[high]],"")</f>
        <v/>
      </c>
      <c r="H135" s="16"/>
      <c r="I135" s="12"/>
      <c r="J135" s="6" t="str">
        <f>IF(testdata[[#This Row],[low]]&lt;MIN(E131:E134,E136:E139),testdata[[#This Row],[low]],"")</f>
        <v/>
      </c>
      <c r="K135" s="16" t="s">
        <v>7</v>
      </c>
      <c r="L135" s="12">
        <f t="shared" ca="1" si="5"/>
        <v>231.67368421052549</v>
      </c>
      <c r="M135" s="12">
        <v>63.3093</v>
      </c>
      <c r="N135" s="6"/>
      <c r="O135" s="16" t="s">
        <v>6</v>
      </c>
      <c r="P135" s="12">
        <v>63.094499999999996</v>
      </c>
      <c r="Q135" s="6"/>
      <c r="R135" s="16" t="s">
        <v>7</v>
      </c>
      <c r="S135" s="12">
        <v>55.615299999999998</v>
      </c>
      <c r="T135" s="19" t="e">
        <f>IF(AND(testdata[[#This Row],[LtrendA]]="LL",testdata[[#This Row],[LtrendB]]="HL"),testdata[[#This Row],[LowLineB]],NA())</f>
        <v>#N/A</v>
      </c>
      <c r="U135" s="19" t="e">
        <f>IF(AND(testdata[[#This Row],[LtrendA]]="HL",testdata[[#This Row],[LtrendB]]="LL"),testdata[[#This Row],[LowLineB]],NA())</f>
        <v>#N/A</v>
      </c>
      <c r="V135" s="19" t="e">
        <f>IF(AND(testdata[[#This Row],[HtrendA]]="HH",testdata[[#This Row],[HtrendB]]="LH"),testdata[[#This Row],[HighLineB]],NA())</f>
        <v>#N/A</v>
      </c>
      <c r="W135" s="19" t="e">
        <f>IF(AND(testdata[[#This Row],[HtrendA]]="LH",testdata[[#This Row],[HtrendB]]="HH"),testdata[[#This Row],[HighLineB]],NA())</f>
        <v>#N/A</v>
      </c>
    </row>
    <row r="136" spans="1:23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Row],[high]]&gt;MAX(D132:D135,D137:D140),testdata[[#This Row],[high]],"")</f>
        <v/>
      </c>
      <c r="H136" s="16"/>
      <c r="I136" s="12"/>
      <c r="J136" s="6" t="str">
        <f>IF(testdata[[#This Row],[low]]&lt;MIN(E132:E135,E137:E140),testdata[[#This Row],[low]],"")</f>
        <v/>
      </c>
      <c r="K136" s="16" t="s">
        <v>7</v>
      </c>
      <c r="L136" s="12">
        <f t="shared" ca="1" si="5"/>
        <v>231.96105263157816</v>
      </c>
      <c r="M136" s="12">
        <v>63.1419</v>
      </c>
      <c r="N136" s="6"/>
      <c r="O136" s="16" t="s">
        <v>6</v>
      </c>
      <c r="P136" s="12">
        <v>64.331199999999995</v>
      </c>
      <c r="Q136" s="6"/>
      <c r="R136" s="16" t="s">
        <v>7</v>
      </c>
      <c r="S136" s="12">
        <v>57.3748</v>
      </c>
      <c r="T136" s="19" t="e">
        <f>IF(AND(testdata[[#This Row],[LtrendA]]="LL",testdata[[#This Row],[LtrendB]]="HL"),testdata[[#This Row],[LowLineB]],NA())</f>
        <v>#N/A</v>
      </c>
      <c r="U136" s="19" t="e">
        <f>IF(AND(testdata[[#This Row],[LtrendA]]="HL",testdata[[#This Row],[LtrendB]]="LL"),testdata[[#This Row],[LowLineB]],NA())</f>
        <v>#N/A</v>
      </c>
      <c r="V136" s="19" t="e">
        <f>IF(AND(testdata[[#This Row],[HtrendA]]="HH",testdata[[#This Row],[HtrendB]]="LH"),testdata[[#This Row],[HighLineB]],NA())</f>
        <v>#N/A</v>
      </c>
      <c r="W136" s="19" t="e">
        <f>IF(AND(testdata[[#This Row],[HtrendA]]="LH",testdata[[#This Row],[HtrendB]]="HH"),testdata[[#This Row],[HighLineB]],NA())</f>
        <v>#N/A</v>
      </c>
    </row>
    <row r="137" spans="1:23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Row],[high]]&gt;MAX(D133:D136,D138:D141),testdata[[#This Row],[high]],"")</f>
        <v/>
      </c>
      <c r="H137" s="16"/>
      <c r="I137" s="12"/>
      <c r="J137" s="6" t="str">
        <f>IF(testdata[[#This Row],[low]]&lt;MIN(E133:E136,E138:E141),testdata[[#This Row],[low]],"")</f>
        <v/>
      </c>
      <c r="K137" s="16" t="s">
        <v>7</v>
      </c>
      <c r="L137" s="12">
        <f t="shared" ca="1" si="5"/>
        <v>232.24842105263082</v>
      </c>
      <c r="M137" s="12">
        <v>63.591299999999997</v>
      </c>
      <c r="N137" s="6"/>
      <c r="O137" s="16" t="s">
        <v>6</v>
      </c>
      <c r="P137" s="12">
        <v>65.567899999999995</v>
      </c>
      <c r="Q137" s="6"/>
      <c r="R137" s="16" t="s">
        <v>7</v>
      </c>
      <c r="S137" s="12">
        <v>59.134399999999999</v>
      </c>
      <c r="T137" s="19" t="e">
        <f>IF(AND(testdata[[#This Row],[LtrendA]]="LL",testdata[[#This Row],[LtrendB]]="HL"),testdata[[#This Row],[LowLineB]],NA())</f>
        <v>#N/A</v>
      </c>
      <c r="U137" s="19" t="e">
        <f>IF(AND(testdata[[#This Row],[LtrendA]]="HL",testdata[[#This Row],[LtrendB]]="LL"),testdata[[#This Row],[LowLineB]],NA())</f>
        <v>#N/A</v>
      </c>
      <c r="V137" s="19" t="e">
        <f>IF(AND(testdata[[#This Row],[HtrendA]]="HH",testdata[[#This Row],[HtrendB]]="LH"),testdata[[#This Row],[HighLineB]],NA())</f>
        <v>#N/A</v>
      </c>
      <c r="W137" s="19" t="e">
        <f>IF(AND(testdata[[#This Row],[HtrendA]]="LH",testdata[[#This Row],[HtrendB]]="HH"),testdata[[#This Row],[HighLineB]],NA())</f>
        <v>#N/A</v>
      </c>
    </row>
    <row r="138" spans="1:23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Row],[high]]&gt;MAX(D134:D137,D139:D142),testdata[[#This Row],[high]],"")</f>
        <v/>
      </c>
      <c r="H138" s="16"/>
      <c r="I138" s="12"/>
      <c r="J138" s="6" t="str">
        <f>IF(testdata[[#This Row],[low]]&lt;MIN(E134:E137,E139:E142),testdata[[#This Row],[low]],"")</f>
        <v/>
      </c>
      <c r="K138" s="16" t="s">
        <v>7</v>
      </c>
      <c r="L138" s="12">
        <f t="shared" ca="1" si="5"/>
        <v>232.53578947368351</v>
      </c>
      <c r="M138" s="12">
        <v>67.701999999999998</v>
      </c>
      <c r="N138" s="6"/>
      <c r="O138" s="16" t="s">
        <v>6</v>
      </c>
      <c r="P138" s="12">
        <v>66.804500000000004</v>
      </c>
      <c r="Q138" s="6"/>
      <c r="R138" s="16" t="s">
        <v>7</v>
      </c>
      <c r="S138" s="12">
        <v>60.893900000000002</v>
      </c>
      <c r="T138" s="19" t="e">
        <f>IF(AND(testdata[[#This Row],[LtrendA]]="LL",testdata[[#This Row],[LtrendB]]="HL"),testdata[[#This Row],[LowLineB]],NA())</f>
        <v>#N/A</v>
      </c>
      <c r="U138" s="19" t="e">
        <f>IF(AND(testdata[[#This Row],[LtrendA]]="HL",testdata[[#This Row],[LtrendB]]="LL"),testdata[[#This Row],[LowLineB]],NA())</f>
        <v>#N/A</v>
      </c>
      <c r="V138" s="19" t="e">
        <f>IF(AND(testdata[[#This Row],[HtrendA]]="HH",testdata[[#This Row],[HtrendB]]="LH"),testdata[[#This Row],[HighLineB]],NA())</f>
        <v>#N/A</v>
      </c>
      <c r="W138" s="19" t="e">
        <f>IF(AND(testdata[[#This Row],[HtrendA]]="LH",testdata[[#This Row],[HtrendB]]="HH"),testdata[[#This Row],[HighLineB]],NA())</f>
        <v>#N/A</v>
      </c>
    </row>
    <row r="139" spans="1:23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 t="str">
        <f>IF(testdata[[#This Row],[high]]&gt;MAX(D135:D138,D140:D143),testdata[[#This Row],[high]],"")</f>
        <v/>
      </c>
      <c r="H139" s="16"/>
      <c r="I139" s="12"/>
      <c r="J139" s="6" t="str">
        <f>IF(testdata[[#This Row],[low]]&lt;MIN(E135:E138,E140:E143),testdata[[#This Row],[low]],"")</f>
        <v/>
      </c>
      <c r="K139" s="16" t="s">
        <v>7</v>
      </c>
      <c r="L139" s="12">
        <f t="shared" ca="1" si="5"/>
        <v>232.82315789473623</v>
      </c>
      <c r="M139" s="12">
        <v>68.041200000000003</v>
      </c>
      <c r="N139" s="6">
        <v>68.040000000000006</v>
      </c>
      <c r="O139" s="16" t="s">
        <v>6</v>
      </c>
      <c r="P139" s="12">
        <v>68.041200000000003</v>
      </c>
      <c r="Q139" s="6"/>
      <c r="R139" s="16" t="s">
        <v>7</v>
      </c>
      <c r="S139" s="12">
        <v>62.653500000000001</v>
      </c>
      <c r="T139" s="19" t="e">
        <f>IF(AND(testdata[[#This Row],[LtrendA]]="LL",testdata[[#This Row],[LtrendB]]="HL"),testdata[[#This Row],[LowLineB]],NA())</f>
        <v>#N/A</v>
      </c>
      <c r="U139" s="19" t="e">
        <f>IF(AND(testdata[[#This Row],[LtrendA]]="HL",testdata[[#This Row],[LtrendB]]="LL"),testdata[[#This Row],[LowLineB]],NA())</f>
        <v>#N/A</v>
      </c>
      <c r="V139" s="19" t="e">
        <f>IF(AND(testdata[[#This Row],[HtrendA]]="HH",testdata[[#This Row],[HtrendB]]="LH"),testdata[[#This Row],[HighLineB]],NA())</f>
        <v>#N/A</v>
      </c>
      <c r="W139" s="19" t="e">
        <f>IF(AND(testdata[[#This Row],[HtrendA]]="LH",testdata[[#This Row],[HtrendB]]="HH"),testdata[[#This Row],[HighLineB]],NA())</f>
        <v>#N/A</v>
      </c>
    </row>
    <row r="140" spans="1:23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Row],[high]]&gt;MAX(D136:D139,D141:D144),testdata[[#This Row],[high]],"")</f>
        <v/>
      </c>
      <c r="H140" s="16"/>
      <c r="I140" s="12"/>
      <c r="J140" s="6" t="str">
        <f>IF(testdata[[#This Row],[low]]&lt;MIN(E136:E139,E141:E144),testdata[[#This Row],[low]],"")</f>
        <v/>
      </c>
      <c r="K140" s="16" t="s">
        <v>7</v>
      </c>
      <c r="L140" s="12">
        <f t="shared" ca="1" si="5"/>
        <v>233.11052631578895</v>
      </c>
      <c r="M140" s="12">
        <v>66.602999999999994</v>
      </c>
      <c r="N140" s="6"/>
      <c r="O140" s="16" t="s">
        <v>6</v>
      </c>
      <c r="P140" s="12">
        <v>68.107699999999994</v>
      </c>
      <c r="Q140" s="6"/>
      <c r="R140" s="16" t="s">
        <v>7</v>
      </c>
      <c r="S140" s="12">
        <v>64.412999999999997</v>
      </c>
      <c r="T140" s="19" t="e">
        <f>IF(AND(testdata[[#This Row],[LtrendA]]="LL",testdata[[#This Row],[LtrendB]]="HL"),testdata[[#This Row],[LowLineB]],NA())</f>
        <v>#N/A</v>
      </c>
      <c r="U140" s="19" t="e">
        <f>IF(AND(testdata[[#This Row],[LtrendA]]="HL",testdata[[#This Row],[LtrendB]]="LL"),testdata[[#This Row],[LowLineB]],NA())</f>
        <v>#N/A</v>
      </c>
      <c r="V140" s="19" t="e">
        <f>IF(AND(testdata[[#This Row],[HtrendA]]="HH",testdata[[#This Row],[HtrendB]]="LH"),testdata[[#This Row],[HighLineB]],NA())</f>
        <v>#N/A</v>
      </c>
      <c r="W140" s="19" t="e">
        <f>IF(AND(testdata[[#This Row],[HtrendA]]="LH",testdata[[#This Row],[HtrendB]]="HH"),testdata[[#This Row],[HighLineB]],NA())</f>
        <v>#N/A</v>
      </c>
    </row>
    <row r="141" spans="1:23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Row],[high]]&gt;MAX(D137:D140,D142:D145),testdata[[#This Row],[high]],"")</f>
        <v/>
      </c>
      <c r="H141" s="16"/>
      <c r="I141" s="12"/>
      <c r="J141" s="6" t="str">
        <f>IF(testdata[[#This Row],[low]]&lt;MIN(E137:E140,E142:E145),testdata[[#This Row],[low]],"")</f>
        <v/>
      </c>
      <c r="K141" s="16" t="s">
        <v>7</v>
      </c>
      <c r="L141" s="12">
        <f t="shared" ca="1" si="5"/>
        <v>233.39789473684169</v>
      </c>
      <c r="M141" s="12">
        <v>66.172600000000003</v>
      </c>
      <c r="N141" s="6"/>
      <c r="O141" s="16" t="s">
        <v>6</v>
      </c>
      <c r="P141" s="12">
        <v>68.174300000000002</v>
      </c>
      <c r="Q141" s="6">
        <v>66.17</v>
      </c>
      <c r="R141" s="16" t="s">
        <v>7</v>
      </c>
      <c r="S141" s="12">
        <v>66.172600000000003</v>
      </c>
      <c r="T141" s="19" t="e">
        <f>IF(AND(testdata[[#This Row],[LtrendA]]="LL",testdata[[#This Row],[LtrendB]]="HL"),testdata[[#This Row],[LowLineB]],NA())</f>
        <v>#N/A</v>
      </c>
      <c r="U141" s="19" t="e">
        <f>IF(AND(testdata[[#This Row],[LtrendA]]="HL",testdata[[#This Row],[LtrendB]]="LL"),testdata[[#This Row],[LowLineB]],NA())</f>
        <v>#N/A</v>
      </c>
      <c r="V141" s="19" t="e">
        <f>IF(AND(testdata[[#This Row],[HtrendA]]="HH",testdata[[#This Row],[HtrendB]]="LH"),testdata[[#This Row],[HighLineB]],NA())</f>
        <v>#N/A</v>
      </c>
      <c r="W141" s="19" t="e">
        <f>IF(AND(testdata[[#This Row],[HtrendA]]="LH",testdata[[#This Row],[HtrendB]]="HH"),testdata[[#This Row],[HighLineB]],NA())</f>
        <v>#N/A</v>
      </c>
    </row>
    <row r="142" spans="1:23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Row],[high]]&gt;MAX(D138:D141,D143:D146),testdata[[#This Row],[high]],"")</f>
        <v/>
      </c>
      <c r="H142" s="16"/>
      <c r="I142" s="12"/>
      <c r="J142" s="6" t="str">
        <f>IF(testdata[[#This Row],[low]]&lt;MIN(E138:E141,E143:E146),testdata[[#This Row],[low]],"")</f>
        <v/>
      </c>
      <c r="K142" s="16" t="s">
        <v>7</v>
      </c>
      <c r="L142" s="12">
        <f t="shared" ca="1" si="5"/>
        <v>233.68526315789444</v>
      </c>
      <c r="M142" s="12">
        <v>68.270200000000003</v>
      </c>
      <c r="N142" s="6"/>
      <c r="O142" s="16" t="s">
        <v>6</v>
      </c>
      <c r="P142" s="12">
        <v>68.240799999999993</v>
      </c>
      <c r="Q142" s="6"/>
      <c r="R142" s="16" t="s">
        <v>8</v>
      </c>
      <c r="S142" s="12">
        <v>65.531199999999998</v>
      </c>
      <c r="T142" s="19" t="e">
        <f>IF(AND(testdata[[#This Row],[LtrendA]]="LL",testdata[[#This Row],[LtrendB]]="HL"),testdata[[#This Row],[LowLineB]],NA())</f>
        <v>#N/A</v>
      </c>
      <c r="U142" s="19">
        <f>IF(AND(testdata[[#This Row],[LtrendA]]="HL",testdata[[#This Row],[LtrendB]]="LL"),testdata[[#This Row],[LowLineB]],NA())</f>
        <v>65.531199999999998</v>
      </c>
      <c r="V142" s="19" t="e">
        <f>IF(AND(testdata[[#This Row],[HtrendA]]="HH",testdata[[#This Row],[HtrendB]]="LH"),testdata[[#This Row],[HighLineB]],NA())</f>
        <v>#N/A</v>
      </c>
      <c r="W142" s="19" t="e">
        <f>IF(AND(testdata[[#This Row],[HtrendA]]="LH",testdata[[#This Row],[HtrendB]]="HH"),testdata[[#This Row],[HighLineB]],NA())</f>
        <v>#N/A</v>
      </c>
    </row>
    <row r="143" spans="1:23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Row],[high]]&gt;MAX(D139:D142,D144:D147),testdata[[#This Row],[high]],"")</f>
        <v/>
      </c>
      <c r="H143" s="16"/>
      <c r="I143" s="12"/>
      <c r="J143" s="6" t="str">
        <f>IF(testdata[[#This Row],[low]]&lt;MIN(E139:E142,E144:E147),testdata[[#This Row],[low]],"")</f>
        <v/>
      </c>
      <c r="K143" s="16" t="s">
        <v>7</v>
      </c>
      <c r="L143" s="12">
        <f t="shared" ca="1" si="5"/>
        <v>233.97263157894722</v>
      </c>
      <c r="M143" s="12">
        <v>68.307400000000001</v>
      </c>
      <c r="N143" s="6">
        <v>68.31</v>
      </c>
      <c r="O143" s="16" t="s">
        <v>6</v>
      </c>
      <c r="P143" s="12">
        <v>68.307400000000001</v>
      </c>
      <c r="Q143" s="6"/>
      <c r="R143" s="16" t="s">
        <v>8</v>
      </c>
      <c r="S143" s="12">
        <v>64.889899999999997</v>
      </c>
      <c r="T143" s="19" t="e">
        <f>IF(AND(testdata[[#This Row],[LtrendA]]="LL",testdata[[#This Row],[LtrendB]]="HL"),testdata[[#This Row],[LowLineB]],NA())</f>
        <v>#N/A</v>
      </c>
      <c r="U143" s="19">
        <f>IF(AND(testdata[[#This Row],[LtrendA]]="HL",testdata[[#This Row],[LtrendB]]="LL"),testdata[[#This Row],[LowLineB]],NA())</f>
        <v>64.889899999999997</v>
      </c>
      <c r="V143" s="19" t="e">
        <f>IF(AND(testdata[[#This Row],[HtrendA]]="HH",testdata[[#This Row],[HtrendB]]="LH"),testdata[[#This Row],[HighLineB]],NA())</f>
        <v>#N/A</v>
      </c>
      <c r="W143" s="19" t="e">
        <f>IF(AND(testdata[[#This Row],[HtrendA]]="LH",testdata[[#This Row],[HtrendB]]="HH"),testdata[[#This Row],[HighLineB]],NA())</f>
        <v>#N/A</v>
      </c>
    </row>
    <row r="144" spans="1:23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Row],[high]]&gt;MAX(D140:D143,D145:D148),testdata[[#This Row],[high]],"")</f>
        <v>236.47</v>
      </c>
      <c r="H144" s="16"/>
      <c r="I144" s="11">
        <f>testdata[[#This Row],[HpointA]]</f>
        <v>236.47</v>
      </c>
      <c r="J144" s="6">
        <f>IF(testdata[[#This Row],[low]]&lt;MIN(E140:E143,E145:E148),testdata[[#This Row],[low]],"")</f>
        <v>234.26</v>
      </c>
      <c r="K144" s="16" t="s">
        <v>7</v>
      </c>
      <c r="L144" s="11">
        <f>testdata[[#This Row],[LpointA]]</f>
        <v>234.26</v>
      </c>
      <c r="M144" s="11">
        <v>66.464600000000004</v>
      </c>
      <c r="N144" s="6"/>
      <c r="O144" s="16" t="s">
        <v>5</v>
      </c>
      <c r="P144" s="11">
        <v>67.876000000000005</v>
      </c>
      <c r="Q144" s="6"/>
      <c r="R144" s="16" t="s">
        <v>8</v>
      </c>
      <c r="S144" s="11">
        <v>64.248599999999996</v>
      </c>
      <c r="T144" s="19" t="e">
        <f>IF(AND(testdata[[#This Row],[LtrendA]]="LL",testdata[[#This Row],[LtrendB]]="HL"),testdata[[#This Row],[LowLineB]],NA())</f>
        <v>#N/A</v>
      </c>
      <c r="U144" s="19">
        <f>IF(AND(testdata[[#This Row],[LtrendA]]="HL",testdata[[#This Row],[LtrendB]]="LL"),testdata[[#This Row],[LowLineB]],NA())</f>
        <v>64.248599999999996</v>
      </c>
      <c r="V144" s="19" t="e">
        <f>IF(AND(testdata[[#This Row],[HtrendA]]="HH",testdata[[#This Row],[HtrendB]]="LH"),testdata[[#This Row],[HighLineB]],NA())</f>
        <v>#N/A</v>
      </c>
      <c r="W144" s="19" t="e">
        <f>IF(AND(testdata[[#This Row],[HtrendA]]="LH",testdata[[#This Row],[HtrendB]]="HH"),testdata[[#This Row],[HighLineB]],NA())</f>
        <v>#N/A</v>
      </c>
    </row>
    <row r="145" spans="1:23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Row],[high]]&gt;MAX(D141:D144,D146:D149),testdata[[#This Row],[high]],"")</f>
        <v/>
      </c>
      <c r="H145" s="16" t="s">
        <v>6</v>
      </c>
      <c r="I145" s="12">
        <f t="shared" ca="1" si="6"/>
        <v>236.57749999999993</v>
      </c>
      <c r="J145" s="6" t="str">
        <f>IF(testdata[[#This Row],[low]]&lt;MIN(E141:E144,E146:E149),testdata[[#This Row],[low]],"")</f>
        <v/>
      </c>
      <c r="K145" s="16" t="s">
        <v>8</v>
      </c>
      <c r="L145" s="12">
        <f t="shared" ca="1" si="5"/>
        <v>234.07099999999991</v>
      </c>
      <c r="M145" s="12">
        <v>64.176400000000001</v>
      </c>
      <c r="N145" s="6"/>
      <c r="O145" s="16" t="s">
        <v>5</v>
      </c>
      <c r="P145" s="12">
        <v>67.444699999999997</v>
      </c>
      <c r="Q145" s="6"/>
      <c r="R145" s="16" t="s">
        <v>8</v>
      </c>
      <c r="S145" s="12">
        <v>63.607199999999999</v>
      </c>
      <c r="T145" s="19" t="e">
        <f>IF(AND(testdata[[#This Row],[LtrendA]]="LL",testdata[[#This Row],[LtrendB]]="HL"),testdata[[#This Row],[LowLineB]],NA())</f>
        <v>#N/A</v>
      </c>
      <c r="U145" s="19" t="e">
        <f>IF(AND(testdata[[#This Row],[LtrendA]]="HL",testdata[[#This Row],[LtrendB]]="LL"),testdata[[#This Row],[LowLineB]],NA())</f>
        <v>#N/A</v>
      </c>
      <c r="V145" s="19">
        <f>IF(AND(testdata[[#This Row],[HtrendA]]="HH",testdata[[#This Row],[HtrendB]]="LH"),testdata[[#This Row],[HighLineB]],NA())</f>
        <v>67.444699999999997</v>
      </c>
      <c r="W145" s="19" t="e">
        <f>IF(AND(testdata[[#This Row],[HtrendA]]="LH",testdata[[#This Row],[HtrendB]]="HH"),testdata[[#This Row],[HighLineB]],NA())</f>
        <v>#N/A</v>
      </c>
    </row>
    <row r="146" spans="1:23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Row],[high]]&gt;MAX(D142:D145,D147:D150),testdata[[#This Row],[high]],"")</f>
        <v/>
      </c>
      <c r="H146" s="16" t="s">
        <v>6</v>
      </c>
      <c r="I146" s="12">
        <f t="shared" ca="1" si="6"/>
        <v>236.68499999999989</v>
      </c>
      <c r="J146" s="6" t="str">
        <f>IF(testdata[[#This Row],[low]]&lt;MIN(E142:E145,E147:E150),testdata[[#This Row],[low]],"")</f>
        <v/>
      </c>
      <c r="K146" s="16" t="s">
        <v>8</v>
      </c>
      <c r="L146" s="12">
        <f t="shared" ca="1" si="5"/>
        <v>233.88199999999986</v>
      </c>
      <c r="M146" s="12">
        <v>62.965899999999998</v>
      </c>
      <c r="N146" s="6"/>
      <c r="O146" s="16" t="s">
        <v>5</v>
      </c>
      <c r="P146" s="12">
        <v>67.013400000000004</v>
      </c>
      <c r="Q146" s="6">
        <v>62.97</v>
      </c>
      <c r="R146" s="16" t="s">
        <v>8</v>
      </c>
      <c r="S146" s="12">
        <v>62.965899999999998</v>
      </c>
      <c r="T146" s="19" t="e">
        <f>IF(AND(testdata[[#This Row],[LtrendA]]="LL",testdata[[#This Row],[LtrendB]]="HL"),testdata[[#This Row],[LowLineB]],NA())</f>
        <v>#N/A</v>
      </c>
      <c r="U146" s="19" t="e">
        <f>IF(AND(testdata[[#This Row],[LtrendA]]="HL",testdata[[#This Row],[LtrendB]]="LL"),testdata[[#This Row],[LowLineB]],NA())</f>
        <v>#N/A</v>
      </c>
      <c r="V146" s="19">
        <f>IF(AND(testdata[[#This Row],[HtrendA]]="HH",testdata[[#This Row],[HtrendB]]="LH"),testdata[[#This Row],[HighLineB]],NA())</f>
        <v>67.013400000000004</v>
      </c>
      <c r="W146" s="19" t="e">
        <f>IF(AND(testdata[[#This Row],[HtrendA]]="LH",testdata[[#This Row],[HtrendB]]="HH"),testdata[[#This Row],[HighLineB]],NA())</f>
        <v>#N/A</v>
      </c>
    </row>
    <row r="147" spans="1:23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Row],[high]]&gt;MAX(D143:D146,D148:D151),testdata[[#This Row],[high]],"")</f>
        <v/>
      </c>
      <c r="H147" s="16" t="s">
        <v>6</v>
      </c>
      <c r="I147" s="12">
        <f t="shared" ca="1" si="6"/>
        <v>236.79249999999988</v>
      </c>
      <c r="J147" s="6" t="str">
        <f>IF(testdata[[#This Row],[low]]&lt;MIN(E143:E146,E148:E151),testdata[[#This Row],[low]],"")</f>
        <v/>
      </c>
      <c r="K147" s="16" t="s">
        <v>8</v>
      </c>
      <c r="L147" s="12">
        <f t="shared" ca="1" si="5"/>
        <v>233.69299999999981</v>
      </c>
      <c r="M147" s="12">
        <v>65.610399999999998</v>
      </c>
      <c r="N147" s="6"/>
      <c r="O147" s="16" t="s">
        <v>5</v>
      </c>
      <c r="P147" s="12">
        <v>66.581999999999994</v>
      </c>
      <c r="Q147" s="6"/>
      <c r="R147" s="16" t="s">
        <v>8</v>
      </c>
      <c r="S147" s="12">
        <v>62.600200000000001</v>
      </c>
      <c r="T147" s="19" t="e">
        <f>IF(AND(testdata[[#This Row],[LtrendA]]="LL",testdata[[#This Row],[LtrendB]]="HL"),testdata[[#This Row],[LowLineB]],NA())</f>
        <v>#N/A</v>
      </c>
      <c r="U147" s="19" t="e">
        <f>IF(AND(testdata[[#This Row],[LtrendA]]="HL",testdata[[#This Row],[LtrendB]]="LL"),testdata[[#This Row],[LowLineB]],NA())</f>
        <v>#N/A</v>
      </c>
      <c r="V147" s="19">
        <f>IF(AND(testdata[[#This Row],[HtrendA]]="HH",testdata[[#This Row],[HtrendB]]="LH"),testdata[[#This Row],[HighLineB]],NA())</f>
        <v>66.581999999999994</v>
      </c>
      <c r="W147" s="19" t="e">
        <f>IF(AND(testdata[[#This Row],[HtrendA]]="LH",testdata[[#This Row],[HtrendB]]="HH"),testdata[[#This Row],[HighLineB]],NA())</f>
        <v>#N/A</v>
      </c>
    </row>
    <row r="148" spans="1:23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Row],[high]]&gt;MAX(D144:D147,D149:D152),testdata[[#This Row],[high]],"")</f>
        <v/>
      </c>
      <c r="H148" s="16" t="s">
        <v>6</v>
      </c>
      <c r="I148" s="12">
        <f t="shared" ca="1" si="6"/>
        <v>236.89999999999986</v>
      </c>
      <c r="J148" s="6" t="str">
        <f>IF(testdata[[#This Row],[low]]&lt;MIN(E144:E147,E149:E152),testdata[[#This Row],[low]],"")</f>
        <v/>
      </c>
      <c r="K148" s="16" t="s">
        <v>8</v>
      </c>
      <c r="L148" s="12">
        <f t="shared" ca="1" si="5"/>
        <v>233.50399999999979</v>
      </c>
      <c r="M148" s="12">
        <v>66.150700000000001</v>
      </c>
      <c r="N148" s="6">
        <v>66.150000000000006</v>
      </c>
      <c r="O148" s="16" t="s">
        <v>5</v>
      </c>
      <c r="P148" s="12">
        <v>66.150700000000001</v>
      </c>
      <c r="Q148" s="6"/>
      <c r="R148" s="16" t="s">
        <v>8</v>
      </c>
      <c r="S148" s="12">
        <v>62.234400000000001</v>
      </c>
      <c r="T148" s="19" t="e">
        <f>IF(AND(testdata[[#This Row],[LtrendA]]="LL",testdata[[#This Row],[LtrendB]]="HL"),testdata[[#This Row],[LowLineB]],NA())</f>
        <v>#N/A</v>
      </c>
      <c r="U148" s="19" t="e">
        <f>IF(AND(testdata[[#This Row],[LtrendA]]="HL",testdata[[#This Row],[LtrendB]]="LL"),testdata[[#This Row],[LowLineB]],NA())</f>
        <v>#N/A</v>
      </c>
      <c r="V148" s="19">
        <f>IF(AND(testdata[[#This Row],[HtrendA]]="HH",testdata[[#This Row],[HtrendB]]="LH"),testdata[[#This Row],[HighLineB]],NA())</f>
        <v>66.150700000000001</v>
      </c>
      <c r="W148" s="19" t="e">
        <f>IF(AND(testdata[[#This Row],[HtrendA]]="LH",testdata[[#This Row],[HtrendB]]="HH"),testdata[[#This Row],[HighLineB]],NA())</f>
        <v>#N/A</v>
      </c>
    </row>
    <row r="149" spans="1:23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Row],[high]]&gt;MAX(D145:D148,D150:D153),testdata[[#This Row],[high]],"")</f>
        <v/>
      </c>
      <c r="H149" s="16" t="s">
        <v>6</v>
      </c>
      <c r="I149" s="12">
        <f t="shared" ca="1" si="6"/>
        <v>237.00749999999988</v>
      </c>
      <c r="J149" s="6" t="str">
        <f>IF(testdata[[#This Row],[low]]&lt;MIN(E145:E148,E150:E153),testdata[[#This Row],[low]],"")</f>
        <v/>
      </c>
      <c r="K149" s="16" t="s">
        <v>8</v>
      </c>
      <c r="L149" s="12">
        <f t="shared" ca="1" si="5"/>
        <v>233.3149999999998</v>
      </c>
      <c r="M149" s="12">
        <v>61.868699999999997</v>
      </c>
      <c r="N149" s="6"/>
      <c r="O149" s="16" t="s">
        <v>6</v>
      </c>
      <c r="P149" s="12">
        <v>66.269300000000001</v>
      </c>
      <c r="Q149" s="6">
        <v>61.87</v>
      </c>
      <c r="R149" s="16" t="s">
        <v>8</v>
      </c>
      <c r="S149" s="12">
        <v>61.868699999999997</v>
      </c>
      <c r="T149" s="19" t="e">
        <f>IF(AND(testdata[[#This Row],[LtrendA]]="LL",testdata[[#This Row],[LtrendB]]="HL"),testdata[[#This Row],[LowLineB]],NA())</f>
        <v>#N/A</v>
      </c>
      <c r="U149" s="19" t="e">
        <f>IF(AND(testdata[[#This Row],[LtrendA]]="HL",testdata[[#This Row],[LtrendB]]="LL"),testdata[[#This Row],[LowLineB]],NA())</f>
        <v>#N/A</v>
      </c>
      <c r="V149" s="19" t="e">
        <f>IF(AND(testdata[[#This Row],[HtrendA]]="HH",testdata[[#This Row],[HtrendB]]="LH"),testdata[[#This Row],[HighLineB]],NA())</f>
        <v>#N/A</v>
      </c>
      <c r="W149" s="19" t="e">
        <f>IF(AND(testdata[[#This Row],[HtrendA]]="LH",testdata[[#This Row],[HtrendB]]="HH"),testdata[[#This Row],[HighLineB]],NA())</f>
        <v>#N/A</v>
      </c>
    </row>
    <row r="150" spans="1:23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Row],[high]]&gt;MAX(D146:D149,D151:D154),testdata[[#This Row],[high]],"")</f>
        <v/>
      </c>
      <c r="H150" s="16" t="s">
        <v>6</v>
      </c>
      <c r="I150" s="12">
        <f t="shared" ca="1" si="6"/>
        <v>237.11499999999992</v>
      </c>
      <c r="J150" s="6" t="str">
        <f>IF(testdata[[#This Row],[low]]&lt;MIN(E146:E149,E151:E154),testdata[[#This Row],[low]],"")</f>
        <v/>
      </c>
      <c r="K150" s="16" t="s">
        <v>8</v>
      </c>
      <c r="L150" s="12">
        <f t="shared" ca="1" si="5"/>
        <v>233.12599999999981</v>
      </c>
      <c r="M150" s="12">
        <v>64.198099999999997</v>
      </c>
      <c r="N150" s="6"/>
      <c r="O150" s="16" t="s">
        <v>6</v>
      </c>
      <c r="P150" s="12">
        <v>66.387900000000002</v>
      </c>
      <c r="Q150" s="6"/>
      <c r="R150" s="16" t="s">
        <v>8</v>
      </c>
      <c r="S150" s="12">
        <v>57.306899999999999</v>
      </c>
      <c r="T150" s="19" t="e">
        <f>IF(AND(testdata[[#This Row],[LtrendA]]="LL",testdata[[#This Row],[LtrendB]]="HL"),testdata[[#This Row],[LowLineB]],NA())</f>
        <v>#N/A</v>
      </c>
      <c r="U150" s="19" t="e">
        <f>IF(AND(testdata[[#This Row],[LtrendA]]="HL",testdata[[#This Row],[LtrendB]]="LL"),testdata[[#This Row],[LowLineB]],NA())</f>
        <v>#N/A</v>
      </c>
      <c r="V150" s="19" t="e">
        <f>IF(AND(testdata[[#This Row],[HtrendA]]="HH",testdata[[#This Row],[HtrendB]]="LH"),testdata[[#This Row],[HighLineB]],NA())</f>
        <v>#N/A</v>
      </c>
      <c r="W150" s="19" t="e">
        <f>IF(AND(testdata[[#This Row],[HtrendA]]="LH",testdata[[#This Row],[HtrendB]]="HH"),testdata[[#This Row],[HighLineB]],NA())</f>
        <v>#N/A</v>
      </c>
    </row>
    <row r="151" spans="1:23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Row],[high]]&gt;MAX(D147:D150,D152:D155),testdata[[#This Row],[high]],"")</f>
        <v/>
      </c>
      <c r="H151" s="16" t="s">
        <v>6</v>
      </c>
      <c r="I151" s="12">
        <f t="shared" ca="1" si="6"/>
        <v>237.22249999999997</v>
      </c>
      <c r="J151" s="6" t="str">
        <f>IF(testdata[[#This Row],[low]]&lt;MIN(E147:E150,E152:E155),testdata[[#This Row],[low]],"")</f>
        <v/>
      </c>
      <c r="K151" s="16" t="s">
        <v>8</v>
      </c>
      <c r="L151" s="12">
        <f t="shared" ca="1" si="5"/>
        <v>232.93699999999984</v>
      </c>
      <c r="M151" s="12">
        <v>66.506399999999999</v>
      </c>
      <c r="N151" s="6">
        <v>66.510000000000005</v>
      </c>
      <c r="O151" s="16" t="s">
        <v>6</v>
      </c>
      <c r="P151" s="12">
        <v>66.506399999999999</v>
      </c>
      <c r="Q151" s="6"/>
      <c r="R151" s="16" t="s">
        <v>8</v>
      </c>
      <c r="S151" s="12">
        <v>52.744999999999997</v>
      </c>
      <c r="T151" s="19" t="e">
        <f>IF(AND(testdata[[#This Row],[LtrendA]]="LL",testdata[[#This Row],[LtrendB]]="HL"),testdata[[#This Row],[LowLineB]],NA())</f>
        <v>#N/A</v>
      </c>
      <c r="U151" s="19" t="e">
        <f>IF(AND(testdata[[#This Row],[LtrendA]]="HL",testdata[[#This Row],[LtrendB]]="LL"),testdata[[#This Row],[LowLineB]],NA())</f>
        <v>#N/A</v>
      </c>
      <c r="V151" s="19" t="e">
        <f>IF(AND(testdata[[#This Row],[HtrendA]]="HH",testdata[[#This Row],[HtrendB]]="LH"),testdata[[#This Row],[HighLineB]],NA())</f>
        <v>#N/A</v>
      </c>
      <c r="W151" s="19" t="e">
        <f>IF(AND(testdata[[#This Row],[HtrendA]]="LH",testdata[[#This Row],[HtrendB]]="HH"),testdata[[#This Row],[HighLineB]],NA())</f>
        <v>#N/A</v>
      </c>
    </row>
    <row r="152" spans="1:23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Row],[high]]&gt;MAX(D148:D151,D153:D156),testdata[[#This Row],[high]],"")</f>
        <v>237.33</v>
      </c>
      <c r="H152" s="16" t="s">
        <v>6</v>
      </c>
      <c r="I152" s="11">
        <f>testdata[[#This Row],[HpointA]]</f>
        <v>237.33</v>
      </c>
      <c r="J152" s="6" t="str">
        <f>IF(testdata[[#This Row],[low]]&lt;MIN(E148:E151,E153:E156),testdata[[#This Row],[low]],"")</f>
        <v/>
      </c>
      <c r="K152" s="16" t="s">
        <v>8</v>
      </c>
      <c r="L152" s="12">
        <f t="shared" ca="1" si="5"/>
        <v>232.74799999999988</v>
      </c>
      <c r="M152" s="11">
        <v>60.929600000000001</v>
      </c>
      <c r="N152" s="6"/>
      <c r="O152" s="16" t="s">
        <v>5</v>
      </c>
      <c r="P152" s="11">
        <v>64.996899999999997</v>
      </c>
      <c r="Q152" s="6"/>
      <c r="R152" s="16" t="s">
        <v>8</v>
      </c>
      <c r="S152" s="12">
        <v>48.183199999999999</v>
      </c>
      <c r="T152" s="19" t="e">
        <f>IF(AND(testdata[[#This Row],[LtrendA]]="LL",testdata[[#This Row],[LtrendB]]="HL"),testdata[[#This Row],[LowLineB]],NA())</f>
        <v>#N/A</v>
      </c>
      <c r="U152" s="19" t="e">
        <f>IF(AND(testdata[[#This Row],[LtrendA]]="HL",testdata[[#This Row],[LtrendB]]="LL"),testdata[[#This Row],[LowLineB]],NA())</f>
        <v>#N/A</v>
      </c>
      <c r="V152" s="19">
        <f>IF(AND(testdata[[#This Row],[HtrendA]]="HH",testdata[[#This Row],[HtrendB]]="LH"),testdata[[#This Row],[HighLineB]],NA())</f>
        <v>64.996899999999997</v>
      </c>
      <c r="W152" s="19" t="e">
        <f>IF(AND(testdata[[#This Row],[HtrendA]]="LH",testdata[[#This Row],[HtrendB]]="HH"),testdata[[#This Row],[HighLineB]],NA())</f>
        <v>#N/A</v>
      </c>
    </row>
    <row r="153" spans="1:23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Row],[high]]&gt;MAX(D149:D152,D154:D157),testdata[[#This Row],[high]],"")</f>
        <v/>
      </c>
      <c r="H153" s="16" t="s">
        <v>5</v>
      </c>
      <c r="I153" s="12">
        <f t="shared" ca="1" si="6"/>
        <v>237.11833333333334</v>
      </c>
      <c r="J153" s="6" t="str">
        <f>IF(testdata[[#This Row],[low]]&lt;MIN(E149:E152,E154:E157),testdata[[#This Row],[low]],"")</f>
        <v/>
      </c>
      <c r="K153" s="16" t="s">
        <v>8</v>
      </c>
      <c r="L153" s="12">
        <f t="shared" ca="1" si="5"/>
        <v>232.55899999999994</v>
      </c>
      <c r="M153" s="12">
        <v>60.834899999999998</v>
      </c>
      <c r="N153" s="6"/>
      <c r="O153" s="16" t="s">
        <v>5</v>
      </c>
      <c r="P153" s="12">
        <v>63.487299999999998</v>
      </c>
      <c r="Q153" s="6"/>
      <c r="R153" s="16" t="s">
        <v>8</v>
      </c>
      <c r="S153" s="12">
        <v>43.621400000000001</v>
      </c>
      <c r="T153" s="19" t="e">
        <f>IF(AND(testdata[[#This Row],[LtrendA]]="LL",testdata[[#This Row],[LtrendB]]="HL"),testdata[[#This Row],[LowLineB]],NA())</f>
        <v>#N/A</v>
      </c>
      <c r="U153" s="19" t="e">
        <f>IF(AND(testdata[[#This Row],[LtrendA]]="HL",testdata[[#This Row],[LtrendB]]="LL"),testdata[[#This Row],[LowLineB]],NA())</f>
        <v>#N/A</v>
      </c>
      <c r="V153" s="19" t="e">
        <f>IF(AND(testdata[[#This Row],[HtrendA]]="HH",testdata[[#This Row],[HtrendB]]="LH"),testdata[[#This Row],[HighLineB]],NA())</f>
        <v>#N/A</v>
      </c>
      <c r="W153" s="19" t="e">
        <f>IF(AND(testdata[[#This Row],[HtrendA]]="LH",testdata[[#This Row],[HtrendB]]="HH"),testdata[[#This Row],[HighLineB]],NA())</f>
        <v>#N/A</v>
      </c>
    </row>
    <row r="154" spans="1:23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Row],[high]]&gt;MAX(D150:D153,D155:D158),testdata[[#This Row],[high]],"")</f>
        <v/>
      </c>
      <c r="H154" s="16" t="s">
        <v>5</v>
      </c>
      <c r="I154" s="12">
        <f t="shared" ca="1" si="6"/>
        <v>236.90666666666664</v>
      </c>
      <c r="J154" s="6">
        <f>IF(testdata[[#This Row],[low]]&lt;MIN(E150:E153,E155:E158),testdata[[#This Row],[low]],"")</f>
        <v>232.37</v>
      </c>
      <c r="K154" s="16" t="s">
        <v>8</v>
      </c>
      <c r="L154" s="11">
        <f>testdata[[#This Row],[LpointA]]</f>
        <v>232.37</v>
      </c>
      <c r="M154" s="12">
        <v>39.059600000000003</v>
      </c>
      <c r="N154" s="6"/>
      <c r="O154" s="16" t="s">
        <v>5</v>
      </c>
      <c r="P154" s="12">
        <v>61.977800000000002</v>
      </c>
      <c r="Q154" s="6">
        <v>39.06</v>
      </c>
      <c r="R154" s="16" t="s">
        <v>8</v>
      </c>
      <c r="S154" s="11">
        <v>39.059600000000003</v>
      </c>
      <c r="T154" s="19" t="e">
        <f>IF(AND(testdata[[#This Row],[LtrendA]]="LL",testdata[[#This Row],[LtrendB]]="HL"),testdata[[#This Row],[LowLineB]],NA())</f>
        <v>#N/A</v>
      </c>
      <c r="U154" s="19" t="e">
        <f>IF(AND(testdata[[#This Row],[LtrendA]]="HL",testdata[[#This Row],[LtrendB]]="LL"),testdata[[#This Row],[LowLineB]],NA())</f>
        <v>#N/A</v>
      </c>
      <c r="V154" s="19" t="e">
        <f>IF(AND(testdata[[#This Row],[HtrendA]]="HH",testdata[[#This Row],[HtrendB]]="LH"),testdata[[#This Row],[HighLineB]],NA())</f>
        <v>#N/A</v>
      </c>
      <c r="W154" s="19" t="e">
        <f>IF(AND(testdata[[#This Row],[HtrendA]]="LH",testdata[[#This Row],[HtrendB]]="HH"),testdata[[#This Row],[HighLineB]],NA())</f>
        <v>#N/A</v>
      </c>
    </row>
    <row r="155" spans="1:23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Row],[high]]&gt;MAX(D151:D154,D156:D159),testdata[[#This Row],[high]],"")</f>
        <v/>
      </c>
      <c r="H155" s="16" t="s">
        <v>5</v>
      </c>
      <c r="I155" s="12">
        <f t="shared" ca="1" si="6"/>
        <v>236.69499999999996</v>
      </c>
      <c r="J155" s="6" t="str">
        <f>IF(testdata[[#This Row],[low]]&lt;MIN(E151:E154,E156:E159),testdata[[#This Row],[low]],"")</f>
        <v/>
      </c>
      <c r="K155" s="16" t="s">
        <v>8</v>
      </c>
      <c r="L155" s="12">
        <f t="shared" ca="1" si="5"/>
        <v>232.11428571428567</v>
      </c>
      <c r="M155" s="12">
        <v>41.432499999999997</v>
      </c>
      <c r="N155" s="6"/>
      <c r="O155" s="16" t="s">
        <v>5</v>
      </c>
      <c r="P155" s="12">
        <v>60.468200000000003</v>
      </c>
      <c r="Q155" s="6"/>
      <c r="R155" s="16" t="s">
        <v>8</v>
      </c>
      <c r="S155" s="12">
        <v>38.953000000000003</v>
      </c>
      <c r="T155" s="19" t="e">
        <f>IF(AND(testdata[[#This Row],[LtrendA]]="LL",testdata[[#This Row],[LtrendB]]="HL"),testdata[[#This Row],[LowLineB]],NA())</f>
        <v>#N/A</v>
      </c>
      <c r="U155" s="19" t="e">
        <f>IF(AND(testdata[[#This Row],[LtrendA]]="HL",testdata[[#This Row],[LtrendB]]="LL"),testdata[[#This Row],[LowLineB]],NA())</f>
        <v>#N/A</v>
      </c>
      <c r="V155" s="19" t="e">
        <f>IF(AND(testdata[[#This Row],[HtrendA]]="HH",testdata[[#This Row],[HtrendB]]="LH"),testdata[[#This Row],[HighLineB]],NA())</f>
        <v>#N/A</v>
      </c>
      <c r="W155" s="19" t="e">
        <f>IF(AND(testdata[[#This Row],[HtrendA]]="LH",testdata[[#This Row],[HtrendB]]="HH"),testdata[[#This Row],[HighLineB]],NA())</f>
        <v>#N/A</v>
      </c>
    </row>
    <row r="156" spans="1:23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Row],[high]]&gt;MAX(D152:D155,D157:D160),testdata[[#This Row],[high]],"")</f>
        <v/>
      </c>
      <c r="H156" s="16" t="s">
        <v>5</v>
      </c>
      <c r="I156" s="12">
        <f t="shared" ca="1" si="6"/>
        <v>236.48333333333329</v>
      </c>
      <c r="J156" s="6" t="str">
        <f>IF(testdata[[#This Row],[low]]&lt;MIN(E152:E155,E157:E160),testdata[[#This Row],[low]],"")</f>
        <v/>
      </c>
      <c r="K156" s="16" t="s">
        <v>8</v>
      </c>
      <c r="L156" s="12">
        <f t="shared" ca="1" si="5"/>
        <v>231.85857142857134</v>
      </c>
      <c r="M156" s="12">
        <v>54.084800000000001</v>
      </c>
      <c r="N156" s="6"/>
      <c r="O156" s="16" t="s">
        <v>5</v>
      </c>
      <c r="P156" s="12">
        <v>58.958599999999997</v>
      </c>
      <c r="Q156" s="6"/>
      <c r="R156" s="16" t="s">
        <v>8</v>
      </c>
      <c r="S156" s="12">
        <v>38.846499999999999</v>
      </c>
      <c r="T156" s="19" t="e">
        <f>IF(AND(testdata[[#This Row],[LtrendA]]="LL",testdata[[#This Row],[LtrendB]]="HL"),testdata[[#This Row],[LowLineB]],NA())</f>
        <v>#N/A</v>
      </c>
      <c r="U156" s="19" t="e">
        <f>IF(AND(testdata[[#This Row],[LtrendA]]="HL",testdata[[#This Row],[LtrendB]]="LL"),testdata[[#This Row],[LowLineB]],NA())</f>
        <v>#N/A</v>
      </c>
      <c r="V156" s="19" t="e">
        <f>IF(AND(testdata[[#This Row],[HtrendA]]="HH",testdata[[#This Row],[HtrendB]]="LH"),testdata[[#This Row],[HighLineB]],NA())</f>
        <v>#N/A</v>
      </c>
      <c r="W156" s="19" t="e">
        <f>IF(AND(testdata[[#This Row],[HtrendA]]="LH",testdata[[#This Row],[HtrendB]]="HH"),testdata[[#This Row],[HighLineB]],NA())</f>
        <v>#N/A</v>
      </c>
    </row>
    <row r="157" spans="1:23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Row],[high]]&gt;MAX(D153:D156,D158:D161),testdata[[#This Row],[high]],"")</f>
        <v/>
      </c>
      <c r="H157" s="16" t="s">
        <v>5</v>
      </c>
      <c r="I157" s="12">
        <f t="shared" ca="1" si="6"/>
        <v>236.27166666666665</v>
      </c>
      <c r="J157" s="6" t="str">
        <f>IF(testdata[[#This Row],[low]]&lt;MIN(E153:E156,E158:E161),testdata[[#This Row],[low]],"")</f>
        <v/>
      </c>
      <c r="K157" s="16" t="s">
        <v>8</v>
      </c>
      <c r="L157" s="12">
        <f t="shared" ca="1" si="5"/>
        <v>231.60285714285703</v>
      </c>
      <c r="M157" s="12">
        <v>53.9756</v>
      </c>
      <c r="N157" s="6"/>
      <c r="O157" s="16" t="s">
        <v>5</v>
      </c>
      <c r="P157" s="12">
        <v>57.449100000000001</v>
      </c>
      <c r="Q157" s="6"/>
      <c r="R157" s="16" t="s">
        <v>8</v>
      </c>
      <c r="S157" s="12">
        <v>38.739899999999999</v>
      </c>
      <c r="T157" s="19" t="e">
        <f>IF(AND(testdata[[#This Row],[LtrendA]]="LL",testdata[[#This Row],[LtrendB]]="HL"),testdata[[#This Row],[LowLineB]],NA())</f>
        <v>#N/A</v>
      </c>
      <c r="U157" s="19" t="e">
        <f>IF(AND(testdata[[#This Row],[LtrendA]]="HL",testdata[[#This Row],[LtrendB]]="LL"),testdata[[#This Row],[LowLineB]],NA())</f>
        <v>#N/A</v>
      </c>
      <c r="V157" s="19" t="e">
        <f>IF(AND(testdata[[#This Row],[HtrendA]]="HH",testdata[[#This Row],[HtrendB]]="LH"),testdata[[#This Row],[HighLineB]],NA())</f>
        <v>#N/A</v>
      </c>
      <c r="W157" s="19" t="e">
        <f>IF(AND(testdata[[#This Row],[HtrendA]]="LH",testdata[[#This Row],[HtrendB]]="HH"),testdata[[#This Row],[HighLineB]],NA())</f>
        <v>#N/A</v>
      </c>
    </row>
    <row r="158" spans="1:23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Row],[high]]&gt;MAX(D154:D157,D159:D162),testdata[[#This Row],[high]],"")</f>
        <v>236.06</v>
      </c>
      <c r="H158" s="16" t="s">
        <v>5</v>
      </c>
      <c r="I158" s="11">
        <f>testdata[[#This Row],[HpointA]]</f>
        <v>236.06</v>
      </c>
      <c r="J158" s="6" t="str">
        <f>IF(testdata[[#This Row],[low]]&lt;MIN(E154:E157,E159:E162),testdata[[#This Row],[low]],"")</f>
        <v/>
      </c>
      <c r="K158" s="16" t="s">
        <v>8</v>
      </c>
      <c r="L158" s="12">
        <f t="shared" ca="1" si="5"/>
        <v>231.34714285714276</v>
      </c>
      <c r="M158" s="11">
        <v>55.939500000000002</v>
      </c>
      <c r="N158" s="6">
        <v>55.94</v>
      </c>
      <c r="O158" s="16" t="s">
        <v>5</v>
      </c>
      <c r="P158" s="11">
        <v>55.939500000000002</v>
      </c>
      <c r="Q158" s="6"/>
      <c r="R158" s="16" t="s">
        <v>8</v>
      </c>
      <c r="S158" s="12">
        <v>38.633400000000002</v>
      </c>
      <c r="T158" s="19" t="e">
        <f>IF(AND(testdata[[#This Row],[LtrendA]]="LL",testdata[[#This Row],[LtrendB]]="HL"),testdata[[#This Row],[LowLineB]],NA())</f>
        <v>#N/A</v>
      </c>
      <c r="U158" s="19" t="e">
        <f>IF(AND(testdata[[#This Row],[LtrendA]]="HL",testdata[[#This Row],[LtrendB]]="LL"),testdata[[#This Row],[LowLineB]],NA())</f>
        <v>#N/A</v>
      </c>
      <c r="V158" s="19" t="e">
        <f>IF(AND(testdata[[#This Row],[HtrendA]]="HH",testdata[[#This Row],[HtrendB]]="LH"),testdata[[#This Row],[HighLineB]],NA())</f>
        <v>#N/A</v>
      </c>
      <c r="W158" s="19" t="e">
        <f>IF(AND(testdata[[#This Row],[HtrendA]]="LH",testdata[[#This Row],[HtrendB]]="HH"),testdata[[#This Row],[HighLineB]],NA())</f>
        <v>#N/A</v>
      </c>
    </row>
    <row r="159" spans="1:23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Row],[high]]&gt;MAX(D155:D158,D160:D163),testdata[[#This Row],[high]],"")</f>
        <v/>
      </c>
      <c r="H159" s="16" t="s">
        <v>6</v>
      </c>
      <c r="I159" s="12">
        <f t="shared" ca="1" si="6"/>
        <v>236.11999999999992</v>
      </c>
      <c r="J159" s="6" t="str">
        <f>IF(testdata[[#This Row],[low]]&lt;MIN(E155:E158,E160:E163),testdata[[#This Row],[low]],"")</f>
        <v/>
      </c>
      <c r="K159" s="16" t="s">
        <v>8</v>
      </c>
      <c r="L159" s="12">
        <f t="shared" ca="1" si="5"/>
        <v>231.09142857142848</v>
      </c>
      <c r="M159" s="12">
        <v>39.636000000000003</v>
      </c>
      <c r="N159" s="6"/>
      <c r="O159" s="16" t="s">
        <v>5</v>
      </c>
      <c r="P159" s="12">
        <v>54.6357</v>
      </c>
      <c r="Q159" s="6"/>
      <c r="R159" s="16" t="s">
        <v>8</v>
      </c>
      <c r="S159" s="12">
        <v>38.526800000000001</v>
      </c>
      <c r="T159" s="19" t="e">
        <f>IF(AND(testdata[[#This Row],[LtrendA]]="LL",testdata[[#This Row],[LtrendB]]="HL"),testdata[[#This Row],[LowLineB]],NA())</f>
        <v>#N/A</v>
      </c>
      <c r="U159" s="19" t="e">
        <f>IF(AND(testdata[[#This Row],[LtrendA]]="HL",testdata[[#This Row],[LtrendB]]="LL"),testdata[[#This Row],[LowLineB]],NA())</f>
        <v>#N/A</v>
      </c>
      <c r="V159" s="19">
        <f>IF(AND(testdata[[#This Row],[HtrendA]]="HH",testdata[[#This Row],[HtrendB]]="LH"),testdata[[#This Row],[HighLineB]],NA())</f>
        <v>54.6357</v>
      </c>
      <c r="W159" s="19" t="e">
        <f>IF(AND(testdata[[#This Row],[HtrendA]]="LH",testdata[[#This Row],[HtrendB]]="HH"),testdata[[#This Row],[HighLineB]],NA())</f>
        <v>#N/A</v>
      </c>
    </row>
    <row r="160" spans="1:23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Row],[high]]&gt;MAX(D156:D159,D161:D164),testdata[[#This Row],[high]],"")</f>
        <v/>
      </c>
      <c r="H160" s="16" t="s">
        <v>6</v>
      </c>
      <c r="I160" s="12">
        <f t="shared" ca="1" si="6"/>
        <v>236.17999999999984</v>
      </c>
      <c r="J160" s="6" t="str">
        <f>IF(testdata[[#This Row],[low]]&lt;MIN(E156:E159,E161:E164),testdata[[#This Row],[low]],"")</f>
        <v/>
      </c>
      <c r="K160" s="16" t="s">
        <v>8</v>
      </c>
      <c r="L160" s="12">
        <f t="shared" ca="1" si="5"/>
        <v>230.83571428571423</v>
      </c>
      <c r="M160" s="12">
        <v>38.420299999999997</v>
      </c>
      <c r="N160" s="6"/>
      <c r="O160" s="16" t="s">
        <v>5</v>
      </c>
      <c r="P160" s="12">
        <v>53.331899999999997</v>
      </c>
      <c r="Q160" s="6">
        <v>38.42</v>
      </c>
      <c r="R160" s="16" t="s">
        <v>8</v>
      </c>
      <c r="S160" s="12">
        <v>38.420299999999997</v>
      </c>
      <c r="T160" s="19" t="e">
        <f>IF(AND(testdata[[#This Row],[LtrendA]]="LL",testdata[[#This Row],[LtrendB]]="HL"),testdata[[#This Row],[LowLineB]],NA())</f>
        <v>#N/A</v>
      </c>
      <c r="U160" s="19" t="e">
        <f>IF(AND(testdata[[#This Row],[LtrendA]]="HL",testdata[[#This Row],[LtrendB]]="LL"),testdata[[#This Row],[LowLineB]],NA())</f>
        <v>#N/A</v>
      </c>
      <c r="V160" s="19">
        <f>IF(AND(testdata[[#This Row],[HtrendA]]="HH",testdata[[#This Row],[HtrendB]]="LH"),testdata[[#This Row],[HighLineB]],NA())</f>
        <v>53.331899999999997</v>
      </c>
      <c r="W160" s="19" t="e">
        <f>IF(AND(testdata[[#This Row],[HtrendA]]="LH",testdata[[#This Row],[HtrendB]]="HH"),testdata[[#This Row],[HighLineB]],NA())</f>
        <v>#N/A</v>
      </c>
    </row>
    <row r="161" spans="1:23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Row],[high]]&gt;MAX(D157:D160,D162:D165),testdata[[#This Row],[high]],"")</f>
        <v/>
      </c>
      <c r="H161" s="16" t="s">
        <v>6</v>
      </c>
      <c r="I161" s="12">
        <f t="shared" ca="1" si="6"/>
        <v>236.23999999999978</v>
      </c>
      <c r="J161" s="6">
        <f>IF(testdata[[#This Row],[low]]&lt;MIN(E157:E160,E162:E165),testdata[[#This Row],[low]],"")</f>
        <v>230.58</v>
      </c>
      <c r="K161" s="16" t="s">
        <v>8</v>
      </c>
      <c r="L161" s="11">
        <f>testdata[[#This Row],[LpointA]]</f>
        <v>230.58</v>
      </c>
      <c r="M161" s="12">
        <v>39.394199999999998</v>
      </c>
      <c r="N161" s="6"/>
      <c r="O161" s="16" t="s">
        <v>5</v>
      </c>
      <c r="P161" s="12">
        <v>52.028100000000002</v>
      </c>
      <c r="Q161" s="6"/>
      <c r="R161" s="16" t="s">
        <v>7</v>
      </c>
      <c r="S161" s="11">
        <v>40.1511</v>
      </c>
      <c r="T161" s="19">
        <f>IF(AND(testdata[[#This Row],[LtrendA]]="LL",testdata[[#This Row],[LtrendB]]="HL"),testdata[[#This Row],[LowLineB]],NA())</f>
        <v>40.1511</v>
      </c>
      <c r="U161" s="19" t="e">
        <f>IF(AND(testdata[[#This Row],[LtrendA]]="HL",testdata[[#This Row],[LtrendB]]="LL"),testdata[[#This Row],[LowLineB]],NA())</f>
        <v>#N/A</v>
      </c>
      <c r="V161" s="19">
        <f>IF(AND(testdata[[#This Row],[HtrendA]]="HH",testdata[[#This Row],[HtrendB]]="LH"),testdata[[#This Row],[HighLineB]],NA())</f>
        <v>52.028100000000002</v>
      </c>
      <c r="W161" s="19" t="e">
        <f>IF(AND(testdata[[#This Row],[HtrendA]]="LH",testdata[[#This Row],[HtrendB]]="HH"),testdata[[#This Row],[HighLineB]],NA())</f>
        <v>#N/A</v>
      </c>
    </row>
    <row r="162" spans="1:23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 t="str">
        <f>IF(testdata[[#This Row],[high]]&gt;MAX(D158:D161,D163:D166),testdata[[#This Row],[high]],"")</f>
        <v/>
      </c>
      <c r="H162" s="16" t="s">
        <v>6</v>
      </c>
      <c r="I162" s="12">
        <f t="shared" ca="1" si="6"/>
        <v>236.29999999999976</v>
      </c>
      <c r="J162" s="6" t="str">
        <f>IF(testdata[[#This Row],[low]]&lt;MIN(E158:E161,E163:E166),testdata[[#This Row],[low]],"")</f>
        <v/>
      </c>
      <c r="K162" s="16" t="s">
        <v>7</v>
      </c>
      <c r="L162" s="12">
        <f t="shared" ca="1" si="5"/>
        <v>230.755</v>
      </c>
      <c r="M162" s="12">
        <v>50.724299999999999</v>
      </c>
      <c r="N162" s="6">
        <v>50.72</v>
      </c>
      <c r="O162" s="16" t="s">
        <v>5</v>
      </c>
      <c r="P162" s="12">
        <v>50.724299999999999</v>
      </c>
      <c r="Q162" s="6"/>
      <c r="R162" s="16" t="s">
        <v>7</v>
      </c>
      <c r="S162" s="12">
        <v>41.881900000000002</v>
      </c>
      <c r="T162" s="19" t="e">
        <f>IF(AND(testdata[[#This Row],[LtrendA]]="LL",testdata[[#This Row],[LtrendB]]="HL"),testdata[[#This Row],[LowLineB]],NA())</f>
        <v>#N/A</v>
      </c>
      <c r="U162" s="19" t="e">
        <f>IF(AND(testdata[[#This Row],[LtrendA]]="HL",testdata[[#This Row],[LtrendB]]="LL"),testdata[[#This Row],[LowLineB]],NA())</f>
        <v>#N/A</v>
      </c>
      <c r="V162" s="19">
        <f>IF(AND(testdata[[#This Row],[HtrendA]]="HH",testdata[[#This Row],[HtrendB]]="LH"),testdata[[#This Row],[HighLineB]],NA())</f>
        <v>50.724299999999999</v>
      </c>
      <c r="W162" s="19" t="e">
        <f>IF(AND(testdata[[#This Row],[HtrendA]]="LH",testdata[[#This Row],[HtrendB]]="HH"),testdata[[#This Row],[HighLineB]],NA())</f>
        <v>#N/A</v>
      </c>
    </row>
    <row r="163" spans="1:23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Row],[high]]&gt;MAX(D159:D162,D164:D167),testdata[[#This Row],[high]],"")</f>
        <v/>
      </c>
      <c r="H163" s="16" t="s">
        <v>6</v>
      </c>
      <c r="I163" s="12">
        <f t="shared" ca="1" si="6"/>
        <v>236.35999999999973</v>
      </c>
      <c r="J163" s="6" t="str">
        <f>IF(testdata[[#This Row],[low]]&lt;MIN(E159:E162,E164:E167),testdata[[#This Row],[low]],"")</f>
        <v/>
      </c>
      <c r="K163" s="16" t="s">
        <v>7</v>
      </c>
      <c r="L163" s="12">
        <f t="shared" ca="1" si="5"/>
        <v>230.92999999999998</v>
      </c>
      <c r="M163" s="12">
        <v>47.423900000000003</v>
      </c>
      <c r="N163" s="6"/>
      <c r="O163" s="16" t="s">
        <v>6</v>
      </c>
      <c r="P163" s="12">
        <v>51.993699999999997</v>
      </c>
      <c r="Q163" s="6"/>
      <c r="R163" s="16" t="s">
        <v>7</v>
      </c>
      <c r="S163" s="12">
        <v>43.612699999999997</v>
      </c>
      <c r="T163" s="19" t="e">
        <f>IF(AND(testdata[[#This Row],[LtrendA]]="LL",testdata[[#This Row],[LtrendB]]="HL"),testdata[[#This Row],[LowLineB]],NA())</f>
        <v>#N/A</v>
      </c>
      <c r="U163" s="19" t="e">
        <f>IF(AND(testdata[[#This Row],[LtrendA]]="HL",testdata[[#This Row],[LtrendB]]="LL"),testdata[[#This Row],[LowLineB]],NA())</f>
        <v>#N/A</v>
      </c>
      <c r="V163" s="19" t="e">
        <f>IF(AND(testdata[[#This Row],[HtrendA]]="HH",testdata[[#This Row],[HtrendB]]="LH"),testdata[[#This Row],[HighLineB]],NA())</f>
        <v>#N/A</v>
      </c>
      <c r="W163" s="19" t="e">
        <f>IF(AND(testdata[[#This Row],[HtrendA]]="LH",testdata[[#This Row],[HtrendB]]="HH"),testdata[[#This Row],[HighLineB]],NA())</f>
        <v>#N/A</v>
      </c>
    </row>
    <row r="164" spans="1:23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Row],[high]]&gt;MAX(D160:D163,D165:D168),testdata[[#This Row],[high]],"")</f>
        <v/>
      </c>
      <c r="H164" s="16" t="s">
        <v>6</v>
      </c>
      <c r="I164" s="12">
        <f t="shared" ca="1" si="6"/>
        <v>236.41999999999973</v>
      </c>
      <c r="J164" s="6" t="str">
        <f>IF(testdata[[#This Row],[low]]&lt;MIN(E160:E163,E165:E168),testdata[[#This Row],[low]],"")</f>
        <v/>
      </c>
      <c r="K164" s="16" t="s">
        <v>7</v>
      </c>
      <c r="L164" s="12">
        <f t="shared" ca="1" si="5"/>
        <v>231.10499999999996</v>
      </c>
      <c r="M164" s="12">
        <v>45.343499999999999</v>
      </c>
      <c r="N164" s="6"/>
      <c r="O164" s="16" t="s">
        <v>6</v>
      </c>
      <c r="P164" s="12">
        <v>53.262999999999998</v>
      </c>
      <c r="Q164" s="6">
        <v>45.34</v>
      </c>
      <c r="R164" s="16" t="s">
        <v>7</v>
      </c>
      <c r="S164" s="12">
        <v>45.343499999999999</v>
      </c>
      <c r="T164" s="19" t="e">
        <f>IF(AND(testdata[[#This Row],[LtrendA]]="LL",testdata[[#This Row],[LtrendB]]="HL"),testdata[[#This Row],[LowLineB]],NA())</f>
        <v>#N/A</v>
      </c>
      <c r="U164" s="19" t="e">
        <f>IF(AND(testdata[[#This Row],[LtrendA]]="HL",testdata[[#This Row],[LtrendB]]="LL"),testdata[[#This Row],[LowLineB]],NA())</f>
        <v>#N/A</v>
      </c>
      <c r="V164" s="19" t="e">
        <f>IF(AND(testdata[[#This Row],[HtrendA]]="HH",testdata[[#This Row],[HtrendB]]="LH"),testdata[[#This Row],[HighLineB]],NA())</f>
        <v>#N/A</v>
      </c>
      <c r="W164" s="19" t="e">
        <f>IF(AND(testdata[[#This Row],[HtrendA]]="LH",testdata[[#This Row],[HtrendB]]="HH"),testdata[[#This Row],[HighLineB]],NA())</f>
        <v>#N/A</v>
      </c>
    </row>
    <row r="165" spans="1:23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 t="str">
        <f>IF(testdata[[#This Row],[high]]&gt;MAX(D161:D164,D166:D169),testdata[[#This Row],[high]],"")</f>
        <v/>
      </c>
      <c r="H165" s="16" t="s">
        <v>6</v>
      </c>
      <c r="I165" s="12">
        <f t="shared" ca="1" si="6"/>
        <v>236.47999999999973</v>
      </c>
      <c r="J165" s="6" t="str">
        <f>IF(testdata[[#This Row],[low]]&lt;MIN(E161:E164,E166:E169),testdata[[#This Row],[low]],"")</f>
        <v/>
      </c>
      <c r="K165" s="16" t="s">
        <v>7</v>
      </c>
      <c r="L165" s="12">
        <f t="shared" ca="1" si="5"/>
        <v>231.27999999999997</v>
      </c>
      <c r="M165" s="12">
        <v>47.809100000000001</v>
      </c>
      <c r="N165" s="6"/>
      <c r="O165" s="16" t="s">
        <v>6</v>
      </c>
      <c r="P165" s="12">
        <v>54.532299999999999</v>
      </c>
      <c r="Q165" s="6"/>
      <c r="R165" s="16" t="s">
        <v>7</v>
      </c>
      <c r="S165" s="12">
        <v>46.349800000000002</v>
      </c>
      <c r="T165" s="19" t="e">
        <f>IF(AND(testdata[[#This Row],[LtrendA]]="LL",testdata[[#This Row],[LtrendB]]="HL"),testdata[[#This Row],[LowLineB]],NA())</f>
        <v>#N/A</v>
      </c>
      <c r="U165" s="19" t="e">
        <f>IF(AND(testdata[[#This Row],[LtrendA]]="HL",testdata[[#This Row],[LtrendB]]="LL"),testdata[[#This Row],[LowLineB]],NA())</f>
        <v>#N/A</v>
      </c>
      <c r="V165" s="19" t="e">
        <f>IF(AND(testdata[[#This Row],[HtrendA]]="HH",testdata[[#This Row],[HtrendB]]="LH"),testdata[[#This Row],[HighLineB]],NA())</f>
        <v>#N/A</v>
      </c>
      <c r="W165" s="19" t="e">
        <f>IF(AND(testdata[[#This Row],[HtrendA]]="LH",testdata[[#This Row],[HtrendB]]="HH"),testdata[[#This Row],[HighLineB]],NA())</f>
        <v>#N/A</v>
      </c>
    </row>
    <row r="166" spans="1:23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Row],[high]]&gt;MAX(D162:D165,D167:D170),testdata[[#This Row],[high]],"")</f>
        <v/>
      </c>
      <c r="H166" s="16" t="s">
        <v>6</v>
      </c>
      <c r="I166" s="12">
        <f t="shared" ca="1" si="6"/>
        <v>236.53999999999976</v>
      </c>
      <c r="J166" s="6" t="str">
        <f>IF(testdata[[#This Row],[low]]&lt;MIN(E162:E165,E167:E170),testdata[[#This Row],[low]],"")</f>
        <v/>
      </c>
      <c r="K166" s="16" t="s">
        <v>7</v>
      </c>
      <c r="L166" s="12">
        <f t="shared" ca="1" si="5"/>
        <v>231.45499999999998</v>
      </c>
      <c r="M166" s="12">
        <v>47.855200000000004</v>
      </c>
      <c r="N166" s="6"/>
      <c r="O166" s="16" t="s">
        <v>6</v>
      </c>
      <c r="P166" s="12">
        <v>55.801600000000001</v>
      </c>
      <c r="Q166" s="6"/>
      <c r="R166" s="16" t="s">
        <v>7</v>
      </c>
      <c r="S166" s="12">
        <v>47.356099999999998</v>
      </c>
      <c r="T166" s="19" t="e">
        <f>IF(AND(testdata[[#This Row],[LtrendA]]="LL",testdata[[#This Row],[LtrendB]]="HL"),testdata[[#This Row],[LowLineB]],NA())</f>
        <v>#N/A</v>
      </c>
      <c r="U166" s="19" t="e">
        <f>IF(AND(testdata[[#This Row],[LtrendA]]="HL",testdata[[#This Row],[LtrendB]]="LL"),testdata[[#This Row],[LowLineB]],NA())</f>
        <v>#N/A</v>
      </c>
      <c r="V166" s="19" t="e">
        <f>IF(AND(testdata[[#This Row],[HtrendA]]="HH",testdata[[#This Row],[HtrendB]]="LH"),testdata[[#This Row],[HighLineB]],NA())</f>
        <v>#N/A</v>
      </c>
      <c r="W166" s="19" t="e">
        <f>IF(AND(testdata[[#This Row],[HtrendA]]="LH",testdata[[#This Row],[HtrendB]]="HH"),testdata[[#This Row],[HighLineB]],NA())</f>
        <v>#N/A</v>
      </c>
    </row>
    <row r="167" spans="1:23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Row],[high]]&gt;MAX(D163:D166,D168:D171),testdata[[#This Row],[high]],"")</f>
        <v/>
      </c>
      <c r="H167" s="16" t="s">
        <v>6</v>
      </c>
      <c r="I167" s="12">
        <f t="shared" ca="1" si="6"/>
        <v>236.5999999999998</v>
      </c>
      <c r="J167" s="6">
        <f>IF(testdata[[#This Row],[low]]&lt;MIN(E163:E166,E168:E171),testdata[[#This Row],[low]],"")</f>
        <v>231.63</v>
      </c>
      <c r="K167" s="16" t="s">
        <v>7</v>
      </c>
      <c r="L167" s="11">
        <f>testdata[[#This Row],[LpointA]]</f>
        <v>231.63</v>
      </c>
      <c r="M167" s="12">
        <v>49.1126</v>
      </c>
      <c r="N167" s="6"/>
      <c r="O167" s="16" t="s">
        <v>6</v>
      </c>
      <c r="P167" s="12">
        <v>57.070900000000002</v>
      </c>
      <c r="Q167" s="6"/>
      <c r="R167" s="16" t="s">
        <v>7</v>
      </c>
      <c r="S167" s="11">
        <v>48.362499999999997</v>
      </c>
      <c r="T167" s="19" t="e">
        <f>IF(AND(testdata[[#This Row],[LtrendA]]="LL",testdata[[#This Row],[LtrendB]]="HL"),testdata[[#This Row],[LowLineB]],NA())</f>
        <v>#N/A</v>
      </c>
      <c r="U167" s="19" t="e">
        <f>IF(AND(testdata[[#This Row],[LtrendA]]="HL",testdata[[#This Row],[LtrendB]]="LL"),testdata[[#This Row],[LowLineB]],NA())</f>
        <v>#N/A</v>
      </c>
      <c r="V167" s="19" t="e">
        <f>IF(AND(testdata[[#This Row],[HtrendA]]="HH",testdata[[#This Row],[HtrendB]]="LH"),testdata[[#This Row],[HighLineB]],NA())</f>
        <v>#N/A</v>
      </c>
      <c r="W167" s="19" t="e">
        <f>IF(AND(testdata[[#This Row],[HtrendA]]="LH",testdata[[#This Row],[HtrendB]]="HH"),testdata[[#This Row],[HighLineB]],NA())</f>
        <v>#N/A</v>
      </c>
    </row>
    <row r="168" spans="1:23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Row],[high]]&gt;MAX(D164:D167,D169:D172),testdata[[#This Row],[high]],"")</f>
        <v/>
      </c>
      <c r="H168" s="16" t="s">
        <v>6</v>
      </c>
      <c r="I168" s="12">
        <f t="shared" ca="1" si="6"/>
        <v>236.65999999999985</v>
      </c>
      <c r="J168" s="6" t="str">
        <f>IF(testdata[[#This Row],[low]]&lt;MIN(E164:E167,E169:E172),testdata[[#This Row],[low]],"")</f>
        <v/>
      </c>
      <c r="K168" s="16" t="s">
        <v>7</v>
      </c>
      <c r="L168" s="12">
        <f t="shared" ca="1" si="5"/>
        <v>231.96833333333319</v>
      </c>
      <c r="M168" s="12">
        <v>54.191400000000002</v>
      </c>
      <c r="N168" s="6"/>
      <c r="O168" s="16" t="s">
        <v>6</v>
      </c>
      <c r="P168" s="12">
        <v>58.340200000000003</v>
      </c>
      <c r="Q168" s="6"/>
      <c r="R168" s="16" t="s">
        <v>7</v>
      </c>
      <c r="S168" s="12">
        <v>49.3688</v>
      </c>
      <c r="T168" s="19" t="e">
        <f>IF(AND(testdata[[#This Row],[LtrendA]]="LL",testdata[[#This Row],[LtrendB]]="HL"),testdata[[#This Row],[LowLineB]],NA())</f>
        <v>#N/A</v>
      </c>
      <c r="U168" s="19" t="e">
        <f>IF(AND(testdata[[#This Row],[LtrendA]]="HL",testdata[[#This Row],[LtrendB]]="LL"),testdata[[#This Row],[LowLineB]],NA())</f>
        <v>#N/A</v>
      </c>
      <c r="V168" s="19" t="e">
        <f>IF(AND(testdata[[#This Row],[HtrendA]]="HH",testdata[[#This Row],[HtrendB]]="LH"),testdata[[#This Row],[HighLineB]],NA())</f>
        <v>#N/A</v>
      </c>
      <c r="W168" s="19" t="e">
        <f>IF(AND(testdata[[#This Row],[HtrendA]]="LH",testdata[[#This Row],[HtrendB]]="HH"),testdata[[#This Row],[HighLineB]],NA())</f>
        <v>#N/A</v>
      </c>
    </row>
    <row r="169" spans="1:23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Row],[high]]&gt;MAX(D165:D168,D170:D173),testdata[[#This Row],[high]],"")</f>
        <v/>
      </c>
      <c r="H169" s="16" t="s">
        <v>6</v>
      </c>
      <c r="I169" s="12">
        <f t="shared" ca="1" si="6"/>
        <v>236.71999999999991</v>
      </c>
      <c r="J169" s="6" t="str">
        <f>IF(testdata[[#This Row],[low]]&lt;MIN(E165:E168,E170:E173),testdata[[#This Row],[low]],"")</f>
        <v/>
      </c>
      <c r="K169" s="16" t="s">
        <v>7</v>
      </c>
      <c r="L169" s="12">
        <f t="shared" ca="1" si="5"/>
        <v>232.30666666666639</v>
      </c>
      <c r="M169" s="12">
        <v>59.694400000000002</v>
      </c>
      <c r="N169" s="6"/>
      <c r="O169" s="16" t="s">
        <v>6</v>
      </c>
      <c r="P169" s="12">
        <v>59.6096</v>
      </c>
      <c r="Q169" s="6"/>
      <c r="R169" s="16" t="s">
        <v>7</v>
      </c>
      <c r="S169" s="12">
        <v>50.375100000000003</v>
      </c>
      <c r="T169" s="19" t="e">
        <f>IF(AND(testdata[[#This Row],[LtrendA]]="LL",testdata[[#This Row],[LtrendB]]="HL"),testdata[[#This Row],[LowLineB]],NA())</f>
        <v>#N/A</v>
      </c>
      <c r="U169" s="19" t="e">
        <f>IF(AND(testdata[[#This Row],[LtrendA]]="HL",testdata[[#This Row],[LtrendB]]="LL"),testdata[[#This Row],[LowLineB]],NA())</f>
        <v>#N/A</v>
      </c>
      <c r="V169" s="19" t="e">
        <f>IF(AND(testdata[[#This Row],[HtrendA]]="HH",testdata[[#This Row],[HtrendB]]="LH"),testdata[[#This Row],[HighLineB]],NA())</f>
        <v>#N/A</v>
      </c>
      <c r="W169" s="19" t="e">
        <f>IF(AND(testdata[[#This Row],[HtrendA]]="LH",testdata[[#This Row],[HtrendB]]="HH"),testdata[[#This Row],[HighLineB]],NA())</f>
        <v>#N/A</v>
      </c>
    </row>
    <row r="170" spans="1:23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Row],[high]]&gt;MAX(D166:D169,D171:D174),testdata[[#This Row],[high]],"")</f>
        <v>236.78</v>
      </c>
      <c r="H170" s="16" t="s">
        <v>6</v>
      </c>
      <c r="I170" s="11">
        <f>testdata[[#This Row],[HpointA]]</f>
        <v>236.78</v>
      </c>
      <c r="J170" s="6" t="str">
        <f>IF(testdata[[#This Row],[low]]&lt;MIN(E166:E169,E171:E174),testdata[[#This Row],[low]],"")</f>
        <v/>
      </c>
      <c r="K170" s="16" t="s">
        <v>7</v>
      </c>
      <c r="L170" s="12">
        <f t="shared" ca="1" si="5"/>
        <v>232.64499999999961</v>
      </c>
      <c r="M170" s="11">
        <v>60.878900000000002</v>
      </c>
      <c r="N170" s="6">
        <v>60.88</v>
      </c>
      <c r="O170" s="16" t="s">
        <v>6</v>
      </c>
      <c r="P170" s="11">
        <v>60.878900000000002</v>
      </c>
      <c r="Q170" s="6"/>
      <c r="R170" s="16" t="s">
        <v>7</v>
      </c>
      <c r="S170" s="12">
        <v>51.381500000000003</v>
      </c>
      <c r="T170" s="19" t="e">
        <f>IF(AND(testdata[[#This Row],[LtrendA]]="LL",testdata[[#This Row],[LtrendB]]="HL"),testdata[[#This Row],[LowLineB]],NA())</f>
        <v>#N/A</v>
      </c>
      <c r="U170" s="19" t="e">
        <f>IF(AND(testdata[[#This Row],[LtrendA]]="HL",testdata[[#This Row],[LtrendB]]="LL"),testdata[[#This Row],[LowLineB]],NA())</f>
        <v>#N/A</v>
      </c>
      <c r="V170" s="19" t="e">
        <f>IF(AND(testdata[[#This Row],[HtrendA]]="HH",testdata[[#This Row],[HtrendB]]="LH"),testdata[[#This Row],[HighLineB]],NA())</f>
        <v>#N/A</v>
      </c>
      <c r="W170" s="19" t="e">
        <f>IF(AND(testdata[[#This Row],[HtrendA]]="LH",testdata[[#This Row],[HtrendB]]="HH"),testdata[[#This Row],[HighLineB]],NA())</f>
        <v>#N/A</v>
      </c>
    </row>
    <row r="171" spans="1:23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Row],[high]]&gt;MAX(D167:D170,D172:D175),testdata[[#This Row],[high]],"")</f>
        <v/>
      </c>
      <c r="H171" s="16" t="s">
        <v>6</v>
      </c>
      <c r="I171" s="12">
        <f t="shared" ca="1" si="6"/>
        <v>237.02666666666659</v>
      </c>
      <c r="J171" s="6" t="str">
        <f>IF(testdata[[#This Row],[low]]&lt;MIN(E167:E170,E172:E175),testdata[[#This Row],[low]],"")</f>
        <v/>
      </c>
      <c r="K171" s="16" t="s">
        <v>7</v>
      </c>
      <c r="L171" s="12">
        <f t="shared" ca="1" si="5"/>
        <v>232.98333333333284</v>
      </c>
      <c r="M171" s="12">
        <v>52.387799999999999</v>
      </c>
      <c r="N171" s="6"/>
      <c r="O171" s="16" t="s">
        <v>6</v>
      </c>
      <c r="P171" s="12">
        <v>61.579900000000002</v>
      </c>
      <c r="Q171" s="6">
        <v>52.39</v>
      </c>
      <c r="R171" s="16" t="s">
        <v>7</v>
      </c>
      <c r="S171" s="12">
        <v>52.387799999999999</v>
      </c>
      <c r="T171" s="19" t="e">
        <f>IF(AND(testdata[[#This Row],[LtrendA]]="LL",testdata[[#This Row],[LtrendB]]="HL"),testdata[[#This Row],[LowLineB]],NA())</f>
        <v>#N/A</v>
      </c>
      <c r="U171" s="19" t="e">
        <f>IF(AND(testdata[[#This Row],[LtrendA]]="HL",testdata[[#This Row],[LtrendB]]="LL"),testdata[[#This Row],[LowLineB]],NA())</f>
        <v>#N/A</v>
      </c>
      <c r="V171" s="19" t="e">
        <f>IF(AND(testdata[[#This Row],[HtrendA]]="HH",testdata[[#This Row],[HtrendB]]="LH"),testdata[[#This Row],[HighLineB]],NA())</f>
        <v>#N/A</v>
      </c>
      <c r="W171" s="19" t="e">
        <f>IF(AND(testdata[[#This Row],[HtrendA]]="LH",testdata[[#This Row],[HtrendB]]="HH"),testdata[[#This Row],[HighLineB]],NA())</f>
        <v>#N/A</v>
      </c>
    </row>
    <row r="172" spans="1:23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Row],[high]]&gt;MAX(D168:D171,D173:D176),testdata[[#This Row],[high]],"")</f>
        <v/>
      </c>
      <c r="H172" s="16" t="s">
        <v>6</v>
      </c>
      <c r="I172" s="12">
        <f t="shared" ca="1" si="6"/>
        <v>237.2733333333332</v>
      </c>
      <c r="J172" s="6" t="str">
        <f>IF(testdata[[#This Row],[low]]&lt;MIN(E168:E171,E173:E176),testdata[[#This Row],[low]],"")</f>
        <v/>
      </c>
      <c r="K172" s="16" t="s">
        <v>7</v>
      </c>
      <c r="L172" s="12">
        <f t="shared" ca="1" si="5"/>
        <v>233.32166666666609</v>
      </c>
      <c r="M172" s="12">
        <v>55.548400000000001</v>
      </c>
      <c r="N172" s="6"/>
      <c r="O172" s="16" t="s">
        <v>6</v>
      </c>
      <c r="P172" s="12">
        <v>62.280900000000003</v>
      </c>
      <c r="Q172" s="6"/>
      <c r="R172" s="16" t="s">
        <v>7</v>
      </c>
      <c r="S172" s="12">
        <v>52.9086</v>
      </c>
      <c r="T172" s="19" t="e">
        <f>IF(AND(testdata[[#This Row],[LtrendA]]="LL",testdata[[#This Row],[LtrendB]]="HL"),testdata[[#This Row],[LowLineB]],NA())</f>
        <v>#N/A</v>
      </c>
      <c r="U172" s="19" t="e">
        <f>IF(AND(testdata[[#This Row],[LtrendA]]="HL",testdata[[#This Row],[LtrendB]]="LL"),testdata[[#This Row],[LowLineB]],NA())</f>
        <v>#N/A</v>
      </c>
      <c r="V172" s="19" t="e">
        <f>IF(AND(testdata[[#This Row],[HtrendA]]="HH",testdata[[#This Row],[HtrendB]]="LH"),testdata[[#This Row],[HighLineB]],NA())</f>
        <v>#N/A</v>
      </c>
      <c r="W172" s="19" t="e">
        <f>IF(AND(testdata[[#This Row],[HtrendA]]="LH",testdata[[#This Row],[HtrendB]]="HH"),testdata[[#This Row],[HighLineB]],NA())</f>
        <v>#N/A</v>
      </c>
    </row>
    <row r="173" spans="1:23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Row],[high]]&gt;MAX(D169:D172,D174:D177),testdata[[#This Row],[high]],"")</f>
        <v/>
      </c>
      <c r="H173" s="16" t="s">
        <v>6</v>
      </c>
      <c r="I173" s="12">
        <f t="shared" ca="1" si="6"/>
        <v>237.51999999999981</v>
      </c>
      <c r="J173" s="6" t="str">
        <f>IF(testdata[[#This Row],[low]]&lt;MIN(E169:E172,E174:E177),testdata[[#This Row],[low]],"")</f>
        <v/>
      </c>
      <c r="K173" s="16" t="s">
        <v>7</v>
      </c>
      <c r="L173" s="12">
        <f t="shared" ca="1" si="5"/>
        <v>233.65999999999937</v>
      </c>
      <c r="M173" s="12">
        <v>55.399900000000002</v>
      </c>
      <c r="N173" s="6"/>
      <c r="O173" s="16" t="s">
        <v>6</v>
      </c>
      <c r="P173" s="12">
        <v>62.981999999999999</v>
      </c>
      <c r="Q173" s="6"/>
      <c r="R173" s="16" t="s">
        <v>7</v>
      </c>
      <c r="S173" s="12">
        <v>53.429299999999998</v>
      </c>
      <c r="T173" s="19" t="e">
        <f>IF(AND(testdata[[#This Row],[LtrendA]]="LL",testdata[[#This Row],[LtrendB]]="HL"),testdata[[#This Row],[LowLineB]],NA())</f>
        <v>#N/A</v>
      </c>
      <c r="U173" s="19" t="e">
        <f>IF(AND(testdata[[#This Row],[LtrendA]]="HL",testdata[[#This Row],[LtrendB]]="LL"),testdata[[#This Row],[LowLineB]],NA())</f>
        <v>#N/A</v>
      </c>
      <c r="V173" s="19" t="e">
        <f>IF(AND(testdata[[#This Row],[HtrendA]]="HH",testdata[[#This Row],[HtrendB]]="LH"),testdata[[#This Row],[HighLineB]],NA())</f>
        <v>#N/A</v>
      </c>
      <c r="W173" s="19" t="e">
        <f>IF(AND(testdata[[#This Row],[HtrendA]]="LH",testdata[[#This Row],[HtrendB]]="HH"),testdata[[#This Row],[HighLineB]],NA())</f>
        <v>#N/A</v>
      </c>
    </row>
    <row r="174" spans="1:23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Row],[high]]&gt;MAX(D170:D173,D175:D178),testdata[[#This Row],[high]],"")</f>
        <v/>
      </c>
      <c r="H174" s="16" t="s">
        <v>6</v>
      </c>
      <c r="I174" s="12">
        <f t="shared" ca="1" si="6"/>
        <v>237.76666666666642</v>
      </c>
      <c r="J174" s="6" t="str">
        <f>IF(testdata[[#This Row],[low]]&lt;MIN(E170:E173,E175:E178),testdata[[#This Row],[low]],"")</f>
        <v/>
      </c>
      <c r="K174" s="16" t="s">
        <v>7</v>
      </c>
      <c r="L174" s="12">
        <f t="shared" ca="1" si="5"/>
        <v>233.99833333333265</v>
      </c>
      <c r="M174" s="12">
        <v>53.950099999999999</v>
      </c>
      <c r="N174" s="6"/>
      <c r="O174" s="16" t="s">
        <v>6</v>
      </c>
      <c r="P174" s="12">
        <v>63.683</v>
      </c>
      <c r="Q174" s="6">
        <v>53.95</v>
      </c>
      <c r="R174" s="16" t="s">
        <v>7</v>
      </c>
      <c r="S174" s="12">
        <v>53.950099999999999</v>
      </c>
      <c r="T174" s="19" t="e">
        <f>IF(AND(testdata[[#This Row],[LtrendA]]="LL",testdata[[#This Row],[LtrendB]]="HL"),testdata[[#This Row],[LowLineB]],NA())</f>
        <v>#N/A</v>
      </c>
      <c r="U174" s="19" t="e">
        <f>IF(AND(testdata[[#This Row],[LtrendA]]="HL",testdata[[#This Row],[LtrendB]]="LL"),testdata[[#This Row],[LowLineB]],NA())</f>
        <v>#N/A</v>
      </c>
      <c r="V174" s="19" t="e">
        <f>IF(AND(testdata[[#This Row],[HtrendA]]="HH",testdata[[#This Row],[HtrendB]]="LH"),testdata[[#This Row],[HighLineB]],NA())</f>
        <v>#N/A</v>
      </c>
      <c r="W174" s="19" t="e">
        <f>IF(AND(testdata[[#This Row],[HtrendA]]="LH",testdata[[#This Row],[HtrendB]]="HH"),testdata[[#This Row],[HighLineB]],NA())</f>
        <v>#N/A</v>
      </c>
    </row>
    <row r="175" spans="1:23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Row],[high]]&gt;MAX(D171:D174,D176:D179),testdata[[#This Row],[high]],"")</f>
        <v/>
      </c>
      <c r="H175" s="16" t="s">
        <v>6</v>
      </c>
      <c r="I175" s="12">
        <f t="shared" ca="1" si="6"/>
        <v>238.01333333333307</v>
      </c>
      <c r="J175" s="6" t="str">
        <f>IF(testdata[[#This Row],[low]]&lt;MIN(E171:E174,E176:E179),testdata[[#This Row],[low]],"")</f>
        <v/>
      </c>
      <c r="K175" s="16" t="s">
        <v>7</v>
      </c>
      <c r="L175" s="12">
        <f t="shared" ca="1" si="5"/>
        <v>234.33666666666596</v>
      </c>
      <c r="M175" s="12">
        <v>63.2378</v>
      </c>
      <c r="N175" s="6"/>
      <c r="O175" s="16" t="s">
        <v>6</v>
      </c>
      <c r="P175" s="12">
        <v>64.384</v>
      </c>
      <c r="Q175" s="6"/>
      <c r="R175" s="16" t="s">
        <v>7</v>
      </c>
      <c r="S175" s="12">
        <v>56.834400000000002</v>
      </c>
      <c r="T175" s="19" t="e">
        <f>IF(AND(testdata[[#This Row],[LtrendA]]="LL",testdata[[#This Row],[LtrendB]]="HL"),testdata[[#This Row],[LowLineB]],NA())</f>
        <v>#N/A</v>
      </c>
      <c r="U175" s="19" t="e">
        <f>IF(AND(testdata[[#This Row],[LtrendA]]="HL",testdata[[#This Row],[LtrendB]]="LL"),testdata[[#This Row],[LowLineB]],NA())</f>
        <v>#N/A</v>
      </c>
      <c r="V175" s="19" t="e">
        <f>IF(AND(testdata[[#This Row],[HtrendA]]="HH",testdata[[#This Row],[HtrendB]]="LH"),testdata[[#This Row],[HighLineB]],NA())</f>
        <v>#N/A</v>
      </c>
      <c r="W175" s="19" t="e">
        <f>IF(AND(testdata[[#This Row],[HtrendA]]="LH",testdata[[#This Row],[HtrendB]]="HH"),testdata[[#This Row],[HighLineB]],NA())</f>
        <v>#N/A</v>
      </c>
    </row>
    <row r="176" spans="1:23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Row],[high]]&gt;MAX(D172:D175,D177:D180),testdata[[#This Row],[high]],"")</f>
        <v/>
      </c>
      <c r="H176" s="16" t="s">
        <v>6</v>
      </c>
      <c r="I176" s="12">
        <f t="shared" ca="1" si="6"/>
        <v>238.25999999999971</v>
      </c>
      <c r="J176" s="6" t="str">
        <f>IF(testdata[[#This Row],[low]]&lt;MIN(E172:E175,E177:E180),testdata[[#This Row],[low]],"")</f>
        <v/>
      </c>
      <c r="K176" s="16" t="s">
        <v>7</v>
      </c>
      <c r="L176" s="12">
        <f t="shared" ca="1" si="5"/>
        <v>234.6749999999993</v>
      </c>
      <c r="M176" s="12">
        <v>65.617999999999995</v>
      </c>
      <c r="N176" s="6"/>
      <c r="O176" s="16" t="s">
        <v>6</v>
      </c>
      <c r="P176" s="12">
        <v>65.085099999999997</v>
      </c>
      <c r="Q176" s="6"/>
      <c r="R176" s="16" t="s">
        <v>7</v>
      </c>
      <c r="S176" s="12">
        <v>59.718699999999998</v>
      </c>
      <c r="T176" s="19" t="e">
        <f>IF(AND(testdata[[#This Row],[LtrendA]]="LL",testdata[[#This Row],[LtrendB]]="HL"),testdata[[#This Row],[LowLineB]],NA())</f>
        <v>#N/A</v>
      </c>
      <c r="U176" s="19" t="e">
        <f>IF(AND(testdata[[#This Row],[LtrendA]]="HL",testdata[[#This Row],[LtrendB]]="LL"),testdata[[#This Row],[LowLineB]],NA())</f>
        <v>#N/A</v>
      </c>
      <c r="V176" s="19" t="e">
        <f>IF(AND(testdata[[#This Row],[HtrendA]]="HH",testdata[[#This Row],[HtrendB]]="LH"),testdata[[#This Row],[HighLineB]],NA())</f>
        <v>#N/A</v>
      </c>
      <c r="W176" s="19" t="e">
        <f>IF(AND(testdata[[#This Row],[HtrendA]]="LH",testdata[[#This Row],[HtrendB]]="HH"),testdata[[#This Row],[HighLineB]],NA())</f>
        <v>#N/A</v>
      </c>
    </row>
    <row r="177" spans="1:23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Row],[high]]&gt;MAX(D173:D176,D178:D181),testdata[[#This Row],[high]],"")</f>
        <v/>
      </c>
      <c r="H177" s="16" t="s">
        <v>6</v>
      </c>
      <c r="I177" s="12">
        <f t="shared" ca="1" si="6"/>
        <v>238.50666666666638</v>
      </c>
      <c r="J177" s="6" t="str">
        <f>IF(testdata[[#This Row],[low]]&lt;MIN(E173:E176,E178:E181),testdata[[#This Row],[low]],"")</f>
        <v/>
      </c>
      <c r="K177" s="16" t="s">
        <v>7</v>
      </c>
      <c r="L177" s="12">
        <f t="shared" ref="L177:L184" ca="1" si="7">AVERAGE(L176,L178)</f>
        <v>235.01333333333264</v>
      </c>
      <c r="M177" s="12">
        <v>65.9739</v>
      </c>
      <c r="N177" s="6"/>
      <c r="O177" s="16" t="s">
        <v>6</v>
      </c>
      <c r="P177" s="12">
        <v>65.786100000000005</v>
      </c>
      <c r="Q177" s="6"/>
      <c r="R177" s="16" t="s">
        <v>7</v>
      </c>
      <c r="S177" s="12">
        <v>62.603000000000002</v>
      </c>
      <c r="T177" s="19" t="e">
        <f>IF(AND(testdata[[#This Row],[LtrendA]]="LL",testdata[[#This Row],[LtrendB]]="HL"),testdata[[#This Row],[LowLineB]],NA())</f>
        <v>#N/A</v>
      </c>
      <c r="U177" s="19" t="e">
        <f>IF(AND(testdata[[#This Row],[LtrendA]]="HL",testdata[[#This Row],[LtrendB]]="LL"),testdata[[#This Row],[LowLineB]],NA())</f>
        <v>#N/A</v>
      </c>
      <c r="V177" s="19" t="e">
        <f>IF(AND(testdata[[#This Row],[HtrendA]]="HH",testdata[[#This Row],[HtrendB]]="LH"),testdata[[#This Row],[HighLineB]],NA())</f>
        <v>#N/A</v>
      </c>
      <c r="W177" s="19" t="e">
        <f>IF(AND(testdata[[#This Row],[HtrendA]]="LH",testdata[[#This Row],[HtrendB]]="HH"),testdata[[#This Row],[HighLineB]],NA())</f>
        <v>#N/A</v>
      </c>
    </row>
    <row r="178" spans="1:23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Row],[high]]&gt;MAX(D174:D177,D179:D182),testdata[[#This Row],[high]],"")</f>
        <v/>
      </c>
      <c r="H178" s="16" t="s">
        <v>6</v>
      </c>
      <c r="I178" s="12">
        <f t="shared" ca="1" si="6"/>
        <v>238.75333333333307</v>
      </c>
      <c r="J178" s="6" t="str">
        <f>IF(testdata[[#This Row],[low]]&lt;MIN(E174:E177,E179:E182),testdata[[#This Row],[low]],"")</f>
        <v/>
      </c>
      <c r="K178" s="16" t="s">
        <v>7</v>
      </c>
      <c r="L178" s="12">
        <f t="shared" ca="1" si="7"/>
        <v>235.35166666666601</v>
      </c>
      <c r="M178" s="12">
        <v>65.487300000000005</v>
      </c>
      <c r="N178" s="6"/>
      <c r="O178" s="16" t="s">
        <v>6</v>
      </c>
      <c r="P178" s="12">
        <v>66.487099999999998</v>
      </c>
      <c r="Q178" s="6">
        <v>65.489999999999995</v>
      </c>
      <c r="R178" s="16" t="s">
        <v>7</v>
      </c>
      <c r="S178" s="12">
        <v>65.487300000000005</v>
      </c>
      <c r="T178" s="19" t="e">
        <f>IF(AND(testdata[[#This Row],[LtrendA]]="LL",testdata[[#This Row],[LtrendB]]="HL"),testdata[[#This Row],[LowLineB]],NA())</f>
        <v>#N/A</v>
      </c>
      <c r="U178" s="19" t="e">
        <f>IF(AND(testdata[[#This Row],[LtrendA]]="HL",testdata[[#This Row],[LtrendB]]="LL"),testdata[[#This Row],[LowLineB]],NA())</f>
        <v>#N/A</v>
      </c>
      <c r="V178" s="19" t="e">
        <f>IF(AND(testdata[[#This Row],[HtrendA]]="HH",testdata[[#This Row],[HtrendB]]="LH"),testdata[[#This Row],[HighLineB]],NA())</f>
        <v>#N/A</v>
      </c>
      <c r="W178" s="19" t="e">
        <f>IF(AND(testdata[[#This Row],[HtrendA]]="LH",testdata[[#This Row],[HtrendB]]="HH"),testdata[[#This Row],[HighLineB]],NA())</f>
        <v>#N/A</v>
      </c>
    </row>
    <row r="179" spans="1:23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Row],[high]]&gt;MAX(D175:D178,D180:D183),testdata[[#This Row],[high]],"")</f>
        <v/>
      </c>
      <c r="H179" s="16" t="s">
        <v>6</v>
      </c>
      <c r="I179" s="12">
        <f t="shared" ca="1" si="6"/>
        <v>238.99999999999977</v>
      </c>
      <c r="J179" s="6" t="str">
        <f>IF(testdata[[#This Row],[low]]&lt;MIN(E175:E178,E180:E183),testdata[[#This Row],[low]],"")</f>
        <v/>
      </c>
      <c r="K179" s="16" t="s">
        <v>7</v>
      </c>
      <c r="L179" s="12">
        <f t="shared" ca="1" si="7"/>
        <v>235.6899999999994</v>
      </c>
      <c r="M179" s="12">
        <v>66.550200000000004</v>
      </c>
      <c r="N179" s="6"/>
      <c r="O179" s="16" t="s">
        <v>6</v>
      </c>
      <c r="P179" s="12">
        <v>67.188199999999995</v>
      </c>
      <c r="Q179" s="6"/>
      <c r="R179" s="16" t="s">
        <v>8</v>
      </c>
      <c r="S179" s="12">
        <v>64.819100000000006</v>
      </c>
      <c r="T179" s="19" t="e">
        <f>IF(AND(testdata[[#This Row],[LtrendA]]="LL",testdata[[#This Row],[LtrendB]]="HL"),testdata[[#This Row],[LowLineB]],NA())</f>
        <v>#N/A</v>
      </c>
      <c r="U179" s="19">
        <f>IF(AND(testdata[[#This Row],[LtrendA]]="HL",testdata[[#This Row],[LtrendB]]="LL"),testdata[[#This Row],[LowLineB]],NA())</f>
        <v>64.819100000000006</v>
      </c>
      <c r="V179" s="19" t="e">
        <f>IF(AND(testdata[[#This Row],[HtrendA]]="HH",testdata[[#This Row],[HtrendB]]="LH"),testdata[[#This Row],[HighLineB]],NA())</f>
        <v>#N/A</v>
      </c>
      <c r="W179" s="19" t="e">
        <f>IF(AND(testdata[[#This Row],[HtrendA]]="LH",testdata[[#This Row],[HtrendB]]="HH"),testdata[[#This Row],[HighLineB]],NA())</f>
        <v>#N/A</v>
      </c>
    </row>
    <row r="180" spans="1:23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Row],[high]]&gt;MAX(D176:D179,D181:D184),testdata[[#This Row],[high]],"")</f>
        <v/>
      </c>
      <c r="H180" s="16" t="s">
        <v>6</v>
      </c>
      <c r="I180" s="12">
        <f t="shared" ca="1" si="6"/>
        <v>239.2466666666665</v>
      </c>
      <c r="J180" s="6" t="str">
        <f>IF(testdata[[#This Row],[low]]&lt;MIN(E176:E179,E181:E184),testdata[[#This Row],[low]],"")</f>
        <v/>
      </c>
      <c r="K180" s="16" t="s">
        <v>7</v>
      </c>
      <c r="L180" s="12">
        <f t="shared" ca="1" si="7"/>
        <v>236.0283333333328</v>
      </c>
      <c r="M180" s="12">
        <v>68.229500000000002</v>
      </c>
      <c r="N180" s="6"/>
      <c r="O180" s="16" t="s">
        <v>6</v>
      </c>
      <c r="P180" s="12">
        <v>67.889200000000002</v>
      </c>
      <c r="Q180" s="6"/>
      <c r="R180" s="16" t="s">
        <v>8</v>
      </c>
      <c r="S180" s="12">
        <v>64.150899999999993</v>
      </c>
      <c r="T180" s="19" t="e">
        <f>IF(AND(testdata[[#This Row],[LtrendA]]="LL",testdata[[#This Row],[LtrendB]]="HL"),testdata[[#This Row],[LowLineB]],NA())</f>
        <v>#N/A</v>
      </c>
      <c r="U180" s="19">
        <f>IF(AND(testdata[[#This Row],[LtrendA]]="HL",testdata[[#This Row],[LtrendB]]="LL"),testdata[[#This Row],[LowLineB]],NA())</f>
        <v>64.150899999999993</v>
      </c>
      <c r="V180" s="19" t="e">
        <f>IF(AND(testdata[[#This Row],[HtrendA]]="HH",testdata[[#This Row],[HtrendB]]="LH"),testdata[[#This Row],[HighLineB]],NA())</f>
        <v>#N/A</v>
      </c>
      <c r="W180" s="19" t="e">
        <f>IF(AND(testdata[[#This Row],[HtrendA]]="LH",testdata[[#This Row],[HtrendB]]="HH"),testdata[[#This Row],[HighLineB]],NA())</f>
        <v>#N/A</v>
      </c>
    </row>
    <row r="181" spans="1:23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Row],[high]]&gt;MAX(D177:D180,D182:D185),testdata[[#This Row],[high]],"")</f>
        <v/>
      </c>
      <c r="H181" s="16" t="s">
        <v>6</v>
      </c>
      <c r="I181" s="12">
        <f t="shared" ca="1" si="6"/>
        <v>239.49333333333325</v>
      </c>
      <c r="J181" s="6" t="str">
        <f>IF(testdata[[#This Row],[low]]&lt;MIN(E177:E180,E182:E185),testdata[[#This Row],[low]],"")</f>
        <v/>
      </c>
      <c r="K181" s="16" t="s">
        <v>7</v>
      </c>
      <c r="L181" s="12">
        <f t="shared" ca="1" si="7"/>
        <v>236.36666666666622</v>
      </c>
      <c r="M181" s="12">
        <v>69.017799999999994</v>
      </c>
      <c r="N181" s="6"/>
      <c r="O181" s="16" t="s">
        <v>6</v>
      </c>
      <c r="P181" s="12">
        <v>68.590199999999996</v>
      </c>
      <c r="Q181" s="6"/>
      <c r="R181" s="16" t="s">
        <v>8</v>
      </c>
      <c r="S181" s="12">
        <v>63.482799999999997</v>
      </c>
      <c r="T181" s="19" t="e">
        <f>IF(AND(testdata[[#This Row],[LtrendA]]="LL",testdata[[#This Row],[LtrendB]]="HL"),testdata[[#This Row],[LowLineB]],NA())</f>
        <v>#N/A</v>
      </c>
      <c r="U181" s="19">
        <f>IF(AND(testdata[[#This Row],[LtrendA]]="HL",testdata[[#This Row],[LtrendB]]="LL"),testdata[[#This Row],[LowLineB]],NA())</f>
        <v>63.482799999999997</v>
      </c>
      <c r="V181" s="19" t="e">
        <f>IF(AND(testdata[[#This Row],[HtrendA]]="HH",testdata[[#This Row],[HtrendB]]="LH"),testdata[[#This Row],[HighLineB]],NA())</f>
        <v>#N/A</v>
      </c>
      <c r="W181" s="19" t="e">
        <f>IF(AND(testdata[[#This Row],[HtrendA]]="LH",testdata[[#This Row],[HtrendB]]="HH"),testdata[[#This Row],[HighLineB]],NA())</f>
        <v>#N/A</v>
      </c>
    </row>
    <row r="182" spans="1:23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Row],[high]]&gt;MAX(D178:D181,D183:D186),testdata[[#This Row],[high]],"")</f>
        <v>239.74</v>
      </c>
      <c r="H182" s="17" t="s">
        <v>6</v>
      </c>
      <c r="I182" s="18">
        <f>testdata[[#This Row],[HpointA]]</f>
        <v>239.74</v>
      </c>
      <c r="J182" s="9" t="str">
        <f>IF(testdata[[#This Row],[low]]&lt;MIN(E178:E181,E183:E186),testdata[[#This Row],[low]],"")</f>
        <v/>
      </c>
      <c r="K182" s="17" t="s">
        <v>7</v>
      </c>
      <c r="L182" s="18">
        <f t="shared" ca="1" si="7"/>
        <v>236.70499999999964</v>
      </c>
      <c r="M182" s="18">
        <v>69.291300000000007</v>
      </c>
      <c r="N182" s="9">
        <v>69.290000000000006</v>
      </c>
      <c r="O182" s="17" t="s">
        <v>6</v>
      </c>
      <c r="P182" s="18">
        <v>69.291300000000007</v>
      </c>
      <c r="Q182" s="9"/>
      <c r="R182" s="17" t="s">
        <v>8</v>
      </c>
      <c r="S182" s="18">
        <v>62.814599999999999</v>
      </c>
      <c r="T182" s="19" t="e">
        <f>IF(AND(testdata[[#This Row],[LtrendA]]="LL",testdata[[#This Row],[LtrendB]]="HL"),testdata[[#This Row],[LowLineB]],NA())</f>
        <v>#N/A</v>
      </c>
      <c r="U182" s="19">
        <f>IF(AND(testdata[[#This Row],[LtrendA]]="HL",testdata[[#This Row],[LtrendB]]="LL"),testdata[[#This Row],[LowLineB]],NA())</f>
        <v>62.814599999999999</v>
      </c>
      <c r="V182" s="19" t="e">
        <f>IF(AND(testdata[[#This Row],[HtrendA]]="HH",testdata[[#This Row],[HtrendB]]="LH"),testdata[[#This Row],[HighLineB]],NA())</f>
        <v>#N/A</v>
      </c>
      <c r="W182" s="19" t="e">
        <f>IF(AND(testdata[[#This Row],[HtrendA]]="LH",testdata[[#This Row],[HtrendB]]="HH"),testdata[[#This Row],[HighLineB]],NA())</f>
        <v>#N/A</v>
      </c>
    </row>
    <row r="183" spans="1:23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Row],[high]]&gt;MAX(D179:D182,D184:D187),testdata[[#This Row],[high]],"")</f>
        <v/>
      </c>
      <c r="H183" s="16"/>
      <c r="I183" s="11"/>
      <c r="J183" s="6" t="str">
        <f>IF(testdata[[#This Row],[low]]&lt;MIN(E179:E182,E184:E187),testdata[[#This Row],[low]],"")</f>
        <v/>
      </c>
      <c r="K183" s="16" t="s">
        <v>7</v>
      </c>
      <c r="L183" s="12">
        <f t="shared" ca="1" si="7"/>
        <v>237.04333333333309</v>
      </c>
      <c r="M183" s="11">
        <v>64.393600000000006</v>
      </c>
      <c r="N183" s="6"/>
      <c r="O183" s="16" t="s">
        <v>6</v>
      </c>
      <c r="P183" s="11">
        <v>70.278199999999998</v>
      </c>
      <c r="Q183" s="6"/>
      <c r="R183" s="16" t="s">
        <v>8</v>
      </c>
      <c r="S183" s="12">
        <v>62.146500000000003</v>
      </c>
      <c r="T183" s="19" t="e">
        <f>IF(AND(testdata[[#This Row],[LtrendA]]="LL",testdata[[#This Row],[LtrendB]]="HL"),testdata[[#This Row],[LowLineB]],NA())</f>
        <v>#N/A</v>
      </c>
      <c r="U183" s="19">
        <f>IF(AND(testdata[[#This Row],[LtrendA]]="HL",testdata[[#This Row],[LtrendB]]="LL"),testdata[[#This Row],[LowLineB]],NA())</f>
        <v>62.146500000000003</v>
      </c>
      <c r="V183" s="19" t="e">
        <f>IF(AND(testdata[[#This Row],[HtrendA]]="HH",testdata[[#This Row],[HtrendB]]="LH"),testdata[[#This Row],[HighLineB]],NA())</f>
        <v>#N/A</v>
      </c>
      <c r="W183" s="19" t="e">
        <f>IF(AND(testdata[[#This Row],[HtrendA]]="LH",testdata[[#This Row],[HtrendB]]="HH"),testdata[[#This Row],[HighLineB]],NA())</f>
        <v>#N/A</v>
      </c>
    </row>
    <row r="184" spans="1:23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Row],[high]]&gt;MAX(D180:D183,D185:D188),testdata[[#This Row],[high]],"")</f>
        <v/>
      </c>
      <c r="H184" s="16"/>
      <c r="I184" s="11"/>
      <c r="J184" s="6" t="str">
        <f>IF(testdata[[#This Row],[low]]&lt;MIN(E180:E183,E185:E188),testdata[[#This Row],[low]],"")</f>
        <v/>
      </c>
      <c r="K184" s="16" t="s">
        <v>7</v>
      </c>
      <c r="L184" s="12">
        <f t="shared" ca="1" si="7"/>
        <v>237.38166666666655</v>
      </c>
      <c r="M184" s="11">
        <v>64.604100000000003</v>
      </c>
      <c r="N184" s="6"/>
      <c r="O184" s="16" t="s">
        <v>6</v>
      </c>
      <c r="P184" s="11">
        <v>71.265100000000004</v>
      </c>
      <c r="Q184" s="6"/>
      <c r="R184" s="16" t="s">
        <v>8</v>
      </c>
      <c r="S184" s="12">
        <v>61.478299999999997</v>
      </c>
      <c r="T184" s="19" t="e">
        <f>IF(AND(testdata[[#This Row],[LtrendA]]="LL",testdata[[#This Row],[LtrendB]]="HL"),testdata[[#This Row],[LowLineB]],NA())</f>
        <v>#N/A</v>
      </c>
      <c r="U184" s="19">
        <f>IF(AND(testdata[[#This Row],[LtrendA]]="HL",testdata[[#This Row],[LtrendB]]="LL"),testdata[[#This Row],[LowLineB]],NA())</f>
        <v>61.478299999999997</v>
      </c>
      <c r="V184" s="19" t="e">
        <f>IF(AND(testdata[[#This Row],[HtrendA]]="HH",testdata[[#This Row],[HtrendB]]="LH"),testdata[[#This Row],[HighLineB]],NA())</f>
        <v>#N/A</v>
      </c>
      <c r="W184" s="19" t="e">
        <f>IF(AND(testdata[[#This Row],[HtrendA]]="LH",testdata[[#This Row],[HtrendB]]="HH"),testdata[[#This Row],[HighLineB]],NA())</f>
        <v>#N/A</v>
      </c>
    </row>
    <row r="185" spans="1:23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Row],[high]]&gt;MAX(D181:D184,D186:D189),testdata[[#This Row],[high]],"")</f>
        <v/>
      </c>
      <c r="H185" s="16"/>
      <c r="I185" s="11"/>
      <c r="J185" s="6">
        <f>IF(testdata[[#This Row],[low]]&lt;MIN(E181:E184,E186:E189),testdata[[#This Row],[low]],"")</f>
        <v>237.72</v>
      </c>
      <c r="K185" s="16" t="s">
        <v>7</v>
      </c>
      <c r="L185" s="11">
        <f>testdata[[#This Row],[LpointA]]</f>
        <v>237.72</v>
      </c>
      <c r="M185" s="11">
        <v>60.810200000000002</v>
      </c>
      <c r="N185" s="6"/>
      <c r="O185" s="16" t="s">
        <v>6</v>
      </c>
      <c r="P185" s="11">
        <v>72.252099999999999</v>
      </c>
      <c r="Q185" s="6">
        <v>60.81</v>
      </c>
      <c r="R185" s="16" t="s">
        <v>8</v>
      </c>
      <c r="S185" s="11">
        <v>60.810200000000002</v>
      </c>
      <c r="T185" s="19" t="e">
        <f>IF(AND(testdata[[#This Row],[LtrendA]]="LL",testdata[[#This Row],[LtrendB]]="HL"),testdata[[#This Row],[LowLineB]],NA())</f>
        <v>#N/A</v>
      </c>
      <c r="U185" s="19">
        <f>IF(AND(testdata[[#This Row],[LtrendA]]="HL",testdata[[#This Row],[LtrendB]]="LL"),testdata[[#This Row],[LowLineB]],NA())</f>
        <v>60.810200000000002</v>
      </c>
      <c r="V185" s="19" t="e">
        <f>IF(AND(testdata[[#This Row],[HtrendA]]="HH",testdata[[#This Row],[HtrendB]]="LH"),testdata[[#This Row],[HighLineB]],NA())</f>
        <v>#N/A</v>
      </c>
      <c r="W185" s="19" t="e">
        <f>IF(AND(testdata[[#This Row],[HtrendA]]="LH",testdata[[#This Row],[HtrendB]]="HH"),testdata[[#This Row],[HighLineB]],NA())</f>
        <v>#N/A</v>
      </c>
    </row>
    <row r="186" spans="1:23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Row],[high]]&gt;MAX(D182:D185,D187:D190),testdata[[#This Row],[high]],"")</f>
        <v/>
      </c>
      <c r="H186" s="16"/>
      <c r="I186" s="11"/>
      <c r="J186" s="6" t="str">
        <f>IF(testdata[[#This Row],[low]]&lt;MIN(E182:E185,E187:E190),testdata[[#This Row],[low]],"")</f>
        <v/>
      </c>
      <c r="K186" s="16"/>
      <c r="L186" s="11"/>
      <c r="M186" s="11">
        <v>61.554499999999997</v>
      </c>
      <c r="N186" s="6"/>
      <c r="O186" s="16" t="s">
        <v>6</v>
      </c>
      <c r="P186" s="11">
        <v>73.239000000000004</v>
      </c>
      <c r="Q186" s="6"/>
      <c r="R186" s="16" t="s">
        <v>7</v>
      </c>
      <c r="S186" s="11">
        <v>62.122300000000003</v>
      </c>
      <c r="T186" s="19" t="e">
        <f>IF(AND(testdata[[#This Row],[LtrendA]]="LL",testdata[[#This Row],[LtrendB]]="HL"),testdata[[#This Row],[LowLineB]],NA())</f>
        <v>#N/A</v>
      </c>
      <c r="U186" s="19" t="e">
        <f>IF(AND(testdata[[#This Row],[LtrendA]]="HL",testdata[[#This Row],[LtrendB]]="LL"),testdata[[#This Row],[LowLineB]],NA())</f>
        <v>#N/A</v>
      </c>
      <c r="V186" s="19" t="e">
        <f>IF(AND(testdata[[#This Row],[HtrendA]]="HH",testdata[[#This Row],[HtrendB]]="LH"),testdata[[#This Row],[HighLineB]],NA())</f>
        <v>#N/A</v>
      </c>
      <c r="W186" s="19" t="e">
        <f>IF(AND(testdata[[#This Row],[HtrendA]]="LH",testdata[[#This Row],[HtrendB]]="HH"),testdata[[#This Row],[HighLineB]],NA())</f>
        <v>#N/A</v>
      </c>
    </row>
    <row r="187" spans="1:23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Row],[high]]&gt;MAX(D183:D186,D188:D191),testdata[[#This Row],[high]],"")</f>
        <v/>
      </c>
      <c r="H187" s="16"/>
      <c r="I187" s="11"/>
      <c r="J187" s="6" t="str">
        <f>IF(testdata[[#This Row],[low]]&lt;MIN(E183:E186,E188:E191),testdata[[#This Row],[low]],"")</f>
        <v/>
      </c>
      <c r="K187" s="16"/>
      <c r="L187" s="11"/>
      <c r="M187" s="11">
        <v>65.839799999999997</v>
      </c>
      <c r="N187" s="6"/>
      <c r="O187" s="16" t="s">
        <v>6</v>
      </c>
      <c r="P187" s="11">
        <v>74.225899999999996</v>
      </c>
      <c r="Q187" s="6"/>
      <c r="R187" s="16" t="s">
        <v>7</v>
      </c>
      <c r="S187" s="11">
        <v>63.434399999999997</v>
      </c>
      <c r="T187" s="19" t="e">
        <f>IF(AND(testdata[[#This Row],[LtrendA]]="LL",testdata[[#This Row],[LtrendB]]="HL"),testdata[[#This Row],[LowLineB]],NA())</f>
        <v>#N/A</v>
      </c>
      <c r="U187" s="19" t="e">
        <f>IF(AND(testdata[[#This Row],[LtrendA]]="HL",testdata[[#This Row],[LtrendB]]="LL"),testdata[[#This Row],[LowLineB]],NA())</f>
        <v>#N/A</v>
      </c>
      <c r="V187" s="19" t="e">
        <f>IF(AND(testdata[[#This Row],[HtrendA]]="HH",testdata[[#This Row],[HtrendB]]="LH"),testdata[[#This Row],[HighLineB]],NA())</f>
        <v>#N/A</v>
      </c>
      <c r="W187" s="19" t="e">
        <f>IF(AND(testdata[[#This Row],[HtrendA]]="LH",testdata[[#This Row],[HtrendB]]="HH"),testdata[[#This Row],[HighLineB]],NA())</f>
        <v>#N/A</v>
      </c>
    </row>
    <row r="188" spans="1:23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Row],[high]]&gt;MAX(D184:D187,D189:D192),testdata[[#This Row],[high]],"")</f>
        <v/>
      </c>
      <c r="H188" s="16"/>
      <c r="I188" s="11"/>
      <c r="J188" s="6" t="str">
        <f>IF(testdata[[#This Row],[low]]&lt;MIN(E184:E187,E189:E192),testdata[[#This Row],[low]],"")</f>
        <v/>
      </c>
      <c r="K188" s="16"/>
      <c r="L188" s="11"/>
      <c r="M188" s="11">
        <v>67.085300000000004</v>
      </c>
      <c r="N188" s="6"/>
      <c r="O188" s="16" t="s">
        <v>6</v>
      </c>
      <c r="P188" s="11">
        <v>75.212800000000001</v>
      </c>
      <c r="Q188" s="6"/>
      <c r="R188" s="16" t="s">
        <v>7</v>
      </c>
      <c r="S188" s="11">
        <v>64.746600000000001</v>
      </c>
      <c r="T188" s="19" t="e">
        <f>IF(AND(testdata[[#This Row],[LtrendA]]="LL",testdata[[#This Row],[LtrendB]]="HL"),testdata[[#This Row],[LowLineB]],NA())</f>
        <v>#N/A</v>
      </c>
      <c r="U188" s="19" t="e">
        <f>IF(AND(testdata[[#This Row],[LtrendA]]="HL",testdata[[#This Row],[LtrendB]]="LL"),testdata[[#This Row],[LowLineB]],NA())</f>
        <v>#N/A</v>
      </c>
      <c r="V188" s="19" t="e">
        <f>IF(AND(testdata[[#This Row],[HtrendA]]="HH",testdata[[#This Row],[HtrendB]]="LH"),testdata[[#This Row],[HighLineB]],NA())</f>
        <v>#N/A</v>
      </c>
      <c r="W188" s="19" t="e">
        <f>IF(AND(testdata[[#This Row],[HtrendA]]="LH",testdata[[#This Row],[HtrendB]]="HH"),testdata[[#This Row],[HighLineB]],NA())</f>
        <v>#N/A</v>
      </c>
    </row>
    <row r="189" spans="1:23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Row],[high]]&gt;MAX(D185:D188,D190:D193),testdata[[#This Row],[high]],"")</f>
        <v/>
      </c>
      <c r="H189" s="16"/>
      <c r="I189" s="11"/>
      <c r="J189" s="6" t="str">
        <f>IF(testdata[[#This Row],[low]]&lt;MIN(E185:E188,E190:E193),testdata[[#This Row],[low]],"")</f>
        <v/>
      </c>
      <c r="K189" s="16"/>
      <c r="L189" s="11"/>
      <c r="M189" s="11">
        <v>70.482299999999995</v>
      </c>
      <c r="N189" s="6"/>
      <c r="O189" s="16" t="s">
        <v>6</v>
      </c>
      <c r="P189" s="11">
        <v>76.199799999999996</v>
      </c>
      <c r="Q189" s="6"/>
      <c r="R189" s="16" t="s">
        <v>7</v>
      </c>
      <c r="S189" s="11">
        <v>66.058700000000002</v>
      </c>
      <c r="T189" s="19" t="e">
        <f>IF(AND(testdata[[#This Row],[LtrendA]]="LL",testdata[[#This Row],[LtrendB]]="HL"),testdata[[#This Row],[LowLineB]],NA())</f>
        <v>#N/A</v>
      </c>
      <c r="U189" s="19" t="e">
        <f>IF(AND(testdata[[#This Row],[LtrendA]]="HL",testdata[[#This Row],[LtrendB]]="LL"),testdata[[#This Row],[LowLineB]],NA())</f>
        <v>#N/A</v>
      </c>
      <c r="V189" s="19" t="e">
        <f>IF(AND(testdata[[#This Row],[HtrendA]]="HH",testdata[[#This Row],[HtrendB]]="LH"),testdata[[#This Row],[HighLineB]],NA())</f>
        <v>#N/A</v>
      </c>
      <c r="W189" s="19" t="e">
        <f>IF(AND(testdata[[#This Row],[HtrendA]]="LH",testdata[[#This Row],[HtrendB]]="HH"),testdata[[#This Row],[HighLineB]],NA())</f>
        <v>#N/A</v>
      </c>
    </row>
    <row r="190" spans="1:23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Row],[high]]&gt;MAX(D186:D189,D191:D194),testdata[[#This Row],[high]],"")</f>
        <v/>
      </c>
      <c r="H190" s="16"/>
      <c r="I190" s="11"/>
      <c r="J190" s="6" t="str">
        <f>IF(testdata[[#This Row],[low]]&lt;MIN(E186:E189,E191:E194),testdata[[#This Row],[low]],"")</f>
        <v/>
      </c>
      <c r="K190" s="16"/>
      <c r="L190" s="11"/>
      <c r="M190" s="11">
        <v>74.015900000000002</v>
      </c>
      <c r="N190" s="6"/>
      <c r="O190" s="16" t="s">
        <v>6</v>
      </c>
      <c r="P190" s="11">
        <v>77.186700000000002</v>
      </c>
      <c r="Q190" s="6"/>
      <c r="R190" s="16" t="s">
        <v>7</v>
      </c>
      <c r="S190" s="11">
        <v>67.370900000000006</v>
      </c>
      <c r="T190" s="19" t="e">
        <f>IF(AND(testdata[[#This Row],[LtrendA]]="LL",testdata[[#This Row],[LtrendB]]="HL"),testdata[[#This Row],[LowLineB]],NA())</f>
        <v>#N/A</v>
      </c>
      <c r="U190" s="19" t="e">
        <f>IF(AND(testdata[[#This Row],[LtrendA]]="HL",testdata[[#This Row],[LtrendB]]="LL"),testdata[[#This Row],[LowLineB]],NA())</f>
        <v>#N/A</v>
      </c>
      <c r="V190" s="19" t="e">
        <f>IF(AND(testdata[[#This Row],[HtrendA]]="HH",testdata[[#This Row],[HtrendB]]="LH"),testdata[[#This Row],[HighLineB]],NA())</f>
        <v>#N/A</v>
      </c>
      <c r="W190" s="19" t="e">
        <f>IF(AND(testdata[[#This Row],[HtrendA]]="LH",testdata[[#This Row],[HtrendB]]="HH"),testdata[[#This Row],[HighLineB]],NA())</f>
        <v>#N/A</v>
      </c>
    </row>
    <row r="191" spans="1:23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Row],[high]]&gt;MAX(D187:D190,D192:D195),testdata[[#This Row],[high]],"")</f>
        <v/>
      </c>
      <c r="H191" s="16"/>
      <c r="I191" s="11"/>
      <c r="J191" s="6" t="str">
        <f>IF(testdata[[#This Row],[low]]&lt;MIN(E187:E190,E192:E195),testdata[[#This Row],[low]],"")</f>
        <v/>
      </c>
      <c r="K191" s="16"/>
      <c r="L191" s="11"/>
      <c r="M191" s="11">
        <v>75.589299999999994</v>
      </c>
      <c r="N191" s="6"/>
      <c r="O191" s="16" t="s">
        <v>6</v>
      </c>
      <c r="P191" s="11">
        <v>78.173599999999993</v>
      </c>
      <c r="Q191" s="6"/>
      <c r="R191" s="16" t="s">
        <v>7</v>
      </c>
      <c r="S191" s="11">
        <v>68.683000000000007</v>
      </c>
      <c r="T191" s="19" t="e">
        <f>IF(AND(testdata[[#This Row],[LtrendA]]="LL",testdata[[#This Row],[LtrendB]]="HL"),testdata[[#This Row],[LowLineB]],NA())</f>
        <v>#N/A</v>
      </c>
      <c r="U191" s="19" t="e">
        <f>IF(AND(testdata[[#This Row],[LtrendA]]="HL",testdata[[#This Row],[LtrendB]]="LL"),testdata[[#This Row],[LowLineB]],NA())</f>
        <v>#N/A</v>
      </c>
      <c r="V191" s="19" t="e">
        <f>IF(AND(testdata[[#This Row],[HtrendA]]="HH",testdata[[#This Row],[HtrendB]]="LH"),testdata[[#This Row],[HighLineB]],NA())</f>
        <v>#N/A</v>
      </c>
      <c r="W191" s="19" t="e">
        <f>IF(AND(testdata[[#This Row],[HtrendA]]="LH",testdata[[#This Row],[HtrendB]]="HH"),testdata[[#This Row],[HighLineB]],NA())</f>
        <v>#N/A</v>
      </c>
    </row>
    <row r="192" spans="1:23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Row],[high]]&gt;MAX(D188:D191,D193:D196),testdata[[#This Row],[high]],"")</f>
        <v/>
      </c>
      <c r="H192" s="16"/>
      <c r="I192" s="11"/>
      <c r="J192" s="6" t="str">
        <f>IF(testdata[[#This Row],[low]]&lt;MIN(E188:E191,E193:E196),testdata[[#This Row],[low]],"")</f>
        <v/>
      </c>
      <c r="K192" s="16"/>
      <c r="L192" s="11"/>
      <c r="M192" s="11">
        <v>76.417500000000004</v>
      </c>
      <c r="N192" s="6"/>
      <c r="O192" s="16" t="s">
        <v>6</v>
      </c>
      <c r="P192" s="11">
        <v>79.160499999999999</v>
      </c>
      <c r="Q192" s="6"/>
      <c r="R192" s="16" t="s">
        <v>7</v>
      </c>
      <c r="S192" s="11">
        <v>69.995199999999997</v>
      </c>
      <c r="T192" s="19" t="e">
        <f>IF(AND(testdata[[#This Row],[LtrendA]]="LL",testdata[[#This Row],[LtrendB]]="HL"),testdata[[#This Row],[LowLineB]],NA())</f>
        <v>#N/A</v>
      </c>
      <c r="U192" s="19" t="e">
        <f>IF(AND(testdata[[#This Row],[LtrendA]]="HL",testdata[[#This Row],[LtrendB]]="LL"),testdata[[#This Row],[LowLineB]],NA())</f>
        <v>#N/A</v>
      </c>
      <c r="V192" s="19" t="e">
        <f>IF(AND(testdata[[#This Row],[HtrendA]]="HH",testdata[[#This Row],[HtrendB]]="LH"),testdata[[#This Row],[HighLineB]],NA())</f>
        <v>#N/A</v>
      </c>
      <c r="W192" s="19" t="e">
        <f>IF(AND(testdata[[#This Row],[HtrendA]]="LH",testdata[[#This Row],[HtrendB]]="HH"),testdata[[#This Row],[HighLineB]],NA())</f>
        <v>#N/A</v>
      </c>
    </row>
    <row r="193" spans="1:23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Row],[high]]&gt;MAX(D189:D192,D194:D197),testdata[[#This Row],[high]],"")</f>
        <v/>
      </c>
      <c r="H193" s="16"/>
      <c r="I193" s="11"/>
      <c r="J193" s="6" t="str">
        <f>IF(testdata[[#This Row],[low]]&lt;MIN(E189:E192,E194:E197),testdata[[#This Row],[low]],"")</f>
        <v/>
      </c>
      <c r="K193" s="16"/>
      <c r="L193" s="11"/>
      <c r="M193" s="11">
        <v>80.147499999999994</v>
      </c>
      <c r="N193" s="6">
        <v>80.150000000000006</v>
      </c>
      <c r="O193" s="16" t="s">
        <v>6</v>
      </c>
      <c r="P193" s="11">
        <v>80.147499999999994</v>
      </c>
      <c r="Q193" s="6"/>
      <c r="R193" s="16" t="s">
        <v>7</v>
      </c>
      <c r="S193" s="11">
        <v>71.307299999999998</v>
      </c>
      <c r="T193" s="19" t="e">
        <f>IF(AND(testdata[[#This Row],[LtrendA]]="LL",testdata[[#This Row],[LtrendB]]="HL"),testdata[[#This Row],[LowLineB]],NA())</f>
        <v>#N/A</v>
      </c>
      <c r="U193" s="19" t="e">
        <f>IF(AND(testdata[[#This Row],[LtrendA]]="HL",testdata[[#This Row],[LtrendB]]="LL"),testdata[[#This Row],[LowLineB]],NA())</f>
        <v>#N/A</v>
      </c>
      <c r="V193" s="19" t="e">
        <f>IF(AND(testdata[[#This Row],[HtrendA]]="HH",testdata[[#This Row],[HtrendB]]="LH"),testdata[[#This Row],[HighLineB]],NA())</f>
        <v>#N/A</v>
      </c>
      <c r="W193" s="19" t="e">
        <f>IF(AND(testdata[[#This Row],[HtrendA]]="LH",testdata[[#This Row],[HtrendB]]="HH"),testdata[[#This Row],[HighLineB]],NA())</f>
        <v>#N/A</v>
      </c>
    </row>
    <row r="194" spans="1:23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Row],[high]]&gt;MAX(D190:D193,D195:D198),testdata[[#This Row],[high]],"")</f>
        <v/>
      </c>
      <c r="H194" s="16"/>
      <c r="I194" s="11"/>
      <c r="J194" s="6" t="str">
        <f>IF(testdata[[#This Row],[low]]&lt;MIN(E190:E193,E195:E198),testdata[[#This Row],[low]],"")</f>
        <v/>
      </c>
      <c r="K194" s="16"/>
      <c r="L194" s="11"/>
      <c r="M194" s="11">
        <v>77.578000000000003</v>
      </c>
      <c r="N194" s="6"/>
      <c r="O194" s="16" t="s">
        <v>5</v>
      </c>
      <c r="P194" s="11">
        <v>79.3643</v>
      </c>
      <c r="Q194" s="6"/>
      <c r="R194" s="16" t="s">
        <v>7</v>
      </c>
      <c r="S194" s="11">
        <v>72.619500000000002</v>
      </c>
      <c r="T194" s="19" t="e">
        <f>IF(AND(testdata[[#This Row],[LtrendA]]="LL",testdata[[#This Row],[LtrendB]]="HL"),testdata[[#This Row],[LowLineB]],NA())</f>
        <v>#N/A</v>
      </c>
      <c r="U194" s="19" t="e">
        <f>IF(AND(testdata[[#This Row],[LtrendA]]="HL",testdata[[#This Row],[LtrendB]]="LL"),testdata[[#This Row],[LowLineB]],NA())</f>
        <v>#N/A</v>
      </c>
      <c r="V194" s="19" t="e">
        <f>IF(AND(testdata[[#This Row],[HtrendA]]="HH",testdata[[#This Row],[HtrendB]]="LH"),testdata[[#This Row],[HighLineB]],NA())</f>
        <v>#N/A</v>
      </c>
      <c r="W194" s="19" t="e">
        <f>IF(AND(testdata[[#This Row],[HtrendA]]="LH",testdata[[#This Row],[HtrendB]]="HH"),testdata[[#This Row],[HighLineB]],NA())</f>
        <v>#N/A</v>
      </c>
    </row>
    <row r="195" spans="1:23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Row],[high]]&gt;MAX(D191:D194,D196:D199),testdata[[#This Row],[high]],"")</f>
        <v/>
      </c>
      <c r="H195" s="16"/>
      <c r="I195" s="11"/>
      <c r="J195" s="6" t="str">
        <f>IF(testdata[[#This Row],[low]]&lt;MIN(E191:E194,E196:E199),testdata[[#This Row],[low]],"")</f>
        <v/>
      </c>
      <c r="K195" s="16"/>
      <c r="L195" s="11"/>
      <c r="M195" s="11">
        <v>73.931600000000003</v>
      </c>
      <c r="N195" s="6"/>
      <c r="O195" s="16" t="s">
        <v>5</v>
      </c>
      <c r="P195" s="11">
        <v>78.581199999999995</v>
      </c>
      <c r="Q195" s="6">
        <v>73.930000000000007</v>
      </c>
      <c r="R195" s="16" t="s">
        <v>7</v>
      </c>
      <c r="S195" s="11">
        <v>73.931600000000003</v>
      </c>
      <c r="T195" s="19" t="e">
        <f>IF(AND(testdata[[#This Row],[LtrendA]]="LL",testdata[[#This Row],[LtrendB]]="HL"),testdata[[#This Row],[LowLineB]],NA())</f>
        <v>#N/A</v>
      </c>
      <c r="U195" s="19" t="e">
        <f>IF(AND(testdata[[#This Row],[LtrendA]]="HL",testdata[[#This Row],[LtrendB]]="LL"),testdata[[#This Row],[LowLineB]],NA())</f>
        <v>#N/A</v>
      </c>
      <c r="V195" s="19" t="e">
        <f>IF(AND(testdata[[#This Row],[HtrendA]]="HH",testdata[[#This Row],[HtrendB]]="LH"),testdata[[#This Row],[HighLineB]],NA())</f>
        <v>#N/A</v>
      </c>
      <c r="W195" s="19" t="e">
        <f>IF(AND(testdata[[#This Row],[HtrendA]]="LH",testdata[[#This Row],[HtrendB]]="HH"),testdata[[#This Row],[HighLineB]],NA())</f>
        <v>#N/A</v>
      </c>
    </row>
    <row r="196" spans="1:23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Row],[high]]&gt;MAX(D192:D195,D197:D200),testdata[[#This Row],[high]],"")</f>
        <v/>
      </c>
      <c r="H196" s="16"/>
      <c r="I196" s="11"/>
      <c r="J196" s="6" t="str">
        <f>IF(testdata[[#This Row],[low]]&lt;MIN(E192:E195,E197:E200),testdata[[#This Row],[low]],"")</f>
        <v/>
      </c>
      <c r="K196" s="16"/>
      <c r="L196" s="11"/>
      <c r="M196" s="11">
        <v>75.884699999999995</v>
      </c>
      <c r="N196" s="6"/>
      <c r="O196" s="16" t="s">
        <v>5</v>
      </c>
      <c r="P196" s="11">
        <v>77.798000000000002</v>
      </c>
      <c r="Q196" s="6"/>
      <c r="R196" s="16" t="s">
        <v>8</v>
      </c>
      <c r="S196" s="11">
        <v>73.7864</v>
      </c>
      <c r="T196" s="19" t="e">
        <f>IF(AND(testdata[[#This Row],[LtrendA]]="LL",testdata[[#This Row],[LtrendB]]="HL"),testdata[[#This Row],[LowLineB]],NA())</f>
        <v>#N/A</v>
      </c>
      <c r="U196" s="19" t="e">
        <f>IF(AND(testdata[[#This Row],[LtrendA]]="HL",testdata[[#This Row],[LtrendB]]="LL"),testdata[[#This Row],[LowLineB]],NA())</f>
        <v>#N/A</v>
      </c>
      <c r="V196" s="19" t="e">
        <f>IF(AND(testdata[[#This Row],[HtrendA]]="HH",testdata[[#This Row],[HtrendB]]="LH"),testdata[[#This Row],[HighLineB]],NA())</f>
        <v>#N/A</v>
      </c>
      <c r="W196" s="19" t="e">
        <f>IF(AND(testdata[[#This Row],[HtrendA]]="LH",testdata[[#This Row],[HtrendB]]="HH"),testdata[[#This Row],[HighLineB]],NA())</f>
        <v>#N/A</v>
      </c>
    </row>
    <row r="197" spans="1:23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Row],[high]]&gt;MAX(D193:D196,D198:D201),testdata[[#This Row],[high]],"")</f>
        <v/>
      </c>
      <c r="H197" s="16"/>
      <c r="I197" s="11"/>
      <c r="J197" s="6" t="str">
        <f>IF(testdata[[#This Row],[low]]&lt;MIN(E193:E196,E198:E201),testdata[[#This Row],[low]],"")</f>
        <v/>
      </c>
      <c r="K197" s="16"/>
      <c r="L197" s="11"/>
      <c r="M197" s="11">
        <v>77.014799999999994</v>
      </c>
      <c r="N197" s="6">
        <v>77.010000000000005</v>
      </c>
      <c r="O197" s="16" t="s">
        <v>5</v>
      </c>
      <c r="P197" s="11">
        <v>77.014799999999994</v>
      </c>
      <c r="Q197" s="6"/>
      <c r="R197" s="16" t="s">
        <v>8</v>
      </c>
      <c r="S197" s="11">
        <v>73.641099999999994</v>
      </c>
      <c r="T197" s="19" t="e">
        <f>IF(AND(testdata[[#This Row],[LtrendA]]="LL",testdata[[#This Row],[LtrendB]]="HL"),testdata[[#This Row],[LowLineB]],NA())</f>
        <v>#N/A</v>
      </c>
      <c r="U197" s="19" t="e">
        <f>IF(AND(testdata[[#This Row],[LtrendA]]="HL",testdata[[#This Row],[LtrendB]]="LL"),testdata[[#This Row],[LowLineB]],NA())</f>
        <v>#N/A</v>
      </c>
      <c r="V197" s="19" t="e">
        <f>IF(AND(testdata[[#This Row],[HtrendA]]="HH",testdata[[#This Row],[HtrendB]]="LH"),testdata[[#This Row],[HighLineB]],NA())</f>
        <v>#N/A</v>
      </c>
      <c r="W197" s="19" t="e">
        <f>IF(AND(testdata[[#This Row],[HtrendA]]="LH",testdata[[#This Row],[HtrendB]]="HH"),testdata[[#This Row],[HighLineB]],NA())</f>
        <v>#N/A</v>
      </c>
    </row>
    <row r="198" spans="1:23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Row],[high]]&gt;MAX(D194:D197,D199:D202),testdata[[#This Row],[high]],"")</f>
        <v/>
      </c>
      <c r="H198" s="16"/>
      <c r="I198" s="11"/>
      <c r="J198" s="6" t="str">
        <f>IF(testdata[[#This Row],[low]]&lt;MIN(E194:E197,E199:E202),testdata[[#This Row],[low]],"")</f>
        <v/>
      </c>
      <c r="K198" s="16"/>
      <c r="L198" s="11"/>
      <c r="M198" s="11">
        <v>73.495800000000003</v>
      </c>
      <c r="N198" s="6"/>
      <c r="O198" s="16" t="s">
        <v>6</v>
      </c>
      <c r="P198" s="11">
        <v>77.610500000000002</v>
      </c>
      <c r="Q198" s="6">
        <v>73.5</v>
      </c>
      <c r="R198" s="16" t="s">
        <v>8</v>
      </c>
      <c r="S198" s="11">
        <v>73.495800000000003</v>
      </c>
      <c r="T198" s="19" t="e">
        <f>IF(AND(testdata[[#This Row],[LtrendA]]="LL",testdata[[#This Row],[LtrendB]]="HL"),testdata[[#This Row],[LowLineB]],NA())</f>
        <v>#N/A</v>
      </c>
      <c r="U198" s="19" t="e">
        <f>IF(AND(testdata[[#This Row],[LtrendA]]="HL",testdata[[#This Row],[LtrendB]]="LL"),testdata[[#This Row],[LowLineB]],NA())</f>
        <v>#N/A</v>
      </c>
      <c r="V198" s="19" t="e">
        <f>IF(AND(testdata[[#This Row],[HtrendA]]="HH",testdata[[#This Row],[HtrendB]]="LH"),testdata[[#This Row],[HighLineB]],NA())</f>
        <v>#N/A</v>
      </c>
      <c r="W198" s="19" t="e">
        <f>IF(AND(testdata[[#This Row],[HtrendA]]="LH",testdata[[#This Row],[HtrendB]]="HH"),testdata[[#This Row],[HighLineB]],NA())</f>
        <v>#N/A</v>
      </c>
    </row>
    <row r="199" spans="1:23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Row],[high]]&gt;MAX(D195:D198,D200:D203),testdata[[#This Row],[high]],"")</f>
        <v/>
      </c>
      <c r="H199" s="16"/>
      <c r="I199" s="11"/>
      <c r="J199" s="6" t="str">
        <f>IF(testdata[[#This Row],[low]]&lt;MIN(E195:E198,E200:E203),testdata[[#This Row],[low]],"")</f>
        <v/>
      </c>
      <c r="K199" s="16"/>
      <c r="L199" s="11"/>
      <c r="M199" s="11">
        <v>74.512699999999995</v>
      </c>
      <c r="N199" s="6"/>
      <c r="O199" s="16" t="s">
        <v>6</v>
      </c>
      <c r="P199" s="11">
        <v>78.206199999999995</v>
      </c>
      <c r="Q199" s="6"/>
      <c r="R199" s="16" t="s">
        <v>8</v>
      </c>
      <c r="S199" s="11">
        <v>72.233900000000006</v>
      </c>
      <c r="T199" s="19" t="e">
        <f>IF(AND(testdata[[#This Row],[LtrendA]]="LL",testdata[[#This Row],[LtrendB]]="HL"),testdata[[#This Row],[LowLineB]],NA())</f>
        <v>#N/A</v>
      </c>
      <c r="U199" s="19" t="e">
        <f>IF(AND(testdata[[#This Row],[LtrendA]]="HL",testdata[[#This Row],[LtrendB]]="LL"),testdata[[#This Row],[LowLineB]],NA())</f>
        <v>#N/A</v>
      </c>
      <c r="V199" s="19" t="e">
        <f>IF(AND(testdata[[#This Row],[HtrendA]]="HH",testdata[[#This Row],[HtrendB]]="LH"),testdata[[#This Row],[HighLineB]],NA())</f>
        <v>#N/A</v>
      </c>
      <c r="W199" s="19" t="e">
        <f>IF(AND(testdata[[#This Row],[HtrendA]]="LH",testdata[[#This Row],[HtrendB]]="HH"),testdata[[#This Row],[HighLineB]],NA())</f>
        <v>#N/A</v>
      </c>
    </row>
    <row r="200" spans="1:23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Row],[high]]&gt;MAX(D196:D199,D201:D204),testdata[[#This Row],[high]],"")</f>
        <v/>
      </c>
      <c r="H200" s="16"/>
      <c r="I200" s="11"/>
      <c r="J200" s="6" t="str">
        <f>IF(testdata[[#This Row],[low]]&lt;MIN(E196:E199,E201:E204),testdata[[#This Row],[low]],"")</f>
        <v/>
      </c>
      <c r="K200" s="16"/>
      <c r="L200" s="11"/>
      <c r="M200" s="11">
        <v>75.620800000000003</v>
      </c>
      <c r="N200" s="6"/>
      <c r="O200" s="16" t="s">
        <v>6</v>
      </c>
      <c r="P200" s="11">
        <v>78.8018</v>
      </c>
      <c r="Q200" s="6"/>
      <c r="R200" s="16" t="s">
        <v>8</v>
      </c>
      <c r="S200" s="11">
        <v>70.971999999999994</v>
      </c>
      <c r="T200" s="19" t="e">
        <f>IF(AND(testdata[[#This Row],[LtrendA]]="LL",testdata[[#This Row],[LtrendB]]="HL"),testdata[[#This Row],[LowLineB]],NA())</f>
        <v>#N/A</v>
      </c>
      <c r="U200" s="19" t="e">
        <f>IF(AND(testdata[[#This Row],[LtrendA]]="HL",testdata[[#This Row],[LtrendB]]="LL"),testdata[[#This Row],[LowLineB]],NA())</f>
        <v>#N/A</v>
      </c>
      <c r="V200" s="19" t="e">
        <f>IF(AND(testdata[[#This Row],[HtrendA]]="HH",testdata[[#This Row],[HtrendB]]="LH"),testdata[[#This Row],[HighLineB]],NA())</f>
        <v>#N/A</v>
      </c>
      <c r="W200" s="19" t="e">
        <f>IF(AND(testdata[[#This Row],[HtrendA]]="LH",testdata[[#This Row],[HtrendB]]="HH"),testdata[[#This Row],[HighLineB]],NA())</f>
        <v>#N/A</v>
      </c>
    </row>
    <row r="201" spans="1:23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Row],[high]]&gt;MAX(D197:D200,D202:D205),testdata[[#This Row],[high]],"")</f>
        <v/>
      </c>
      <c r="H201" s="16"/>
      <c r="I201" s="11"/>
      <c r="J201" s="6" t="str">
        <f>IF(testdata[[#This Row],[low]]&lt;MIN(E197:E200,E202:E205),testdata[[#This Row],[low]],"")</f>
        <v/>
      </c>
      <c r="K201" s="16"/>
      <c r="L201" s="11"/>
      <c r="M201" s="11">
        <v>76.194900000000004</v>
      </c>
      <c r="N201" s="6"/>
      <c r="O201" s="16" t="s">
        <v>6</v>
      </c>
      <c r="P201" s="11">
        <v>79.397499999999994</v>
      </c>
      <c r="Q201" s="6"/>
      <c r="R201" s="16" t="s">
        <v>8</v>
      </c>
      <c r="S201" s="11">
        <v>69.710099999999997</v>
      </c>
      <c r="T201" s="19" t="e">
        <f>IF(AND(testdata[[#This Row],[LtrendA]]="LL",testdata[[#This Row],[LtrendB]]="HL"),testdata[[#This Row],[LowLineB]],NA())</f>
        <v>#N/A</v>
      </c>
      <c r="U201" s="19" t="e">
        <f>IF(AND(testdata[[#This Row],[LtrendA]]="HL",testdata[[#This Row],[LtrendB]]="LL"),testdata[[#This Row],[LowLineB]],NA())</f>
        <v>#N/A</v>
      </c>
      <c r="V201" s="19" t="e">
        <f>IF(AND(testdata[[#This Row],[HtrendA]]="HH",testdata[[#This Row],[HtrendB]]="LH"),testdata[[#This Row],[HighLineB]],NA())</f>
        <v>#N/A</v>
      </c>
      <c r="W201" s="19" t="e">
        <f>IF(AND(testdata[[#This Row],[HtrendA]]="LH",testdata[[#This Row],[HtrendB]]="HH"),testdata[[#This Row],[HighLineB]],NA())</f>
        <v>#N/A</v>
      </c>
    </row>
    <row r="202" spans="1:23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Row],[high]]&gt;MAX(D198:D201,D203:D206),testdata[[#This Row],[high]],"")</f>
        <v/>
      </c>
      <c r="H202" s="16"/>
      <c r="I202" s="11"/>
      <c r="J202" s="6" t="str">
        <f>IF(testdata[[#This Row],[low]]&lt;MIN(E198:E201,E203:E206),testdata[[#This Row],[low]],"")</f>
        <v/>
      </c>
      <c r="K202" s="16"/>
      <c r="L202" s="11"/>
      <c r="M202" s="11">
        <v>77.017799999999994</v>
      </c>
      <c r="N202" s="6"/>
      <c r="O202" s="16" t="s">
        <v>6</v>
      </c>
      <c r="P202" s="11">
        <v>79.993200000000002</v>
      </c>
      <c r="Q202" s="6"/>
      <c r="R202" s="16" t="s">
        <v>8</v>
      </c>
      <c r="S202" s="11">
        <v>68.448099999999997</v>
      </c>
      <c r="T202" s="19" t="e">
        <f>IF(AND(testdata[[#This Row],[LtrendA]]="LL",testdata[[#This Row],[LtrendB]]="HL"),testdata[[#This Row],[LowLineB]],NA())</f>
        <v>#N/A</v>
      </c>
      <c r="U202" s="19" t="e">
        <f>IF(AND(testdata[[#This Row],[LtrendA]]="HL",testdata[[#This Row],[LtrendB]]="LL"),testdata[[#This Row],[LowLineB]],NA())</f>
        <v>#N/A</v>
      </c>
      <c r="V202" s="19" t="e">
        <f>IF(AND(testdata[[#This Row],[HtrendA]]="HH",testdata[[#This Row],[HtrendB]]="LH"),testdata[[#This Row],[HighLineB]],NA())</f>
        <v>#N/A</v>
      </c>
      <c r="W202" s="19" t="e">
        <f>IF(AND(testdata[[#This Row],[HtrendA]]="LH",testdata[[#This Row],[HtrendB]]="HH"),testdata[[#This Row],[HighLineB]],NA())</f>
        <v>#N/A</v>
      </c>
    </row>
    <row r="203" spans="1:23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Row],[high]]&gt;MAX(D199:D202,D204:D207),testdata[[#This Row],[high]],"")</f>
        <v/>
      </c>
      <c r="H203" s="16"/>
      <c r="I203" s="11"/>
      <c r="J203" s="6" t="str">
        <f>IF(testdata[[#This Row],[low]]&lt;MIN(E199:E202,E204:E207),testdata[[#This Row],[low]],"")</f>
        <v/>
      </c>
      <c r="K203" s="16"/>
      <c r="L203" s="11"/>
      <c r="M203" s="11">
        <v>77.229699999999994</v>
      </c>
      <c r="N203" s="6"/>
      <c r="O203" s="16" t="s">
        <v>6</v>
      </c>
      <c r="P203" s="11">
        <v>80.588899999999995</v>
      </c>
      <c r="Q203" s="6"/>
      <c r="R203" s="16" t="s">
        <v>8</v>
      </c>
      <c r="S203" s="11">
        <v>67.186199999999999</v>
      </c>
      <c r="T203" s="19" t="e">
        <f>IF(AND(testdata[[#This Row],[LtrendA]]="LL",testdata[[#This Row],[LtrendB]]="HL"),testdata[[#This Row],[LowLineB]],NA())</f>
        <v>#N/A</v>
      </c>
      <c r="U203" s="19" t="e">
        <f>IF(AND(testdata[[#This Row],[LtrendA]]="HL",testdata[[#This Row],[LtrendB]]="LL"),testdata[[#This Row],[LowLineB]],NA())</f>
        <v>#N/A</v>
      </c>
      <c r="V203" s="19" t="e">
        <f>IF(AND(testdata[[#This Row],[HtrendA]]="HH",testdata[[#This Row],[HtrendB]]="LH"),testdata[[#This Row],[HighLineB]],NA())</f>
        <v>#N/A</v>
      </c>
      <c r="W203" s="19" t="e">
        <f>IF(AND(testdata[[#This Row],[HtrendA]]="LH",testdata[[#This Row],[HtrendB]]="HH"),testdata[[#This Row],[HighLineB]],NA())</f>
        <v>#N/A</v>
      </c>
    </row>
    <row r="204" spans="1:23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Row],[high]]&gt;MAX(D200:D203,D205:D208),testdata[[#This Row],[high]],"")</f>
        <v/>
      </c>
      <c r="H204" s="16"/>
      <c r="I204" s="11"/>
      <c r="J204" s="6" t="str">
        <f>IF(testdata[[#This Row],[low]]&lt;MIN(E200:E203,E205:E208),testdata[[#This Row],[low]],"")</f>
        <v/>
      </c>
      <c r="K204" s="16"/>
      <c r="L204" s="11"/>
      <c r="M204" s="11">
        <v>81.1845</v>
      </c>
      <c r="N204" s="6">
        <v>81.180000000000007</v>
      </c>
      <c r="O204" s="16" t="s">
        <v>6</v>
      </c>
      <c r="P204" s="11">
        <v>81.1845</v>
      </c>
      <c r="Q204" s="6"/>
      <c r="R204" s="16" t="s">
        <v>8</v>
      </c>
      <c r="S204" s="11">
        <v>65.924300000000002</v>
      </c>
      <c r="T204" s="19" t="e">
        <f>IF(AND(testdata[[#This Row],[LtrendA]]="LL",testdata[[#This Row],[LtrendB]]="HL"),testdata[[#This Row],[LowLineB]],NA())</f>
        <v>#N/A</v>
      </c>
      <c r="U204" s="19" t="e">
        <f>IF(AND(testdata[[#This Row],[LtrendA]]="HL",testdata[[#This Row],[LtrendB]]="LL"),testdata[[#This Row],[LowLineB]],NA())</f>
        <v>#N/A</v>
      </c>
      <c r="V204" s="19" t="e">
        <f>IF(AND(testdata[[#This Row],[HtrendA]]="HH",testdata[[#This Row],[HtrendB]]="LH"),testdata[[#This Row],[HighLineB]],NA())</f>
        <v>#N/A</v>
      </c>
      <c r="W204" s="19" t="e">
        <f>IF(AND(testdata[[#This Row],[HtrendA]]="LH",testdata[[#This Row],[HtrendB]]="HH"),testdata[[#This Row],[HighLineB]],NA())</f>
        <v>#N/A</v>
      </c>
    </row>
    <row r="205" spans="1:23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 t="str">
        <f>IF(testdata[[#This Row],[high]]&gt;MAX(D201:D204,D206:D209),testdata[[#This Row],[high]],"")</f>
        <v/>
      </c>
      <c r="H205" s="16"/>
      <c r="I205" s="11"/>
      <c r="J205" s="6" t="str">
        <f>IF(testdata[[#This Row],[low]]&lt;MIN(E201:E204,E206:E209),testdata[[#This Row],[low]],"")</f>
        <v/>
      </c>
      <c r="K205" s="16"/>
      <c r="L205" s="11"/>
      <c r="M205" s="11">
        <v>71.128</v>
      </c>
      <c r="N205" s="6"/>
      <c r="O205" s="16" t="s">
        <v>5</v>
      </c>
      <c r="P205" s="11">
        <v>79.211100000000002</v>
      </c>
      <c r="Q205" s="6"/>
      <c r="R205" s="16" t="s">
        <v>8</v>
      </c>
      <c r="S205" s="11">
        <v>64.662400000000005</v>
      </c>
      <c r="T205" s="19" t="e">
        <f>IF(AND(testdata[[#This Row],[LtrendA]]="LL",testdata[[#This Row],[LtrendB]]="HL"),testdata[[#This Row],[LowLineB]],NA())</f>
        <v>#N/A</v>
      </c>
      <c r="U205" s="19" t="e">
        <f>IF(AND(testdata[[#This Row],[LtrendA]]="HL",testdata[[#This Row],[LtrendB]]="LL"),testdata[[#This Row],[LowLineB]],NA())</f>
        <v>#N/A</v>
      </c>
      <c r="V205" s="19" t="e">
        <f>IF(AND(testdata[[#This Row],[HtrendA]]="HH",testdata[[#This Row],[HtrendB]]="LH"),testdata[[#This Row],[HighLineB]],NA())</f>
        <v>#N/A</v>
      </c>
      <c r="W205" s="19" t="e">
        <f>IF(AND(testdata[[#This Row],[HtrendA]]="LH",testdata[[#This Row],[HtrendB]]="HH"),testdata[[#This Row],[HighLineB]],NA())</f>
        <v>#N/A</v>
      </c>
    </row>
    <row r="206" spans="1:23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Row],[high]]&gt;MAX(D202:D205,D207:D210),testdata[[#This Row],[high]],"")</f>
        <v/>
      </c>
      <c r="H206" s="16"/>
      <c r="I206" s="11"/>
      <c r="J206" s="6" t="str">
        <f>IF(testdata[[#This Row],[low]]&lt;MIN(E202:E205,E207:E210),testdata[[#This Row],[low]],"")</f>
        <v/>
      </c>
      <c r="K206" s="16"/>
      <c r="L206" s="11"/>
      <c r="M206" s="11">
        <v>72.755899999999997</v>
      </c>
      <c r="N206" s="6"/>
      <c r="O206" s="16" t="s">
        <v>5</v>
      </c>
      <c r="P206" s="11">
        <v>77.2376</v>
      </c>
      <c r="Q206" s="6"/>
      <c r="R206" s="16" t="s">
        <v>8</v>
      </c>
      <c r="S206" s="11">
        <v>63.400500000000001</v>
      </c>
      <c r="T206" s="19" t="e">
        <f>IF(AND(testdata[[#This Row],[LtrendA]]="LL",testdata[[#This Row],[LtrendB]]="HL"),testdata[[#This Row],[LowLineB]],NA())</f>
        <v>#N/A</v>
      </c>
      <c r="U206" s="19" t="e">
        <f>IF(AND(testdata[[#This Row],[LtrendA]]="HL",testdata[[#This Row],[LtrendB]]="LL"),testdata[[#This Row],[LowLineB]],NA())</f>
        <v>#N/A</v>
      </c>
      <c r="V206" s="19" t="e">
        <f>IF(AND(testdata[[#This Row],[HtrendA]]="HH",testdata[[#This Row],[HtrendB]]="LH"),testdata[[#This Row],[HighLineB]],NA())</f>
        <v>#N/A</v>
      </c>
      <c r="W206" s="19" t="e">
        <f>IF(AND(testdata[[#This Row],[HtrendA]]="LH",testdata[[#This Row],[HtrendB]]="HH"),testdata[[#This Row],[HighLineB]],NA())</f>
        <v>#N/A</v>
      </c>
    </row>
    <row r="207" spans="1:23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Row],[high]]&gt;MAX(D203:D206,D208:D211),testdata[[#This Row],[high]],"")</f>
        <v/>
      </c>
      <c r="H207" s="16"/>
      <c r="I207" s="11"/>
      <c r="J207" s="6">
        <f>IF(testdata[[#This Row],[low]]&lt;MIN(E203:E206,E208:E211),testdata[[#This Row],[low]],"")</f>
        <v>243.39</v>
      </c>
      <c r="K207" s="16"/>
      <c r="L207" s="11">
        <f>testdata[[#This Row],[LpointA]]</f>
        <v>243.39</v>
      </c>
      <c r="M207" s="11">
        <v>62.138500000000001</v>
      </c>
      <c r="N207" s="6"/>
      <c r="O207" s="16" t="s">
        <v>5</v>
      </c>
      <c r="P207" s="11">
        <v>75.264200000000002</v>
      </c>
      <c r="Q207" s="6">
        <v>62.14</v>
      </c>
      <c r="R207" s="16" t="s">
        <v>8</v>
      </c>
      <c r="S207" s="11">
        <v>62.138500000000001</v>
      </c>
      <c r="T207" s="19" t="e">
        <f>IF(AND(testdata[[#This Row],[LtrendA]]="LL",testdata[[#This Row],[LtrendB]]="HL"),testdata[[#This Row],[LowLineB]],NA())</f>
        <v>#N/A</v>
      </c>
      <c r="U207" s="19" t="e">
        <f>IF(AND(testdata[[#This Row],[LtrendA]]="HL",testdata[[#This Row],[LtrendB]]="LL"),testdata[[#This Row],[LowLineB]],NA())</f>
        <v>#N/A</v>
      </c>
      <c r="V207" s="19" t="e">
        <f>IF(AND(testdata[[#This Row],[HtrendA]]="HH",testdata[[#This Row],[HtrendB]]="LH"),testdata[[#This Row],[HighLineB]],NA())</f>
        <v>#N/A</v>
      </c>
      <c r="W207" s="19" t="e">
        <f>IF(AND(testdata[[#This Row],[HtrendA]]="LH",testdata[[#This Row],[HtrendB]]="HH"),testdata[[#This Row],[HighLineB]],NA())</f>
        <v>#N/A</v>
      </c>
    </row>
    <row r="208" spans="1:23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Row],[high]]&gt;MAX(D204:D207,D209:D212),testdata[[#This Row],[high]],"")</f>
        <v/>
      </c>
      <c r="H208" s="16"/>
      <c r="I208" s="11"/>
      <c r="J208" s="6" t="str">
        <f>IF(testdata[[#This Row],[low]]&lt;MIN(E204:E207,E209:E212),testdata[[#This Row],[low]],"")</f>
        <v/>
      </c>
      <c r="K208" s="16" t="s">
        <v>7</v>
      </c>
      <c r="L208" s="12">
        <f t="shared" ref="L208:L221" ca="1" si="8">AVERAGE(L207,L209)</f>
        <v>243.49399999999986</v>
      </c>
      <c r="M208" s="11">
        <v>63.603999999999999</v>
      </c>
      <c r="N208" s="6"/>
      <c r="O208" s="16" t="s">
        <v>5</v>
      </c>
      <c r="P208" s="11">
        <v>73.290700000000001</v>
      </c>
      <c r="Q208" s="6"/>
      <c r="R208" s="16" t="s">
        <v>8</v>
      </c>
      <c r="S208" s="12">
        <v>61.369</v>
      </c>
      <c r="T208" s="19" t="e">
        <f>IF(AND(testdata[[#This Row],[LtrendA]]="LL",testdata[[#This Row],[LtrendB]]="HL"),testdata[[#This Row],[LowLineB]],NA())</f>
        <v>#N/A</v>
      </c>
      <c r="U208" s="19">
        <f>IF(AND(testdata[[#This Row],[LtrendA]]="HL",testdata[[#This Row],[LtrendB]]="LL"),testdata[[#This Row],[LowLineB]],NA())</f>
        <v>61.369</v>
      </c>
      <c r="V208" s="19" t="e">
        <f>IF(AND(testdata[[#This Row],[HtrendA]]="HH",testdata[[#This Row],[HtrendB]]="LH"),testdata[[#This Row],[HighLineB]],NA())</f>
        <v>#N/A</v>
      </c>
      <c r="W208" s="19" t="e">
        <f>IF(AND(testdata[[#This Row],[HtrendA]]="LH",testdata[[#This Row],[HtrendB]]="HH"),testdata[[#This Row],[HighLineB]],NA())</f>
        <v>#N/A</v>
      </c>
    </row>
    <row r="209" spans="1:23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 t="str">
        <f>IF(testdata[[#This Row],[high]]&gt;MAX(D205:D208,D210:D213),testdata[[#This Row],[high]],"")</f>
        <v/>
      </c>
      <c r="H209" s="16"/>
      <c r="I209" s="11"/>
      <c r="J209" s="6" t="str">
        <f>IF(testdata[[#This Row],[low]]&lt;MIN(E205:E208,E210:E213),testdata[[#This Row],[low]],"")</f>
        <v/>
      </c>
      <c r="K209" s="16" t="s">
        <v>7</v>
      </c>
      <c r="L209" s="12">
        <f t="shared" ca="1" si="8"/>
        <v>243.59799999999976</v>
      </c>
      <c r="M209" s="11">
        <v>71.3172</v>
      </c>
      <c r="N209" s="6">
        <v>71.319999999999993</v>
      </c>
      <c r="O209" s="16" t="s">
        <v>5</v>
      </c>
      <c r="P209" s="11">
        <v>71.3172</v>
      </c>
      <c r="Q209" s="6"/>
      <c r="R209" s="16" t="s">
        <v>8</v>
      </c>
      <c r="S209" s="12">
        <v>60.599499999999999</v>
      </c>
      <c r="T209" s="19" t="e">
        <f>IF(AND(testdata[[#This Row],[LtrendA]]="LL",testdata[[#This Row],[LtrendB]]="HL"),testdata[[#This Row],[LowLineB]],NA())</f>
        <v>#N/A</v>
      </c>
      <c r="U209" s="19">
        <f>IF(AND(testdata[[#This Row],[LtrendA]]="HL",testdata[[#This Row],[LtrendB]]="LL"),testdata[[#This Row],[LowLineB]],NA())</f>
        <v>60.599499999999999</v>
      </c>
      <c r="V209" s="19" t="e">
        <f>IF(AND(testdata[[#This Row],[HtrendA]]="HH",testdata[[#This Row],[HtrendB]]="LH"),testdata[[#This Row],[HighLineB]],NA())</f>
        <v>#N/A</v>
      </c>
      <c r="W209" s="19" t="e">
        <f>IF(AND(testdata[[#This Row],[HtrendA]]="LH",testdata[[#This Row],[HtrendB]]="HH"),testdata[[#This Row],[HighLineB]],NA())</f>
        <v>#N/A</v>
      </c>
    </row>
    <row r="210" spans="1:23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Row],[high]]&gt;MAX(D206:D209,D211:D214),testdata[[#This Row],[high]],"")</f>
        <v/>
      </c>
      <c r="H210" s="16"/>
      <c r="I210" s="11"/>
      <c r="J210" s="6" t="str">
        <f>IF(testdata[[#This Row],[low]]&lt;MIN(E206:E209,E211:E214),testdata[[#This Row],[low]],"")</f>
        <v/>
      </c>
      <c r="K210" s="16" t="s">
        <v>7</v>
      </c>
      <c r="L210" s="12">
        <f t="shared" ca="1" si="8"/>
        <v>243.70199999999966</v>
      </c>
      <c r="M210" s="11">
        <v>64.541399999999996</v>
      </c>
      <c r="N210" s="6"/>
      <c r="O210" s="16" t="s">
        <v>6</v>
      </c>
      <c r="P210" s="11">
        <v>71.432699999999997</v>
      </c>
      <c r="Q210" s="6"/>
      <c r="R210" s="16" t="s">
        <v>8</v>
      </c>
      <c r="S210" s="12">
        <v>59.83</v>
      </c>
      <c r="T210" s="19" t="e">
        <f>IF(AND(testdata[[#This Row],[LtrendA]]="LL",testdata[[#This Row],[LtrendB]]="HL"),testdata[[#This Row],[LowLineB]],NA())</f>
        <v>#N/A</v>
      </c>
      <c r="U210" s="19">
        <f>IF(AND(testdata[[#This Row],[LtrendA]]="HL",testdata[[#This Row],[LtrendB]]="LL"),testdata[[#This Row],[LowLineB]],NA())</f>
        <v>59.83</v>
      </c>
      <c r="V210" s="19" t="e">
        <f>IF(AND(testdata[[#This Row],[HtrendA]]="HH",testdata[[#This Row],[HtrendB]]="LH"),testdata[[#This Row],[HighLineB]],NA())</f>
        <v>#N/A</v>
      </c>
      <c r="W210" s="19" t="e">
        <f>IF(AND(testdata[[#This Row],[HtrendA]]="LH",testdata[[#This Row],[HtrendB]]="HH"),testdata[[#This Row],[HighLineB]],NA())</f>
        <v>#N/A</v>
      </c>
    </row>
    <row r="211" spans="1:23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Row],[high]]&gt;MAX(D207:D210,D212:D215),testdata[[#This Row],[high]],"")</f>
        <v/>
      </c>
      <c r="H211" s="16"/>
      <c r="I211" s="11"/>
      <c r="J211" s="6" t="str">
        <f>IF(testdata[[#This Row],[low]]&lt;MIN(E207:E210,E212:E215),testdata[[#This Row],[low]],"")</f>
        <v/>
      </c>
      <c r="K211" s="16" t="s">
        <v>7</v>
      </c>
      <c r="L211" s="12">
        <f t="shared" ca="1" si="8"/>
        <v>243.80599999999959</v>
      </c>
      <c r="M211" s="11">
        <v>66.0154</v>
      </c>
      <c r="N211" s="6"/>
      <c r="O211" s="16" t="s">
        <v>6</v>
      </c>
      <c r="P211" s="11">
        <v>71.548199999999994</v>
      </c>
      <c r="Q211" s="6"/>
      <c r="R211" s="16" t="s">
        <v>8</v>
      </c>
      <c r="S211" s="12">
        <v>59.060499999999998</v>
      </c>
      <c r="T211" s="19" t="e">
        <f>IF(AND(testdata[[#This Row],[LtrendA]]="LL",testdata[[#This Row],[LtrendB]]="HL"),testdata[[#This Row],[LowLineB]],NA())</f>
        <v>#N/A</v>
      </c>
      <c r="U211" s="19">
        <f>IF(AND(testdata[[#This Row],[LtrendA]]="HL",testdata[[#This Row],[LtrendB]]="LL"),testdata[[#This Row],[LowLineB]],NA())</f>
        <v>59.060499999999998</v>
      </c>
      <c r="V211" s="19" t="e">
        <f>IF(AND(testdata[[#This Row],[HtrendA]]="HH",testdata[[#This Row],[HtrendB]]="LH"),testdata[[#This Row],[HighLineB]],NA())</f>
        <v>#N/A</v>
      </c>
      <c r="W211" s="19" t="e">
        <f>IF(AND(testdata[[#This Row],[HtrendA]]="LH",testdata[[#This Row],[HtrendB]]="HH"),testdata[[#This Row],[HighLineB]],NA())</f>
        <v>#N/A</v>
      </c>
    </row>
    <row r="212" spans="1:23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Row],[high]]&gt;MAX(D208:D211,D213:D216),testdata[[#This Row],[high]],"")</f>
        <v/>
      </c>
      <c r="H212" s="16"/>
      <c r="I212" s="11"/>
      <c r="J212" s="6" t="str">
        <f>IF(testdata[[#This Row],[low]]&lt;MIN(E208:E211,E213:E216),testdata[[#This Row],[low]],"")</f>
        <v/>
      </c>
      <c r="K212" s="16" t="s">
        <v>7</v>
      </c>
      <c r="L212" s="12">
        <f t="shared" ca="1" si="8"/>
        <v>243.90999999999954</v>
      </c>
      <c r="M212" s="11">
        <v>67.2196</v>
      </c>
      <c r="N212" s="6"/>
      <c r="O212" s="16" t="s">
        <v>6</v>
      </c>
      <c r="P212" s="11">
        <v>71.663700000000006</v>
      </c>
      <c r="Q212" s="6"/>
      <c r="R212" s="16" t="s">
        <v>8</v>
      </c>
      <c r="S212" s="12">
        <v>58.290900000000001</v>
      </c>
      <c r="T212" s="19" t="e">
        <f>IF(AND(testdata[[#This Row],[LtrendA]]="LL",testdata[[#This Row],[LtrendB]]="HL"),testdata[[#This Row],[LowLineB]],NA())</f>
        <v>#N/A</v>
      </c>
      <c r="U212" s="19">
        <f>IF(AND(testdata[[#This Row],[LtrendA]]="HL",testdata[[#This Row],[LtrendB]]="LL"),testdata[[#This Row],[LowLineB]],NA())</f>
        <v>58.290900000000001</v>
      </c>
      <c r="V212" s="19" t="e">
        <f>IF(AND(testdata[[#This Row],[HtrendA]]="HH",testdata[[#This Row],[HtrendB]]="LH"),testdata[[#This Row],[HighLineB]],NA())</f>
        <v>#N/A</v>
      </c>
      <c r="W212" s="19" t="e">
        <f>IF(AND(testdata[[#This Row],[HtrendA]]="LH",testdata[[#This Row],[HtrendB]]="HH"),testdata[[#This Row],[HighLineB]],NA())</f>
        <v>#N/A</v>
      </c>
    </row>
    <row r="213" spans="1:23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Row],[high]]&gt;MAX(D209:D212,D214:D217),testdata[[#This Row],[high]],"")</f>
        <v/>
      </c>
      <c r="H213" s="16"/>
      <c r="I213" s="11"/>
      <c r="J213" s="6" t="str">
        <f>IF(testdata[[#This Row],[low]]&lt;MIN(E209:E212,E214:E217),testdata[[#This Row],[low]],"")</f>
        <v/>
      </c>
      <c r="K213" s="16" t="s">
        <v>7</v>
      </c>
      <c r="L213" s="12">
        <f t="shared" ca="1" si="8"/>
        <v>244.0139999999995</v>
      </c>
      <c r="M213" s="11">
        <v>67.605800000000002</v>
      </c>
      <c r="N213" s="6"/>
      <c r="O213" s="16" t="s">
        <v>6</v>
      </c>
      <c r="P213" s="11">
        <v>71.779200000000003</v>
      </c>
      <c r="Q213" s="6"/>
      <c r="R213" s="16" t="s">
        <v>8</v>
      </c>
      <c r="S213" s="12">
        <v>57.5214</v>
      </c>
      <c r="T213" s="19" t="e">
        <f>IF(AND(testdata[[#This Row],[LtrendA]]="LL",testdata[[#This Row],[LtrendB]]="HL"),testdata[[#This Row],[LowLineB]],NA())</f>
        <v>#N/A</v>
      </c>
      <c r="U213" s="19">
        <f>IF(AND(testdata[[#This Row],[LtrendA]]="HL",testdata[[#This Row],[LtrendB]]="LL"),testdata[[#This Row],[LowLineB]],NA())</f>
        <v>57.5214</v>
      </c>
      <c r="V213" s="19" t="e">
        <f>IF(AND(testdata[[#This Row],[HtrendA]]="HH",testdata[[#This Row],[HtrendB]]="LH"),testdata[[#This Row],[HighLineB]],NA())</f>
        <v>#N/A</v>
      </c>
      <c r="W213" s="19" t="e">
        <f>IF(AND(testdata[[#This Row],[HtrendA]]="LH",testdata[[#This Row],[HtrendB]]="HH"),testdata[[#This Row],[HighLineB]],NA())</f>
        <v>#N/A</v>
      </c>
    </row>
    <row r="214" spans="1:23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Row],[high]]&gt;MAX(D210:D213,D215:D218),testdata[[#This Row],[high]],"")</f>
        <v/>
      </c>
      <c r="H214" s="16"/>
      <c r="I214" s="11"/>
      <c r="J214" s="6" t="str">
        <f>IF(testdata[[#This Row],[low]]&lt;MIN(E210:E213,E215:E218),testdata[[#This Row],[low]],"")</f>
        <v/>
      </c>
      <c r="K214" s="16" t="s">
        <v>7</v>
      </c>
      <c r="L214" s="12">
        <f t="shared" ca="1" si="8"/>
        <v>244.11799999999948</v>
      </c>
      <c r="M214" s="11">
        <v>70.659000000000006</v>
      </c>
      <c r="N214" s="6"/>
      <c r="O214" s="16" t="s">
        <v>6</v>
      </c>
      <c r="P214" s="11">
        <v>71.8947</v>
      </c>
      <c r="Q214" s="6"/>
      <c r="R214" s="16" t="s">
        <v>8</v>
      </c>
      <c r="S214" s="12">
        <v>56.751899999999999</v>
      </c>
      <c r="T214" s="19" t="e">
        <f>IF(AND(testdata[[#This Row],[LtrendA]]="LL",testdata[[#This Row],[LtrendB]]="HL"),testdata[[#This Row],[LowLineB]],NA())</f>
        <v>#N/A</v>
      </c>
      <c r="U214" s="19">
        <f>IF(AND(testdata[[#This Row],[LtrendA]]="HL",testdata[[#This Row],[LtrendB]]="LL"),testdata[[#This Row],[LowLineB]],NA())</f>
        <v>56.751899999999999</v>
      </c>
      <c r="V214" s="19" t="e">
        <f>IF(AND(testdata[[#This Row],[HtrendA]]="HH",testdata[[#This Row],[HtrendB]]="LH"),testdata[[#This Row],[HighLineB]],NA())</f>
        <v>#N/A</v>
      </c>
      <c r="W214" s="19" t="e">
        <f>IF(AND(testdata[[#This Row],[HtrendA]]="LH",testdata[[#This Row],[HtrendB]]="HH"),testdata[[#This Row],[HighLineB]],NA())</f>
        <v>#N/A</v>
      </c>
    </row>
    <row r="215" spans="1:23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Row],[high]]&gt;MAX(D211:D214,D216:D219),testdata[[#This Row],[high]],"")</f>
        <v/>
      </c>
      <c r="H215" s="16"/>
      <c r="I215" s="11"/>
      <c r="J215" s="6" t="str">
        <f>IF(testdata[[#This Row],[low]]&lt;MIN(E211:E214,E216:E219),testdata[[#This Row],[low]],"")</f>
        <v/>
      </c>
      <c r="K215" s="16" t="s">
        <v>7</v>
      </c>
      <c r="L215" s="12">
        <f t="shared" ca="1" si="8"/>
        <v>244.2219999999995</v>
      </c>
      <c r="M215" s="11">
        <v>72.010199999999998</v>
      </c>
      <c r="N215" s="6">
        <v>72.010000000000005</v>
      </c>
      <c r="O215" s="16" t="s">
        <v>6</v>
      </c>
      <c r="P215" s="11">
        <v>72.010199999999998</v>
      </c>
      <c r="Q215" s="6"/>
      <c r="R215" s="16" t="s">
        <v>8</v>
      </c>
      <c r="S215" s="12">
        <v>55.982399999999998</v>
      </c>
      <c r="T215" s="19" t="e">
        <f>IF(AND(testdata[[#This Row],[LtrendA]]="LL",testdata[[#This Row],[LtrendB]]="HL"),testdata[[#This Row],[LowLineB]],NA())</f>
        <v>#N/A</v>
      </c>
      <c r="U215" s="19">
        <f>IF(AND(testdata[[#This Row],[LtrendA]]="HL",testdata[[#This Row],[LtrendB]]="LL"),testdata[[#This Row],[LowLineB]],NA())</f>
        <v>55.982399999999998</v>
      </c>
      <c r="V215" s="19" t="e">
        <f>IF(AND(testdata[[#This Row],[HtrendA]]="HH",testdata[[#This Row],[HtrendB]]="LH"),testdata[[#This Row],[HighLineB]],NA())</f>
        <v>#N/A</v>
      </c>
      <c r="W215" s="19" t="e">
        <f>IF(AND(testdata[[#This Row],[HtrendA]]="LH",testdata[[#This Row],[HtrendB]]="HH"),testdata[[#This Row],[HighLineB]],NA())</f>
        <v>#N/A</v>
      </c>
    </row>
    <row r="216" spans="1:23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Row],[high]]&gt;MAX(D212:D215,D217:D220),testdata[[#This Row],[high]],"")</f>
        <v>248.52</v>
      </c>
      <c r="H216" s="16"/>
      <c r="I216" s="11">
        <f>testdata[[#This Row],[HpointA]]</f>
        <v>248.52</v>
      </c>
      <c r="J216" s="6" t="str">
        <f>IF(testdata[[#This Row],[low]]&lt;MIN(E212:E215,E217:E220),testdata[[#This Row],[low]],"")</f>
        <v/>
      </c>
      <c r="K216" s="16" t="s">
        <v>7</v>
      </c>
      <c r="L216" s="12">
        <f t="shared" ca="1" si="8"/>
        <v>244.32599999999951</v>
      </c>
      <c r="M216" s="11">
        <v>70.398799999999994</v>
      </c>
      <c r="N216" s="6"/>
      <c r="O216" s="16" t="s">
        <v>5</v>
      </c>
      <c r="P216" s="11">
        <v>70.530299999999997</v>
      </c>
      <c r="Q216" s="6"/>
      <c r="R216" s="16" t="s">
        <v>8</v>
      </c>
      <c r="S216" s="12">
        <v>55.212899999999998</v>
      </c>
      <c r="T216" s="19" t="e">
        <f>IF(AND(testdata[[#This Row],[LtrendA]]="LL",testdata[[#This Row],[LtrendB]]="HL"),testdata[[#This Row],[LowLineB]],NA())</f>
        <v>#N/A</v>
      </c>
      <c r="U216" s="19">
        <f>IF(AND(testdata[[#This Row],[LtrendA]]="HL",testdata[[#This Row],[LtrendB]]="LL"),testdata[[#This Row],[LowLineB]],NA())</f>
        <v>55.212899999999998</v>
      </c>
      <c r="V216" s="19" t="e">
        <f>IF(AND(testdata[[#This Row],[HtrendA]]="HH",testdata[[#This Row],[HtrendB]]="LH"),testdata[[#This Row],[HighLineB]],NA())</f>
        <v>#N/A</v>
      </c>
      <c r="W216" s="19" t="e">
        <f>IF(AND(testdata[[#This Row],[HtrendA]]="LH",testdata[[#This Row],[HtrendB]]="HH"),testdata[[#This Row],[HighLineB]],NA())</f>
        <v>#N/A</v>
      </c>
    </row>
    <row r="217" spans="1:23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Row],[high]]&gt;MAX(D213:D216,D218:D221),testdata[[#This Row],[high]],"")</f>
        <v/>
      </c>
      <c r="H217" s="16" t="s">
        <v>6</v>
      </c>
      <c r="I217" s="12">
        <f t="shared" ref="I217:I233" ca="1" si="9">AVERAGE(I216,I218)</f>
        <v>248.91611111111098</v>
      </c>
      <c r="J217" s="6" t="str">
        <f>IF(testdata[[#This Row],[low]]&lt;MIN(E213:E216,E218:E221),testdata[[#This Row],[low]],"")</f>
        <v/>
      </c>
      <c r="K217" s="16" t="s">
        <v>7</v>
      </c>
      <c r="L217" s="12">
        <f t="shared" ca="1" si="8"/>
        <v>244.42999999999955</v>
      </c>
      <c r="M217" s="12">
        <v>72.010199999999998</v>
      </c>
      <c r="N217" s="6"/>
      <c r="O217" s="16" t="s">
        <v>5</v>
      </c>
      <c r="P217" s="12">
        <v>69.050399999999996</v>
      </c>
      <c r="Q217" s="6"/>
      <c r="R217" s="16" t="s">
        <v>8</v>
      </c>
      <c r="S217" s="12">
        <v>54.443300000000001</v>
      </c>
      <c r="T217" s="19" t="e">
        <f>IF(AND(testdata[[#This Row],[LtrendA]]="LL",testdata[[#This Row],[LtrendB]]="HL"),testdata[[#This Row],[LowLineB]],NA())</f>
        <v>#N/A</v>
      </c>
      <c r="U217" s="19">
        <f>IF(AND(testdata[[#This Row],[LtrendA]]="HL",testdata[[#This Row],[LtrendB]]="LL"),testdata[[#This Row],[LowLineB]],NA())</f>
        <v>54.443300000000001</v>
      </c>
      <c r="V217" s="19">
        <f>IF(AND(testdata[[#This Row],[HtrendA]]="HH",testdata[[#This Row],[HtrendB]]="LH"),testdata[[#This Row],[HighLineB]],NA())</f>
        <v>69.050399999999996</v>
      </c>
      <c r="W217" s="19" t="e">
        <f>IF(AND(testdata[[#This Row],[HtrendA]]="LH",testdata[[#This Row],[HtrendB]]="HH"),testdata[[#This Row],[HighLineB]],NA())</f>
        <v>#N/A</v>
      </c>
    </row>
    <row r="218" spans="1:23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Row],[high]]&gt;MAX(D214:D217,D219:D222),testdata[[#This Row],[high]],"")</f>
        <v/>
      </c>
      <c r="H218" s="16" t="s">
        <v>6</v>
      </c>
      <c r="I218" s="12">
        <f t="shared" ca="1" si="9"/>
        <v>249.31222222222198</v>
      </c>
      <c r="J218" s="6" t="str">
        <f>IF(testdata[[#This Row],[low]]&lt;MIN(E214:E217,E219:E222),testdata[[#This Row],[low]],"")</f>
        <v/>
      </c>
      <c r="K218" s="16" t="s">
        <v>7</v>
      </c>
      <c r="L218" s="12">
        <f t="shared" ca="1" si="8"/>
        <v>244.53399999999962</v>
      </c>
      <c r="M218" s="12">
        <v>64.140199999999993</v>
      </c>
      <c r="N218" s="6"/>
      <c r="O218" s="16" t="s">
        <v>5</v>
      </c>
      <c r="P218" s="12">
        <v>67.570499999999996</v>
      </c>
      <c r="Q218" s="6"/>
      <c r="R218" s="16" t="s">
        <v>8</v>
      </c>
      <c r="S218" s="12">
        <v>53.6738</v>
      </c>
      <c r="T218" s="19" t="e">
        <f>IF(AND(testdata[[#This Row],[LtrendA]]="LL",testdata[[#This Row],[LtrendB]]="HL"),testdata[[#This Row],[LowLineB]],NA())</f>
        <v>#N/A</v>
      </c>
      <c r="U218" s="19">
        <f>IF(AND(testdata[[#This Row],[LtrendA]]="HL",testdata[[#This Row],[LtrendB]]="LL"),testdata[[#This Row],[LowLineB]],NA())</f>
        <v>53.6738</v>
      </c>
      <c r="V218" s="19">
        <f>IF(AND(testdata[[#This Row],[HtrendA]]="HH",testdata[[#This Row],[HtrendB]]="LH"),testdata[[#This Row],[HighLineB]],NA())</f>
        <v>67.570499999999996</v>
      </c>
      <c r="W218" s="19" t="e">
        <f>IF(AND(testdata[[#This Row],[HtrendA]]="LH",testdata[[#This Row],[HtrendB]]="HH"),testdata[[#This Row],[HighLineB]],NA())</f>
        <v>#N/A</v>
      </c>
    </row>
    <row r="219" spans="1:23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Row],[high]]&gt;MAX(D215:D218,D220:D223),testdata[[#This Row],[high]],"")</f>
        <v/>
      </c>
      <c r="H219" s="16" t="s">
        <v>6</v>
      </c>
      <c r="I219" s="12">
        <f t="shared" ca="1" si="9"/>
        <v>249.70833333333297</v>
      </c>
      <c r="J219" s="6" t="str">
        <f>IF(testdata[[#This Row],[low]]&lt;MIN(E215:E218,E220:E223),testdata[[#This Row],[low]],"")</f>
        <v/>
      </c>
      <c r="K219" s="16" t="s">
        <v>7</v>
      </c>
      <c r="L219" s="12">
        <f t="shared" ca="1" si="8"/>
        <v>244.63799999999969</v>
      </c>
      <c r="M219" s="12">
        <v>63.476100000000002</v>
      </c>
      <c r="N219" s="6"/>
      <c r="O219" s="16" t="s">
        <v>5</v>
      </c>
      <c r="P219" s="12">
        <v>66.090500000000006</v>
      </c>
      <c r="Q219" s="6"/>
      <c r="R219" s="16" t="s">
        <v>8</v>
      </c>
      <c r="S219" s="12">
        <v>52.904299999999999</v>
      </c>
      <c r="T219" s="19" t="e">
        <f>IF(AND(testdata[[#This Row],[LtrendA]]="LL",testdata[[#This Row],[LtrendB]]="HL"),testdata[[#This Row],[LowLineB]],NA())</f>
        <v>#N/A</v>
      </c>
      <c r="U219" s="19">
        <f>IF(AND(testdata[[#This Row],[LtrendA]]="HL",testdata[[#This Row],[LtrendB]]="LL"),testdata[[#This Row],[LowLineB]],NA())</f>
        <v>52.904299999999999</v>
      </c>
      <c r="V219" s="19">
        <f>IF(AND(testdata[[#This Row],[HtrendA]]="HH",testdata[[#This Row],[HtrendB]]="LH"),testdata[[#This Row],[HighLineB]],NA())</f>
        <v>66.090500000000006</v>
      </c>
      <c r="W219" s="19" t="e">
        <f>IF(AND(testdata[[#This Row],[HtrendA]]="LH",testdata[[#This Row],[HtrendB]]="HH"),testdata[[#This Row],[HighLineB]],NA())</f>
        <v>#N/A</v>
      </c>
    </row>
    <row r="220" spans="1:23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 t="str">
        <f>IF(testdata[[#This Row],[high]]&gt;MAX(D216:D219,D221:D224),testdata[[#This Row],[high]],"")</f>
        <v/>
      </c>
      <c r="H220" s="16" t="s">
        <v>6</v>
      </c>
      <c r="I220" s="12">
        <f t="shared" ca="1" si="9"/>
        <v>250.104444444444</v>
      </c>
      <c r="J220" s="6" t="str">
        <f>IF(testdata[[#This Row],[low]]&lt;MIN(E216:E219,E221:E224),testdata[[#This Row],[low]],"")</f>
        <v/>
      </c>
      <c r="K220" s="16" t="s">
        <v>7</v>
      </c>
      <c r="L220" s="12">
        <f t="shared" ca="1" si="8"/>
        <v>244.74199999999979</v>
      </c>
      <c r="M220" s="12">
        <v>64.610600000000005</v>
      </c>
      <c r="N220" s="6">
        <v>64.61</v>
      </c>
      <c r="O220" s="16" t="s">
        <v>5</v>
      </c>
      <c r="P220" s="12">
        <v>64.610600000000005</v>
      </c>
      <c r="Q220" s="6"/>
      <c r="R220" s="16" t="s">
        <v>8</v>
      </c>
      <c r="S220" s="12">
        <v>52.134799999999998</v>
      </c>
      <c r="T220" s="19" t="e">
        <f>IF(AND(testdata[[#This Row],[LtrendA]]="LL",testdata[[#This Row],[LtrendB]]="HL"),testdata[[#This Row],[LowLineB]],NA())</f>
        <v>#N/A</v>
      </c>
      <c r="U220" s="19">
        <f>IF(AND(testdata[[#This Row],[LtrendA]]="HL",testdata[[#This Row],[LtrendB]]="LL"),testdata[[#This Row],[LowLineB]],NA())</f>
        <v>52.134799999999998</v>
      </c>
      <c r="V220" s="19">
        <f>IF(AND(testdata[[#This Row],[HtrendA]]="HH",testdata[[#This Row],[HtrendB]]="LH"),testdata[[#This Row],[HighLineB]],NA())</f>
        <v>64.610600000000005</v>
      </c>
      <c r="W220" s="19" t="e">
        <f>IF(AND(testdata[[#This Row],[HtrendA]]="LH",testdata[[#This Row],[HtrendB]]="HH"),testdata[[#This Row],[HighLineB]],NA())</f>
        <v>#N/A</v>
      </c>
    </row>
    <row r="221" spans="1:23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Row],[high]]&gt;MAX(D217:D220,D222:D225),testdata[[#This Row],[high]],"")</f>
        <v/>
      </c>
      <c r="H221" s="16" t="s">
        <v>6</v>
      </c>
      <c r="I221" s="12">
        <f t="shared" ca="1" si="9"/>
        <v>250.50055555555502</v>
      </c>
      <c r="J221" s="6" t="str">
        <f>IF(testdata[[#This Row],[low]]&lt;MIN(E217:E220,E222:E225),testdata[[#This Row],[low]],"")</f>
        <v/>
      </c>
      <c r="K221" s="16" t="s">
        <v>7</v>
      </c>
      <c r="L221" s="12">
        <f t="shared" ca="1" si="8"/>
        <v>244.84599999999989</v>
      </c>
      <c r="M221" s="12">
        <v>59.584499999999998</v>
      </c>
      <c r="N221" s="6"/>
      <c r="O221" s="16" t="s">
        <v>5</v>
      </c>
      <c r="P221" s="12">
        <v>63.501600000000003</v>
      </c>
      <c r="Q221" s="6"/>
      <c r="R221" s="16" t="s">
        <v>8</v>
      </c>
      <c r="S221" s="12">
        <v>51.365299999999998</v>
      </c>
      <c r="T221" s="19" t="e">
        <f>IF(AND(testdata[[#This Row],[LtrendA]]="LL",testdata[[#This Row],[LtrendB]]="HL"),testdata[[#This Row],[LowLineB]],NA())</f>
        <v>#N/A</v>
      </c>
      <c r="U221" s="19">
        <f>IF(AND(testdata[[#This Row],[LtrendA]]="HL",testdata[[#This Row],[LtrendB]]="LL"),testdata[[#This Row],[LowLineB]],NA())</f>
        <v>51.365299999999998</v>
      </c>
      <c r="V221" s="19">
        <f>IF(AND(testdata[[#This Row],[HtrendA]]="HH",testdata[[#This Row],[HtrendB]]="LH"),testdata[[#This Row],[HighLineB]],NA())</f>
        <v>63.501600000000003</v>
      </c>
      <c r="W221" s="19" t="e">
        <f>IF(AND(testdata[[#This Row],[HtrendA]]="LH",testdata[[#This Row],[HtrendB]]="HH"),testdata[[#This Row],[HighLineB]],NA())</f>
        <v>#N/A</v>
      </c>
    </row>
    <row r="222" spans="1:23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Row],[high]]&gt;MAX(D218:D221,D223:D226),testdata[[#This Row],[high]],"")</f>
        <v/>
      </c>
      <c r="H222" s="16" t="s">
        <v>6</v>
      </c>
      <c r="I222" s="12">
        <f t="shared" ca="1" si="9"/>
        <v>250.89666666666608</v>
      </c>
      <c r="J222" s="6">
        <f>IF(testdata[[#This Row],[low]]&lt;MIN(E218:E221,E223:E226),testdata[[#This Row],[low]],"")</f>
        <v>244.95</v>
      </c>
      <c r="K222" s="16" t="s">
        <v>7</v>
      </c>
      <c r="L222" s="11">
        <f>testdata[[#This Row],[LpointA]]</f>
        <v>244.95</v>
      </c>
      <c r="M222" s="12">
        <v>50.595700000000001</v>
      </c>
      <c r="N222" s="6"/>
      <c r="O222" s="16" t="s">
        <v>5</v>
      </c>
      <c r="P222" s="12">
        <v>62.392600000000002</v>
      </c>
      <c r="Q222" s="6">
        <v>50.6</v>
      </c>
      <c r="R222" s="16" t="s">
        <v>8</v>
      </c>
      <c r="S222" s="11">
        <v>50.595700000000001</v>
      </c>
      <c r="T222" s="19" t="e">
        <f>IF(AND(testdata[[#This Row],[LtrendA]]="LL",testdata[[#This Row],[LtrendB]]="HL"),testdata[[#This Row],[LowLineB]],NA())</f>
        <v>#N/A</v>
      </c>
      <c r="U222" s="19">
        <f>IF(AND(testdata[[#This Row],[LtrendA]]="HL",testdata[[#This Row],[LtrendB]]="LL"),testdata[[#This Row],[LowLineB]],NA())</f>
        <v>50.595700000000001</v>
      </c>
      <c r="V222" s="19">
        <f>IF(AND(testdata[[#This Row],[HtrendA]]="HH",testdata[[#This Row],[HtrendB]]="LH"),testdata[[#This Row],[HighLineB]],NA())</f>
        <v>62.392600000000002</v>
      </c>
      <c r="W222" s="19" t="e">
        <f>IF(AND(testdata[[#This Row],[HtrendA]]="LH",testdata[[#This Row],[HtrendB]]="HH"),testdata[[#This Row],[HighLineB]],NA())</f>
        <v>#N/A</v>
      </c>
    </row>
    <row r="223" spans="1:23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 t="str">
        <f>IF(testdata[[#This Row],[high]]&gt;MAX(D219:D222,D224:D227),testdata[[#This Row],[high]],"")</f>
        <v/>
      </c>
      <c r="H223" s="16" t="s">
        <v>6</v>
      </c>
      <c r="I223" s="12">
        <f t="shared" ca="1" si="9"/>
        <v>251.29277777777716</v>
      </c>
      <c r="J223" s="6" t="str">
        <f>IF(testdata[[#This Row],[low]]&lt;MIN(E219:E222,E224:E227),testdata[[#This Row],[low]],"")</f>
        <v/>
      </c>
      <c r="K223" s="16"/>
      <c r="L223" s="11"/>
      <c r="M223" s="12">
        <v>61.283499999999997</v>
      </c>
      <c r="N223" s="6">
        <v>61.28</v>
      </c>
      <c r="O223" s="16" t="s">
        <v>5</v>
      </c>
      <c r="P223" s="12">
        <v>61.283499999999997</v>
      </c>
      <c r="Q223" s="6"/>
      <c r="R223" s="16" t="s">
        <v>7</v>
      </c>
      <c r="S223" s="11">
        <v>51.758299999999998</v>
      </c>
      <c r="T223" s="19" t="e">
        <f>IF(AND(testdata[[#This Row],[LtrendA]]="LL",testdata[[#This Row],[LtrendB]]="HL"),testdata[[#This Row],[LowLineB]],NA())</f>
        <v>#N/A</v>
      </c>
      <c r="U223" s="19" t="e">
        <f>IF(AND(testdata[[#This Row],[LtrendA]]="HL",testdata[[#This Row],[LtrendB]]="LL"),testdata[[#This Row],[LowLineB]],NA())</f>
        <v>#N/A</v>
      </c>
      <c r="V223" s="19">
        <f>IF(AND(testdata[[#This Row],[HtrendA]]="HH",testdata[[#This Row],[HtrendB]]="LH"),testdata[[#This Row],[HighLineB]],NA())</f>
        <v>61.283499999999997</v>
      </c>
      <c r="W223" s="19" t="e">
        <f>IF(AND(testdata[[#This Row],[HtrendA]]="LH",testdata[[#This Row],[HtrendB]]="HH"),testdata[[#This Row],[HighLineB]],NA())</f>
        <v>#N/A</v>
      </c>
    </row>
    <row r="224" spans="1:23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Row],[high]]&gt;MAX(D220:D223,D225:D228),testdata[[#This Row],[high]],"")</f>
        <v/>
      </c>
      <c r="H224" s="16" t="s">
        <v>6</v>
      </c>
      <c r="I224" s="12">
        <f t="shared" ca="1" si="9"/>
        <v>251.68888888888824</v>
      </c>
      <c r="J224" s="6" t="str">
        <f>IF(testdata[[#This Row],[low]]&lt;MIN(E220:E223,E225:E228),testdata[[#This Row],[low]],"")</f>
        <v/>
      </c>
      <c r="K224" s="16"/>
      <c r="L224" s="11"/>
      <c r="M224" s="12">
        <v>56.671900000000001</v>
      </c>
      <c r="N224" s="6"/>
      <c r="O224" s="16" t="s">
        <v>6</v>
      </c>
      <c r="P224" s="12">
        <v>63.042400000000001</v>
      </c>
      <c r="Q224" s="6"/>
      <c r="R224" s="16" t="s">
        <v>7</v>
      </c>
      <c r="S224" s="11">
        <v>52.920999999999999</v>
      </c>
      <c r="T224" s="19" t="e">
        <f>IF(AND(testdata[[#This Row],[LtrendA]]="LL",testdata[[#This Row],[LtrendB]]="HL"),testdata[[#This Row],[LowLineB]],NA())</f>
        <v>#N/A</v>
      </c>
      <c r="U224" s="19" t="e">
        <f>IF(AND(testdata[[#This Row],[LtrendA]]="HL",testdata[[#This Row],[LtrendB]]="LL"),testdata[[#This Row],[LowLineB]],NA())</f>
        <v>#N/A</v>
      </c>
      <c r="V224" s="19" t="e">
        <f>IF(AND(testdata[[#This Row],[HtrendA]]="HH",testdata[[#This Row],[HtrendB]]="LH"),testdata[[#This Row],[HighLineB]],NA())</f>
        <v>#N/A</v>
      </c>
      <c r="W224" s="19" t="e">
        <f>IF(AND(testdata[[#This Row],[HtrendA]]="LH",testdata[[#This Row],[HtrendB]]="HH"),testdata[[#This Row],[HighLineB]],NA())</f>
        <v>#N/A</v>
      </c>
    </row>
    <row r="225" spans="1:23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Row],[high]]&gt;MAX(D221:D224,D226:D229),testdata[[#This Row],[high]],"")</f>
        <v/>
      </c>
      <c r="H225" s="16" t="s">
        <v>6</v>
      </c>
      <c r="I225" s="12">
        <f t="shared" ca="1" si="9"/>
        <v>252.08499999999935</v>
      </c>
      <c r="J225" s="6" t="str">
        <f>IF(testdata[[#This Row],[low]]&lt;MIN(E221:E224,E226:E229),testdata[[#This Row],[low]],"")</f>
        <v/>
      </c>
      <c r="K225" s="16"/>
      <c r="L225" s="11"/>
      <c r="M225" s="12">
        <v>58.6021</v>
      </c>
      <c r="N225" s="6"/>
      <c r="O225" s="16" t="s">
        <v>6</v>
      </c>
      <c r="P225" s="12">
        <v>64.801199999999994</v>
      </c>
      <c r="Q225" s="6"/>
      <c r="R225" s="16" t="s">
        <v>7</v>
      </c>
      <c r="S225" s="11">
        <v>54.083599999999997</v>
      </c>
      <c r="T225" s="19" t="e">
        <f>IF(AND(testdata[[#This Row],[LtrendA]]="LL",testdata[[#This Row],[LtrendB]]="HL"),testdata[[#This Row],[LowLineB]],NA())</f>
        <v>#N/A</v>
      </c>
      <c r="U225" s="19" t="e">
        <f>IF(AND(testdata[[#This Row],[LtrendA]]="HL",testdata[[#This Row],[LtrendB]]="LL"),testdata[[#This Row],[LowLineB]],NA())</f>
        <v>#N/A</v>
      </c>
      <c r="V225" s="19" t="e">
        <f>IF(AND(testdata[[#This Row],[HtrendA]]="HH",testdata[[#This Row],[HtrendB]]="LH"),testdata[[#This Row],[HighLineB]],NA())</f>
        <v>#N/A</v>
      </c>
      <c r="W225" s="19" t="e">
        <f>IF(AND(testdata[[#This Row],[HtrendA]]="LH",testdata[[#This Row],[HtrendB]]="HH"),testdata[[#This Row],[HighLineB]],NA())</f>
        <v>#N/A</v>
      </c>
    </row>
    <row r="226" spans="1:23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Row],[high]]&gt;MAX(D222:D225,D227:D230),testdata[[#This Row],[high]],"")</f>
        <v/>
      </c>
      <c r="H226" s="16" t="s">
        <v>6</v>
      </c>
      <c r="I226" s="12">
        <f t="shared" ca="1" si="9"/>
        <v>252.48111111111047</v>
      </c>
      <c r="J226" s="6" t="str">
        <f>IF(testdata[[#This Row],[low]]&lt;MIN(E222:E225,E227:E230),testdata[[#This Row],[low]],"")</f>
        <v/>
      </c>
      <c r="K226" s="16"/>
      <c r="L226" s="11"/>
      <c r="M226" s="12">
        <v>65.066400000000002</v>
      </c>
      <c r="N226" s="6"/>
      <c r="O226" s="16" t="s">
        <v>6</v>
      </c>
      <c r="P226" s="12">
        <v>66.56</v>
      </c>
      <c r="Q226" s="6"/>
      <c r="R226" s="16" t="s">
        <v>7</v>
      </c>
      <c r="S226" s="11">
        <v>55.246200000000002</v>
      </c>
      <c r="T226" s="19" t="e">
        <f>IF(AND(testdata[[#This Row],[LtrendA]]="LL",testdata[[#This Row],[LtrendB]]="HL"),testdata[[#This Row],[LowLineB]],NA())</f>
        <v>#N/A</v>
      </c>
      <c r="U226" s="19" t="e">
        <f>IF(AND(testdata[[#This Row],[LtrendA]]="HL",testdata[[#This Row],[LtrendB]]="LL"),testdata[[#This Row],[LowLineB]],NA())</f>
        <v>#N/A</v>
      </c>
      <c r="V226" s="19" t="e">
        <f>IF(AND(testdata[[#This Row],[HtrendA]]="HH",testdata[[#This Row],[HtrendB]]="LH"),testdata[[#This Row],[HighLineB]],NA())</f>
        <v>#N/A</v>
      </c>
      <c r="W226" s="19" t="e">
        <f>IF(AND(testdata[[#This Row],[HtrendA]]="LH",testdata[[#This Row],[HtrendB]]="HH"),testdata[[#This Row],[HighLineB]],NA())</f>
        <v>#N/A</v>
      </c>
    </row>
    <row r="227" spans="1:23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Row],[high]]&gt;MAX(D223:D226,D228:D231),testdata[[#This Row],[high]],"")</f>
        <v/>
      </c>
      <c r="H227" s="16" t="s">
        <v>6</v>
      </c>
      <c r="I227" s="12">
        <f t="shared" ca="1" si="9"/>
        <v>252.8772222222216</v>
      </c>
      <c r="J227" s="6" t="str">
        <f>IF(testdata[[#This Row],[low]]&lt;MIN(E223:E226,E228:E231),testdata[[#This Row],[low]],"")</f>
        <v/>
      </c>
      <c r="K227" s="16"/>
      <c r="L227" s="11"/>
      <c r="M227" s="12">
        <v>63.613700000000001</v>
      </c>
      <c r="N227" s="6"/>
      <c r="O227" s="16" t="s">
        <v>6</v>
      </c>
      <c r="P227" s="12">
        <v>68.318799999999996</v>
      </c>
      <c r="Q227" s="6"/>
      <c r="R227" s="16" t="s">
        <v>7</v>
      </c>
      <c r="S227" s="11">
        <v>56.408799999999999</v>
      </c>
      <c r="T227" s="19" t="e">
        <f>IF(AND(testdata[[#This Row],[LtrendA]]="LL",testdata[[#This Row],[LtrendB]]="HL"),testdata[[#This Row],[LowLineB]],NA())</f>
        <v>#N/A</v>
      </c>
      <c r="U227" s="19" t="e">
        <f>IF(AND(testdata[[#This Row],[LtrendA]]="HL",testdata[[#This Row],[LtrendB]]="LL"),testdata[[#This Row],[LowLineB]],NA())</f>
        <v>#N/A</v>
      </c>
      <c r="V227" s="19" t="e">
        <f>IF(AND(testdata[[#This Row],[HtrendA]]="HH",testdata[[#This Row],[HtrendB]]="LH"),testdata[[#This Row],[HighLineB]],NA())</f>
        <v>#N/A</v>
      </c>
      <c r="W227" s="19" t="e">
        <f>IF(AND(testdata[[#This Row],[HtrendA]]="LH",testdata[[#This Row],[HtrendB]]="HH"),testdata[[#This Row],[HighLineB]],NA())</f>
        <v>#N/A</v>
      </c>
    </row>
    <row r="228" spans="1:23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Row],[high]]&gt;MAX(D224:D227,D229:D232),testdata[[#This Row],[high]],"")</f>
        <v/>
      </c>
      <c r="H228" s="16" t="s">
        <v>6</v>
      </c>
      <c r="I228" s="12">
        <f t="shared" ca="1" si="9"/>
        <v>253.27333333333274</v>
      </c>
      <c r="J228" s="6" t="str">
        <f>IF(testdata[[#This Row],[low]]&lt;MIN(E224:E227,E229:E232),testdata[[#This Row],[low]],"")</f>
        <v/>
      </c>
      <c r="K228" s="16"/>
      <c r="L228" s="11"/>
      <c r="M228" s="12">
        <v>65.747500000000002</v>
      </c>
      <c r="N228" s="6"/>
      <c r="O228" s="16" t="s">
        <v>6</v>
      </c>
      <c r="P228" s="12">
        <v>70.077699999999993</v>
      </c>
      <c r="Q228" s="6"/>
      <c r="R228" s="16" t="s">
        <v>7</v>
      </c>
      <c r="S228" s="11">
        <v>57.571399999999997</v>
      </c>
      <c r="T228" s="19" t="e">
        <f>IF(AND(testdata[[#This Row],[LtrendA]]="LL",testdata[[#This Row],[LtrendB]]="HL"),testdata[[#This Row],[LowLineB]],NA())</f>
        <v>#N/A</v>
      </c>
      <c r="U228" s="19" t="e">
        <f>IF(AND(testdata[[#This Row],[LtrendA]]="HL",testdata[[#This Row],[LtrendB]]="LL"),testdata[[#This Row],[LowLineB]],NA())</f>
        <v>#N/A</v>
      </c>
      <c r="V228" s="19" t="e">
        <f>IF(AND(testdata[[#This Row],[HtrendA]]="HH",testdata[[#This Row],[HtrendB]]="LH"),testdata[[#This Row],[HighLineB]],NA())</f>
        <v>#N/A</v>
      </c>
      <c r="W228" s="19" t="e">
        <f>IF(AND(testdata[[#This Row],[HtrendA]]="LH",testdata[[#This Row],[HtrendB]]="HH"),testdata[[#This Row],[HighLineB]],NA())</f>
        <v>#N/A</v>
      </c>
    </row>
    <row r="229" spans="1:23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Row],[high]]&gt;MAX(D225:D228,D230:D233),testdata[[#This Row],[high]],"")</f>
        <v/>
      </c>
      <c r="H229" s="16" t="s">
        <v>6</v>
      </c>
      <c r="I229" s="12">
        <f t="shared" ca="1" si="9"/>
        <v>253.66944444444391</v>
      </c>
      <c r="J229" s="6" t="str">
        <f>IF(testdata[[#This Row],[low]]&lt;MIN(E225:E228,E230:E233),testdata[[#This Row],[low]],"")</f>
        <v/>
      </c>
      <c r="K229" s="16"/>
      <c r="L229" s="11"/>
      <c r="M229" s="12">
        <v>64.884799999999998</v>
      </c>
      <c r="N229" s="6"/>
      <c r="O229" s="16" t="s">
        <v>6</v>
      </c>
      <c r="P229" s="12">
        <v>71.836500000000001</v>
      </c>
      <c r="Q229" s="6"/>
      <c r="R229" s="16" t="s">
        <v>7</v>
      </c>
      <c r="S229" s="11">
        <v>58.734000000000002</v>
      </c>
      <c r="T229" s="19" t="e">
        <f>IF(AND(testdata[[#This Row],[LtrendA]]="LL",testdata[[#This Row],[LtrendB]]="HL"),testdata[[#This Row],[LowLineB]],NA())</f>
        <v>#N/A</v>
      </c>
      <c r="U229" s="19" t="e">
        <f>IF(AND(testdata[[#This Row],[LtrendA]]="HL",testdata[[#This Row],[LtrendB]]="LL"),testdata[[#This Row],[LowLineB]],NA())</f>
        <v>#N/A</v>
      </c>
      <c r="V229" s="19" t="e">
        <f>IF(AND(testdata[[#This Row],[HtrendA]]="HH",testdata[[#This Row],[HtrendB]]="LH"),testdata[[#This Row],[HighLineB]],NA())</f>
        <v>#N/A</v>
      </c>
      <c r="W229" s="19" t="e">
        <f>IF(AND(testdata[[#This Row],[HtrendA]]="LH",testdata[[#This Row],[HtrendB]]="HH"),testdata[[#This Row],[HighLineB]],NA())</f>
        <v>#N/A</v>
      </c>
    </row>
    <row r="230" spans="1:23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Row],[high]]&gt;MAX(D226:D229,D231:D234),testdata[[#This Row],[high]],"")</f>
        <v/>
      </c>
      <c r="H230" s="16" t="s">
        <v>6</v>
      </c>
      <c r="I230" s="12">
        <f t="shared" ca="1" si="9"/>
        <v>254.06555555555511</v>
      </c>
      <c r="J230" s="6" t="str">
        <f>IF(testdata[[#This Row],[low]]&lt;MIN(E226:E229,E231:E234),testdata[[#This Row],[low]],"")</f>
        <v/>
      </c>
      <c r="K230" s="16"/>
      <c r="L230" s="11"/>
      <c r="M230" s="12">
        <v>72.945099999999996</v>
      </c>
      <c r="N230" s="6"/>
      <c r="O230" s="16" t="s">
        <v>6</v>
      </c>
      <c r="P230" s="12">
        <v>73.595299999999995</v>
      </c>
      <c r="Q230" s="6"/>
      <c r="R230" s="16" t="s">
        <v>7</v>
      </c>
      <c r="S230" s="11">
        <v>59.896599999999999</v>
      </c>
      <c r="T230" s="19" t="e">
        <f>IF(AND(testdata[[#This Row],[LtrendA]]="LL",testdata[[#This Row],[LtrendB]]="HL"),testdata[[#This Row],[LowLineB]],NA())</f>
        <v>#N/A</v>
      </c>
      <c r="U230" s="19" t="e">
        <f>IF(AND(testdata[[#This Row],[LtrendA]]="HL",testdata[[#This Row],[LtrendB]]="LL"),testdata[[#This Row],[LowLineB]],NA())</f>
        <v>#N/A</v>
      </c>
      <c r="V230" s="19" t="e">
        <f>IF(AND(testdata[[#This Row],[HtrendA]]="HH",testdata[[#This Row],[HtrendB]]="LH"),testdata[[#This Row],[HighLineB]],NA())</f>
        <v>#N/A</v>
      </c>
      <c r="W230" s="19" t="e">
        <f>IF(AND(testdata[[#This Row],[HtrendA]]="LH",testdata[[#This Row],[HtrendB]]="HH"),testdata[[#This Row],[HighLineB]],NA())</f>
        <v>#N/A</v>
      </c>
    </row>
    <row r="231" spans="1:23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Row],[high]]&gt;MAX(D227:D230,D232:D235),testdata[[#This Row],[high]],"")</f>
        <v/>
      </c>
      <c r="H231" s="16" t="s">
        <v>6</v>
      </c>
      <c r="I231" s="12">
        <f t="shared" ca="1" si="9"/>
        <v>254.4616666666663</v>
      </c>
      <c r="J231" s="6" t="str">
        <f>IF(testdata[[#This Row],[low]]&lt;MIN(E227:E230,E232:E235),testdata[[#This Row],[low]],"")</f>
        <v/>
      </c>
      <c r="K231" s="16"/>
      <c r="L231" s="11"/>
      <c r="M231" s="12">
        <v>71.891400000000004</v>
      </c>
      <c r="N231" s="6"/>
      <c r="O231" s="16" t="s">
        <v>6</v>
      </c>
      <c r="P231" s="12">
        <v>75.354100000000003</v>
      </c>
      <c r="Q231" s="6"/>
      <c r="R231" s="16" t="s">
        <v>7</v>
      </c>
      <c r="S231" s="11">
        <v>61.059199999999997</v>
      </c>
      <c r="T231" s="19" t="e">
        <f>IF(AND(testdata[[#This Row],[LtrendA]]="LL",testdata[[#This Row],[LtrendB]]="HL"),testdata[[#This Row],[LowLineB]],NA())</f>
        <v>#N/A</v>
      </c>
      <c r="U231" s="19" t="e">
        <f>IF(AND(testdata[[#This Row],[LtrendA]]="HL",testdata[[#This Row],[LtrendB]]="LL"),testdata[[#This Row],[LowLineB]],NA())</f>
        <v>#N/A</v>
      </c>
      <c r="V231" s="19" t="e">
        <f>IF(AND(testdata[[#This Row],[HtrendA]]="HH",testdata[[#This Row],[HtrendB]]="LH"),testdata[[#This Row],[HighLineB]],NA())</f>
        <v>#N/A</v>
      </c>
      <c r="W231" s="19" t="e">
        <f>IF(AND(testdata[[#This Row],[HtrendA]]="LH",testdata[[#This Row],[HtrendB]]="HH"),testdata[[#This Row],[HighLineB]],NA())</f>
        <v>#N/A</v>
      </c>
    </row>
    <row r="232" spans="1:23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Row],[high]]&gt;MAX(D228:D231,D233:D236),testdata[[#This Row],[high]],"")</f>
        <v/>
      </c>
      <c r="H232" s="16" t="s">
        <v>6</v>
      </c>
      <c r="I232" s="12">
        <f t="shared" ca="1" si="9"/>
        <v>254.85777777777753</v>
      </c>
      <c r="J232" s="6" t="str">
        <f>IF(testdata[[#This Row],[low]]&lt;MIN(E228:E231,E233:E236),testdata[[#This Row],[low]],"")</f>
        <v/>
      </c>
      <c r="K232" s="16"/>
      <c r="L232" s="11"/>
      <c r="M232" s="12">
        <v>77.112899999999996</v>
      </c>
      <c r="N232" s="6">
        <v>77.11</v>
      </c>
      <c r="O232" s="16" t="s">
        <v>6</v>
      </c>
      <c r="P232" s="12">
        <v>77.112899999999996</v>
      </c>
      <c r="Q232" s="6"/>
      <c r="R232" s="16" t="s">
        <v>7</v>
      </c>
      <c r="S232" s="11">
        <v>62.221800000000002</v>
      </c>
      <c r="T232" s="19" t="e">
        <f>IF(AND(testdata[[#This Row],[LtrendA]]="LL",testdata[[#This Row],[LtrendB]]="HL"),testdata[[#This Row],[LowLineB]],NA())</f>
        <v>#N/A</v>
      </c>
      <c r="U232" s="19" t="e">
        <f>IF(AND(testdata[[#This Row],[LtrendA]]="HL",testdata[[#This Row],[LtrendB]]="LL"),testdata[[#This Row],[LowLineB]],NA())</f>
        <v>#N/A</v>
      </c>
      <c r="V232" s="19" t="e">
        <f>IF(AND(testdata[[#This Row],[HtrendA]]="HH",testdata[[#This Row],[HtrendB]]="LH"),testdata[[#This Row],[HighLineB]],NA())</f>
        <v>#N/A</v>
      </c>
      <c r="W232" s="19" t="e">
        <f>IF(AND(testdata[[#This Row],[HtrendA]]="LH",testdata[[#This Row],[HtrendB]]="HH"),testdata[[#This Row],[HighLineB]],NA())</f>
        <v>#N/A</v>
      </c>
    </row>
    <row r="233" spans="1:23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Row],[high]]&gt;MAX(D229:D232,D234:D237),testdata[[#This Row],[high]],"")</f>
        <v/>
      </c>
      <c r="H233" s="16" t="s">
        <v>6</v>
      </c>
      <c r="I233" s="12">
        <f t="shared" ca="1" si="9"/>
        <v>255.25388888888875</v>
      </c>
      <c r="J233" s="6" t="str">
        <f>IF(testdata[[#This Row],[low]]&lt;MIN(E229:E232,E234:E237),testdata[[#This Row],[low]],"")</f>
        <v/>
      </c>
      <c r="K233" s="16"/>
      <c r="L233" s="11"/>
      <c r="M233" s="12">
        <v>73.567400000000006</v>
      </c>
      <c r="N233" s="6"/>
      <c r="O233" s="16" t="s">
        <v>5</v>
      </c>
      <c r="P233" s="12">
        <v>76.898499999999999</v>
      </c>
      <c r="Q233" s="6"/>
      <c r="R233" s="16" t="s">
        <v>7</v>
      </c>
      <c r="S233" s="11">
        <v>63.384399999999999</v>
      </c>
      <c r="T233" s="19" t="e">
        <f>IF(AND(testdata[[#This Row],[LtrendA]]="LL",testdata[[#This Row],[LtrendB]]="HL"),testdata[[#This Row],[LowLineB]],NA())</f>
        <v>#N/A</v>
      </c>
      <c r="U233" s="19" t="e">
        <f>IF(AND(testdata[[#This Row],[LtrendA]]="HL",testdata[[#This Row],[LtrendB]]="LL"),testdata[[#This Row],[LowLineB]],NA())</f>
        <v>#N/A</v>
      </c>
      <c r="V233" s="19">
        <f>IF(AND(testdata[[#This Row],[HtrendA]]="HH",testdata[[#This Row],[HtrendB]]="LH"),testdata[[#This Row],[HighLineB]],NA())</f>
        <v>76.898499999999999</v>
      </c>
      <c r="W233" s="19" t="e">
        <f>IF(AND(testdata[[#This Row],[HtrendA]]="LH",testdata[[#This Row],[HtrendB]]="HH"),testdata[[#This Row],[HighLineB]],NA())</f>
        <v>#N/A</v>
      </c>
    </row>
    <row r="234" spans="1:23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Row],[high]]&gt;MAX(D230:D233,D235:D238),testdata[[#This Row],[high]],"")</f>
        <v>255.65</v>
      </c>
      <c r="H234" s="16" t="s">
        <v>6</v>
      </c>
      <c r="I234" s="11">
        <f>testdata[[#This Row],[HpointA]]</f>
        <v>255.65</v>
      </c>
      <c r="J234" s="6" t="str">
        <f>IF(testdata[[#This Row],[low]]&lt;MIN(E230:E233,E235:E238),testdata[[#This Row],[low]],"")</f>
        <v/>
      </c>
      <c r="K234" s="16"/>
      <c r="L234" s="11"/>
      <c r="M234" s="11">
        <v>71.561700000000002</v>
      </c>
      <c r="N234" s="6"/>
      <c r="O234" s="16" t="s">
        <v>5</v>
      </c>
      <c r="P234" s="11">
        <v>76.684100000000001</v>
      </c>
      <c r="Q234" s="6"/>
      <c r="R234" s="16" t="s">
        <v>7</v>
      </c>
      <c r="S234" s="11">
        <v>64.546999999999997</v>
      </c>
      <c r="T234" s="19" t="e">
        <f>IF(AND(testdata[[#This Row],[LtrendA]]="LL",testdata[[#This Row],[LtrendB]]="HL"),testdata[[#This Row],[LowLineB]],NA())</f>
        <v>#N/A</v>
      </c>
      <c r="U234" s="19" t="e">
        <f>IF(AND(testdata[[#This Row],[LtrendA]]="HL",testdata[[#This Row],[LtrendB]]="LL"),testdata[[#This Row],[LowLineB]],NA())</f>
        <v>#N/A</v>
      </c>
      <c r="V234" s="19">
        <f>IF(AND(testdata[[#This Row],[HtrendA]]="HH",testdata[[#This Row],[HtrendB]]="LH"),testdata[[#This Row],[HighLineB]],NA())</f>
        <v>76.684100000000001</v>
      </c>
      <c r="W234" s="19" t="e">
        <f>IF(AND(testdata[[#This Row],[HtrendA]]="LH",testdata[[#This Row],[HtrendB]]="HH"),testdata[[#This Row],[HighLineB]],NA())</f>
        <v>#N/A</v>
      </c>
    </row>
    <row r="235" spans="1:23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Row],[high]]&gt;MAX(D231:D234,D236:D239),testdata[[#This Row],[high]],"")</f>
        <v/>
      </c>
      <c r="H235" s="16" t="s">
        <v>6</v>
      </c>
      <c r="I235" s="12">
        <f t="shared" ref="I235:I243" ca="1" si="10">AVERAGE(I234,I236)</f>
        <v>255.95499999999987</v>
      </c>
      <c r="J235" s="6" t="str">
        <f>IF(testdata[[#This Row],[low]]&lt;MIN(E231:E234,E236:E239),testdata[[#This Row],[low]],"")</f>
        <v/>
      </c>
      <c r="K235" s="16"/>
      <c r="L235" s="11"/>
      <c r="M235" s="12">
        <v>65.709599999999995</v>
      </c>
      <c r="N235" s="6"/>
      <c r="O235" s="16" t="s">
        <v>5</v>
      </c>
      <c r="P235" s="12">
        <v>76.469700000000003</v>
      </c>
      <c r="Q235" s="6">
        <v>65.709999999999994</v>
      </c>
      <c r="R235" s="16" t="s">
        <v>7</v>
      </c>
      <c r="S235" s="11">
        <v>65.709599999999995</v>
      </c>
      <c r="T235" s="19" t="e">
        <f>IF(AND(testdata[[#This Row],[LtrendA]]="LL",testdata[[#This Row],[LtrendB]]="HL"),testdata[[#This Row],[LowLineB]],NA())</f>
        <v>#N/A</v>
      </c>
      <c r="U235" s="19" t="e">
        <f>IF(AND(testdata[[#This Row],[LtrendA]]="HL",testdata[[#This Row],[LtrendB]]="LL"),testdata[[#This Row],[LowLineB]],NA())</f>
        <v>#N/A</v>
      </c>
      <c r="V235" s="19">
        <f>IF(AND(testdata[[#This Row],[HtrendA]]="HH",testdata[[#This Row],[HtrendB]]="LH"),testdata[[#This Row],[HighLineB]],NA())</f>
        <v>76.469700000000003</v>
      </c>
      <c r="W235" s="19" t="e">
        <f>IF(AND(testdata[[#This Row],[HtrendA]]="LH",testdata[[#This Row],[HtrendB]]="HH"),testdata[[#This Row],[HighLineB]],NA())</f>
        <v>#N/A</v>
      </c>
    </row>
    <row r="236" spans="1:23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Row],[high]]&gt;MAX(D232:D235,D237:D240),testdata[[#This Row],[high]],"")</f>
        <v/>
      </c>
      <c r="H236" s="16" t="s">
        <v>6</v>
      </c>
      <c r="I236" s="12">
        <f t="shared" ca="1" si="10"/>
        <v>256.25999999999976</v>
      </c>
      <c r="J236" s="6" t="str">
        <f>IF(testdata[[#This Row],[low]]&lt;MIN(E232:E235,E237:E240),testdata[[#This Row],[low]],"")</f>
        <v/>
      </c>
      <c r="K236" s="16"/>
      <c r="L236" s="11"/>
      <c r="M236" s="12">
        <v>65.841899999999995</v>
      </c>
      <c r="N236" s="6"/>
      <c r="O236" s="16" t="s">
        <v>5</v>
      </c>
      <c r="P236" s="12">
        <v>76.255300000000005</v>
      </c>
      <c r="Q236" s="6"/>
      <c r="R236" s="16" t="s">
        <v>7</v>
      </c>
      <c r="S236" s="11">
        <v>65.967600000000004</v>
      </c>
      <c r="T236" s="19" t="e">
        <f>IF(AND(testdata[[#This Row],[LtrendA]]="LL",testdata[[#This Row],[LtrendB]]="HL"),testdata[[#This Row],[LowLineB]],NA())</f>
        <v>#N/A</v>
      </c>
      <c r="U236" s="19" t="e">
        <f>IF(AND(testdata[[#This Row],[LtrendA]]="HL",testdata[[#This Row],[LtrendB]]="LL"),testdata[[#This Row],[LowLineB]],NA())</f>
        <v>#N/A</v>
      </c>
      <c r="V236" s="19">
        <f>IF(AND(testdata[[#This Row],[HtrendA]]="HH",testdata[[#This Row],[HtrendB]]="LH"),testdata[[#This Row],[HighLineB]],NA())</f>
        <v>76.255300000000005</v>
      </c>
      <c r="W236" s="19" t="e">
        <f>IF(AND(testdata[[#This Row],[HtrendA]]="LH",testdata[[#This Row],[HtrendB]]="HH"),testdata[[#This Row],[HighLineB]],NA())</f>
        <v>#N/A</v>
      </c>
    </row>
    <row r="237" spans="1:23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Row],[high]]&gt;MAX(D233:D236,D238:D241),testdata[[#This Row],[high]],"")</f>
        <v/>
      </c>
      <c r="H237" s="16" t="s">
        <v>6</v>
      </c>
      <c r="I237" s="12">
        <f t="shared" ca="1" si="10"/>
        <v>256.56499999999971</v>
      </c>
      <c r="J237" s="6" t="str">
        <f>IF(testdata[[#This Row],[low]]&lt;MIN(E233:E236,E238:E241),testdata[[#This Row],[low]],"")</f>
        <v/>
      </c>
      <c r="K237" s="16"/>
      <c r="L237" s="11"/>
      <c r="M237" s="12">
        <v>68.461299999999994</v>
      </c>
      <c r="N237" s="6"/>
      <c r="O237" s="16" t="s">
        <v>5</v>
      </c>
      <c r="P237" s="12">
        <v>76.040899999999993</v>
      </c>
      <c r="Q237" s="6"/>
      <c r="R237" s="16" t="s">
        <v>7</v>
      </c>
      <c r="S237" s="11">
        <v>66.2256</v>
      </c>
      <c r="T237" s="19" t="e">
        <f>IF(AND(testdata[[#This Row],[LtrendA]]="LL",testdata[[#This Row],[LtrendB]]="HL"),testdata[[#This Row],[LowLineB]],NA())</f>
        <v>#N/A</v>
      </c>
      <c r="U237" s="19" t="e">
        <f>IF(AND(testdata[[#This Row],[LtrendA]]="HL",testdata[[#This Row],[LtrendB]]="LL"),testdata[[#This Row],[LowLineB]],NA())</f>
        <v>#N/A</v>
      </c>
      <c r="V237" s="19">
        <f>IF(AND(testdata[[#This Row],[HtrendA]]="HH",testdata[[#This Row],[HtrendB]]="LH"),testdata[[#This Row],[HighLineB]],NA())</f>
        <v>76.040899999999993</v>
      </c>
      <c r="W237" s="19" t="e">
        <f>IF(AND(testdata[[#This Row],[HtrendA]]="LH",testdata[[#This Row],[HtrendB]]="HH"),testdata[[#This Row],[HighLineB]],NA())</f>
        <v>#N/A</v>
      </c>
    </row>
    <row r="238" spans="1:23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Row],[high]]&gt;MAX(D234:D237,D239:D242),testdata[[#This Row],[high]],"")</f>
        <v/>
      </c>
      <c r="H238" s="16" t="s">
        <v>6</v>
      </c>
      <c r="I238" s="12">
        <f t="shared" ca="1" si="10"/>
        <v>256.86999999999966</v>
      </c>
      <c r="J238" s="6" t="str">
        <f>IF(testdata[[#This Row],[low]]&lt;MIN(E234:E237,E239:E242),testdata[[#This Row],[low]],"")</f>
        <v/>
      </c>
      <c r="K238" s="16"/>
      <c r="L238" s="11"/>
      <c r="M238" s="12">
        <v>72.394099999999995</v>
      </c>
      <c r="N238" s="6"/>
      <c r="O238" s="16" t="s">
        <v>5</v>
      </c>
      <c r="P238" s="12">
        <v>75.826499999999996</v>
      </c>
      <c r="Q238" s="6"/>
      <c r="R238" s="16" t="s">
        <v>7</v>
      </c>
      <c r="S238" s="11">
        <v>66.483500000000006</v>
      </c>
      <c r="T238" s="19" t="e">
        <f>IF(AND(testdata[[#This Row],[LtrendA]]="LL",testdata[[#This Row],[LtrendB]]="HL"),testdata[[#This Row],[LowLineB]],NA())</f>
        <v>#N/A</v>
      </c>
      <c r="U238" s="19" t="e">
        <f>IF(AND(testdata[[#This Row],[LtrendA]]="HL",testdata[[#This Row],[LtrendB]]="LL"),testdata[[#This Row],[LowLineB]],NA())</f>
        <v>#N/A</v>
      </c>
      <c r="V238" s="19">
        <f>IF(AND(testdata[[#This Row],[HtrendA]]="HH",testdata[[#This Row],[HtrendB]]="LH"),testdata[[#This Row],[HighLineB]],NA())</f>
        <v>75.826499999999996</v>
      </c>
      <c r="W238" s="19" t="e">
        <f>IF(AND(testdata[[#This Row],[HtrendA]]="LH",testdata[[#This Row],[HtrendB]]="HH"),testdata[[#This Row],[HighLineB]],NA())</f>
        <v>#N/A</v>
      </c>
    </row>
    <row r="239" spans="1:23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Row],[high]]&gt;MAX(D235:D238,D240:D243),testdata[[#This Row],[high]],"")</f>
        <v/>
      </c>
      <c r="H239" s="16" t="s">
        <v>6</v>
      </c>
      <c r="I239" s="12">
        <f t="shared" ca="1" si="10"/>
        <v>257.17499999999967</v>
      </c>
      <c r="J239" s="6" t="str">
        <f>IF(testdata[[#This Row],[low]]&lt;MIN(E235:E238,E240:E243),testdata[[#This Row],[low]],"")</f>
        <v/>
      </c>
      <c r="K239" s="16"/>
      <c r="L239" s="11"/>
      <c r="M239" s="12">
        <v>74.318399999999997</v>
      </c>
      <c r="N239" s="6"/>
      <c r="O239" s="16" t="s">
        <v>5</v>
      </c>
      <c r="P239" s="12">
        <v>75.612099999999998</v>
      </c>
      <c r="Q239" s="6"/>
      <c r="R239" s="16" t="s">
        <v>7</v>
      </c>
      <c r="S239" s="11">
        <v>66.741500000000002</v>
      </c>
      <c r="T239" s="19" t="e">
        <f>IF(AND(testdata[[#This Row],[LtrendA]]="LL",testdata[[#This Row],[LtrendB]]="HL"),testdata[[#This Row],[LowLineB]],NA())</f>
        <v>#N/A</v>
      </c>
      <c r="U239" s="19" t="e">
        <f>IF(AND(testdata[[#This Row],[LtrendA]]="HL",testdata[[#This Row],[LtrendB]]="LL"),testdata[[#This Row],[LowLineB]],NA())</f>
        <v>#N/A</v>
      </c>
      <c r="V239" s="19">
        <f>IF(AND(testdata[[#This Row],[HtrendA]]="HH",testdata[[#This Row],[HtrendB]]="LH"),testdata[[#This Row],[HighLineB]],NA())</f>
        <v>75.612099999999998</v>
      </c>
      <c r="W239" s="19" t="e">
        <f>IF(AND(testdata[[#This Row],[HtrendA]]="LH",testdata[[#This Row],[HtrendB]]="HH"),testdata[[#This Row],[HighLineB]],NA())</f>
        <v>#N/A</v>
      </c>
    </row>
    <row r="240" spans="1:23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Row],[high]]&gt;MAX(D236:D239,D241:D244),testdata[[#This Row],[high]],"")</f>
        <v/>
      </c>
      <c r="H240" s="16" t="s">
        <v>6</v>
      </c>
      <c r="I240" s="12">
        <f t="shared" ca="1" si="10"/>
        <v>257.47999999999968</v>
      </c>
      <c r="J240" s="6" t="str">
        <f>IF(testdata[[#This Row],[low]]&lt;MIN(E236:E239,E241:E244),testdata[[#This Row],[low]],"")</f>
        <v/>
      </c>
      <c r="K240" s="16"/>
      <c r="L240" s="11"/>
      <c r="M240" s="12">
        <v>75.3977</v>
      </c>
      <c r="N240" s="6">
        <v>75.400000000000006</v>
      </c>
      <c r="O240" s="16" t="s">
        <v>5</v>
      </c>
      <c r="P240" s="12">
        <v>75.3977</v>
      </c>
      <c r="Q240" s="6"/>
      <c r="R240" s="16" t="s">
        <v>7</v>
      </c>
      <c r="S240" s="11">
        <v>66.999499999999998</v>
      </c>
      <c r="T240" s="19" t="e">
        <f>IF(AND(testdata[[#This Row],[LtrendA]]="LL",testdata[[#This Row],[LtrendB]]="HL"),testdata[[#This Row],[LowLineB]],NA())</f>
        <v>#N/A</v>
      </c>
      <c r="U240" s="19" t="e">
        <f>IF(AND(testdata[[#This Row],[LtrendA]]="HL",testdata[[#This Row],[LtrendB]]="LL"),testdata[[#This Row],[LowLineB]],NA())</f>
        <v>#N/A</v>
      </c>
      <c r="V240" s="19">
        <f>IF(AND(testdata[[#This Row],[HtrendA]]="HH",testdata[[#This Row],[HtrendB]]="LH"),testdata[[#This Row],[HighLineB]],NA())</f>
        <v>75.3977</v>
      </c>
      <c r="W240" s="19" t="e">
        <f>IF(AND(testdata[[#This Row],[HtrendA]]="LH",testdata[[#This Row],[HtrendB]]="HH"),testdata[[#This Row],[HighLineB]],NA())</f>
        <v>#N/A</v>
      </c>
    </row>
    <row r="241" spans="1:23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Row],[high]]&gt;MAX(D237:D240,D242:D245),testdata[[#This Row],[high]],"")</f>
        <v/>
      </c>
      <c r="H241" s="16" t="s">
        <v>6</v>
      </c>
      <c r="I241" s="12">
        <f t="shared" ca="1" si="10"/>
        <v>257.78499999999974</v>
      </c>
      <c r="J241" s="6" t="str">
        <f>IF(testdata[[#This Row],[low]]&lt;MIN(E237:E240,E242:E245),testdata[[#This Row],[low]],"")</f>
        <v/>
      </c>
      <c r="K241" s="16"/>
      <c r="L241" s="11"/>
      <c r="M241" s="12">
        <v>75.170900000000003</v>
      </c>
      <c r="N241" s="6"/>
      <c r="O241" s="16" t="s">
        <v>6</v>
      </c>
      <c r="P241" s="12">
        <v>75.767200000000003</v>
      </c>
      <c r="Q241" s="6"/>
      <c r="R241" s="16" t="s">
        <v>7</v>
      </c>
      <c r="S241" s="11">
        <v>67.257499999999993</v>
      </c>
      <c r="T241" s="19" t="e">
        <f>IF(AND(testdata[[#This Row],[LtrendA]]="LL",testdata[[#This Row],[LtrendB]]="HL"),testdata[[#This Row],[LowLineB]],NA())</f>
        <v>#N/A</v>
      </c>
      <c r="U241" s="19" t="e">
        <f>IF(AND(testdata[[#This Row],[LtrendA]]="HL",testdata[[#This Row],[LtrendB]]="LL"),testdata[[#This Row],[LowLineB]],NA())</f>
        <v>#N/A</v>
      </c>
      <c r="V241" s="19" t="e">
        <f>IF(AND(testdata[[#This Row],[HtrendA]]="HH",testdata[[#This Row],[HtrendB]]="LH"),testdata[[#This Row],[HighLineB]],NA())</f>
        <v>#N/A</v>
      </c>
      <c r="W241" s="19" t="e">
        <f>IF(AND(testdata[[#This Row],[HtrendA]]="LH",testdata[[#This Row],[HtrendB]]="HH"),testdata[[#This Row],[HighLineB]],NA())</f>
        <v>#N/A</v>
      </c>
    </row>
    <row r="242" spans="1:23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Row],[high]]&gt;MAX(D238:D241,D243:D246),testdata[[#This Row],[high]],"")</f>
        <v/>
      </c>
      <c r="H242" s="16" t="s">
        <v>6</v>
      </c>
      <c r="I242" s="12">
        <f t="shared" ca="1" si="10"/>
        <v>258.0899999999998</v>
      </c>
      <c r="J242" s="6" t="str">
        <f>IF(testdata[[#This Row],[low]]&lt;MIN(E238:E241,E243:E246),testdata[[#This Row],[low]],"")</f>
        <v/>
      </c>
      <c r="K242" s="16"/>
      <c r="L242" s="11"/>
      <c r="M242" s="12">
        <v>67.5154</v>
      </c>
      <c r="N242" s="6"/>
      <c r="O242" s="16" t="s">
        <v>6</v>
      </c>
      <c r="P242" s="12">
        <v>76.136799999999994</v>
      </c>
      <c r="Q242" s="6">
        <v>67.52</v>
      </c>
      <c r="R242" s="16" t="s">
        <v>7</v>
      </c>
      <c r="S242" s="11">
        <v>67.5154</v>
      </c>
      <c r="T242" s="19" t="e">
        <f>IF(AND(testdata[[#This Row],[LtrendA]]="LL",testdata[[#This Row],[LtrendB]]="HL"),testdata[[#This Row],[LowLineB]],NA())</f>
        <v>#N/A</v>
      </c>
      <c r="U242" s="19" t="e">
        <f>IF(AND(testdata[[#This Row],[LtrendA]]="HL",testdata[[#This Row],[LtrendB]]="LL"),testdata[[#This Row],[LowLineB]],NA())</f>
        <v>#N/A</v>
      </c>
      <c r="V242" s="19" t="e">
        <f>IF(AND(testdata[[#This Row],[HtrendA]]="HH",testdata[[#This Row],[HtrendB]]="LH"),testdata[[#This Row],[HighLineB]],NA())</f>
        <v>#N/A</v>
      </c>
      <c r="W242" s="19" t="e">
        <f>IF(AND(testdata[[#This Row],[HtrendA]]="LH",testdata[[#This Row],[HtrendB]]="HH"),testdata[[#This Row],[HighLineB]],NA())</f>
        <v>#N/A</v>
      </c>
    </row>
    <row r="243" spans="1:23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Row],[high]]&gt;MAX(D239:D242,D244:D247),testdata[[#This Row],[high]],"")</f>
        <v/>
      </c>
      <c r="H243" s="16" t="s">
        <v>6</v>
      </c>
      <c r="I243" s="12">
        <f t="shared" ca="1" si="10"/>
        <v>258.39499999999987</v>
      </c>
      <c r="J243" s="6" t="str">
        <f>IF(testdata[[#This Row],[low]]&lt;MIN(E239:E242,E244:E247),testdata[[#This Row],[low]],"")</f>
        <v/>
      </c>
      <c r="K243" s="16"/>
      <c r="L243" s="11"/>
      <c r="M243" s="12">
        <v>73.404700000000005</v>
      </c>
      <c r="N243" s="6"/>
      <c r="O243" s="16" t="s">
        <v>6</v>
      </c>
      <c r="P243" s="12">
        <v>76.506299999999996</v>
      </c>
      <c r="Q243" s="6"/>
      <c r="R243" s="16" t="s">
        <v>7</v>
      </c>
      <c r="S243" s="11">
        <v>68.134299999999996</v>
      </c>
      <c r="T243" s="19" t="e">
        <f>IF(AND(testdata[[#This Row],[LtrendA]]="LL",testdata[[#This Row],[LtrendB]]="HL"),testdata[[#This Row],[LowLineB]],NA())</f>
        <v>#N/A</v>
      </c>
      <c r="U243" s="19" t="e">
        <f>IF(AND(testdata[[#This Row],[LtrendA]]="HL",testdata[[#This Row],[LtrendB]]="LL"),testdata[[#This Row],[LowLineB]],NA())</f>
        <v>#N/A</v>
      </c>
      <c r="V243" s="19" t="e">
        <f>IF(AND(testdata[[#This Row],[HtrendA]]="HH",testdata[[#This Row],[HtrendB]]="LH"),testdata[[#This Row],[HighLineB]],NA())</f>
        <v>#N/A</v>
      </c>
      <c r="W243" s="19" t="e">
        <f>IF(AND(testdata[[#This Row],[HtrendA]]="LH",testdata[[#This Row],[HtrendB]]="HH"),testdata[[#This Row],[HighLineB]],NA())</f>
        <v>#N/A</v>
      </c>
    </row>
    <row r="244" spans="1:23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Row],[high]]&gt;MAX(D240:D243,D245:D248),testdata[[#This Row],[high]],"")</f>
        <v>258.7</v>
      </c>
      <c r="H244" s="16" t="s">
        <v>6</v>
      </c>
      <c r="I244" s="11">
        <f>testdata[[#This Row],[HpointA]]</f>
        <v>258.7</v>
      </c>
      <c r="J244" s="6" t="str">
        <f>IF(testdata[[#This Row],[low]]&lt;MIN(E240:E243,E245:E248),testdata[[#This Row],[low]],"")</f>
        <v/>
      </c>
      <c r="K244" s="16"/>
      <c r="L244" s="11"/>
      <c r="M244" s="11">
        <v>76.875900000000001</v>
      </c>
      <c r="N244" s="6">
        <v>76.88</v>
      </c>
      <c r="O244" s="16" t="s">
        <v>6</v>
      </c>
      <c r="P244" s="11">
        <v>76.875900000000001</v>
      </c>
      <c r="Q244" s="6"/>
      <c r="R244" s="16" t="s">
        <v>7</v>
      </c>
      <c r="S244" s="11">
        <v>68.753100000000003</v>
      </c>
      <c r="T244" s="19" t="e">
        <f>IF(AND(testdata[[#This Row],[LtrendA]]="LL",testdata[[#This Row],[LtrendB]]="HL"),testdata[[#This Row],[LowLineB]],NA())</f>
        <v>#N/A</v>
      </c>
      <c r="U244" s="19" t="e">
        <f>IF(AND(testdata[[#This Row],[LtrendA]]="HL",testdata[[#This Row],[LtrendB]]="LL"),testdata[[#This Row],[LowLineB]],NA())</f>
        <v>#N/A</v>
      </c>
      <c r="V244" s="19" t="e">
        <f>IF(AND(testdata[[#This Row],[HtrendA]]="HH",testdata[[#This Row],[HtrendB]]="LH"),testdata[[#This Row],[HighLineB]],NA())</f>
        <v>#N/A</v>
      </c>
      <c r="W244" s="19" t="e">
        <f>IF(AND(testdata[[#This Row],[HtrendA]]="LH",testdata[[#This Row],[HtrendB]]="HH"),testdata[[#This Row],[HighLineB]],NA())</f>
        <v>#N/A</v>
      </c>
    </row>
    <row r="245" spans="1:23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Row],[high]]&gt;MAX(D241:D244,D246:D249),testdata[[#This Row],[high]],"")</f>
        <v/>
      </c>
      <c r="H245" s="16"/>
      <c r="I245" s="11"/>
      <c r="J245" s="6" t="str">
        <f>IF(testdata[[#This Row],[low]]&lt;MIN(E241:E244,E246:E249),testdata[[#This Row],[low]],"")</f>
        <v/>
      </c>
      <c r="K245" s="16"/>
      <c r="L245" s="11"/>
      <c r="M245" s="11">
        <v>70.829099999999997</v>
      </c>
      <c r="N245" s="6"/>
      <c r="O245" s="16" t="s">
        <v>5</v>
      </c>
      <c r="P245" s="11">
        <v>75.041300000000007</v>
      </c>
      <c r="Q245" s="6"/>
      <c r="R245" s="16" t="s">
        <v>7</v>
      </c>
      <c r="S245" s="11">
        <v>69.371899999999997</v>
      </c>
      <c r="T245" s="19" t="e">
        <f>IF(AND(testdata[[#This Row],[LtrendA]]="LL",testdata[[#This Row],[LtrendB]]="HL"),testdata[[#This Row],[LowLineB]],NA())</f>
        <v>#N/A</v>
      </c>
      <c r="U245" s="19" t="e">
        <f>IF(AND(testdata[[#This Row],[LtrendA]]="HL",testdata[[#This Row],[LtrendB]]="LL"),testdata[[#This Row],[LowLineB]],NA())</f>
        <v>#N/A</v>
      </c>
      <c r="V245" s="19" t="e">
        <f>IF(AND(testdata[[#This Row],[HtrendA]]="HH",testdata[[#This Row],[HtrendB]]="LH"),testdata[[#This Row],[HighLineB]],NA())</f>
        <v>#N/A</v>
      </c>
      <c r="W245" s="19" t="e">
        <f>IF(AND(testdata[[#This Row],[HtrendA]]="LH",testdata[[#This Row],[HtrendB]]="HH"),testdata[[#This Row],[HighLineB]],NA())</f>
        <v>#N/A</v>
      </c>
    </row>
    <row r="246" spans="1:23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Row],[high]]&gt;MAX(D242:D245,D247:D250),testdata[[#This Row],[high]],"")</f>
        <v/>
      </c>
      <c r="H246" s="16"/>
      <c r="I246" s="11"/>
      <c r="J246" s="6" t="str">
        <f>IF(testdata[[#This Row],[low]]&lt;MIN(E242:E245,E247:E250),testdata[[#This Row],[low]],"")</f>
        <v/>
      </c>
      <c r="K246" s="16"/>
      <c r="L246" s="11"/>
      <c r="M246" s="11">
        <v>69.990700000000004</v>
      </c>
      <c r="N246" s="6"/>
      <c r="O246" s="16" t="s">
        <v>5</v>
      </c>
      <c r="P246" s="11">
        <v>73.206800000000001</v>
      </c>
      <c r="Q246" s="6">
        <v>69.989999999999995</v>
      </c>
      <c r="R246" s="16" t="s">
        <v>7</v>
      </c>
      <c r="S246" s="11">
        <v>69.990700000000004</v>
      </c>
      <c r="T246" s="19" t="e">
        <f>IF(AND(testdata[[#This Row],[LtrendA]]="LL",testdata[[#This Row],[LtrendB]]="HL"),testdata[[#This Row],[LowLineB]],NA())</f>
        <v>#N/A</v>
      </c>
      <c r="U246" s="19" t="e">
        <f>IF(AND(testdata[[#This Row],[LtrendA]]="HL",testdata[[#This Row],[LtrendB]]="LL"),testdata[[#This Row],[LowLineB]],NA())</f>
        <v>#N/A</v>
      </c>
      <c r="V246" s="19" t="e">
        <f>IF(AND(testdata[[#This Row],[HtrendA]]="HH",testdata[[#This Row],[HtrendB]]="LH"),testdata[[#This Row],[HighLineB]],NA())</f>
        <v>#N/A</v>
      </c>
      <c r="W246" s="19" t="e">
        <f>IF(AND(testdata[[#This Row],[HtrendA]]="LH",testdata[[#This Row],[HtrendB]]="HH"),testdata[[#This Row],[HighLineB]],NA())</f>
        <v>#N/A</v>
      </c>
    </row>
    <row r="247" spans="1:23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Row],[high]]&gt;MAX(D243:D246,D248:D251),testdata[[#This Row],[high]],"")</f>
        <v/>
      </c>
      <c r="H247" s="16"/>
      <c r="I247" s="11"/>
      <c r="J247" s="6" t="str">
        <f>IF(testdata[[#This Row],[low]]&lt;MIN(E243:E246,E248:E251),testdata[[#This Row],[low]],"")</f>
        <v/>
      </c>
      <c r="K247" s="16"/>
      <c r="L247" s="11"/>
      <c r="M247" s="11">
        <v>71.372299999999996</v>
      </c>
      <c r="N247" s="6">
        <v>71.37</v>
      </c>
      <c r="O247" s="16" t="s">
        <v>5</v>
      </c>
      <c r="P247" s="11">
        <v>71.372299999999996</v>
      </c>
      <c r="Q247" s="6"/>
      <c r="R247" s="16" t="s">
        <v>8</v>
      </c>
      <c r="S247" s="11">
        <v>69.605900000000005</v>
      </c>
      <c r="T247" s="19" t="e">
        <f>IF(AND(testdata[[#This Row],[LtrendA]]="LL",testdata[[#This Row],[LtrendB]]="HL"),testdata[[#This Row],[LowLineB]],NA())</f>
        <v>#N/A</v>
      </c>
      <c r="U247" s="19" t="e">
        <f>IF(AND(testdata[[#This Row],[LtrendA]]="HL",testdata[[#This Row],[LtrendB]]="LL"),testdata[[#This Row],[LowLineB]],NA())</f>
        <v>#N/A</v>
      </c>
      <c r="V247" s="19" t="e">
        <f>IF(AND(testdata[[#This Row],[HtrendA]]="HH",testdata[[#This Row],[HtrendB]]="LH"),testdata[[#This Row],[HighLineB]],NA())</f>
        <v>#N/A</v>
      </c>
      <c r="W247" s="19" t="e">
        <f>IF(AND(testdata[[#This Row],[HtrendA]]="LH",testdata[[#This Row],[HtrendB]]="HH"),testdata[[#This Row],[HighLineB]],NA())</f>
        <v>#N/A</v>
      </c>
    </row>
    <row r="248" spans="1:23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Row],[high]]&gt;MAX(D244:D247,D249:D252),testdata[[#This Row],[high]],"")</f>
        <v/>
      </c>
      <c r="H248" s="16"/>
      <c r="I248" s="11"/>
      <c r="J248" s="6" t="str">
        <f>IF(testdata[[#This Row],[low]]&lt;MIN(E244:E247,E249:E252),testdata[[#This Row],[low]],"")</f>
        <v/>
      </c>
      <c r="K248" s="16"/>
      <c r="L248" s="11"/>
      <c r="M248" s="11">
        <v>70.9739</v>
      </c>
      <c r="N248" s="6"/>
      <c r="O248" s="16" t="s">
        <v>5</v>
      </c>
      <c r="P248" s="11">
        <v>71.263400000000004</v>
      </c>
      <c r="Q248" s="6"/>
      <c r="R248" s="16" t="s">
        <v>8</v>
      </c>
      <c r="S248" s="11">
        <v>69.221100000000007</v>
      </c>
      <c r="T248" s="19" t="e">
        <f>IF(AND(testdata[[#This Row],[LtrendA]]="LL",testdata[[#This Row],[LtrendB]]="HL"),testdata[[#This Row],[LowLineB]],NA())</f>
        <v>#N/A</v>
      </c>
      <c r="U248" s="19" t="e">
        <f>IF(AND(testdata[[#This Row],[LtrendA]]="HL",testdata[[#This Row],[LtrendB]]="LL"),testdata[[#This Row],[LowLineB]],NA())</f>
        <v>#N/A</v>
      </c>
      <c r="V248" s="19" t="e">
        <f>IF(AND(testdata[[#This Row],[HtrendA]]="HH",testdata[[#This Row],[HtrendB]]="LH"),testdata[[#This Row],[HighLineB]],NA())</f>
        <v>#N/A</v>
      </c>
      <c r="W248" s="19" t="e">
        <f>IF(AND(testdata[[#This Row],[HtrendA]]="LH",testdata[[#This Row],[HtrendB]]="HH"),testdata[[#This Row],[HighLineB]],NA())</f>
        <v>#N/A</v>
      </c>
    </row>
    <row r="249" spans="1:23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Row],[high]]&gt;MAX(D245:D248,D250:D253),testdata[[#This Row],[high]],"")</f>
        <v/>
      </c>
      <c r="H249" s="16"/>
      <c r="I249" s="11"/>
      <c r="J249" s="6" t="str">
        <f>IF(testdata[[#This Row],[low]]&lt;MIN(E245:E248,E250:E253),testdata[[#This Row],[low]],"")</f>
        <v/>
      </c>
      <c r="K249" s="16"/>
      <c r="L249" s="11"/>
      <c r="M249" s="11">
        <v>68.836200000000005</v>
      </c>
      <c r="N249" s="6"/>
      <c r="O249" s="16" t="s">
        <v>5</v>
      </c>
      <c r="P249" s="11">
        <v>71.154600000000002</v>
      </c>
      <c r="Q249" s="6">
        <v>68.84</v>
      </c>
      <c r="R249" s="16" t="s">
        <v>8</v>
      </c>
      <c r="S249" s="11">
        <v>68.836200000000005</v>
      </c>
      <c r="T249" s="19" t="e">
        <f>IF(AND(testdata[[#This Row],[LtrendA]]="LL",testdata[[#This Row],[LtrendB]]="HL"),testdata[[#This Row],[LowLineB]],NA())</f>
        <v>#N/A</v>
      </c>
      <c r="U249" s="19" t="e">
        <f>IF(AND(testdata[[#This Row],[LtrendA]]="HL",testdata[[#This Row],[LtrendB]]="LL"),testdata[[#This Row],[LowLineB]],NA())</f>
        <v>#N/A</v>
      </c>
      <c r="V249" s="19" t="e">
        <f>IF(AND(testdata[[#This Row],[HtrendA]]="HH",testdata[[#This Row],[HtrendB]]="LH"),testdata[[#This Row],[HighLineB]],NA())</f>
        <v>#N/A</v>
      </c>
      <c r="W249" s="19" t="e">
        <f>IF(AND(testdata[[#This Row],[HtrendA]]="LH",testdata[[#This Row],[HtrendB]]="HH"),testdata[[#This Row],[HighLineB]],NA())</f>
        <v>#N/A</v>
      </c>
    </row>
    <row r="250" spans="1:23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Row],[high]]&gt;MAX(D246:D249,D251:D254),testdata[[#This Row],[high]],"")</f>
        <v/>
      </c>
      <c r="H250" s="16"/>
      <c r="I250" s="11"/>
      <c r="J250" s="6" t="str">
        <f>IF(testdata[[#This Row],[low]]&lt;MIN(E246:E249,E251:E254),testdata[[#This Row],[low]],"")</f>
        <v/>
      </c>
      <c r="K250" s="16"/>
      <c r="L250" s="11"/>
      <c r="M250" s="11">
        <v>69.222700000000003</v>
      </c>
      <c r="N250" s="6"/>
      <c r="O250" s="16" t="s">
        <v>5</v>
      </c>
      <c r="P250" s="11">
        <v>71.045699999999997</v>
      </c>
      <c r="Q250" s="6"/>
      <c r="R250" s="16" t="s">
        <v>8</v>
      </c>
      <c r="S250" s="11">
        <v>67.197500000000005</v>
      </c>
      <c r="T250" s="19" t="e">
        <f>IF(AND(testdata[[#This Row],[LtrendA]]="LL",testdata[[#This Row],[LtrendB]]="HL"),testdata[[#This Row],[LowLineB]],NA())</f>
        <v>#N/A</v>
      </c>
      <c r="U250" s="19" t="e">
        <f>IF(AND(testdata[[#This Row],[LtrendA]]="HL",testdata[[#This Row],[LtrendB]]="LL"),testdata[[#This Row],[LowLineB]],NA())</f>
        <v>#N/A</v>
      </c>
      <c r="V250" s="19" t="e">
        <f>IF(AND(testdata[[#This Row],[HtrendA]]="HH",testdata[[#This Row],[HtrendB]]="LH"),testdata[[#This Row],[HighLineB]],NA())</f>
        <v>#N/A</v>
      </c>
      <c r="W250" s="19" t="e">
        <f>IF(AND(testdata[[#This Row],[HtrendA]]="LH",testdata[[#This Row],[HtrendB]]="HH"),testdata[[#This Row],[HighLineB]],NA())</f>
        <v>#N/A</v>
      </c>
    </row>
    <row r="251" spans="1:23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Row],[high]]&gt;MAX(D247:D250,D252:D255),testdata[[#This Row],[high]],"")</f>
        <v/>
      </c>
      <c r="H251" s="16"/>
      <c r="I251" s="11"/>
      <c r="J251" s="6" t="str">
        <f>IF(testdata[[#This Row],[low]]&lt;MIN(E247:E250,E252:E255),testdata[[#This Row],[low]],"")</f>
        <v/>
      </c>
      <c r="K251" s="16"/>
      <c r="L251" s="11"/>
      <c r="M251" s="11">
        <v>70.936800000000005</v>
      </c>
      <c r="N251" s="6">
        <v>70.94</v>
      </c>
      <c r="O251" s="16" t="s">
        <v>5</v>
      </c>
      <c r="P251" s="11">
        <v>70.936800000000005</v>
      </c>
      <c r="Q251" s="6"/>
      <c r="R251" s="16" t="s">
        <v>8</v>
      </c>
      <c r="S251" s="11">
        <v>65.558800000000005</v>
      </c>
      <c r="T251" s="19" t="e">
        <f>IF(AND(testdata[[#This Row],[LtrendA]]="LL",testdata[[#This Row],[LtrendB]]="HL"),testdata[[#This Row],[LowLineB]],NA())</f>
        <v>#N/A</v>
      </c>
      <c r="U251" s="19" t="e">
        <f>IF(AND(testdata[[#This Row],[LtrendA]]="HL",testdata[[#This Row],[LtrendB]]="LL"),testdata[[#This Row],[LowLineB]],NA())</f>
        <v>#N/A</v>
      </c>
      <c r="V251" s="19" t="e">
        <f>IF(AND(testdata[[#This Row],[HtrendA]]="HH",testdata[[#This Row],[HtrendB]]="LH"),testdata[[#This Row],[HighLineB]],NA())</f>
        <v>#N/A</v>
      </c>
      <c r="W251" s="19" t="e">
        <f>IF(AND(testdata[[#This Row],[HtrendA]]="LH",testdata[[#This Row],[HtrendB]]="HH"),testdata[[#This Row],[HighLineB]],NA())</f>
        <v>#N/A</v>
      </c>
    </row>
    <row r="252" spans="1:23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Row],[high]]&gt;MAX(D248:D251,D253:D256),testdata[[#This Row],[high]],"")</f>
        <v/>
      </c>
      <c r="H252" s="17"/>
      <c r="I252" s="18"/>
      <c r="J252" s="9">
        <f>IF(testdata[[#This Row],[low]]&lt;MIN(E248:E251,E253:E256),testdata[[#This Row],[low]],"")</f>
        <v>256.81</v>
      </c>
      <c r="K252" s="17"/>
      <c r="L252" s="18"/>
      <c r="M252" s="18">
        <v>63.920099999999998</v>
      </c>
      <c r="N252" s="9"/>
      <c r="O252" s="17" t="s">
        <v>6</v>
      </c>
      <c r="P252" s="18">
        <v>72.253299999999996</v>
      </c>
      <c r="Q252" s="9">
        <v>63.92</v>
      </c>
      <c r="R252" s="17" t="s">
        <v>8</v>
      </c>
      <c r="S252" s="18">
        <v>63.920099999999998</v>
      </c>
      <c r="T252" s="19" t="e">
        <f>IF(AND(testdata[[#This Row],[LtrendA]]="LL",testdata[[#This Row],[LtrendB]]="HL"),testdata[[#This Row],[LowLineB]],NA())</f>
        <v>#N/A</v>
      </c>
      <c r="U252" s="19" t="e">
        <f>IF(AND(testdata[[#This Row],[LtrendA]]="HL",testdata[[#This Row],[LtrendB]]="LL"),testdata[[#This Row],[LowLineB]],NA())</f>
        <v>#N/A</v>
      </c>
      <c r="V252" s="19" t="e">
        <f>IF(AND(testdata[[#This Row],[HtrendA]]="HH",testdata[[#This Row],[HtrendB]]="LH"),testdata[[#This Row],[HighLineB]],NA())</f>
        <v>#N/A</v>
      </c>
      <c r="W252" s="19" t="e">
        <f>IF(AND(testdata[[#This Row],[HtrendA]]="LH",testdata[[#This Row],[HtrendB]]="HH"),testdata[[#This Row],[HighLineB]],NA())</f>
        <v>#N/A</v>
      </c>
    </row>
    <row r="253" spans="1:23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Row],[high]]&gt;MAX(D249:D252,D254:D257),testdata[[#This Row],[high]],"")</f>
        <v/>
      </c>
      <c r="H253" s="16"/>
      <c r="I253" s="11"/>
      <c r="J253" s="6" t="str">
        <f>IF(testdata[[#This Row],[low]]&lt;MIN(E249:E252,E254:E257),testdata[[#This Row],[low]],"")</f>
        <v/>
      </c>
      <c r="K253" s="16"/>
      <c r="L253" s="11"/>
      <c r="M253" s="11">
        <v>69.985100000000003</v>
      </c>
      <c r="N253" s="6"/>
      <c r="O253" s="16" t="s">
        <v>6</v>
      </c>
      <c r="P253" s="11">
        <v>73.569900000000004</v>
      </c>
      <c r="Q253" s="6"/>
      <c r="R253" s="16" t="s">
        <v>7</v>
      </c>
      <c r="S253" s="11">
        <v>66.013099999999994</v>
      </c>
      <c r="T253" s="19" t="e">
        <f>IF(AND(testdata[[#This Row],[LtrendA]]="LL",testdata[[#This Row],[LtrendB]]="HL"),testdata[[#This Row],[LowLineB]],NA())</f>
        <v>#N/A</v>
      </c>
      <c r="U253" s="19" t="e">
        <f>IF(AND(testdata[[#This Row],[LtrendA]]="HL",testdata[[#This Row],[LtrendB]]="LL"),testdata[[#This Row],[LowLineB]],NA())</f>
        <v>#N/A</v>
      </c>
      <c r="V253" s="19" t="e">
        <f>IF(AND(testdata[[#This Row],[HtrendA]]="HH",testdata[[#This Row],[HtrendB]]="LH"),testdata[[#This Row],[HighLineB]],NA())</f>
        <v>#N/A</v>
      </c>
      <c r="W253" s="19" t="e">
        <f>IF(AND(testdata[[#This Row],[HtrendA]]="LH",testdata[[#This Row],[HtrendB]]="HH"),testdata[[#This Row],[HighLineB]],NA())</f>
        <v>#N/A</v>
      </c>
    </row>
    <row r="254" spans="1:23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Row],[high]]&gt;MAX(D250:D253,D255:D258),testdata[[#This Row],[high]],"")</f>
        <v/>
      </c>
      <c r="H254" s="16"/>
      <c r="I254" s="11"/>
      <c r="J254" s="6" t="str">
        <f>IF(testdata[[#This Row],[low]]&lt;MIN(E250:E253,E255:E258),testdata[[#This Row],[low]],"")</f>
        <v/>
      </c>
      <c r="K254" s="16"/>
      <c r="L254" s="11"/>
      <c r="M254" s="11">
        <v>74.155199999999994</v>
      </c>
      <c r="N254" s="6"/>
      <c r="O254" s="16" t="s">
        <v>6</v>
      </c>
      <c r="P254" s="11">
        <v>74.886399999999995</v>
      </c>
      <c r="Q254" s="6"/>
      <c r="R254" s="16" t="s">
        <v>7</v>
      </c>
      <c r="S254" s="11">
        <v>68.106099999999998</v>
      </c>
      <c r="T254" s="19" t="e">
        <f>IF(AND(testdata[[#This Row],[LtrendA]]="LL",testdata[[#This Row],[LtrendB]]="HL"),testdata[[#This Row],[LowLineB]],NA())</f>
        <v>#N/A</v>
      </c>
      <c r="U254" s="19" t="e">
        <f>IF(AND(testdata[[#This Row],[LtrendA]]="HL",testdata[[#This Row],[LtrendB]]="LL"),testdata[[#This Row],[LowLineB]],NA())</f>
        <v>#N/A</v>
      </c>
      <c r="V254" s="19" t="e">
        <f>IF(AND(testdata[[#This Row],[HtrendA]]="HH",testdata[[#This Row],[HtrendB]]="LH"),testdata[[#This Row],[HighLineB]],NA())</f>
        <v>#N/A</v>
      </c>
      <c r="W254" s="19" t="e">
        <f>IF(AND(testdata[[#This Row],[HtrendA]]="LH",testdata[[#This Row],[HtrendB]]="HH"),testdata[[#This Row],[HighLineB]],NA())</f>
        <v>#N/A</v>
      </c>
    </row>
    <row r="255" spans="1:23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Row],[high]]&gt;MAX(D251:D254,D256:D259),testdata[[#This Row],[high]],"")</f>
        <v/>
      </c>
      <c r="H255" s="16"/>
      <c r="I255" s="11"/>
      <c r="J255" s="6" t="str">
        <f>IF(testdata[[#This Row],[low]]&lt;MIN(E251:E254,E256:E259),testdata[[#This Row],[low]],"")</f>
        <v/>
      </c>
      <c r="K255" s="16"/>
      <c r="L255" s="11"/>
      <c r="M255" s="11">
        <v>76.492900000000006</v>
      </c>
      <c r="N255" s="6"/>
      <c r="O255" s="16" t="s">
        <v>6</v>
      </c>
      <c r="P255" s="11">
        <v>76.2029</v>
      </c>
      <c r="Q255" s="6"/>
      <c r="R255" s="16" t="s">
        <v>7</v>
      </c>
      <c r="S255" s="11">
        <v>70.198999999999998</v>
      </c>
      <c r="T255" s="19" t="e">
        <f>IF(AND(testdata[[#This Row],[LtrendA]]="LL",testdata[[#This Row],[LtrendB]]="HL"),testdata[[#This Row],[LowLineB]],NA())</f>
        <v>#N/A</v>
      </c>
      <c r="U255" s="19" t="e">
        <f>IF(AND(testdata[[#This Row],[LtrendA]]="HL",testdata[[#This Row],[LtrendB]]="LL"),testdata[[#This Row],[LowLineB]],NA())</f>
        <v>#N/A</v>
      </c>
      <c r="V255" s="19" t="e">
        <f>IF(AND(testdata[[#This Row],[HtrendA]]="HH",testdata[[#This Row],[HtrendB]]="LH"),testdata[[#This Row],[HighLineB]],NA())</f>
        <v>#N/A</v>
      </c>
      <c r="W255" s="19" t="e">
        <f>IF(AND(testdata[[#This Row],[HtrendA]]="LH",testdata[[#This Row],[HtrendB]]="HH"),testdata[[#This Row],[HighLineB]],NA())</f>
        <v>#N/A</v>
      </c>
    </row>
    <row r="256" spans="1:23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Row],[high]]&gt;MAX(D252:D255,D257:D260),testdata[[#This Row],[high]],"")</f>
        <v/>
      </c>
      <c r="H256" s="16"/>
      <c r="I256" s="11"/>
      <c r="J256" s="6" t="str">
        <f>IF(testdata[[#This Row],[low]]&lt;MIN(E252:E255,E257:E260),testdata[[#This Row],[low]],"")</f>
        <v/>
      </c>
      <c r="K256" s="16"/>
      <c r="L256" s="11"/>
      <c r="M256" s="11">
        <v>79.671999999999997</v>
      </c>
      <c r="N256" s="6"/>
      <c r="O256" s="16" t="s">
        <v>6</v>
      </c>
      <c r="P256" s="11">
        <v>77.519400000000005</v>
      </c>
      <c r="Q256" s="6"/>
      <c r="R256" s="16" t="s">
        <v>7</v>
      </c>
      <c r="S256" s="11">
        <v>72.292000000000002</v>
      </c>
      <c r="T256" s="19" t="e">
        <f>IF(AND(testdata[[#This Row],[LtrendA]]="LL",testdata[[#This Row],[LtrendB]]="HL"),testdata[[#This Row],[LowLineB]],NA())</f>
        <v>#N/A</v>
      </c>
      <c r="U256" s="19" t="e">
        <f>IF(AND(testdata[[#This Row],[LtrendA]]="HL",testdata[[#This Row],[LtrendB]]="LL"),testdata[[#This Row],[LowLineB]],NA())</f>
        <v>#N/A</v>
      </c>
      <c r="V256" s="19" t="e">
        <f>IF(AND(testdata[[#This Row],[HtrendA]]="HH",testdata[[#This Row],[HtrendB]]="LH"),testdata[[#This Row],[HighLineB]],NA())</f>
        <v>#N/A</v>
      </c>
      <c r="W256" s="19" t="e">
        <f>IF(AND(testdata[[#This Row],[HtrendA]]="LH",testdata[[#This Row],[HtrendB]]="HH"),testdata[[#This Row],[HighLineB]],NA())</f>
        <v>#N/A</v>
      </c>
    </row>
    <row r="257" spans="1:23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Row],[high]]&gt;MAX(D253:D256,D258:D261),testdata[[#This Row],[high]],"")</f>
        <v/>
      </c>
      <c r="H257" s="16"/>
      <c r="I257" s="11"/>
      <c r="J257" s="6" t="str">
        <f>IF(testdata[[#This Row],[low]]&lt;MIN(E253:E256,E258:E261),testdata[[#This Row],[low]],"")</f>
        <v/>
      </c>
      <c r="K257" s="16"/>
      <c r="L257" s="11"/>
      <c r="M257" s="11">
        <v>80.452799999999996</v>
      </c>
      <c r="N257" s="6"/>
      <c r="O257" s="16" t="s">
        <v>6</v>
      </c>
      <c r="P257" s="11">
        <v>78.835899999999995</v>
      </c>
      <c r="Q257" s="6"/>
      <c r="R257" s="16" t="s">
        <v>7</v>
      </c>
      <c r="S257" s="11">
        <v>74.385000000000005</v>
      </c>
      <c r="T257" s="19" t="e">
        <f>IF(AND(testdata[[#This Row],[LtrendA]]="LL",testdata[[#This Row],[LtrendB]]="HL"),testdata[[#This Row],[LowLineB]],NA())</f>
        <v>#N/A</v>
      </c>
      <c r="U257" s="19" t="e">
        <f>IF(AND(testdata[[#This Row],[LtrendA]]="HL",testdata[[#This Row],[LtrendB]]="LL"),testdata[[#This Row],[LowLineB]],NA())</f>
        <v>#N/A</v>
      </c>
      <c r="V257" s="19" t="e">
        <f>IF(AND(testdata[[#This Row],[HtrendA]]="HH",testdata[[#This Row],[HtrendB]]="LH"),testdata[[#This Row],[HighLineB]],NA())</f>
        <v>#N/A</v>
      </c>
      <c r="W257" s="19" t="e">
        <f>IF(AND(testdata[[#This Row],[HtrendA]]="LH",testdata[[#This Row],[HtrendB]]="HH"),testdata[[#This Row],[HighLineB]],NA())</f>
        <v>#N/A</v>
      </c>
    </row>
    <row r="258" spans="1:23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Row],[high]]&gt;MAX(D254:D257,D259:D262),testdata[[#This Row],[high]],"")</f>
        <v/>
      </c>
      <c r="H258" s="16"/>
      <c r="I258" s="11"/>
      <c r="J258" s="6" t="str">
        <f>IF(testdata[[#This Row],[low]]&lt;MIN(E254:E257,E259:E262),testdata[[#This Row],[low]],"")</f>
        <v/>
      </c>
      <c r="K258" s="16"/>
      <c r="L258" s="11"/>
      <c r="M258" s="11">
        <v>81.413899999999998</v>
      </c>
      <c r="N258" s="6"/>
      <c r="O258" s="16" t="s">
        <v>6</v>
      </c>
      <c r="P258" s="11">
        <v>80.1524</v>
      </c>
      <c r="Q258" s="6"/>
      <c r="R258" s="16" t="s">
        <v>7</v>
      </c>
      <c r="S258" s="11">
        <v>76.477999999999994</v>
      </c>
      <c r="T258" s="19" t="e">
        <f>IF(AND(testdata[[#This Row],[LtrendA]]="LL",testdata[[#This Row],[LtrendB]]="HL"),testdata[[#This Row],[LowLineB]],NA())</f>
        <v>#N/A</v>
      </c>
      <c r="U258" s="19" t="e">
        <f>IF(AND(testdata[[#This Row],[LtrendA]]="HL",testdata[[#This Row],[LtrendB]]="LL"),testdata[[#This Row],[LowLineB]],NA())</f>
        <v>#N/A</v>
      </c>
      <c r="V258" s="19" t="e">
        <f>IF(AND(testdata[[#This Row],[HtrendA]]="HH",testdata[[#This Row],[HtrendB]]="LH"),testdata[[#This Row],[HighLineB]],NA())</f>
        <v>#N/A</v>
      </c>
      <c r="W258" s="19" t="e">
        <f>IF(AND(testdata[[#This Row],[HtrendA]]="LH",testdata[[#This Row],[HtrendB]]="HH"),testdata[[#This Row],[HighLineB]],NA())</f>
        <v>#N/A</v>
      </c>
    </row>
    <row r="259" spans="1:23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Row],[high]]&gt;MAX(D255:D258,D260:D263),testdata[[#This Row],[high]],"")</f>
        <v/>
      </c>
      <c r="H259" s="16"/>
      <c r="I259" s="11"/>
      <c r="J259" s="6" t="str">
        <f>IF(testdata[[#This Row],[low]]&lt;MIN(E255:E258,E260:E263),testdata[[#This Row],[low]],"")</f>
        <v/>
      </c>
      <c r="K259" s="16"/>
      <c r="L259" s="11"/>
      <c r="M259" s="11">
        <v>78.570999999999998</v>
      </c>
      <c r="N259" s="6"/>
      <c r="O259" s="16" t="s">
        <v>6</v>
      </c>
      <c r="P259" s="11">
        <v>81.468900000000005</v>
      </c>
      <c r="Q259" s="6">
        <v>78.569999999999993</v>
      </c>
      <c r="R259" s="16" t="s">
        <v>7</v>
      </c>
      <c r="S259" s="11">
        <v>78.570999999999998</v>
      </c>
      <c r="T259" s="19" t="e">
        <f>IF(AND(testdata[[#This Row],[LtrendA]]="LL",testdata[[#This Row],[LtrendB]]="HL"),testdata[[#This Row],[LowLineB]],NA())</f>
        <v>#N/A</v>
      </c>
      <c r="U259" s="19" t="e">
        <f>IF(AND(testdata[[#This Row],[LtrendA]]="HL",testdata[[#This Row],[LtrendB]]="LL"),testdata[[#This Row],[LowLineB]],NA())</f>
        <v>#N/A</v>
      </c>
      <c r="V259" s="19" t="e">
        <f>IF(AND(testdata[[#This Row],[HtrendA]]="HH",testdata[[#This Row],[HtrendB]]="LH"),testdata[[#This Row],[HighLineB]],NA())</f>
        <v>#N/A</v>
      </c>
      <c r="W259" s="19" t="e">
        <f>IF(AND(testdata[[#This Row],[HtrendA]]="LH",testdata[[#This Row],[HtrendB]]="HH"),testdata[[#This Row],[HighLineB]],NA())</f>
        <v>#N/A</v>
      </c>
    </row>
    <row r="260" spans="1:23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Row],[high]]&gt;MAX(D256:D259,D261:D264),testdata[[#This Row],[high]],"")</f>
        <v/>
      </c>
      <c r="H260" s="16"/>
      <c r="I260" s="11"/>
      <c r="J260" s="6" t="str">
        <f>IF(testdata[[#This Row],[low]]&lt;MIN(E256:E259,E261:E264),testdata[[#This Row],[low]],"")</f>
        <v/>
      </c>
      <c r="K260" s="16"/>
      <c r="L260" s="11"/>
      <c r="M260" s="11">
        <v>81.793800000000005</v>
      </c>
      <c r="N260" s="6"/>
      <c r="O260" s="16" t="s">
        <v>6</v>
      </c>
      <c r="P260" s="11">
        <v>82.785399999999996</v>
      </c>
      <c r="Q260" s="6"/>
      <c r="R260" s="16" t="s">
        <v>8</v>
      </c>
      <c r="S260" s="11">
        <v>78.536299999999997</v>
      </c>
      <c r="T260" s="19" t="e">
        <f>IF(AND(testdata[[#This Row],[LtrendA]]="LL",testdata[[#This Row],[LtrendB]]="HL"),testdata[[#This Row],[LowLineB]],NA())</f>
        <v>#N/A</v>
      </c>
      <c r="U260" s="19" t="e">
        <f>IF(AND(testdata[[#This Row],[LtrendA]]="HL",testdata[[#This Row],[LtrendB]]="LL"),testdata[[#This Row],[LowLineB]],NA())</f>
        <v>#N/A</v>
      </c>
      <c r="V260" s="19" t="e">
        <f>IF(AND(testdata[[#This Row],[HtrendA]]="HH",testdata[[#This Row],[HtrendB]]="LH"),testdata[[#This Row],[HighLineB]],NA())</f>
        <v>#N/A</v>
      </c>
      <c r="W260" s="19" t="e">
        <f>IF(AND(testdata[[#This Row],[HtrendA]]="LH",testdata[[#This Row],[HtrendB]]="HH"),testdata[[#This Row],[HighLineB]],NA())</f>
        <v>#N/A</v>
      </c>
    </row>
    <row r="261" spans="1:23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Row],[high]]&gt;MAX(D257:D260,D262:D265),testdata[[#This Row],[high]],"")</f>
        <v/>
      </c>
      <c r="H261" s="16"/>
      <c r="I261" s="11"/>
      <c r="J261" s="6" t="str">
        <f>IF(testdata[[#This Row],[low]]&lt;MIN(E257:E260,E262:E265),testdata[[#This Row],[low]],"")</f>
        <v/>
      </c>
      <c r="K261" s="16"/>
      <c r="L261" s="11"/>
      <c r="M261" s="11">
        <v>84.101900000000001</v>
      </c>
      <c r="N261" s="6">
        <v>84.1</v>
      </c>
      <c r="O261" s="16" t="s">
        <v>6</v>
      </c>
      <c r="P261" s="11">
        <v>84.101900000000001</v>
      </c>
      <c r="Q261" s="6"/>
      <c r="R261" s="16" t="s">
        <v>8</v>
      </c>
      <c r="S261" s="11">
        <v>78.501599999999996</v>
      </c>
      <c r="T261" s="19" t="e">
        <f>IF(AND(testdata[[#This Row],[LtrendA]]="LL",testdata[[#This Row],[LtrendB]]="HL"),testdata[[#This Row],[LowLineB]],NA())</f>
        <v>#N/A</v>
      </c>
      <c r="U261" s="19" t="e">
        <f>IF(AND(testdata[[#This Row],[LtrendA]]="HL",testdata[[#This Row],[LtrendB]]="LL"),testdata[[#This Row],[LowLineB]],NA())</f>
        <v>#N/A</v>
      </c>
      <c r="V261" s="19" t="e">
        <f>IF(AND(testdata[[#This Row],[HtrendA]]="HH",testdata[[#This Row],[HtrendB]]="LH"),testdata[[#This Row],[HighLineB]],NA())</f>
        <v>#N/A</v>
      </c>
      <c r="W261" s="19" t="e">
        <f>IF(AND(testdata[[#This Row],[HtrendA]]="LH",testdata[[#This Row],[HtrendB]]="HH"),testdata[[#This Row],[HighLineB]],NA())</f>
        <v>#N/A</v>
      </c>
    </row>
    <row r="262" spans="1:23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 t="str">
        <f>IF(testdata[[#This Row],[high]]&gt;MAX(D258:D261,D263:D266),testdata[[#This Row],[high]],"")</f>
        <v/>
      </c>
      <c r="H262" s="16"/>
      <c r="I262" s="11"/>
      <c r="J262" s="6" t="str">
        <f>IF(testdata[[#This Row],[low]]&lt;MIN(E258:E261,E263:E266),testdata[[#This Row],[low]],"")</f>
        <v/>
      </c>
      <c r="K262" s="16"/>
      <c r="L262" s="11"/>
      <c r="M262" s="11">
        <v>78.466899999999995</v>
      </c>
      <c r="N262" s="6"/>
      <c r="O262" s="16" t="s">
        <v>6</v>
      </c>
      <c r="P262" s="11">
        <v>84.158000000000001</v>
      </c>
      <c r="Q262" s="6">
        <v>78.47</v>
      </c>
      <c r="R262" s="16" t="s">
        <v>8</v>
      </c>
      <c r="S262" s="11">
        <v>78.466899999999995</v>
      </c>
      <c r="T262" s="19" t="e">
        <f>IF(AND(testdata[[#This Row],[LtrendA]]="LL",testdata[[#This Row],[LtrendB]]="HL"),testdata[[#This Row],[LowLineB]],NA())</f>
        <v>#N/A</v>
      </c>
      <c r="U262" s="19" t="e">
        <f>IF(AND(testdata[[#This Row],[LtrendA]]="HL",testdata[[#This Row],[LtrendB]]="LL"),testdata[[#This Row],[LowLineB]],NA())</f>
        <v>#N/A</v>
      </c>
      <c r="V262" s="19" t="e">
        <f>IF(AND(testdata[[#This Row],[HtrendA]]="HH",testdata[[#This Row],[HtrendB]]="LH"),testdata[[#This Row],[HighLineB]],NA())</f>
        <v>#N/A</v>
      </c>
      <c r="W262" s="19" t="e">
        <f>IF(AND(testdata[[#This Row],[HtrendA]]="LH",testdata[[#This Row],[HtrendB]]="HH"),testdata[[#This Row],[HighLineB]],NA())</f>
        <v>#N/A</v>
      </c>
    </row>
    <row r="263" spans="1:23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Row],[high]]&gt;MAX(D259:D262,D264:D267),testdata[[#This Row],[high]],"")</f>
        <v/>
      </c>
      <c r="H263" s="16"/>
      <c r="I263" s="11"/>
      <c r="J263" s="6" t="str">
        <f>IF(testdata[[#This Row],[low]]&lt;MIN(E259:E262,E264:E267),testdata[[#This Row],[low]],"")</f>
        <v/>
      </c>
      <c r="K263" s="16"/>
      <c r="L263" s="11"/>
      <c r="M263" s="11">
        <v>82.076700000000002</v>
      </c>
      <c r="N263" s="6"/>
      <c r="O263" s="16" t="s">
        <v>6</v>
      </c>
      <c r="P263" s="11">
        <v>84.214200000000005</v>
      </c>
      <c r="Q263" s="6"/>
      <c r="R263" s="16" t="s">
        <v>8</v>
      </c>
      <c r="S263" s="11">
        <v>74.943299999999994</v>
      </c>
      <c r="T263" s="19" t="e">
        <f>IF(AND(testdata[[#This Row],[LtrendA]]="LL",testdata[[#This Row],[LtrendB]]="HL"),testdata[[#This Row],[LowLineB]],NA())</f>
        <v>#N/A</v>
      </c>
      <c r="U263" s="19" t="e">
        <f>IF(AND(testdata[[#This Row],[LtrendA]]="HL",testdata[[#This Row],[LtrendB]]="LL"),testdata[[#This Row],[LowLineB]],NA())</f>
        <v>#N/A</v>
      </c>
      <c r="V263" s="19" t="e">
        <f>IF(AND(testdata[[#This Row],[HtrendA]]="HH",testdata[[#This Row],[HtrendB]]="LH"),testdata[[#This Row],[HighLineB]],NA())</f>
        <v>#N/A</v>
      </c>
      <c r="W263" s="19" t="e">
        <f>IF(AND(testdata[[#This Row],[HtrendA]]="LH",testdata[[#This Row],[HtrendB]]="HH"),testdata[[#This Row],[HighLineB]],NA())</f>
        <v>#N/A</v>
      </c>
    </row>
    <row r="264" spans="1:23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Row],[high]]&gt;MAX(D260:D263,D265:D268),testdata[[#This Row],[high]],"")</f>
        <v/>
      </c>
      <c r="H264" s="16"/>
      <c r="I264" s="11"/>
      <c r="J264" s="6" t="str">
        <f>IF(testdata[[#This Row],[low]]&lt;MIN(E260:E263,E265:E268),testdata[[#This Row],[low]],"")</f>
        <v/>
      </c>
      <c r="K264" s="16"/>
      <c r="L264" s="11"/>
      <c r="M264" s="11">
        <v>79.532899999999998</v>
      </c>
      <c r="N264" s="6"/>
      <c r="O264" s="16" t="s">
        <v>6</v>
      </c>
      <c r="P264" s="11">
        <v>84.270300000000006</v>
      </c>
      <c r="Q264" s="6"/>
      <c r="R264" s="16" t="s">
        <v>8</v>
      </c>
      <c r="S264" s="11">
        <v>71.419799999999995</v>
      </c>
      <c r="T264" s="19" t="e">
        <f>IF(AND(testdata[[#This Row],[LtrendA]]="LL",testdata[[#This Row],[LtrendB]]="HL"),testdata[[#This Row],[LowLineB]],NA())</f>
        <v>#N/A</v>
      </c>
      <c r="U264" s="19" t="e">
        <f>IF(AND(testdata[[#This Row],[LtrendA]]="HL",testdata[[#This Row],[LtrendB]]="LL"),testdata[[#This Row],[LowLineB]],NA())</f>
        <v>#N/A</v>
      </c>
      <c r="V264" s="19" t="e">
        <f>IF(AND(testdata[[#This Row],[HtrendA]]="HH",testdata[[#This Row],[HtrendB]]="LH"),testdata[[#This Row],[HighLineB]],NA())</f>
        <v>#N/A</v>
      </c>
      <c r="W264" s="19" t="e">
        <f>IF(AND(testdata[[#This Row],[HtrendA]]="LH",testdata[[#This Row],[HtrendB]]="HH"),testdata[[#This Row],[HighLineB]],NA())</f>
        <v>#N/A</v>
      </c>
    </row>
    <row r="265" spans="1:23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Row],[high]]&gt;MAX(D261:D264,D266:D269),testdata[[#This Row],[high]],"")</f>
        <v/>
      </c>
      <c r="H265" s="16"/>
      <c r="I265" s="11"/>
      <c r="J265" s="6" t="str">
        <f>IF(testdata[[#This Row],[low]]&lt;MIN(E261:E264,E266:E269),testdata[[#This Row],[low]],"")</f>
        <v/>
      </c>
      <c r="K265" s="16"/>
      <c r="L265" s="11"/>
      <c r="M265" s="11">
        <v>81.231300000000005</v>
      </c>
      <c r="N265" s="6"/>
      <c r="O265" s="16" t="s">
        <v>6</v>
      </c>
      <c r="P265" s="11">
        <v>84.326400000000007</v>
      </c>
      <c r="Q265" s="6"/>
      <c r="R265" s="16" t="s">
        <v>8</v>
      </c>
      <c r="S265" s="11">
        <v>67.896199999999993</v>
      </c>
      <c r="T265" s="19" t="e">
        <f>IF(AND(testdata[[#This Row],[LtrendA]]="LL",testdata[[#This Row],[LtrendB]]="HL"),testdata[[#This Row],[LowLineB]],NA())</f>
        <v>#N/A</v>
      </c>
      <c r="U265" s="19" t="e">
        <f>IF(AND(testdata[[#This Row],[LtrendA]]="HL",testdata[[#This Row],[LtrendB]]="LL"),testdata[[#This Row],[LowLineB]],NA())</f>
        <v>#N/A</v>
      </c>
      <c r="V265" s="19" t="e">
        <f>IF(AND(testdata[[#This Row],[HtrendA]]="HH",testdata[[#This Row],[HtrendB]]="LH"),testdata[[#This Row],[HighLineB]],NA())</f>
        <v>#N/A</v>
      </c>
      <c r="W265" s="19" t="e">
        <f>IF(AND(testdata[[#This Row],[HtrendA]]="LH",testdata[[#This Row],[HtrendB]]="HH"),testdata[[#This Row],[HighLineB]],NA())</f>
        <v>#N/A</v>
      </c>
    </row>
    <row r="266" spans="1:23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Row],[high]]&gt;MAX(D262:D265,D267:D270),testdata[[#This Row],[high]],"")</f>
        <v/>
      </c>
      <c r="H266" s="16"/>
      <c r="I266" s="11"/>
      <c r="J266" s="6" t="str">
        <f>IF(testdata[[#This Row],[low]]&lt;MIN(E262:E265,E267:E270),testdata[[#This Row],[low]],"")</f>
        <v/>
      </c>
      <c r="K266" s="16"/>
      <c r="L266" s="11"/>
      <c r="M266" s="11">
        <v>83.836100000000002</v>
      </c>
      <c r="N266" s="6"/>
      <c r="O266" s="16" t="s">
        <v>6</v>
      </c>
      <c r="P266" s="11">
        <v>84.382499999999993</v>
      </c>
      <c r="Q266" s="6"/>
      <c r="R266" s="16" t="s">
        <v>8</v>
      </c>
      <c r="S266" s="11">
        <v>64.372699999999995</v>
      </c>
      <c r="T266" s="19" t="e">
        <f>IF(AND(testdata[[#This Row],[LtrendA]]="LL",testdata[[#This Row],[LtrendB]]="HL"),testdata[[#This Row],[LowLineB]],NA())</f>
        <v>#N/A</v>
      </c>
      <c r="U266" s="19" t="e">
        <f>IF(AND(testdata[[#This Row],[LtrendA]]="HL",testdata[[#This Row],[LtrendB]]="LL"),testdata[[#This Row],[LowLineB]],NA())</f>
        <v>#N/A</v>
      </c>
      <c r="V266" s="19" t="e">
        <f>IF(AND(testdata[[#This Row],[HtrendA]]="HH",testdata[[#This Row],[HtrendB]]="LH"),testdata[[#This Row],[HighLineB]],NA())</f>
        <v>#N/A</v>
      </c>
      <c r="W266" s="19" t="e">
        <f>IF(AND(testdata[[#This Row],[HtrendA]]="LH",testdata[[#This Row],[HtrendB]]="HH"),testdata[[#This Row],[HighLineB]],NA())</f>
        <v>#N/A</v>
      </c>
    </row>
    <row r="267" spans="1:23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Row],[high]]&gt;MAX(D263:D266,D268:D271),testdata[[#This Row],[high]],"")</f>
        <v/>
      </c>
      <c r="H267" s="16"/>
      <c r="I267" s="11"/>
      <c r="J267" s="6" t="str">
        <f>IF(testdata[[#This Row],[low]]&lt;MIN(E263:E266,E268:E271),testdata[[#This Row],[low]],"")</f>
        <v/>
      </c>
      <c r="K267" s="16"/>
      <c r="L267" s="11"/>
      <c r="M267" s="11">
        <v>84.438699999999997</v>
      </c>
      <c r="N267" s="6">
        <v>84.44</v>
      </c>
      <c r="O267" s="16" t="s">
        <v>6</v>
      </c>
      <c r="P267" s="11">
        <v>84.438699999999997</v>
      </c>
      <c r="Q267" s="6"/>
      <c r="R267" s="16" t="s">
        <v>8</v>
      </c>
      <c r="S267" s="11">
        <v>60.8491</v>
      </c>
      <c r="T267" s="19" t="e">
        <f>IF(AND(testdata[[#This Row],[LtrendA]]="LL",testdata[[#This Row],[LtrendB]]="HL"),testdata[[#This Row],[LowLineB]],NA())</f>
        <v>#N/A</v>
      </c>
      <c r="U267" s="19" t="e">
        <f>IF(AND(testdata[[#This Row],[LtrendA]]="HL",testdata[[#This Row],[LtrendB]]="LL"),testdata[[#This Row],[LowLineB]],NA())</f>
        <v>#N/A</v>
      </c>
      <c r="V267" s="19" t="e">
        <f>IF(AND(testdata[[#This Row],[HtrendA]]="HH",testdata[[#This Row],[HtrendB]]="LH"),testdata[[#This Row],[HighLineB]],NA())</f>
        <v>#N/A</v>
      </c>
      <c r="W267" s="19" t="e">
        <f>IF(AND(testdata[[#This Row],[HtrendA]]="LH",testdata[[#This Row],[HtrendB]]="HH"),testdata[[#This Row],[HighLineB]],NA())</f>
        <v>#N/A</v>
      </c>
    </row>
    <row r="268" spans="1:23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Row],[high]]&gt;MAX(D264:D267,D269:D272),testdata[[#This Row],[high]],"")</f>
        <v/>
      </c>
      <c r="H268" s="16"/>
      <c r="I268" s="11"/>
      <c r="J268" s="6" t="str">
        <f>IF(testdata[[#This Row],[low]]&lt;MIN(E264:E267,E269:E272),testdata[[#This Row],[low]],"")</f>
        <v/>
      </c>
      <c r="K268" s="16"/>
      <c r="L268" s="11"/>
      <c r="M268" s="11">
        <v>83.848100000000002</v>
      </c>
      <c r="N268" s="6"/>
      <c r="O268" s="16" t="s">
        <v>6</v>
      </c>
      <c r="P268" s="11">
        <v>85.368399999999994</v>
      </c>
      <c r="Q268" s="6"/>
      <c r="R268" s="16" t="s">
        <v>8</v>
      </c>
      <c r="S268" s="11">
        <v>57.325600000000001</v>
      </c>
      <c r="T268" s="19" t="e">
        <f>IF(AND(testdata[[#This Row],[LtrendA]]="LL",testdata[[#This Row],[LtrendB]]="HL"),testdata[[#This Row],[LowLineB]],NA())</f>
        <v>#N/A</v>
      </c>
      <c r="U268" s="19" t="e">
        <f>IF(AND(testdata[[#This Row],[LtrendA]]="HL",testdata[[#This Row],[LtrendB]]="LL"),testdata[[#This Row],[LowLineB]],NA())</f>
        <v>#N/A</v>
      </c>
      <c r="V268" s="19" t="e">
        <f>IF(AND(testdata[[#This Row],[HtrendA]]="HH",testdata[[#This Row],[HtrendB]]="LH"),testdata[[#This Row],[HighLineB]],NA())</f>
        <v>#N/A</v>
      </c>
      <c r="W268" s="19" t="e">
        <f>IF(AND(testdata[[#This Row],[HtrendA]]="LH",testdata[[#This Row],[HtrendB]]="HH"),testdata[[#This Row],[HighLineB]],NA())</f>
        <v>#N/A</v>
      </c>
    </row>
    <row r="269" spans="1:23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Row],[high]]&gt;MAX(D265:D268,D270:D273),testdata[[#This Row],[high]],"")</f>
        <v/>
      </c>
      <c r="H269" s="16"/>
      <c r="I269" s="11"/>
      <c r="J269" s="6" t="str">
        <f>IF(testdata[[#This Row],[low]]&lt;MIN(E265:E268,E270:E273),testdata[[#This Row],[low]],"")</f>
        <v/>
      </c>
      <c r="K269" s="16"/>
      <c r="L269" s="11"/>
      <c r="M269" s="11">
        <v>83.980800000000002</v>
      </c>
      <c r="N269" s="6"/>
      <c r="O269" s="16" t="s">
        <v>6</v>
      </c>
      <c r="P269" s="11">
        <v>86.298100000000005</v>
      </c>
      <c r="Q269" s="6"/>
      <c r="R269" s="16" t="s">
        <v>8</v>
      </c>
      <c r="S269" s="11">
        <v>53.802</v>
      </c>
      <c r="T269" s="19" t="e">
        <f>IF(AND(testdata[[#This Row],[LtrendA]]="LL",testdata[[#This Row],[LtrendB]]="HL"),testdata[[#This Row],[LowLineB]],NA())</f>
        <v>#N/A</v>
      </c>
      <c r="U269" s="19" t="e">
        <f>IF(AND(testdata[[#This Row],[LtrendA]]="HL",testdata[[#This Row],[LtrendB]]="LL"),testdata[[#This Row],[LowLineB]],NA())</f>
        <v>#N/A</v>
      </c>
      <c r="V269" s="19" t="e">
        <f>IF(AND(testdata[[#This Row],[HtrendA]]="HH",testdata[[#This Row],[HtrendB]]="LH"),testdata[[#This Row],[HighLineB]],NA())</f>
        <v>#N/A</v>
      </c>
      <c r="W269" s="19" t="e">
        <f>IF(AND(testdata[[#This Row],[HtrendA]]="LH",testdata[[#This Row],[HtrendB]]="HH"),testdata[[#This Row],[HighLineB]],NA())</f>
        <v>#N/A</v>
      </c>
    </row>
    <row r="270" spans="1:23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Row],[high]]&gt;MAX(D266:D269,D271:D274),testdata[[#This Row],[high]],"")</f>
        <v>276.06</v>
      </c>
      <c r="H270" s="16"/>
      <c r="I270" s="11">
        <f>testdata[[#This Row],[HpointA]]</f>
        <v>276.06</v>
      </c>
      <c r="J270" s="6" t="str">
        <f>IF(testdata[[#This Row],[low]]&lt;MIN(E266:E269,E271:E274),testdata[[#This Row],[low]],"")</f>
        <v/>
      </c>
      <c r="K270" s="16"/>
      <c r="L270" s="11"/>
      <c r="M270" s="11">
        <v>87.227800000000002</v>
      </c>
      <c r="N270" s="6">
        <v>87.23</v>
      </c>
      <c r="O270" s="16" t="s">
        <v>6</v>
      </c>
      <c r="P270" s="11">
        <v>87.227800000000002</v>
      </c>
      <c r="Q270" s="6"/>
      <c r="R270" s="16" t="s">
        <v>8</v>
      </c>
      <c r="S270" s="11">
        <v>50.278500000000001</v>
      </c>
      <c r="T270" s="19" t="e">
        <f>IF(AND(testdata[[#This Row],[LtrendA]]="LL",testdata[[#This Row],[LtrendB]]="HL"),testdata[[#This Row],[LowLineB]],NA())</f>
        <v>#N/A</v>
      </c>
      <c r="U270" s="19" t="e">
        <f>IF(AND(testdata[[#This Row],[LtrendA]]="HL",testdata[[#This Row],[LtrendB]]="LL"),testdata[[#This Row],[LowLineB]],NA())</f>
        <v>#N/A</v>
      </c>
      <c r="V270" s="19" t="e">
        <f>IF(AND(testdata[[#This Row],[HtrendA]]="HH",testdata[[#This Row],[HtrendB]]="LH"),testdata[[#This Row],[HighLineB]],NA())</f>
        <v>#N/A</v>
      </c>
      <c r="W270" s="19" t="e">
        <f>IF(AND(testdata[[#This Row],[HtrendA]]="LH",testdata[[#This Row],[HtrendB]]="HH"),testdata[[#This Row],[HighLineB]],NA())</f>
        <v>#N/A</v>
      </c>
    </row>
    <row r="271" spans="1:23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Row],[high]]&gt;MAX(D267:D270,D272:D275),testdata[[#This Row],[high]],"")</f>
        <v/>
      </c>
      <c r="H271" s="16" t="s">
        <v>5</v>
      </c>
      <c r="I271" s="12">
        <f t="shared" ref="I271:I284" ca="1" si="11">AVERAGE(I270,I272)</f>
        <v>275.33399999999972</v>
      </c>
      <c r="J271" s="6" t="str">
        <f>IF(testdata[[#This Row],[low]]&lt;MIN(E267:E270,E272:E275),testdata[[#This Row],[low]],"")</f>
        <v/>
      </c>
      <c r="K271" s="16"/>
      <c r="L271" s="11"/>
      <c r="M271" s="12">
        <v>77.438599999999994</v>
      </c>
      <c r="N271" s="6"/>
      <c r="O271" s="16" t="s">
        <v>5</v>
      </c>
      <c r="P271" s="12">
        <v>84.853800000000007</v>
      </c>
      <c r="Q271" s="6"/>
      <c r="R271" s="16" t="s">
        <v>8</v>
      </c>
      <c r="S271" s="11">
        <v>46.754899999999999</v>
      </c>
      <c r="T271" s="19" t="e">
        <f>IF(AND(testdata[[#This Row],[LtrendA]]="LL",testdata[[#This Row],[LtrendB]]="HL"),testdata[[#This Row],[LowLineB]],NA())</f>
        <v>#N/A</v>
      </c>
      <c r="U271" s="19" t="e">
        <f>IF(AND(testdata[[#This Row],[LtrendA]]="HL",testdata[[#This Row],[LtrendB]]="LL"),testdata[[#This Row],[LowLineB]],NA())</f>
        <v>#N/A</v>
      </c>
      <c r="V271" s="19" t="e">
        <f>IF(AND(testdata[[#This Row],[HtrendA]]="HH",testdata[[#This Row],[HtrendB]]="LH"),testdata[[#This Row],[HighLineB]],NA())</f>
        <v>#N/A</v>
      </c>
      <c r="W271" s="19" t="e">
        <f>IF(AND(testdata[[#This Row],[HtrendA]]="LH",testdata[[#This Row],[HtrendB]]="HH"),testdata[[#This Row],[HighLineB]],NA())</f>
        <v>#N/A</v>
      </c>
    </row>
    <row r="272" spans="1:23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Row],[high]]&gt;MAX(D268:D271,D273:D276),testdata[[#This Row],[high]],"")</f>
        <v/>
      </c>
      <c r="H272" s="16" t="s">
        <v>5</v>
      </c>
      <c r="I272" s="12">
        <f t="shared" ca="1" si="11"/>
        <v>274.60799999999949</v>
      </c>
      <c r="J272" s="6" t="str">
        <f>IF(testdata[[#This Row],[low]]&lt;MIN(E268:E271,E273:E276),testdata[[#This Row],[low]],"")</f>
        <v/>
      </c>
      <c r="K272" s="16"/>
      <c r="L272" s="11"/>
      <c r="M272" s="12">
        <v>65.317099999999996</v>
      </c>
      <c r="N272" s="6"/>
      <c r="O272" s="16" t="s">
        <v>5</v>
      </c>
      <c r="P272" s="12">
        <v>82.479900000000001</v>
      </c>
      <c r="Q272" s="6"/>
      <c r="R272" s="16" t="s">
        <v>8</v>
      </c>
      <c r="S272" s="11">
        <v>43.231400000000001</v>
      </c>
      <c r="T272" s="19" t="e">
        <f>IF(AND(testdata[[#This Row],[LtrendA]]="LL",testdata[[#This Row],[LtrendB]]="HL"),testdata[[#This Row],[LowLineB]],NA())</f>
        <v>#N/A</v>
      </c>
      <c r="U272" s="19" t="e">
        <f>IF(AND(testdata[[#This Row],[LtrendA]]="HL",testdata[[#This Row],[LtrendB]]="LL"),testdata[[#This Row],[LowLineB]],NA())</f>
        <v>#N/A</v>
      </c>
      <c r="V272" s="19" t="e">
        <f>IF(AND(testdata[[#This Row],[HtrendA]]="HH",testdata[[#This Row],[HtrendB]]="LH"),testdata[[#This Row],[HighLineB]],NA())</f>
        <v>#N/A</v>
      </c>
      <c r="W272" s="19" t="e">
        <f>IF(AND(testdata[[#This Row],[HtrendA]]="LH",testdata[[#This Row],[HtrendB]]="HH"),testdata[[#This Row],[HighLineB]],NA())</f>
        <v>#N/A</v>
      </c>
    </row>
    <row r="273" spans="1:23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Row],[high]]&gt;MAX(D269:D272,D274:D277),testdata[[#This Row],[high]],"")</f>
        <v/>
      </c>
      <c r="H273" s="16" t="s">
        <v>5</v>
      </c>
      <c r="I273" s="12">
        <f t="shared" ca="1" si="11"/>
        <v>273.88199999999932</v>
      </c>
      <c r="J273" s="6" t="str">
        <f>IF(testdata[[#This Row],[low]]&lt;MIN(E269:E272,E274:E277),testdata[[#This Row],[low]],"")</f>
        <v/>
      </c>
      <c r="K273" s="16"/>
      <c r="L273" s="11"/>
      <c r="M273" s="12">
        <v>65.605999999999995</v>
      </c>
      <c r="N273" s="6"/>
      <c r="O273" s="16" t="s">
        <v>5</v>
      </c>
      <c r="P273" s="12">
        <v>80.105900000000005</v>
      </c>
      <c r="Q273" s="6"/>
      <c r="R273" s="16" t="s">
        <v>8</v>
      </c>
      <c r="S273" s="11">
        <v>39.707799999999999</v>
      </c>
      <c r="T273" s="19" t="e">
        <f>IF(AND(testdata[[#This Row],[LtrendA]]="LL",testdata[[#This Row],[LtrendB]]="HL"),testdata[[#This Row],[LowLineB]],NA())</f>
        <v>#N/A</v>
      </c>
      <c r="U273" s="19" t="e">
        <f>IF(AND(testdata[[#This Row],[LtrendA]]="HL",testdata[[#This Row],[LtrendB]]="LL"),testdata[[#This Row],[LowLineB]],NA())</f>
        <v>#N/A</v>
      </c>
      <c r="V273" s="19" t="e">
        <f>IF(AND(testdata[[#This Row],[HtrendA]]="HH",testdata[[#This Row],[HtrendB]]="LH"),testdata[[#This Row],[HighLineB]],NA())</f>
        <v>#N/A</v>
      </c>
      <c r="W273" s="19" t="e">
        <f>IF(AND(testdata[[#This Row],[HtrendA]]="LH",testdata[[#This Row],[HtrendB]]="HH"),testdata[[#This Row],[HighLineB]],NA())</f>
        <v>#N/A</v>
      </c>
    </row>
    <row r="274" spans="1:23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Row],[high]]&gt;MAX(D270:D273,D275:D278),testdata[[#This Row],[high]],"")</f>
        <v/>
      </c>
      <c r="H274" s="16" t="s">
        <v>5</v>
      </c>
      <c r="I274" s="12">
        <f t="shared" ca="1" si="11"/>
        <v>273.15599999999915</v>
      </c>
      <c r="J274" s="6" t="str">
        <f>IF(testdata[[#This Row],[low]]&lt;MIN(E270:E273,E275:E278),testdata[[#This Row],[low]],"")</f>
        <v/>
      </c>
      <c r="K274" s="16"/>
      <c r="L274" s="11"/>
      <c r="M274" s="12">
        <v>64.328400000000002</v>
      </c>
      <c r="N274" s="6"/>
      <c r="O274" s="16" t="s">
        <v>5</v>
      </c>
      <c r="P274" s="12">
        <v>77.731999999999999</v>
      </c>
      <c r="Q274" s="6"/>
      <c r="R274" s="16" t="s">
        <v>8</v>
      </c>
      <c r="S274" s="11">
        <v>36.1843</v>
      </c>
      <c r="T274" s="19" t="e">
        <f>IF(AND(testdata[[#This Row],[LtrendA]]="LL",testdata[[#This Row],[LtrendB]]="HL"),testdata[[#This Row],[LowLineB]],NA())</f>
        <v>#N/A</v>
      </c>
      <c r="U274" s="19" t="e">
        <f>IF(AND(testdata[[#This Row],[LtrendA]]="HL",testdata[[#This Row],[LtrendB]]="LL"),testdata[[#This Row],[LowLineB]],NA())</f>
        <v>#N/A</v>
      </c>
      <c r="V274" s="19" t="e">
        <f>IF(AND(testdata[[#This Row],[HtrendA]]="HH",testdata[[#This Row],[HtrendB]]="LH"),testdata[[#This Row],[HighLineB]],NA())</f>
        <v>#N/A</v>
      </c>
      <c r="W274" s="19" t="e">
        <f>IF(AND(testdata[[#This Row],[HtrendA]]="LH",testdata[[#This Row],[HtrendB]]="HH"),testdata[[#This Row],[HighLineB]],NA())</f>
        <v>#N/A</v>
      </c>
    </row>
    <row r="275" spans="1:23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Row],[high]]&gt;MAX(D271:D274,D276:D279),testdata[[#This Row],[high]],"")</f>
        <v/>
      </c>
      <c r="H275" s="16" t="s">
        <v>5</v>
      </c>
      <c r="I275" s="12">
        <f t="shared" ca="1" si="11"/>
        <v>272.42999999999904</v>
      </c>
      <c r="J275" s="6" t="str">
        <f>IF(testdata[[#This Row],[low]]&lt;MIN(E271:E274,E276:E279),testdata[[#This Row],[low]],"")</f>
        <v/>
      </c>
      <c r="K275" s="16"/>
      <c r="L275" s="11"/>
      <c r="M275" s="12">
        <v>45.954900000000002</v>
      </c>
      <c r="N275" s="6"/>
      <c r="O275" s="16" t="s">
        <v>5</v>
      </c>
      <c r="P275" s="12">
        <v>75.358000000000004</v>
      </c>
      <c r="Q275" s="6"/>
      <c r="R275" s="16" t="s">
        <v>8</v>
      </c>
      <c r="S275" s="11">
        <v>32.660699999999999</v>
      </c>
      <c r="T275" s="19" t="e">
        <f>IF(AND(testdata[[#This Row],[LtrendA]]="LL",testdata[[#This Row],[LtrendB]]="HL"),testdata[[#This Row],[LowLineB]],NA())</f>
        <v>#N/A</v>
      </c>
      <c r="U275" s="19" t="e">
        <f>IF(AND(testdata[[#This Row],[LtrendA]]="HL",testdata[[#This Row],[LtrendB]]="LL"),testdata[[#This Row],[LowLineB]],NA())</f>
        <v>#N/A</v>
      </c>
      <c r="V275" s="19" t="e">
        <f>IF(AND(testdata[[#This Row],[HtrendA]]="HH",testdata[[#This Row],[HtrendB]]="LH"),testdata[[#This Row],[HighLineB]],NA())</f>
        <v>#N/A</v>
      </c>
      <c r="W275" s="19" t="e">
        <f>IF(AND(testdata[[#This Row],[HtrendA]]="LH",testdata[[#This Row],[HtrendB]]="HH"),testdata[[#This Row],[HighLineB]],NA())</f>
        <v>#N/A</v>
      </c>
    </row>
    <row r="276" spans="1:23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Row],[high]]&gt;MAX(D272:D275,D277:D280),testdata[[#This Row],[high]],"")</f>
        <v/>
      </c>
      <c r="H276" s="16" t="s">
        <v>5</v>
      </c>
      <c r="I276" s="12">
        <f t="shared" ca="1" si="11"/>
        <v>271.70399999999898</v>
      </c>
      <c r="J276" s="6" t="str">
        <f>IF(testdata[[#This Row],[low]]&lt;MIN(E272:E275,E277:E280),testdata[[#This Row],[low]],"")</f>
        <v/>
      </c>
      <c r="K276" s="16"/>
      <c r="L276" s="11"/>
      <c r="M276" s="12">
        <v>29.1372</v>
      </c>
      <c r="N276" s="6"/>
      <c r="O276" s="16" t="s">
        <v>5</v>
      </c>
      <c r="P276" s="12">
        <v>72.983999999999995</v>
      </c>
      <c r="Q276" s="6">
        <v>29.14</v>
      </c>
      <c r="R276" s="16" t="s">
        <v>8</v>
      </c>
      <c r="S276" s="11">
        <v>29.1372</v>
      </c>
      <c r="T276" s="19" t="e">
        <f>IF(AND(testdata[[#This Row],[LtrendA]]="LL",testdata[[#This Row],[LtrendB]]="HL"),testdata[[#This Row],[LowLineB]],NA())</f>
        <v>#N/A</v>
      </c>
      <c r="U276" s="19" t="e">
        <f>IF(AND(testdata[[#This Row],[LtrendA]]="HL",testdata[[#This Row],[LtrendB]]="LL"),testdata[[#This Row],[LowLineB]],NA())</f>
        <v>#N/A</v>
      </c>
      <c r="V276" s="19" t="e">
        <f>IF(AND(testdata[[#This Row],[HtrendA]]="HH",testdata[[#This Row],[HtrendB]]="LH"),testdata[[#This Row],[HighLineB]],NA())</f>
        <v>#N/A</v>
      </c>
      <c r="W276" s="19" t="e">
        <f>IF(AND(testdata[[#This Row],[HtrendA]]="LH",testdata[[#This Row],[HtrendB]]="HH"),testdata[[#This Row],[HighLineB]],NA())</f>
        <v>#N/A</v>
      </c>
    </row>
    <row r="277" spans="1:23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Row],[high]]&gt;MAX(D273:D276,D278:D281),testdata[[#This Row],[high]],"")</f>
        <v/>
      </c>
      <c r="H277" s="16" t="s">
        <v>5</v>
      </c>
      <c r="I277" s="12">
        <f t="shared" ca="1" si="11"/>
        <v>270.97799999999893</v>
      </c>
      <c r="J277" s="6" t="str">
        <f>IF(testdata[[#This Row],[low]]&lt;MIN(E273:E276,E278:E281),testdata[[#This Row],[low]],"")</f>
        <v/>
      </c>
      <c r="K277" s="16"/>
      <c r="L277" s="11"/>
      <c r="M277" s="12">
        <v>39.847000000000001</v>
      </c>
      <c r="N277" s="6"/>
      <c r="O277" s="16" t="s">
        <v>5</v>
      </c>
      <c r="P277" s="12">
        <v>70.610100000000003</v>
      </c>
      <c r="Q277" s="6"/>
      <c r="R277" s="16" t="s">
        <v>8</v>
      </c>
      <c r="S277" s="11">
        <v>29.021000000000001</v>
      </c>
      <c r="T277" s="19" t="e">
        <f>IF(AND(testdata[[#This Row],[LtrendA]]="LL",testdata[[#This Row],[LtrendB]]="HL"),testdata[[#This Row],[LowLineB]],NA())</f>
        <v>#N/A</v>
      </c>
      <c r="U277" s="19" t="e">
        <f>IF(AND(testdata[[#This Row],[LtrendA]]="HL",testdata[[#This Row],[LtrendB]]="LL"),testdata[[#This Row],[LowLineB]],NA())</f>
        <v>#N/A</v>
      </c>
      <c r="V277" s="19" t="e">
        <f>IF(AND(testdata[[#This Row],[HtrendA]]="HH",testdata[[#This Row],[HtrendB]]="LH"),testdata[[#This Row],[HighLineB]],NA())</f>
        <v>#N/A</v>
      </c>
      <c r="W277" s="19" t="e">
        <f>IF(AND(testdata[[#This Row],[HtrendA]]="LH",testdata[[#This Row],[HtrendB]]="HH"),testdata[[#This Row],[HighLineB]],NA())</f>
        <v>#N/A</v>
      </c>
    </row>
    <row r="278" spans="1:23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Row],[high]]&gt;MAX(D274:D277,D279:D282),testdata[[#This Row],[high]],"")</f>
        <v/>
      </c>
      <c r="H278" s="16" t="s">
        <v>5</v>
      </c>
      <c r="I278" s="12">
        <f t="shared" ca="1" si="11"/>
        <v>270.25199999999893</v>
      </c>
      <c r="J278" s="6" t="str">
        <f>IF(testdata[[#This Row],[low]]&lt;MIN(E274:E277,E279:E282),testdata[[#This Row],[low]],"")</f>
        <v/>
      </c>
      <c r="K278" s="16"/>
      <c r="L278" s="11"/>
      <c r="M278" s="12">
        <v>38.101700000000001</v>
      </c>
      <c r="N278" s="6"/>
      <c r="O278" s="16" t="s">
        <v>5</v>
      </c>
      <c r="P278" s="12">
        <v>68.236099999999993</v>
      </c>
      <c r="Q278" s="6"/>
      <c r="R278" s="16" t="s">
        <v>8</v>
      </c>
      <c r="S278" s="11">
        <v>28.904800000000002</v>
      </c>
      <c r="T278" s="19" t="e">
        <f>IF(AND(testdata[[#This Row],[LtrendA]]="LL",testdata[[#This Row],[LtrendB]]="HL"),testdata[[#This Row],[LowLineB]],NA())</f>
        <v>#N/A</v>
      </c>
      <c r="U278" s="19" t="e">
        <f>IF(AND(testdata[[#This Row],[LtrendA]]="HL",testdata[[#This Row],[LtrendB]]="LL"),testdata[[#This Row],[LowLineB]],NA())</f>
        <v>#N/A</v>
      </c>
      <c r="V278" s="19" t="e">
        <f>IF(AND(testdata[[#This Row],[HtrendA]]="HH",testdata[[#This Row],[HtrendB]]="LH"),testdata[[#This Row],[HighLineB]],NA())</f>
        <v>#N/A</v>
      </c>
      <c r="W278" s="19" t="e">
        <f>IF(AND(testdata[[#This Row],[HtrendA]]="LH",testdata[[#This Row],[HtrendB]]="HH"),testdata[[#This Row],[HighLineB]],NA())</f>
        <v>#N/A</v>
      </c>
    </row>
    <row r="279" spans="1:23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Row],[high]]&gt;MAX(D275:D278,D280:D283),testdata[[#This Row],[high]],"")</f>
        <v/>
      </c>
      <c r="H279" s="16" t="s">
        <v>5</v>
      </c>
      <c r="I279" s="12">
        <f t="shared" ca="1" si="11"/>
        <v>269.52599999999899</v>
      </c>
      <c r="J279" s="6" t="str">
        <f>IF(testdata[[#This Row],[low]]&lt;MIN(E275:E278,E280:E283),testdata[[#This Row],[low]],"")</f>
        <v/>
      </c>
      <c r="K279" s="16"/>
      <c r="L279" s="11"/>
      <c r="M279" s="12">
        <v>28.788699999999999</v>
      </c>
      <c r="N279" s="6"/>
      <c r="O279" s="16" t="s">
        <v>5</v>
      </c>
      <c r="P279" s="12">
        <v>65.862200000000001</v>
      </c>
      <c r="Q279" s="6">
        <v>28.79</v>
      </c>
      <c r="R279" s="16" t="s">
        <v>8</v>
      </c>
      <c r="S279" s="11">
        <v>28.788699999999999</v>
      </c>
      <c r="T279" s="19" t="e">
        <f>IF(AND(testdata[[#This Row],[LtrendA]]="LL",testdata[[#This Row],[LtrendB]]="HL"),testdata[[#This Row],[LowLineB]],NA())</f>
        <v>#N/A</v>
      </c>
      <c r="U279" s="19" t="e">
        <f>IF(AND(testdata[[#This Row],[LtrendA]]="HL",testdata[[#This Row],[LtrendB]]="LL"),testdata[[#This Row],[LowLineB]],NA())</f>
        <v>#N/A</v>
      </c>
      <c r="V279" s="19" t="e">
        <f>IF(AND(testdata[[#This Row],[HtrendA]]="HH",testdata[[#This Row],[HtrendB]]="LH"),testdata[[#This Row],[HighLineB]],NA())</f>
        <v>#N/A</v>
      </c>
      <c r="W279" s="19" t="e">
        <f>IF(AND(testdata[[#This Row],[HtrendA]]="LH",testdata[[#This Row],[HtrendB]]="HH"),testdata[[#This Row],[HighLineB]],NA())</f>
        <v>#N/A</v>
      </c>
    </row>
    <row r="280" spans="1:23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Row],[high]]&gt;MAX(D276:D279,D281:D284),testdata[[#This Row],[high]],"")</f>
        <v/>
      </c>
      <c r="H280" s="16" t="s">
        <v>5</v>
      </c>
      <c r="I280" s="12">
        <f t="shared" ca="1" si="11"/>
        <v>268.79999999999905</v>
      </c>
      <c r="J280" s="6">
        <f>IF(testdata[[#This Row],[low]]&lt;MIN(E276:E279,E281:E284),testdata[[#This Row],[low]],"")</f>
        <v>243.59</v>
      </c>
      <c r="K280" s="16"/>
      <c r="L280" s="11">
        <f>testdata[[#This Row],[LpointA]]</f>
        <v>243.59</v>
      </c>
      <c r="M280" s="12">
        <v>35.352600000000002</v>
      </c>
      <c r="N280" s="6"/>
      <c r="O280" s="16" t="s">
        <v>5</v>
      </c>
      <c r="P280" s="12">
        <v>63.488199999999999</v>
      </c>
      <c r="Q280" s="6"/>
      <c r="R280" s="16" t="s">
        <v>7</v>
      </c>
      <c r="S280" s="11">
        <v>31.1205</v>
      </c>
      <c r="T280" s="19" t="e">
        <f>IF(AND(testdata[[#This Row],[LtrendA]]="LL",testdata[[#This Row],[LtrendB]]="HL"),testdata[[#This Row],[LowLineB]],NA())</f>
        <v>#N/A</v>
      </c>
      <c r="U280" s="19" t="e">
        <f>IF(AND(testdata[[#This Row],[LtrendA]]="HL",testdata[[#This Row],[LtrendB]]="LL"),testdata[[#This Row],[LowLineB]],NA())</f>
        <v>#N/A</v>
      </c>
      <c r="V280" s="19" t="e">
        <f>IF(AND(testdata[[#This Row],[HtrendA]]="HH",testdata[[#This Row],[HtrendB]]="LH"),testdata[[#This Row],[HighLineB]],NA())</f>
        <v>#N/A</v>
      </c>
      <c r="W280" s="19" t="e">
        <f>IF(AND(testdata[[#This Row],[HtrendA]]="LH",testdata[[#This Row],[HtrendB]]="HH"),testdata[[#This Row],[HighLineB]],NA())</f>
        <v>#N/A</v>
      </c>
    </row>
    <row r="281" spans="1:23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Row],[high]]&gt;MAX(D277:D280,D282:D285),testdata[[#This Row],[high]],"")</f>
        <v/>
      </c>
      <c r="H281" s="16" t="s">
        <v>5</v>
      </c>
      <c r="I281" s="12">
        <f t="shared" ca="1" si="11"/>
        <v>268.07399999999916</v>
      </c>
      <c r="J281" s="6" t="str">
        <f>IF(testdata[[#This Row],[low]]&lt;MIN(E277:E280,E282:E285),testdata[[#This Row],[low]],"")</f>
        <v/>
      </c>
      <c r="K281" s="16" t="s">
        <v>7</v>
      </c>
      <c r="L281" s="12">
        <f t="shared" ref="L281:L293" ca="1" si="12">AVERAGE(L280,L282)</f>
        <v>244.40857142857135</v>
      </c>
      <c r="M281" s="12">
        <v>41.1477</v>
      </c>
      <c r="N281" s="6"/>
      <c r="O281" s="16" t="s">
        <v>5</v>
      </c>
      <c r="P281" s="12">
        <v>61.1143</v>
      </c>
      <c r="Q281" s="6"/>
      <c r="R281" s="16" t="s">
        <v>7</v>
      </c>
      <c r="S281" s="12">
        <v>33.452399999999997</v>
      </c>
      <c r="T281" s="19" t="e">
        <f>IF(AND(testdata[[#This Row],[LtrendA]]="LL",testdata[[#This Row],[LtrendB]]="HL"),testdata[[#This Row],[LowLineB]],NA())</f>
        <v>#N/A</v>
      </c>
      <c r="U281" s="19" t="e">
        <f>IF(AND(testdata[[#This Row],[LtrendA]]="HL",testdata[[#This Row],[LtrendB]]="LL"),testdata[[#This Row],[LowLineB]],NA())</f>
        <v>#N/A</v>
      </c>
      <c r="V281" s="19" t="e">
        <f>IF(AND(testdata[[#This Row],[HtrendA]]="HH",testdata[[#This Row],[HtrendB]]="LH"),testdata[[#This Row],[HighLineB]],NA())</f>
        <v>#N/A</v>
      </c>
      <c r="W281" s="19" t="e">
        <f>IF(AND(testdata[[#This Row],[HtrendA]]="LH",testdata[[#This Row],[HtrendB]]="HH"),testdata[[#This Row],[HighLineB]],NA())</f>
        <v>#N/A</v>
      </c>
    </row>
    <row r="282" spans="1:23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Row],[high]]&gt;MAX(D278:D281,D283:D286),testdata[[#This Row],[high]],"")</f>
        <v/>
      </c>
      <c r="H282" s="16" t="s">
        <v>5</v>
      </c>
      <c r="I282" s="12">
        <f t="shared" ca="1" si="11"/>
        <v>267.34799999999933</v>
      </c>
      <c r="J282" s="6" t="str">
        <f>IF(testdata[[#This Row],[low]]&lt;MIN(E278:E281,E283:E286),testdata[[#This Row],[low]],"")</f>
        <v/>
      </c>
      <c r="K282" s="16" t="s">
        <v>7</v>
      </c>
      <c r="L282" s="12">
        <f t="shared" ca="1" si="12"/>
        <v>245.2271428571427</v>
      </c>
      <c r="M282" s="12">
        <v>42.099400000000003</v>
      </c>
      <c r="N282" s="6"/>
      <c r="O282" s="16" t="s">
        <v>5</v>
      </c>
      <c r="P282" s="12">
        <v>58.740299999999998</v>
      </c>
      <c r="Q282" s="6"/>
      <c r="R282" s="16" t="s">
        <v>7</v>
      </c>
      <c r="S282" s="12">
        <v>35.784300000000002</v>
      </c>
      <c r="T282" s="19" t="e">
        <f>IF(AND(testdata[[#This Row],[LtrendA]]="LL",testdata[[#This Row],[LtrendB]]="HL"),testdata[[#This Row],[LowLineB]],NA())</f>
        <v>#N/A</v>
      </c>
      <c r="U282" s="19" t="e">
        <f>IF(AND(testdata[[#This Row],[LtrendA]]="HL",testdata[[#This Row],[LtrendB]]="LL"),testdata[[#This Row],[LowLineB]],NA())</f>
        <v>#N/A</v>
      </c>
      <c r="V282" s="19" t="e">
        <f>IF(AND(testdata[[#This Row],[HtrendA]]="HH",testdata[[#This Row],[HtrendB]]="LH"),testdata[[#This Row],[HighLineB]],NA())</f>
        <v>#N/A</v>
      </c>
      <c r="W282" s="19" t="e">
        <f>IF(AND(testdata[[#This Row],[HtrendA]]="LH",testdata[[#This Row],[HtrendB]]="HH"),testdata[[#This Row],[HighLineB]],NA())</f>
        <v>#N/A</v>
      </c>
    </row>
    <row r="283" spans="1:23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Row],[high]]&gt;MAX(D279:D282,D284:D287),testdata[[#This Row],[high]],"")</f>
        <v/>
      </c>
      <c r="H283" s="16" t="s">
        <v>5</v>
      </c>
      <c r="I283" s="12">
        <f t="shared" ca="1" si="11"/>
        <v>266.6219999999995</v>
      </c>
      <c r="J283" s="6" t="str">
        <f>IF(testdata[[#This Row],[low]]&lt;MIN(E279:E282,E284:E287),testdata[[#This Row],[low]],"")</f>
        <v/>
      </c>
      <c r="K283" s="16" t="s">
        <v>7</v>
      </c>
      <c r="L283" s="12">
        <f t="shared" ca="1" si="12"/>
        <v>246.04571428571404</v>
      </c>
      <c r="M283" s="12">
        <v>47.1539</v>
      </c>
      <c r="N283" s="6"/>
      <c r="O283" s="16" t="s">
        <v>5</v>
      </c>
      <c r="P283" s="12">
        <v>56.366399999999999</v>
      </c>
      <c r="Q283" s="6"/>
      <c r="R283" s="16" t="s">
        <v>7</v>
      </c>
      <c r="S283" s="12">
        <v>38.116199999999999</v>
      </c>
      <c r="T283" s="19" t="e">
        <f>IF(AND(testdata[[#This Row],[LtrendA]]="LL",testdata[[#This Row],[LtrendB]]="HL"),testdata[[#This Row],[LowLineB]],NA())</f>
        <v>#N/A</v>
      </c>
      <c r="U283" s="19" t="e">
        <f>IF(AND(testdata[[#This Row],[LtrendA]]="HL",testdata[[#This Row],[LtrendB]]="LL"),testdata[[#This Row],[LowLineB]],NA())</f>
        <v>#N/A</v>
      </c>
      <c r="V283" s="19" t="e">
        <f>IF(AND(testdata[[#This Row],[HtrendA]]="HH",testdata[[#This Row],[HtrendB]]="LH"),testdata[[#This Row],[HighLineB]],NA())</f>
        <v>#N/A</v>
      </c>
      <c r="W283" s="19" t="e">
        <f>IF(AND(testdata[[#This Row],[HtrendA]]="LH",testdata[[#This Row],[HtrendB]]="HH"),testdata[[#This Row],[HighLineB]],NA())</f>
        <v>#N/A</v>
      </c>
    </row>
    <row r="284" spans="1:23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Row],[high]]&gt;MAX(D280:D283,D285:D288),testdata[[#This Row],[high]],"")</f>
        <v/>
      </c>
      <c r="H284" s="16" t="s">
        <v>5</v>
      </c>
      <c r="I284" s="12">
        <f t="shared" ca="1" si="11"/>
        <v>265.89599999999973</v>
      </c>
      <c r="J284" s="6" t="str">
        <f>IF(testdata[[#This Row],[low]]&lt;MIN(E280:E283,E285:E288),testdata[[#This Row],[low]],"")</f>
        <v/>
      </c>
      <c r="K284" s="16" t="s">
        <v>7</v>
      </c>
      <c r="L284" s="12">
        <f t="shared" ca="1" si="12"/>
        <v>246.86428571428542</v>
      </c>
      <c r="M284" s="12">
        <v>51.514600000000002</v>
      </c>
      <c r="N284" s="6"/>
      <c r="O284" s="16" t="s">
        <v>5</v>
      </c>
      <c r="P284" s="12">
        <v>53.992400000000004</v>
      </c>
      <c r="Q284" s="6"/>
      <c r="R284" s="16" t="s">
        <v>7</v>
      </c>
      <c r="S284" s="12">
        <v>40.448099999999997</v>
      </c>
      <c r="T284" s="19" t="e">
        <f>IF(AND(testdata[[#This Row],[LtrendA]]="LL",testdata[[#This Row],[LtrendB]]="HL"),testdata[[#This Row],[LowLineB]],NA())</f>
        <v>#N/A</v>
      </c>
      <c r="U284" s="19" t="e">
        <f>IF(AND(testdata[[#This Row],[LtrendA]]="HL",testdata[[#This Row],[LtrendB]]="LL"),testdata[[#This Row],[LowLineB]],NA())</f>
        <v>#N/A</v>
      </c>
      <c r="V284" s="19" t="e">
        <f>IF(AND(testdata[[#This Row],[HtrendA]]="HH",testdata[[#This Row],[HtrendB]]="LH"),testdata[[#This Row],[HighLineB]],NA())</f>
        <v>#N/A</v>
      </c>
      <c r="W284" s="19" t="e">
        <f>IF(AND(testdata[[#This Row],[HtrendA]]="LH",testdata[[#This Row],[HtrendB]]="HH"),testdata[[#This Row],[HighLineB]],NA())</f>
        <v>#N/A</v>
      </c>
    </row>
    <row r="285" spans="1:23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Row],[high]]&gt;MAX(D281:D284,D286:D289),testdata[[#This Row],[high]],"")</f>
        <v>265.17</v>
      </c>
      <c r="H285" s="16" t="s">
        <v>5</v>
      </c>
      <c r="I285" s="11">
        <f>testdata[[#This Row],[HpointA]]</f>
        <v>265.17</v>
      </c>
      <c r="J285" s="6" t="str">
        <f>IF(testdata[[#This Row],[low]]&lt;MIN(E281:E284,E286:E289),testdata[[#This Row],[low]],"")</f>
        <v/>
      </c>
      <c r="K285" s="16" t="s">
        <v>7</v>
      </c>
      <c r="L285" s="12">
        <f t="shared" ca="1" si="12"/>
        <v>247.68285714285679</v>
      </c>
      <c r="M285" s="11">
        <v>51.618499999999997</v>
      </c>
      <c r="N285" s="6">
        <v>51.62</v>
      </c>
      <c r="O285" s="16" t="s">
        <v>5</v>
      </c>
      <c r="P285" s="11">
        <v>51.618499999999997</v>
      </c>
      <c r="Q285" s="6"/>
      <c r="R285" s="16" t="s">
        <v>7</v>
      </c>
      <c r="S285" s="12">
        <v>42.78</v>
      </c>
      <c r="T285" s="19" t="e">
        <f>IF(AND(testdata[[#This Row],[LtrendA]]="LL",testdata[[#This Row],[LtrendB]]="HL"),testdata[[#This Row],[LowLineB]],NA())</f>
        <v>#N/A</v>
      </c>
      <c r="U285" s="19" t="e">
        <f>IF(AND(testdata[[#This Row],[LtrendA]]="HL",testdata[[#This Row],[LtrendB]]="LL"),testdata[[#This Row],[LowLineB]],NA())</f>
        <v>#N/A</v>
      </c>
      <c r="V285" s="19" t="e">
        <f>IF(AND(testdata[[#This Row],[HtrendA]]="HH",testdata[[#This Row],[HtrendB]]="LH"),testdata[[#This Row],[HighLineB]],NA())</f>
        <v>#N/A</v>
      </c>
      <c r="W285" s="19" t="e">
        <f>IF(AND(testdata[[#This Row],[HtrendA]]="LH",testdata[[#This Row],[HtrendB]]="HH"),testdata[[#This Row],[HighLineB]],NA())</f>
        <v>#N/A</v>
      </c>
    </row>
    <row r="286" spans="1:23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Row],[high]]&gt;MAX(D282:D285,D287:D290),testdata[[#This Row],[high]],"")</f>
        <v/>
      </c>
      <c r="H286" s="16" t="s">
        <v>6</v>
      </c>
      <c r="I286" s="12">
        <f t="shared" ref="I286:I290" ca="1" si="13">AVERAGE(I285,I287)</f>
        <v>265.74666666666667</v>
      </c>
      <c r="J286" s="6" t="str">
        <f>IF(testdata[[#This Row],[low]]&lt;MIN(E282:E285,E287:E290),testdata[[#This Row],[low]],"")</f>
        <v/>
      </c>
      <c r="K286" s="16" t="s">
        <v>7</v>
      </c>
      <c r="L286" s="12">
        <f t="shared" ca="1" si="12"/>
        <v>248.50142857142819</v>
      </c>
      <c r="M286" s="12">
        <v>49.273000000000003</v>
      </c>
      <c r="N286" s="6"/>
      <c r="O286" s="16" t="s">
        <v>6</v>
      </c>
      <c r="P286" s="12">
        <v>52.935200000000002</v>
      </c>
      <c r="Q286" s="6"/>
      <c r="R286" s="16" t="s">
        <v>7</v>
      </c>
      <c r="S286" s="12">
        <v>45.111899999999999</v>
      </c>
      <c r="T286" s="19" t="e">
        <f>IF(AND(testdata[[#This Row],[LtrendA]]="LL",testdata[[#This Row],[LtrendB]]="HL"),testdata[[#This Row],[LowLineB]],NA())</f>
        <v>#N/A</v>
      </c>
      <c r="U286" s="19" t="e">
        <f>IF(AND(testdata[[#This Row],[LtrendA]]="HL",testdata[[#This Row],[LtrendB]]="LL"),testdata[[#This Row],[LowLineB]],NA())</f>
        <v>#N/A</v>
      </c>
      <c r="V286" s="19" t="e">
        <f>IF(AND(testdata[[#This Row],[HtrendA]]="HH",testdata[[#This Row],[HtrendB]]="LH"),testdata[[#This Row],[HighLineB]],NA())</f>
        <v>#N/A</v>
      </c>
      <c r="W286" s="19" t="e">
        <f>IF(AND(testdata[[#This Row],[HtrendA]]="LH",testdata[[#This Row],[HtrendB]]="HH"),testdata[[#This Row],[HighLineB]],NA())</f>
        <v>#N/A</v>
      </c>
    </row>
    <row r="287" spans="1:23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Row],[high]]&gt;MAX(D283:D286,D288:D291),testdata[[#This Row],[high]],"")</f>
        <v/>
      </c>
      <c r="H287" s="16" t="s">
        <v>6</v>
      </c>
      <c r="I287" s="12">
        <f t="shared" ca="1" si="13"/>
        <v>266.32333333333327</v>
      </c>
      <c r="J287" s="6" t="str">
        <f>IF(testdata[[#This Row],[low]]&lt;MIN(E283:E286,E288:E291),testdata[[#This Row],[low]],"")</f>
        <v/>
      </c>
      <c r="K287" s="16" t="s">
        <v>7</v>
      </c>
      <c r="L287" s="12">
        <f t="shared" ca="1" si="12"/>
        <v>249.3199999999996</v>
      </c>
      <c r="M287" s="12">
        <v>47.443800000000003</v>
      </c>
      <c r="N287" s="6"/>
      <c r="O287" s="16" t="s">
        <v>6</v>
      </c>
      <c r="P287" s="12">
        <v>54.252000000000002</v>
      </c>
      <c r="Q287" s="6">
        <v>47.44</v>
      </c>
      <c r="R287" s="16" t="s">
        <v>7</v>
      </c>
      <c r="S287" s="12">
        <v>47.443800000000003</v>
      </c>
      <c r="T287" s="19" t="e">
        <f>IF(AND(testdata[[#This Row],[LtrendA]]="LL",testdata[[#This Row],[LtrendB]]="HL"),testdata[[#This Row],[LowLineB]],NA())</f>
        <v>#N/A</v>
      </c>
      <c r="U287" s="19" t="e">
        <f>IF(AND(testdata[[#This Row],[LtrendA]]="HL",testdata[[#This Row],[LtrendB]]="LL"),testdata[[#This Row],[LowLineB]],NA())</f>
        <v>#N/A</v>
      </c>
      <c r="V287" s="19" t="e">
        <f>IF(AND(testdata[[#This Row],[HtrendA]]="HH",testdata[[#This Row],[HtrendB]]="LH"),testdata[[#This Row],[HighLineB]],NA())</f>
        <v>#N/A</v>
      </c>
      <c r="W287" s="19" t="e">
        <f>IF(AND(testdata[[#This Row],[HtrendA]]="LH",testdata[[#This Row],[HtrendB]]="HH"),testdata[[#This Row],[HighLineB]],NA())</f>
        <v>#N/A</v>
      </c>
    </row>
    <row r="288" spans="1:23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Row],[high]]&gt;MAX(D284:D287,D289:D292),testdata[[#This Row],[high]],"")</f>
        <v/>
      </c>
      <c r="H288" s="16" t="s">
        <v>6</v>
      </c>
      <c r="I288" s="12">
        <f t="shared" ca="1" si="13"/>
        <v>266.89999999999992</v>
      </c>
      <c r="J288" s="6" t="str">
        <f>IF(testdata[[#This Row],[low]]&lt;MIN(E284:E287,E289:E292),testdata[[#This Row],[low]],"")</f>
        <v/>
      </c>
      <c r="K288" s="16" t="s">
        <v>7</v>
      </c>
      <c r="L288" s="12">
        <f t="shared" ca="1" si="12"/>
        <v>250.13857142857103</v>
      </c>
      <c r="M288" s="12">
        <v>47.9876</v>
      </c>
      <c r="N288" s="6"/>
      <c r="O288" s="16" t="s">
        <v>6</v>
      </c>
      <c r="P288" s="12">
        <v>55.5687</v>
      </c>
      <c r="Q288" s="6"/>
      <c r="R288" s="16" t="s">
        <v>8</v>
      </c>
      <c r="S288" s="12">
        <v>46.858499999999999</v>
      </c>
      <c r="T288" s="19" t="e">
        <f>IF(AND(testdata[[#This Row],[LtrendA]]="LL",testdata[[#This Row],[LtrendB]]="HL"),testdata[[#This Row],[LowLineB]],NA())</f>
        <v>#N/A</v>
      </c>
      <c r="U288" s="19">
        <f>IF(AND(testdata[[#This Row],[LtrendA]]="HL",testdata[[#This Row],[LtrendB]]="LL"),testdata[[#This Row],[LowLineB]],NA())</f>
        <v>46.858499999999999</v>
      </c>
      <c r="V288" s="19" t="e">
        <f>IF(AND(testdata[[#This Row],[HtrendA]]="HH",testdata[[#This Row],[HtrendB]]="LH"),testdata[[#This Row],[HighLineB]],NA())</f>
        <v>#N/A</v>
      </c>
      <c r="W288" s="19" t="e">
        <f>IF(AND(testdata[[#This Row],[HtrendA]]="LH",testdata[[#This Row],[HtrendB]]="HH"),testdata[[#This Row],[HighLineB]],NA())</f>
        <v>#N/A</v>
      </c>
    </row>
    <row r="289" spans="1:23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Row],[high]]&gt;MAX(D285:D288,D290:D293),testdata[[#This Row],[high]],"")</f>
        <v/>
      </c>
      <c r="H289" s="16" t="s">
        <v>6</v>
      </c>
      <c r="I289" s="12">
        <f t="shared" ca="1" si="13"/>
        <v>267.47666666666657</v>
      </c>
      <c r="J289" s="6" t="str">
        <f>IF(testdata[[#This Row],[low]]&lt;MIN(E285:E288,E290:E293),testdata[[#This Row],[low]],"")</f>
        <v/>
      </c>
      <c r="K289" s="16" t="s">
        <v>7</v>
      </c>
      <c r="L289" s="12">
        <f t="shared" ca="1" si="12"/>
        <v>250.95714285714249</v>
      </c>
      <c r="M289" s="12">
        <v>54.215299999999999</v>
      </c>
      <c r="N289" s="6"/>
      <c r="O289" s="16" t="s">
        <v>6</v>
      </c>
      <c r="P289" s="12">
        <v>56.8855</v>
      </c>
      <c r="Q289" s="6"/>
      <c r="R289" s="16" t="s">
        <v>8</v>
      </c>
      <c r="S289" s="12">
        <v>46.273299999999999</v>
      </c>
      <c r="T289" s="19" t="e">
        <f>IF(AND(testdata[[#This Row],[LtrendA]]="LL",testdata[[#This Row],[LtrendB]]="HL"),testdata[[#This Row],[LowLineB]],NA())</f>
        <v>#N/A</v>
      </c>
      <c r="U289" s="19">
        <f>IF(AND(testdata[[#This Row],[LtrendA]]="HL",testdata[[#This Row],[LtrendB]]="LL"),testdata[[#This Row],[LowLineB]],NA())</f>
        <v>46.273299999999999</v>
      </c>
      <c r="V289" s="19" t="e">
        <f>IF(AND(testdata[[#This Row],[HtrendA]]="HH",testdata[[#This Row],[HtrendB]]="LH"),testdata[[#This Row],[HighLineB]],NA())</f>
        <v>#N/A</v>
      </c>
      <c r="W289" s="19" t="e">
        <f>IF(AND(testdata[[#This Row],[HtrendA]]="LH",testdata[[#This Row],[HtrendB]]="HH"),testdata[[#This Row],[HighLineB]],NA())</f>
        <v>#N/A</v>
      </c>
    </row>
    <row r="290" spans="1:23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Row],[high]]&gt;MAX(D286:D289,D291:D294),testdata[[#This Row],[high]],"")</f>
        <v/>
      </c>
      <c r="H290" s="16" t="s">
        <v>6</v>
      </c>
      <c r="I290" s="12">
        <f t="shared" ca="1" si="13"/>
        <v>268.05333333333328</v>
      </c>
      <c r="J290" s="6" t="str">
        <f>IF(testdata[[#This Row],[low]]&lt;MIN(E286:E289,E291:E294),testdata[[#This Row],[low]],"")</f>
        <v/>
      </c>
      <c r="K290" s="16" t="s">
        <v>7</v>
      </c>
      <c r="L290" s="12">
        <f t="shared" ca="1" si="12"/>
        <v>251.77571428571395</v>
      </c>
      <c r="M290" s="12">
        <v>58.202300000000001</v>
      </c>
      <c r="N290" s="6">
        <v>58.2</v>
      </c>
      <c r="O290" s="16" t="s">
        <v>6</v>
      </c>
      <c r="P290" s="12">
        <v>58.202300000000001</v>
      </c>
      <c r="Q290" s="6"/>
      <c r="R290" s="16" t="s">
        <v>8</v>
      </c>
      <c r="S290" s="12">
        <v>45.688099999999999</v>
      </c>
      <c r="T290" s="19" t="e">
        <f>IF(AND(testdata[[#This Row],[LtrendA]]="LL",testdata[[#This Row],[LtrendB]]="HL"),testdata[[#This Row],[LowLineB]],NA())</f>
        <v>#N/A</v>
      </c>
      <c r="U290" s="19">
        <f>IF(AND(testdata[[#This Row],[LtrendA]]="HL",testdata[[#This Row],[LtrendB]]="LL"),testdata[[#This Row],[LowLineB]],NA())</f>
        <v>45.688099999999999</v>
      </c>
      <c r="V290" s="19" t="e">
        <f>IF(AND(testdata[[#This Row],[HtrendA]]="HH",testdata[[#This Row],[HtrendB]]="LH"),testdata[[#This Row],[HighLineB]],NA())</f>
        <v>#N/A</v>
      </c>
      <c r="W290" s="19" t="e">
        <f>IF(AND(testdata[[#This Row],[HtrendA]]="LH",testdata[[#This Row],[HtrendB]]="HH"),testdata[[#This Row],[HighLineB]],NA())</f>
        <v>#N/A</v>
      </c>
    </row>
    <row r="291" spans="1:23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Row],[high]]&gt;MAX(D287:D290,D292:D295),testdata[[#This Row],[high]],"")</f>
        <v>268.63</v>
      </c>
      <c r="H291" s="16" t="s">
        <v>6</v>
      </c>
      <c r="I291" s="11">
        <f>testdata[[#This Row],[HpointA]]</f>
        <v>268.63</v>
      </c>
      <c r="J291" s="6" t="str">
        <f>IF(testdata[[#This Row],[low]]&lt;MIN(E287:E290,E292:E295),testdata[[#This Row],[low]],"")</f>
        <v/>
      </c>
      <c r="K291" s="16" t="s">
        <v>7</v>
      </c>
      <c r="L291" s="12">
        <f t="shared" ca="1" si="12"/>
        <v>252.59428571428543</v>
      </c>
      <c r="M291" s="11">
        <v>52.813800000000001</v>
      </c>
      <c r="N291" s="6"/>
      <c r="O291" s="16" t="s">
        <v>6</v>
      </c>
      <c r="P291" s="11">
        <v>58.362000000000002</v>
      </c>
      <c r="Q291" s="6"/>
      <c r="R291" s="16" t="s">
        <v>8</v>
      </c>
      <c r="S291" s="12">
        <v>45.102800000000002</v>
      </c>
      <c r="T291" s="19" t="e">
        <f>IF(AND(testdata[[#This Row],[LtrendA]]="LL",testdata[[#This Row],[LtrendB]]="HL"),testdata[[#This Row],[LowLineB]],NA())</f>
        <v>#N/A</v>
      </c>
      <c r="U291" s="19">
        <f>IF(AND(testdata[[#This Row],[LtrendA]]="HL",testdata[[#This Row],[LtrendB]]="LL"),testdata[[#This Row],[LowLineB]],NA())</f>
        <v>45.102800000000002</v>
      </c>
      <c r="V291" s="19" t="e">
        <f>IF(AND(testdata[[#This Row],[HtrendA]]="HH",testdata[[#This Row],[HtrendB]]="LH"),testdata[[#This Row],[HighLineB]],NA())</f>
        <v>#N/A</v>
      </c>
      <c r="W291" s="19" t="e">
        <f>IF(AND(testdata[[#This Row],[HtrendA]]="LH",testdata[[#This Row],[HtrendB]]="HH"),testdata[[#This Row],[HighLineB]],NA())</f>
        <v>#N/A</v>
      </c>
    </row>
    <row r="292" spans="1:23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Row],[high]]&gt;MAX(D288:D291,D293:D296),testdata[[#This Row],[high]],"")</f>
        <v/>
      </c>
      <c r="H292" s="16" t="s">
        <v>6</v>
      </c>
      <c r="I292" s="12">
        <f t="shared" ref="I292:I300" ca="1" si="14">AVERAGE(I291,I293)</f>
        <v>268.77399999999989</v>
      </c>
      <c r="J292" s="6" t="str">
        <f>IF(testdata[[#This Row],[low]]&lt;MIN(E288:E291,E293:E296),testdata[[#This Row],[low]],"")</f>
        <v/>
      </c>
      <c r="K292" s="16" t="s">
        <v>7</v>
      </c>
      <c r="L292" s="12">
        <f t="shared" ca="1" si="12"/>
        <v>253.41285714285695</v>
      </c>
      <c r="M292" s="12">
        <v>48.901600000000002</v>
      </c>
      <c r="N292" s="6"/>
      <c r="O292" s="16" t="s">
        <v>6</v>
      </c>
      <c r="P292" s="12">
        <v>58.521700000000003</v>
      </c>
      <c r="Q292" s="6"/>
      <c r="R292" s="16" t="s">
        <v>8</v>
      </c>
      <c r="S292" s="12">
        <v>44.517600000000002</v>
      </c>
      <c r="T292" s="19" t="e">
        <f>IF(AND(testdata[[#This Row],[LtrendA]]="LL",testdata[[#This Row],[LtrendB]]="HL"),testdata[[#This Row],[LowLineB]],NA())</f>
        <v>#N/A</v>
      </c>
      <c r="U292" s="19">
        <f>IF(AND(testdata[[#This Row],[LtrendA]]="HL",testdata[[#This Row],[LtrendB]]="LL"),testdata[[#This Row],[LowLineB]],NA())</f>
        <v>44.517600000000002</v>
      </c>
      <c r="V292" s="19" t="e">
        <f>IF(AND(testdata[[#This Row],[HtrendA]]="HH",testdata[[#This Row],[HtrendB]]="LH"),testdata[[#This Row],[HighLineB]],NA())</f>
        <v>#N/A</v>
      </c>
      <c r="W292" s="19" t="e">
        <f>IF(AND(testdata[[#This Row],[HtrendA]]="LH",testdata[[#This Row],[HtrendB]]="HH"),testdata[[#This Row],[HighLineB]],NA())</f>
        <v>#N/A</v>
      </c>
    </row>
    <row r="293" spans="1:23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Row],[high]]&gt;MAX(D289:D292,D294:D297),testdata[[#This Row],[high]],"")</f>
        <v/>
      </c>
      <c r="H293" s="16" t="s">
        <v>6</v>
      </c>
      <c r="I293" s="12">
        <f t="shared" ca="1" si="14"/>
        <v>268.91799999999978</v>
      </c>
      <c r="J293" s="6" t="str">
        <f>IF(testdata[[#This Row],[low]]&lt;MIN(E289:E292,E294:E297),testdata[[#This Row],[low]],"")</f>
        <v/>
      </c>
      <c r="K293" s="16" t="s">
        <v>7</v>
      </c>
      <c r="L293" s="12">
        <f t="shared" ca="1" si="12"/>
        <v>254.23142857142847</v>
      </c>
      <c r="M293" s="12">
        <v>43.932400000000001</v>
      </c>
      <c r="N293" s="6"/>
      <c r="O293" s="16" t="s">
        <v>6</v>
      </c>
      <c r="P293" s="12">
        <v>58.681399999999996</v>
      </c>
      <c r="Q293" s="6">
        <v>43.93</v>
      </c>
      <c r="R293" s="16" t="s">
        <v>8</v>
      </c>
      <c r="S293" s="12">
        <v>43.932400000000001</v>
      </c>
      <c r="T293" s="19" t="e">
        <f>IF(AND(testdata[[#This Row],[LtrendA]]="LL",testdata[[#This Row],[LtrendB]]="HL"),testdata[[#This Row],[LowLineB]],NA())</f>
        <v>#N/A</v>
      </c>
      <c r="U293" s="19">
        <f>IF(AND(testdata[[#This Row],[LtrendA]]="HL",testdata[[#This Row],[LtrendB]]="LL"),testdata[[#This Row],[LowLineB]],NA())</f>
        <v>43.932400000000001</v>
      </c>
      <c r="V293" s="19" t="e">
        <f>IF(AND(testdata[[#This Row],[HtrendA]]="HH",testdata[[#This Row],[HtrendB]]="LH"),testdata[[#This Row],[HighLineB]],NA())</f>
        <v>#N/A</v>
      </c>
      <c r="W293" s="19" t="e">
        <f>IF(AND(testdata[[#This Row],[HtrendA]]="LH",testdata[[#This Row],[HtrendB]]="HH"),testdata[[#This Row],[HighLineB]],NA())</f>
        <v>#N/A</v>
      </c>
    </row>
    <row r="294" spans="1:23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Row],[high]]&gt;MAX(D290:D293,D295:D298),testdata[[#This Row],[high]],"")</f>
        <v/>
      </c>
      <c r="H294" s="16" t="s">
        <v>6</v>
      </c>
      <c r="I294" s="12">
        <f t="shared" ca="1" si="14"/>
        <v>269.06199999999967</v>
      </c>
      <c r="J294" s="6">
        <f>IF(testdata[[#This Row],[low]]&lt;MIN(E290:E293,E295:E298),testdata[[#This Row],[low]],"")</f>
        <v>255.05</v>
      </c>
      <c r="K294" s="16" t="s">
        <v>7</v>
      </c>
      <c r="L294" s="11">
        <f>testdata[[#This Row],[LpointA]]</f>
        <v>255.05</v>
      </c>
      <c r="M294" s="12">
        <v>46.000599999999999</v>
      </c>
      <c r="N294" s="6"/>
      <c r="O294" s="16" t="s">
        <v>6</v>
      </c>
      <c r="P294" s="12">
        <v>58.841099999999997</v>
      </c>
      <c r="Q294" s="6"/>
      <c r="R294" s="16" t="s">
        <v>8</v>
      </c>
      <c r="S294" s="11">
        <v>43.080500000000001</v>
      </c>
      <c r="T294" s="19" t="e">
        <f>IF(AND(testdata[[#This Row],[LtrendA]]="LL",testdata[[#This Row],[LtrendB]]="HL"),testdata[[#This Row],[LowLineB]],NA())</f>
        <v>#N/A</v>
      </c>
      <c r="U294" s="19">
        <f>IF(AND(testdata[[#This Row],[LtrendA]]="HL",testdata[[#This Row],[LtrendB]]="LL"),testdata[[#This Row],[LowLineB]],NA())</f>
        <v>43.080500000000001</v>
      </c>
      <c r="V294" s="19" t="e">
        <f>IF(AND(testdata[[#This Row],[HtrendA]]="HH",testdata[[#This Row],[HtrendB]]="LH"),testdata[[#This Row],[HighLineB]],NA())</f>
        <v>#N/A</v>
      </c>
      <c r="W294" s="19" t="e">
        <f>IF(AND(testdata[[#This Row],[HtrendA]]="LH",testdata[[#This Row],[HtrendB]]="HH"),testdata[[#This Row],[HighLineB]],NA())</f>
        <v>#N/A</v>
      </c>
    </row>
    <row r="295" spans="1:23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Row],[high]]&gt;MAX(D291:D294,D296:D299),testdata[[#This Row],[high]],"")</f>
        <v/>
      </c>
      <c r="H295" s="16" t="s">
        <v>6</v>
      </c>
      <c r="I295" s="12">
        <f t="shared" ca="1" si="14"/>
        <v>269.20599999999962</v>
      </c>
      <c r="J295" s="6" t="str">
        <f>IF(testdata[[#This Row],[low]]&lt;MIN(E291:E294,E296:E299),testdata[[#This Row],[low]],"")</f>
        <v/>
      </c>
      <c r="K295" s="16" t="s">
        <v>8</v>
      </c>
      <c r="L295" s="12">
        <f t="shared" ref="L295:L308" ca="1" si="15">AVERAGE(L294,L296)</f>
        <v>254.66799999999989</v>
      </c>
      <c r="M295" s="12">
        <v>50.427900000000001</v>
      </c>
      <c r="N295" s="6"/>
      <c r="O295" s="16" t="s">
        <v>6</v>
      </c>
      <c r="P295" s="12">
        <v>59.000799999999998</v>
      </c>
      <c r="Q295" s="6"/>
      <c r="R295" s="16" t="s">
        <v>8</v>
      </c>
      <c r="S295" s="12">
        <v>42.2286</v>
      </c>
      <c r="T295" s="19" t="e">
        <f>IF(AND(testdata[[#This Row],[LtrendA]]="LL",testdata[[#This Row],[LtrendB]]="HL"),testdata[[#This Row],[LowLineB]],NA())</f>
        <v>#N/A</v>
      </c>
      <c r="U295" s="19" t="e">
        <f>IF(AND(testdata[[#This Row],[LtrendA]]="HL",testdata[[#This Row],[LtrendB]]="LL"),testdata[[#This Row],[LowLineB]],NA())</f>
        <v>#N/A</v>
      </c>
      <c r="V295" s="19" t="e">
        <f>IF(AND(testdata[[#This Row],[HtrendA]]="HH",testdata[[#This Row],[HtrendB]]="LH"),testdata[[#This Row],[HighLineB]],NA())</f>
        <v>#N/A</v>
      </c>
      <c r="W295" s="19" t="e">
        <f>IF(AND(testdata[[#This Row],[HtrendA]]="LH",testdata[[#This Row],[HtrendB]]="HH"),testdata[[#This Row],[HighLineB]],NA())</f>
        <v>#N/A</v>
      </c>
    </row>
    <row r="296" spans="1:23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Row],[high]]&gt;MAX(D292:D295,D297:D300),testdata[[#This Row],[high]],"")</f>
        <v/>
      </c>
      <c r="H296" s="16" t="s">
        <v>6</v>
      </c>
      <c r="I296" s="12">
        <f t="shared" ca="1" si="14"/>
        <v>269.34999999999957</v>
      </c>
      <c r="J296" s="6" t="str">
        <f>IF(testdata[[#This Row],[low]]&lt;MIN(E292:E295,E297:E300),testdata[[#This Row],[low]],"")</f>
        <v/>
      </c>
      <c r="K296" s="16" t="s">
        <v>8</v>
      </c>
      <c r="L296" s="12">
        <f t="shared" ca="1" si="15"/>
        <v>254.2859999999998</v>
      </c>
      <c r="M296" s="12">
        <v>51.389699999999998</v>
      </c>
      <c r="N296" s="6"/>
      <c r="O296" s="16" t="s">
        <v>6</v>
      </c>
      <c r="P296" s="12">
        <v>59.160600000000002</v>
      </c>
      <c r="Q296" s="6"/>
      <c r="R296" s="16" t="s">
        <v>8</v>
      </c>
      <c r="S296" s="12">
        <v>41.376800000000003</v>
      </c>
      <c r="T296" s="19" t="e">
        <f>IF(AND(testdata[[#This Row],[LtrendA]]="LL",testdata[[#This Row],[LtrendB]]="HL"),testdata[[#This Row],[LowLineB]],NA())</f>
        <v>#N/A</v>
      </c>
      <c r="U296" s="19" t="e">
        <f>IF(AND(testdata[[#This Row],[LtrendA]]="HL",testdata[[#This Row],[LtrendB]]="LL"),testdata[[#This Row],[LowLineB]],NA())</f>
        <v>#N/A</v>
      </c>
      <c r="V296" s="19" t="e">
        <f>IF(AND(testdata[[#This Row],[HtrendA]]="HH",testdata[[#This Row],[HtrendB]]="LH"),testdata[[#This Row],[HighLineB]],NA())</f>
        <v>#N/A</v>
      </c>
      <c r="W296" s="19" t="e">
        <f>IF(AND(testdata[[#This Row],[HtrendA]]="LH",testdata[[#This Row],[HtrendB]]="HH"),testdata[[#This Row],[HighLineB]],NA())</f>
        <v>#N/A</v>
      </c>
    </row>
    <row r="297" spans="1:23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Row],[high]]&gt;MAX(D293:D296,D298:D301),testdata[[#This Row],[high]],"")</f>
        <v/>
      </c>
      <c r="H297" s="16" t="s">
        <v>6</v>
      </c>
      <c r="I297" s="12">
        <f t="shared" ca="1" si="14"/>
        <v>269.49399999999957</v>
      </c>
      <c r="J297" s="6" t="str">
        <f>IF(testdata[[#This Row],[low]]&lt;MIN(E293:E296,E298:E301),testdata[[#This Row],[low]],"")</f>
        <v/>
      </c>
      <c r="K297" s="16" t="s">
        <v>8</v>
      </c>
      <c r="L297" s="12">
        <f t="shared" ca="1" si="15"/>
        <v>253.90399999999971</v>
      </c>
      <c r="M297" s="12">
        <v>51.229900000000001</v>
      </c>
      <c r="N297" s="6"/>
      <c r="O297" s="16" t="s">
        <v>6</v>
      </c>
      <c r="P297" s="12">
        <v>59.320300000000003</v>
      </c>
      <c r="Q297" s="6"/>
      <c r="R297" s="16" t="s">
        <v>8</v>
      </c>
      <c r="S297" s="12">
        <v>40.524900000000002</v>
      </c>
      <c r="T297" s="19" t="e">
        <f>IF(AND(testdata[[#This Row],[LtrendA]]="LL",testdata[[#This Row],[LtrendB]]="HL"),testdata[[#This Row],[LowLineB]],NA())</f>
        <v>#N/A</v>
      </c>
      <c r="U297" s="19" t="e">
        <f>IF(AND(testdata[[#This Row],[LtrendA]]="HL",testdata[[#This Row],[LtrendB]]="LL"),testdata[[#This Row],[LowLineB]],NA())</f>
        <v>#N/A</v>
      </c>
      <c r="V297" s="19" t="e">
        <f>IF(AND(testdata[[#This Row],[HtrendA]]="HH",testdata[[#This Row],[HtrendB]]="LH"),testdata[[#This Row],[HighLineB]],NA())</f>
        <v>#N/A</v>
      </c>
      <c r="W297" s="19" t="e">
        <f>IF(AND(testdata[[#This Row],[HtrendA]]="LH",testdata[[#This Row],[HtrendB]]="HH"),testdata[[#This Row],[HighLineB]],NA())</f>
        <v>#N/A</v>
      </c>
    </row>
    <row r="298" spans="1:23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Row],[high]]&gt;MAX(D294:D297,D299:D302),testdata[[#This Row],[high]],"")</f>
        <v/>
      </c>
      <c r="H298" s="16" t="s">
        <v>6</v>
      </c>
      <c r="I298" s="12">
        <f t="shared" ca="1" si="14"/>
        <v>269.63799999999964</v>
      </c>
      <c r="J298" s="6" t="str">
        <f>IF(testdata[[#This Row],[low]]&lt;MIN(E294:E297,E299:E302),testdata[[#This Row],[low]],"")</f>
        <v/>
      </c>
      <c r="K298" s="16" t="s">
        <v>8</v>
      </c>
      <c r="L298" s="12">
        <f t="shared" ca="1" si="15"/>
        <v>253.52199999999965</v>
      </c>
      <c r="M298" s="12">
        <v>53.219000000000001</v>
      </c>
      <c r="N298" s="6"/>
      <c r="O298" s="16" t="s">
        <v>6</v>
      </c>
      <c r="P298" s="12">
        <v>59.48</v>
      </c>
      <c r="Q298" s="6"/>
      <c r="R298" s="16" t="s">
        <v>8</v>
      </c>
      <c r="S298" s="12">
        <v>39.673000000000002</v>
      </c>
      <c r="T298" s="19" t="e">
        <f>IF(AND(testdata[[#This Row],[LtrendA]]="LL",testdata[[#This Row],[LtrendB]]="HL"),testdata[[#This Row],[LowLineB]],NA())</f>
        <v>#N/A</v>
      </c>
      <c r="U298" s="19" t="e">
        <f>IF(AND(testdata[[#This Row],[LtrendA]]="HL",testdata[[#This Row],[LtrendB]]="LL"),testdata[[#This Row],[LowLineB]],NA())</f>
        <v>#N/A</v>
      </c>
      <c r="V298" s="19" t="e">
        <f>IF(AND(testdata[[#This Row],[HtrendA]]="HH",testdata[[#This Row],[HtrendB]]="LH"),testdata[[#This Row],[HighLineB]],NA())</f>
        <v>#N/A</v>
      </c>
      <c r="W298" s="19" t="e">
        <f>IF(AND(testdata[[#This Row],[HtrendA]]="LH",testdata[[#This Row],[HtrendB]]="HH"),testdata[[#This Row],[HighLineB]],NA())</f>
        <v>#N/A</v>
      </c>
    </row>
    <row r="299" spans="1:23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Row],[high]]&gt;MAX(D295:D298,D300:D303),testdata[[#This Row],[high]],"")</f>
        <v/>
      </c>
      <c r="H299" s="16" t="s">
        <v>6</v>
      </c>
      <c r="I299" s="12">
        <f t="shared" ca="1" si="14"/>
        <v>269.7819999999997</v>
      </c>
      <c r="J299" s="6" t="str">
        <f>IF(testdata[[#This Row],[low]]&lt;MIN(E295:E298,E300:E303),testdata[[#This Row],[low]],"")</f>
        <v/>
      </c>
      <c r="K299" s="16" t="s">
        <v>8</v>
      </c>
      <c r="L299" s="12">
        <f t="shared" ca="1" si="15"/>
        <v>253.13999999999959</v>
      </c>
      <c r="M299" s="12">
        <v>59.639699999999998</v>
      </c>
      <c r="N299" s="6">
        <v>59.64</v>
      </c>
      <c r="O299" s="16" t="s">
        <v>6</v>
      </c>
      <c r="P299" s="12">
        <v>59.639699999999998</v>
      </c>
      <c r="Q299" s="6"/>
      <c r="R299" s="16" t="s">
        <v>8</v>
      </c>
      <c r="S299" s="12">
        <v>38.821199999999997</v>
      </c>
      <c r="T299" s="19" t="e">
        <f>IF(AND(testdata[[#This Row],[LtrendA]]="LL",testdata[[#This Row],[LtrendB]]="HL"),testdata[[#This Row],[LowLineB]],NA())</f>
        <v>#N/A</v>
      </c>
      <c r="U299" s="19" t="e">
        <f>IF(AND(testdata[[#This Row],[LtrendA]]="HL",testdata[[#This Row],[LtrendB]]="LL"),testdata[[#This Row],[LowLineB]],NA())</f>
        <v>#N/A</v>
      </c>
      <c r="V299" s="19" t="e">
        <f>IF(AND(testdata[[#This Row],[HtrendA]]="HH",testdata[[#This Row],[HtrendB]]="LH"),testdata[[#This Row],[HighLineB]],NA())</f>
        <v>#N/A</v>
      </c>
      <c r="W299" s="19" t="e">
        <f>IF(AND(testdata[[#This Row],[HtrendA]]="LH",testdata[[#This Row],[HtrendB]]="HH"),testdata[[#This Row],[HighLineB]],NA())</f>
        <v>#N/A</v>
      </c>
    </row>
    <row r="300" spans="1:23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Row],[high]]&gt;MAX(D296:D299,D301:D304),testdata[[#This Row],[high]],"")</f>
        <v/>
      </c>
      <c r="H300" s="16" t="s">
        <v>6</v>
      </c>
      <c r="I300" s="12">
        <f t="shared" ca="1" si="14"/>
        <v>269.92599999999982</v>
      </c>
      <c r="J300" s="6" t="str">
        <f>IF(testdata[[#This Row],[low]]&lt;MIN(E296:E299,E301:E304),testdata[[#This Row],[low]],"")</f>
        <v/>
      </c>
      <c r="K300" s="16" t="s">
        <v>8</v>
      </c>
      <c r="L300" s="12">
        <f t="shared" ca="1" si="15"/>
        <v>252.75799999999956</v>
      </c>
      <c r="M300" s="12">
        <v>58.995199999999997</v>
      </c>
      <c r="N300" s="6"/>
      <c r="O300" s="16" t="s">
        <v>5</v>
      </c>
      <c r="P300" s="12">
        <v>58.120100000000001</v>
      </c>
      <c r="Q300" s="6"/>
      <c r="R300" s="16" t="s">
        <v>8</v>
      </c>
      <c r="S300" s="12">
        <v>37.969299999999997</v>
      </c>
      <c r="T300" s="19" t="e">
        <f>IF(AND(testdata[[#This Row],[LtrendA]]="LL",testdata[[#This Row],[LtrendB]]="HL"),testdata[[#This Row],[LowLineB]],NA())</f>
        <v>#N/A</v>
      </c>
      <c r="U300" s="19" t="e">
        <f>IF(AND(testdata[[#This Row],[LtrendA]]="HL",testdata[[#This Row],[LtrendB]]="LL"),testdata[[#This Row],[LowLineB]],NA())</f>
        <v>#N/A</v>
      </c>
      <c r="V300" s="19">
        <f>IF(AND(testdata[[#This Row],[HtrendA]]="HH",testdata[[#This Row],[HtrendB]]="LH"),testdata[[#This Row],[HighLineB]],NA())</f>
        <v>58.120100000000001</v>
      </c>
      <c r="W300" s="19" t="e">
        <f>IF(AND(testdata[[#This Row],[HtrendA]]="LH",testdata[[#This Row],[HtrendB]]="HH"),testdata[[#This Row],[HighLineB]],NA())</f>
        <v>#N/A</v>
      </c>
    </row>
    <row r="301" spans="1:23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Row],[high]]&gt;MAX(D297:D300,D302:D305),testdata[[#This Row],[high]],"")</f>
        <v>270.07</v>
      </c>
      <c r="H301" s="16" t="s">
        <v>6</v>
      </c>
      <c r="I301" s="11">
        <f>testdata[[#This Row],[HpointA]]</f>
        <v>270.07</v>
      </c>
      <c r="J301" s="6" t="str">
        <f>IF(testdata[[#This Row],[low]]&lt;MIN(E297:E300,E302:E305),testdata[[#This Row],[low]],"")</f>
        <v/>
      </c>
      <c r="K301" s="16" t="s">
        <v>8</v>
      </c>
      <c r="L301" s="12">
        <f t="shared" ca="1" si="15"/>
        <v>252.37599999999952</v>
      </c>
      <c r="M301" s="11">
        <v>55.696899999999999</v>
      </c>
      <c r="N301" s="6"/>
      <c r="O301" s="16" t="s">
        <v>5</v>
      </c>
      <c r="P301" s="11">
        <v>56.6006</v>
      </c>
      <c r="Q301" s="6"/>
      <c r="R301" s="16" t="s">
        <v>8</v>
      </c>
      <c r="S301" s="12">
        <v>37.1175</v>
      </c>
      <c r="T301" s="19" t="e">
        <f>IF(AND(testdata[[#This Row],[LtrendA]]="LL",testdata[[#This Row],[LtrendB]]="HL"),testdata[[#This Row],[LowLineB]],NA())</f>
        <v>#N/A</v>
      </c>
      <c r="U301" s="19" t="e">
        <f>IF(AND(testdata[[#This Row],[LtrendA]]="HL",testdata[[#This Row],[LtrendB]]="LL"),testdata[[#This Row],[LowLineB]],NA())</f>
        <v>#N/A</v>
      </c>
      <c r="V301" s="19">
        <f>IF(AND(testdata[[#This Row],[HtrendA]]="HH",testdata[[#This Row],[HtrendB]]="LH"),testdata[[#This Row],[HighLineB]],NA())</f>
        <v>56.6006</v>
      </c>
      <c r="W301" s="19" t="e">
        <f>IF(AND(testdata[[#This Row],[HtrendA]]="LH",testdata[[#This Row],[HtrendB]]="HH"),testdata[[#This Row],[HighLineB]],NA())</f>
        <v>#N/A</v>
      </c>
    </row>
    <row r="302" spans="1:23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Row],[high]]&gt;MAX(D298:D301,D303:D306),testdata[[#This Row],[high]],"")</f>
        <v/>
      </c>
      <c r="H302" s="16" t="s">
        <v>5</v>
      </c>
      <c r="I302" s="12">
        <f t="shared" ref="I302:I316" ca="1" si="16">AVERAGE(I301,I303)</f>
        <v>269.30562499999974</v>
      </c>
      <c r="J302" s="6" t="str">
        <f>IF(testdata[[#This Row],[low]]&lt;MIN(E298:E301,E303:E306),testdata[[#This Row],[low]],"")</f>
        <v/>
      </c>
      <c r="K302" s="16" t="s">
        <v>8</v>
      </c>
      <c r="L302" s="12">
        <f t="shared" ca="1" si="15"/>
        <v>251.99399999999952</v>
      </c>
      <c r="M302" s="12">
        <v>53.162199999999999</v>
      </c>
      <c r="N302" s="6"/>
      <c r="O302" s="16" t="s">
        <v>5</v>
      </c>
      <c r="P302" s="12">
        <v>55.081000000000003</v>
      </c>
      <c r="Q302" s="6"/>
      <c r="R302" s="16" t="s">
        <v>8</v>
      </c>
      <c r="S302" s="12">
        <v>36.265599999999999</v>
      </c>
      <c r="T302" s="19" t="e">
        <f>IF(AND(testdata[[#This Row],[LtrendA]]="LL",testdata[[#This Row],[LtrendB]]="HL"),testdata[[#This Row],[LowLineB]],NA())</f>
        <v>#N/A</v>
      </c>
      <c r="U302" s="19" t="e">
        <f>IF(AND(testdata[[#This Row],[LtrendA]]="HL",testdata[[#This Row],[LtrendB]]="LL"),testdata[[#This Row],[LowLineB]],NA())</f>
        <v>#N/A</v>
      </c>
      <c r="V302" s="19" t="e">
        <f>IF(AND(testdata[[#This Row],[HtrendA]]="HH",testdata[[#This Row],[HtrendB]]="LH"),testdata[[#This Row],[HighLineB]],NA())</f>
        <v>#N/A</v>
      </c>
      <c r="W302" s="19" t="e">
        <f>IF(AND(testdata[[#This Row],[HtrendA]]="LH",testdata[[#This Row],[HtrendB]]="HH"),testdata[[#This Row],[HighLineB]],NA())</f>
        <v>#N/A</v>
      </c>
    </row>
    <row r="303" spans="1:23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Row],[high]]&gt;MAX(D299:D302,D304:D307),testdata[[#This Row],[high]],"")</f>
        <v/>
      </c>
      <c r="H303" s="16" t="s">
        <v>5</v>
      </c>
      <c r="I303" s="12">
        <f t="shared" ca="1" si="16"/>
        <v>268.54124999999954</v>
      </c>
      <c r="J303" s="6" t="str">
        <f>IF(testdata[[#This Row],[low]]&lt;MIN(E299:E302,E304:E307),testdata[[#This Row],[low]],"")</f>
        <v/>
      </c>
      <c r="K303" s="16" t="s">
        <v>8</v>
      </c>
      <c r="L303" s="12">
        <f t="shared" ca="1" si="15"/>
        <v>251.61199999999954</v>
      </c>
      <c r="M303" s="12">
        <v>52.616300000000003</v>
      </c>
      <c r="N303" s="6"/>
      <c r="O303" s="16" t="s">
        <v>5</v>
      </c>
      <c r="P303" s="12">
        <v>53.561399999999999</v>
      </c>
      <c r="Q303" s="6"/>
      <c r="R303" s="16" t="s">
        <v>8</v>
      </c>
      <c r="S303" s="12">
        <v>35.413699999999999</v>
      </c>
      <c r="T303" s="19" t="e">
        <f>IF(AND(testdata[[#This Row],[LtrendA]]="LL",testdata[[#This Row],[LtrendB]]="HL"),testdata[[#This Row],[LowLineB]],NA())</f>
        <v>#N/A</v>
      </c>
      <c r="U303" s="19" t="e">
        <f>IF(AND(testdata[[#This Row],[LtrendA]]="HL",testdata[[#This Row],[LtrendB]]="LL"),testdata[[#This Row],[LowLineB]],NA())</f>
        <v>#N/A</v>
      </c>
      <c r="V303" s="19" t="e">
        <f>IF(AND(testdata[[#This Row],[HtrendA]]="HH",testdata[[#This Row],[HtrendB]]="LH"),testdata[[#This Row],[HighLineB]],NA())</f>
        <v>#N/A</v>
      </c>
      <c r="W303" s="19" t="e">
        <f>IF(AND(testdata[[#This Row],[HtrendA]]="LH",testdata[[#This Row],[HtrendB]]="HH"),testdata[[#This Row],[HighLineB]],NA())</f>
        <v>#N/A</v>
      </c>
    </row>
    <row r="304" spans="1:23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Row],[high]]&gt;MAX(D300:D303,D305:D308),testdata[[#This Row],[high]],"")</f>
        <v/>
      </c>
      <c r="H304" s="16" t="s">
        <v>5</v>
      </c>
      <c r="I304" s="12">
        <f t="shared" ca="1" si="16"/>
        <v>267.77687499999934</v>
      </c>
      <c r="J304" s="6" t="str">
        <f>IF(testdata[[#This Row],[low]]&lt;MIN(E300:E303,E305:E308),testdata[[#This Row],[low]],"")</f>
        <v/>
      </c>
      <c r="K304" s="16" t="s">
        <v>8</v>
      </c>
      <c r="L304" s="12">
        <f t="shared" ca="1" si="15"/>
        <v>251.22999999999956</v>
      </c>
      <c r="M304" s="12">
        <v>53.134599999999999</v>
      </c>
      <c r="N304" s="6"/>
      <c r="O304" s="16" t="s">
        <v>5</v>
      </c>
      <c r="P304" s="12">
        <v>52.041800000000002</v>
      </c>
      <c r="Q304" s="6"/>
      <c r="R304" s="16" t="s">
        <v>8</v>
      </c>
      <c r="S304" s="12">
        <v>34.561900000000001</v>
      </c>
      <c r="T304" s="19" t="e">
        <f>IF(AND(testdata[[#This Row],[LtrendA]]="LL",testdata[[#This Row],[LtrendB]]="HL"),testdata[[#This Row],[LowLineB]],NA())</f>
        <v>#N/A</v>
      </c>
      <c r="U304" s="19" t="e">
        <f>IF(AND(testdata[[#This Row],[LtrendA]]="HL",testdata[[#This Row],[LtrendB]]="LL"),testdata[[#This Row],[LowLineB]],NA())</f>
        <v>#N/A</v>
      </c>
      <c r="V304" s="19" t="e">
        <f>IF(AND(testdata[[#This Row],[HtrendA]]="HH",testdata[[#This Row],[HtrendB]]="LH"),testdata[[#This Row],[HighLineB]],NA())</f>
        <v>#N/A</v>
      </c>
      <c r="W304" s="19" t="e">
        <f>IF(AND(testdata[[#This Row],[HtrendA]]="LH",testdata[[#This Row],[HtrendB]]="HH"),testdata[[#This Row],[HighLineB]],NA())</f>
        <v>#N/A</v>
      </c>
    </row>
    <row r="305" spans="1:23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Row],[high]]&gt;MAX(D301:D304,D306:D309),testdata[[#This Row],[high]],"")</f>
        <v/>
      </c>
      <c r="H305" s="16" t="s">
        <v>5</v>
      </c>
      <c r="I305" s="12">
        <f t="shared" ca="1" si="16"/>
        <v>267.01249999999919</v>
      </c>
      <c r="J305" s="6" t="str">
        <f>IF(testdata[[#This Row],[low]]&lt;MIN(E301:E304,E306:E309),testdata[[#This Row],[low]],"")</f>
        <v/>
      </c>
      <c r="K305" s="16" t="s">
        <v>8</v>
      </c>
      <c r="L305" s="12">
        <f t="shared" ca="1" si="15"/>
        <v>250.84799999999962</v>
      </c>
      <c r="M305" s="12">
        <v>46.373199999999997</v>
      </c>
      <c r="N305" s="6"/>
      <c r="O305" s="16" t="s">
        <v>5</v>
      </c>
      <c r="P305" s="12">
        <v>50.522300000000001</v>
      </c>
      <c r="Q305" s="6"/>
      <c r="R305" s="16" t="s">
        <v>8</v>
      </c>
      <c r="S305" s="12">
        <v>33.71</v>
      </c>
      <c r="T305" s="19" t="e">
        <f>IF(AND(testdata[[#This Row],[LtrendA]]="LL",testdata[[#This Row],[LtrendB]]="HL"),testdata[[#This Row],[LowLineB]],NA())</f>
        <v>#N/A</v>
      </c>
      <c r="U305" s="19" t="e">
        <f>IF(AND(testdata[[#This Row],[LtrendA]]="HL",testdata[[#This Row],[LtrendB]]="LL"),testdata[[#This Row],[LowLineB]],NA())</f>
        <v>#N/A</v>
      </c>
      <c r="V305" s="19" t="e">
        <f>IF(AND(testdata[[#This Row],[HtrendA]]="HH",testdata[[#This Row],[HtrendB]]="LH"),testdata[[#This Row],[HighLineB]],NA())</f>
        <v>#N/A</v>
      </c>
      <c r="W305" s="19" t="e">
        <f>IF(AND(testdata[[#This Row],[HtrendA]]="LH",testdata[[#This Row],[HtrendB]]="HH"),testdata[[#This Row],[HighLineB]],NA())</f>
        <v>#N/A</v>
      </c>
    </row>
    <row r="306" spans="1:23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Row],[high]]&gt;MAX(D302:D305,D307:D310),testdata[[#This Row],[high]],"")</f>
        <v/>
      </c>
      <c r="H306" s="16" t="s">
        <v>5</v>
      </c>
      <c r="I306" s="12">
        <f t="shared" ca="1" si="16"/>
        <v>266.24812499999905</v>
      </c>
      <c r="J306" s="6" t="str">
        <f>IF(testdata[[#This Row],[low]]&lt;MIN(E302:E305,E307:E310),testdata[[#This Row],[low]],"")</f>
        <v/>
      </c>
      <c r="K306" s="16" t="s">
        <v>8</v>
      </c>
      <c r="L306" s="12">
        <f t="shared" ca="1" si="15"/>
        <v>250.4659999999997</v>
      </c>
      <c r="M306" s="12">
        <v>47.259</v>
      </c>
      <c r="N306" s="6"/>
      <c r="O306" s="16" t="s">
        <v>5</v>
      </c>
      <c r="P306" s="12">
        <v>49.002699999999997</v>
      </c>
      <c r="Q306" s="6"/>
      <c r="R306" s="16" t="s">
        <v>8</v>
      </c>
      <c r="S306" s="12">
        <v>32.858199999999997</v>
      </c>
      <c r="T306" s="19" t="e">
        <f>IF(AND(testdata[[#This Row],[LtrendA]]="LL",testdata[[#This Row],[LtrendB]]="HL"),testdata[[#This Row],[LowLineB]],NA())</f>
        <v>#N/A</v>
      </c>
      <c r="U306" s="19" t="e">
        <f>IF(AND(testdata[[#This Row],[LtrendA]]="HL",testdata[[#This Row],[LtrendB]]="LL"),testdata[[#This Row],[LowLineB]],NA())</f>
        <v>#N/A</v>
      </c>
      <c r="V306" s="19" t="e">
        <f>IF(AND(testdata[[#This Row],[HtrendA]]="HH",testdata[[#This Row],[HtrendB]]="LH"),testdata[[#This Row],[HighLineB]],NA())</f>
        <v>#N/A</v>
      </c>
      <c r="W306" s="19" t="e">
        <f>IF(AND(testdata[[#This Row],[HtrendA]]="LH",testdata[[#This Row],[HtrendB]]="HH"),testdata[[#This Row],[HighLineB]],NA())</f>
        <v>#N/A</v>
      </c>
    </row>
    <row r="307" spans="1:23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Row],[high]]&gt;MAX(D303:D306,D308:D311),testdata[[#This Row],[high]],"")</f>
        <v/>
      </c>
      <c r="H307" s="16" t="s">
        <v>5</v>
      </c>
      <c r="I307" s="12">
        <f t="shared" ca="1" si="16"/>
        <v>265.48374999999896</v>
      </c>
      <c r="J307" s="6" t="str">
        <f>IF(testdata[[#This Row],[low]]&lt;MIN(E303:E306,E308:E311),testdata[[#This Row],[low]],"")</f>
        <v/>
      </c>
      <c r="K307" s="16" t="s">
        <v>8</v>
      </c>
      <c r="L307" s="12">
        <f t="shared" ca="1" si="15"/>
        <v>250.08399999999978</v>
      </c>
      <c r="M307" s="12">
        <v>46.322600000000001</v>
      </c>
      <c r="N307" s="6"/>
      <c r="O307" s="16" t="s">
        <v>5</v>
      </c>
      <c r="P307" s="12">
        <v>47.4831</v>
      </c>
      <c r="Q307" s="6"/>
      <c r="R307" s="16" t="s">
        <v>8</v>
      </c>
      <c r="S307" s="12">
        <v>32.006300000000003</v>
      </c>
      <c r="T307" s="19" t="e">
        <f>IF(AND(testdata[[#This Row],[LtrendA]]="LL",testdata[[#This Row],[LtrendB]]="HL"),testdata[[#This Row],[LowLineB]],NA())</f>
        <v>#N/A</v>
      </c>
      <c r="U307" s="19" t="e">
        <f>IF(AND(testdata[[#This Row],[LtrendA]]="HL",testdata[[#This Row],[LtrendB]]="LL"),testdata[[#This Row],[LowLineB]],NA())</f>
        <v>#N/A</v>
      </c>
      <c r="V307" s="19" t="e">
        <f>IF(AND(testdata[[#This Row],[HtrendA]]="HH",testdata[[#This Row],[HtrendB]]="LH"),testdata[[#This Row],[HighLineB]],NA())</f>
        <v>#N/A</v>
      </c>
      <c r="W307" s="19" t="e">
        <f>IF(AND(testdata[[#This Row],[HtrendA]]="LH",testdata[[#This Row],[HtrendB]]="HH"),testdata[[#This Row],[HighLineB]],NA())</f>
        <v>#N/A</v>
      </c>
    </row>
    <row r="308" spans="1:23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Row],[high]]&gt;MAX(D304:D307,D309:D312),testdata[[#This Row],[high]],"")</f>
        <v/>
      </c>
      <c r="H308" s="16" t="s">
        <v>5</v>
      </c>
      <c r="I308" s="12">
        <f t="shared" ca="1" si="16"/>
        <v>264.71937499999893</v>
      </c>
      <c r="J308" s="6" t="str">
        <f>IF(testdata[[#This Row],[low]]&lt;MIN(E304:E307,E309:E312),testdata[[#This Row],[low]],"")</f>
        <v/>
      </c>
      <c r="K308" s="16" t="s">
        <v>8</v>
      </c>
      <c r="L308" s="12">
        <f t="shared" ca="1" si="15"/>
        <v>249.70199999999988</v>
      </c>
      <c r="M308" s="12">
        <v>36.214799999999997</v>
      </c>
      <c r="N308" s="6"/>
      <c r="O308" s="16" t="s">
        <v>5</v>
      </c>
      <c r="P308" s="12">
        <v>45.963500000000003</v>
      </c>
      <c r="Q308" s="6"/>
      <c r="R308" s="16" t="s">
        <v>8</v>
      </c>
      <c r="S308" s="12">
        <v>31.154399999999999</v>
      </c>
      <c r="T308" s="19" t="e">
        <f>IF(AND(testdata[[#This Row],[LtrendA]]="LL",testdata[[#This Row],[LtrendB]]="HL"),testdata[[#This Row],[LowLineB]],NA())</f>
        <v>#N/A</v>
      </c>
      <c r="U308" s="19" t="e">
        <f>IF(AND(testdata[[#This Row],[LtrendA]]="HL",testdata[[#This Row],[LtrendB]]="LL"),testdata[[#This Row],[LowLineB]],NA())</f>
        <v>#N/A</v>
      </c>
      <c r="V308" s="19" t="e">
        <f>IF(AND(testdata[[#This Row],[HtrendA]]="HH",testdata[[#This Row],[HtrendB]]="LH"),testdata[[#This Row],[HighLineB]],NA())</f>
        <v>#N/A</v>
      </c>
      <c r="W308" s="19" t="e">
        <f>IF(AND(testdata[[#This Row],[HtrendA]]="LH",testdata[[#This Row],[HtrendB]]="HH"),testdata[[#This Row],[HighLineB]],NA())</f>
        <v>#N/A</v>
      </c>
    </row>
    <row r="309" spans="1:23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Row],[high]]&gt;MAX(D305:D308,D310:D313),testdata[[#This Row],[high]],"")</f>
        <v/>
      </c>
      <c r="H309" s="16" t="s">
        <v>5</v>
      </c>
      <c r="I309" s="12">
        <f t="shared" ca="1" si="16"/>
        <v>263.9549999999989</v>
      </c>
      <c r="J309" s="6">
        <f>IF(testdata[[#This Row],[low]]&lt;MIN(E305:E308,E310:E313),testdata[[#This Row],[low]],"")</f>
        <v>249.32</v>
      </c>
      <c r="K309" s="16" t="s">
        <v>8</v>
      </c>
      <c r="L309" s="11">
        <f>testdata[[#This Row],[LpointA]]</f>
        <v>249.32</v>
      </c>
      <c r="M309" s="12">
        <v>30.302600000000002</v>
      </c>
      <c r="N309" s="6"/>
      <c r="O309" s="16" t="s">
        <v>5</v>
      </c>
      <c r="P309" s="12">
        <v>44.443899999999999</v>
      </c>
      <c r="Q309" s="6">
        <v>30.3</v>
      </c>
      <c r="R309" s="16" t="s">
        <v>8</v>
      </c>
      <c r="S309" s="11">
        <v>30.302600000000002</v>
      </c>
      <c r="T309" s="19" t="e">
        <f>IF(AND(testdata[[#This Row],[LtrendA]]="LL",testdata[[#This Row],[LtrendB]]="HL"),testdata[[#This Row],[LowLineB]],NA())</f>
        <v>#N/A</v>
      </c>
      <c r="U309" s="19" t="e">
        <f>IF(AND(testdata[[#This Row],[LtrendA]]="HL",testdata[[#This Row],[LtrendB]]="LL"),testdata[[#This Row],[LowLineB]],NA())</f>
        <v>#N/A</v>
      </c>
      <c r="V309" s="19" t="e">
        <f>IF(AND(testdata[[#This Row],[HtrendA]]="HH",testdata[[#This Row],[HtrendB]]="LH"),testdata[[#This Row],[HighLineB]],NA())</f>
        <v>#N/A</v>
      </c>
      <c r="W309" s="19" t="e">
        <f>IF(AND(testdata[[#This Row],[HtrendA]]="LH",testdata[[#This Row],[HtrendB]]="HH"),testdata[[#This Row],[HighLineB]],NA())</f>
        <v>#N/A</v>
      </c>
    </row>
    <row r="310" spans="1:23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Row],[high]]&gt;MAX(D306:D309,D311:D314),testdata[[#This Row],[high]],"")</f>
        <v/>
      </c>
      <c r="H310" s="16" t="s">
        <v>5</v>
      </c>
      <c r="I310" s="12">
        <f t="shared" ca="1" si="16"/>
        <v>263.19062499999893</v>
      </c>
      <c r="J310" s="6" t="str">
        <f>IF(testdata[[#This Row],[low]]&lt;MIN(E306:E309,E311:E314),testdata[[#This Row],[low]],"")</f>
        <v/>
      </c>
      <c r="K310" s="16" t="s">
        <v>8</v>
      </c>
      <c r="L310" s="12">
        <f t="shared" ref="L310:L313" ca="1" si="17">AVERAGE(L309,L311)</f>
        <v>248.70799999999997</v>
      </c>
      <c r="M310" s="12">
        <v>42.924399999999999</v>
      </c>
      <c r="N310" s="6">
        <v>42.92</v>
      </c>
      <c r="O310" s="16" t="s">
        <v>5</v>
      </c>
      <c r="P310" s="12">
        <v>42.924399999999999</v>
      </c>
      <c r="Q310" s="6"/>
      <c r="R310" s="16" t="s">
        <v>7</v>
      </c>
      <c r="S310" s="12">
        <v>31.630700000000001</v>
      </c>
      <c r="T310" s="19">
        <f>IF(AND(testdata[[#This Row],[LtrendA]]="LL",testdata[[#This Row],[LtrendB]]="HL"),testdata[[#This Row],[LowLineB]],NA())</f>
        <v>31.630700000000001</v>
      </c>
      <c r="U310" s="19" t="e">
        <f>IF(AND(testdata[[#This Row],[LtrendA]]="HL",testdata[[#This Row],[LtrendB]]="LL"),testdata[[#This Row],[LowLineB]],NA())</f>
        <v>#N/A</v>
      </c>
      <c r="V310" s="19" t="e">
        <f>IF(AND(testdata[[#This Row],[HtrendA]]="HH",testdata[[#This Row],[HtrendB]]="LH"),testdata[[#This Row],[HighLineB]],NA())</f>
        <v>#N/A</v>
      </c>
      <c r="W310" s="19" t="e">
        <f>IF(AND(testdata[[#This Row],[HtrendA]]="LH",testdata[[#This Row],[HtrendB]]="HH"),testdata[[#This Row],[HighLineB]],NA())</f>
        <v>#N/A</v>
      </c>
    </row>
    <row r="311" spans="1:23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 t="str">
        <f>IF(testdata[[#This Row],[high]]&gt;MAX(D307:D310,D312:D315),testdata[[#This Row],[high]],"")</f>
        <v/>
      </c>
      <c r="H311" s="16" t="s">
        <v>5</v>
      </c>
      <c r="I311" s="12">
        <f t="shared" ca="1" si="16"/>
        <v>262.42624999999902</v>
      </c>
      <c r="J311" s="6" t="str">
        <f>IF(testdata[[#This Row],[low]]&lt;MIN(E307:E310,E312:E315),testdata[[#This Row],[low]],"")</f>
        <v/>
      </c>
      <c r="K311" s="16" t="s">
        <v>8</v>
      </c>
      <c r="L311" s="12">
        <f t="shared" ca="1" si="17"/>
        <v>248.09599999999995</v>
      </c>
      <c r="M311" s="12">
        <v>38.1721</v>
      </c>
      <c r="N311" s="6"/>
      <c r="O311" s="16" t="s">
        <v>5</v>
      </c>
      <c r="P311" s="12">
        <v>42.853499999999997</v>
      </c>
      <c r="Q311" s="6"/>
      <c r="R311" s="16" t="s">
        <v>7</v>
      </c>
      <c r="S311" s="12">
        <v>32.958799999999997</v>
      </c>
      <c r="T311" s="19">
        <f>IF(AND(testdata[[#This Row],[LtrendA]]="LL",testdata[[#This Row],[LtrendB]]="HL"),testdata[[#This Row],[LowLineB]],NA())</f>
        <v>32.958799999999997</v>
      </c>
      <c r="U311" s="19" t="e">
        <f>IF(AND(testdata[[#This Row],[LtrendA]]="HL",testdata[[#This Row],[LtrendB]]="LL"),testdata[[#This Row],[LowLineB]],NA())</f>
        <v>#N/A</v>
      </c>
      <c r="V311" s="19" t="e">
        <f>IF(AND(testdata[[#This Row],[HtrendA]]="HH",testdata[[#This Row],[HtrendB]]="LH"),testdata[[#This Row],[HighLineB]],NA())</f>
        <v>#N/A</v>
      </c>
      <c r="W311" s="19" t="e">
        <f>IF(AND(testdata[[#This Row],[HtrendA]]="LH",testdata[[#This Row],[HtrendB]]="HH"),testdata[[#This Row],[HighLineB]],NA())</f>
        <v>#N/A</v>
      </c>
    </row>
    <row r="312" spans="1:23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Row],[high]]&gt;MAX(D308:D311,D313:D316),testdata[[#This Row],[high]],"")</f>
        <v/>
      </c>
      <c r="H312" s="16" t="s">
        <v>5</v>
      </c>
      <c r="I312" s="12">
        <f t="shared" ca="1" si="16"/>
        <v>261.6618749999991</v>
      </c>
      <c r="J312" s="6" t="str">
        <f>IF(testdata[[#This Row],[low]]&lt;MIN(E308:E311,E313:E316),testdata[[#This Row],[low]],"")</f>
        <v/>
      </c>
      <c r="K312" s="16" t="s">
        <v>8</v>
      </c>
      <c r="L312" s="12">
        <f t="shared" ca="1" si="17"/>
        <v>247.48399999999995</v>
      </c>
      <c r="M312" s="12">
        <v>37.404899999999998</v>
      </c>
      <c r="N312" s="6"/>
      <c r="O312" s="16" t="s">
        <v>5</v>
      </c>
      <c r="P312" s="12">
        <v>42.782600000000002</v>
      </c>
      <c r="Q312" s="6"/>
      <c r="R312" s="16" t="s">
        <v>7</v>
      </c>
      <c r="S312" s="12">
        <v>34.286900000000003</v>
      </c>
      <c r="T312" s="19">
        <f>IF(AND(testdata[[#This Row],[LtrendA]]="LL",testdata[[#This Row],[LtrendB]]="HL"),testdata[[#This Row],[LowLineB]],NA())</f>
        <v>34.286900000000003</v>
      </c>
      <c r="U312" s="19" t="e">
        <f>IF(AND(testdata[[#This Row],[LtrendA]]="HL",testdata[[#This Row],[LtrendB]]="LL"),testdata[[#This Row],[LowLineB]],NA())</f>
        <v>#N/A</v>
      </c>
      <c r="V312" s="19" t="e">
        <f>IF(AND(testdata[[#This Row],[HtrendA]]="HH",testdata[[#This Row],[HtrendB]]="LH"),testdata[[#This Row],[HighLineB]],NA())</f>
        <v>#N/A</v>
      </c>
      <c r="W312" s="19" t="e">
        <f>IF(AND(testdata[[#This Row],[HtrendA]]="LH",testdata[[#This Row],[HtrendB]]="HH"),testdata[[#This Row],[HighLineB]],NA())</f>
        <v>#N/A</v>
      </c>
    </row>
    <row r="313" spans="1:23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Row],[high]]&gt;MAX(D309:D312,D314:D317),testdata[[#This Row],[high]],"")</f>
        <v/>
      </c>
      <c r="H313" s="16" t="s">
        <v>5</v>
      </c>
      <c r="I313" s="12">
        <f t="shared" ca="1" si="16"/>
        <v>260.89749999999924</v>
      </c>
      <c r="J313" s="6" t="str">
        <f>IF(testdata[[#This Row],[low]]&lt;MIN(E309:E312,E314:E317),testdata[[#This Row],[low]],"")</f>
        <v/>
      </c>
      <c r="K313" s="16" t="s">
        <v>8</v>
      </c>
      <c r="L313" s="12">
        <f t="shared" ca="1" si="17"/>
        <v>246.87199999999996</v>
      </c>
      <c r="M313" s="12">
        <v>42.7117</v>
      </c>
      <c r="N313" s="6">
        <v>42.71</v>
      </c>
      <c r="O313" s="16" t="s">
        <v>5</v>
      </c>
      <c r="P313" s="12">
        <v>42.7117</v>
      </c>
      <c r="Q313" s="6"/>
      <c r="R313" s="16" t="s">
        <v>7</v>
      </c>
      <c r="S313" s="12">
        <v>35.615000000000002</v>
      </c>
      <c r="T313" s="19">
        <f>IF(AND(testdata[[#This Row],[LtrendA]]="LL",testdata[[#This Row],[LtrendB]]="HL"),testdata[[#This Row],[LowLineB]],NA())</f>
        <v>35.615000000000002</v>
      </c>
      <c r="U313" s="19" t="e">
        <f>IF(AND(testdata[[#This Row],[LtrendA]]="HL",testdata[[#This Row],[LtrendB]]="LL"),testdata[[#This Row],[LowLineB]],NA())</f>
        <v>#N/A</v>
      </c>
      <c r="V313" s="19" t="e">
        <f>IF(AND(testdata[[#This Row],[HtrendA]]="HH",testdata[[#This Row],[HtrendB]]="LH"),testdata[[#This Row],[HighLineB]],NA())</f>
        <v>#N/A</v>
      </c>
      <c r="W313" s="19" t="e">
        <f>IF(AND(testdata[[#This Row],[HtrendA]]="LH",testdata[[#This Row],[HtrendB]]="HH"),testdata[[#This Row],[HighLineB]],NA())</f>
        <v>#N/A</v>
      </c>
    </row>
    <row r="314" spans="1:23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Row],[high]]&gt;MAX(D310:D313,D315:D318),testdata[[#This Row],[high]],"")</f>
        <v/>
      </c>
      <c r="H314" s="16" t="s">
        <v>5</v>
      </c>
      <c r="I314" s="12">
        <f t="shared" ca="1" si="16"/>
        <v>260.13312499999938</v>
      </c>
      <c r="J314" s="6">
        <f>IF(testdata[[#This Row],[low]]&lt;MIN(E310:E313,E315:E318),testdata[[#This Row],[low]],"")</f>
        <v>246.26</v>
      </c>
      <c r="K314" s="16" t="s">
        <v>8</v>
      </c>
      <c r="L314" s="11">
        <f>testdata[[#This Row],[LpointA]]</f>
        <v>246.26</v>
      </c>
      <c r="M314" s="12">
        <v>36.942999999999998</v>
      </c>
      <c r="N314" s="6"/>
      <c r="O314" s="16" t="s">
        <v>6</v>
      </c>
      <c r="P314" s="12">
        <v>44.147300000000001</v>
      </c>
      <c r="Q314" s="6">
        <v>36.94</v>
      </c>
      <c r="R314" s="16" t="s">
        <v>7</v>
      </c>
      <c r="S314" s="11">
        <v>36.942999999999998</v>
      </c>
      <c r="T314" s="19">
        <f>IF(AND(testdata[[#This Row],[LtrendA]]="LL",testdata[[#This Row],[LtrendB]]="HL"),testdata[[#This Row],[LowLineB]],NA())</f>
        <v>36.942999999999998</v>
      </c>
      <c r="U314" s="19" t="e">
        <f>IF(AND(testdata[[#This Row],[LtrendA]]="HL",testdata[[#This Row],[LtrendB]]="LL"),testdata[[#This Row],[LowLineB]],NA())</f>
        <v>#N/A</v>
      </c>
      <c r="V314" s="19" t="e">
        <f>IF(AND(testdata[[#This Row],[HtrendA]]="HH",testdata[[#This Row],[HtrendB]]="LH"),testdata[[#This Row],[HighLineB]],NA())</f>
        <v>#N/A</v>
      </c>
      <c r="W314" s="19">
        <f>IF(AND(testdata[[#This Row],[HtrendA]]="LH",testdata[[#This Row],[HtrendB]]="HH"),testdata[[#This Row],[HighLineB]],NA())</f>
        <v>44.147300000000001</v>
      </c>
    </row>
    <row r="315" spans="1:23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Row],[high]]&gt;MAX(D311:D314,D316:D319),testdata[[#This Row],[high]],"")</f>
        <v/>
      </c>
      <c r="H315" s="16" t="s">
        <v>5</v>
      </c>
      <c r="I315" s="12">
        <f t="shared" ca="1" si="16"/>
        <v>259.36874999999958</v>
      </c>
      <c r="J315" s="6" t="str">
        <f>IF(testdata[[#This Row],[low]]&lt;MIN(E311:E314,E316:E319),testdata[[#This Row],[low]],"")</f>
        <v/>
      </c>
      <c r="K315" s="16" t="s">
        <v>7</v>
      </c>
      <c r="L315" s="12">
        <f t="shared" ref="L315:L330" ca="1" si="18">AVERAGE(L314,L316)</f>
        <v>246.61176470588219</v>
      </c>
      <c r="M315" s="12">
        <v>41.856999999999999</v>
      </c>
      <c r="N315" s="6"/>
      <c r="O315" s="16" t="s">
        <v>6</v>
      </c>
      <c r="P315" s="12">
        <v>45.582799999999999</v>
      </c>
      <c r="Q315" s="6"/>
      <c r="R315" s="16" t="s">
        <v>7</v>
      </c>
      <c r="S315" s="12">
        <v>38.1952</v>
      </c>
      <c r="T315" s="19" t="e">
        <f>IF(AND(testdata[[#This Row],[LtrendA]]="LL",testdata[[#This Row],[LtrendB]]="HL"),testdata[[#This Row],[LowLineB]],NA())</f>
        <v>#N/A</v>
      </c>
      <c r="U315" s="19" t="e">
        <f>IF(AND(testdata[[#This Row],[LtrendA]]="HL",testdata[[#This Row],[LtrendB]]="LL"),testdata[[#This Row],[LowLineB]],NA())</f>
        <v>#N/A</v>
      </c>
      <c r="V315" s="19" t="e">
        <f>IF(AND(testdata[[#This Row],[HtrendA]]="HH",testdata[[#This Row],[HtrendB]]="LH"),testdata[[#This Row],[HighLineB]],NA())</f>
        <v>#N/A</v>
      </c>
      <c r="W315" s="19">
        <f>IF(AND(testdata[[#This Row],[HtrendA]]="LH",testdata[[#This Row],[HtrendB]]="HH"),testdata[[#This Row],[HighLineB]],NA())</f>
        <v>45.582799999999999</v>
      </c>
    </row>
    <row r="316" spans="1:23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Row],[high]]&gt;MAX(D312:D315,D317:D320),testdata[[#This Row],[high]],"")</f>
        <v/>
      </c>
      <c r="H316" s="16" t="s">
        <v>5</v>
      </c>
      <c r="I316" s="12">
        <f t="shared" ca="1" si="16"/>
        <v>258.60437499999978</v>
      </c>
      <c r="J316" s="6" t="str">
        <f>IF(testdata[[#This Row],[low]]&lt;MIN(E312:E315,E317:E320),testdata[[#This Row],[low]],"")</f>
        <v/>
      </c>
      <c r="K316" s="16" t="s">
        <v>7</v>
      </c>
      <c r="L316" s="12">
        <f t="shared" ca="1" si="18"/>
        <v>246.96352941176443</v>
      </c>
      <c r="M316" s="12">
        <v>45.713099999999997</v>
      </c>
      <c r="N316" s="6"/>
      <c r="O316" s="16" t="s">
        <v>6</v>
      </c>
      <c r="P316" s="12">
        <v>47.018300000000004</v>
      </c>
      <c r="Q316" s="6"/>
      <c r="R316" s="16" t="s">
        <v>7</v>
      </c>
      <c r="S316" s="12">
        <v>39.447299999999998</v>
      </c>
      <c r="T316" s="19" t="e">
        <f>IF(AND(testdata[[#This Row],[LtrendA]]="LL",testdata[[#This Row],[LtrendB]]="HL"),testdata[[#This Row],[LowLineB]],NA())</f>
        <v>#N/A</v>
      </c>
      <c r="U316" s="19" t="e">
        <f>IF(AND(testdata[[#This Row],[LtrendA]]="HL",testdata[[#This Row],[LtrendB]]="LL"),testdata[[#This Row],[LowLineB]],NA())</f>
        <v>#N/A</v>
      </c>
      <c r="V316" s="19" t="e">
        <f>IF(AND(testdata[[#This Row],[HtrendA]]="HH",testdata[[#This Row],[HtrendB]]="LH"),testdata[[#This Row],[HighLineB]],NA())</f>
        <v>#N/A</v>
      </c>
      <c r="W316" s="19">
        <f>IF(AND(testdata[[#This Row],[HtrendA]]="LH",testdata[[#This Row],[HtrendB]]="HH"),testdata[[#This Row],[HighLineB]],NA())</f>
        <v>47.018300000000004</v>
      </c>
    </row>
    <row r="317" spans="1:23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Row],[high]]&gt;MAX(D313:D316,D318:D321),testdata[[#This Row],[high]],"")</f>
        <v>257.83999999999997</v>
      </c>
      <c r="H317" s="16" t="s">
        <v>5</v>
      </c>
      <c r="I317" s="11">
        <f>testdata[[#This Row],[HpointA]]</f>
        <v>257.83999999999997</v>
      </c>
      <c r="J317" s="6" t="str">
        <f>IF(testdata[[#This Row],[low]]&lt;MIN(E313:E316,E318:E321),testdata[[#This Row],[low]],"")</f>
        <v/>
      </c>
      <c r="K317" s="16" t="s">
        <v>7</v>
      </c>
      <c r="L317" s="12">
        <f t="shared" ca="1" si="18"/>
        <v>247.31529411764666</v>
      </c>
      <c r="M317" s="11">
        <v>48.453800000000001</v>
      </c>
      <c r="N317" s="6">
        <v>48.45</v>
      </c>
      <c r="O317" s="16" t="s">
        <v>6</v>
      </c>
      <c r="P317" s="11">
        <v>48.453800000000001</v>
      </c>
      <c r="Q317" s="6"/>
      <c r="R317" s="16" t="s">
        <v>7</v>
      </c>
      <c r="S317" s="12">
        <v>40.6995</v>
      </c>
      <c r="T317" s="19" t="e">
        <f>IF(AND(testdata[[#This Row],[LtrendA]]="LL",testdata[[#This Row],[LtrendB]]="HL"),testdata[[#This Row],[LowLineB]],NA())</f>
        <v>#N/A</v>
      </c>
      <c r="U317" s="19" t="e">
        <f>IF(AND(testdata[[#This Row],[LtrendA]]="HL",testdata[[#This Row],[LtrendB]]="LL"),testdata[[#This Row],[LowLineB]],NA())</f>
        <v>#N/A</v>
      </c>
      <c r="V317" s="19" t="e">
        <f>IF(AND(testdata[[#This Row],[HtrendA]]="HH",testdata[[#This Row],[HtrendB]]="LH"),testdata[[#This Row],[HighLineB]],NA())</f>
        <v>#N/A</v>
      </c>
      <c r="W317" s="19">
        <f>IF(AND(testdata[[#This Row],[HtrendA]]="LH",testdata[[#This Row],[HtrendB]]="HH"),testdata[[#This Row],[HighLineB]],NA())</f>
        <v>48.453800000000001</v>
      </c>
    </row>
    <row r="318" spans="1:23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Row],[high]]&gt;MAX(D314:D317,D319:D322),testdata[[#This Row],[high]],"")</f>
        <v/>
      </c>
      <c r="H318" s="16" t="s">
        <v>6</v>
      </c>
      <c r="I318" s="12">
        <f t="shared" ref="I318:I325" ca="1" si="19">AVERAGE(I317,I319)</f>
        <v>258.3399999999998</v>
      </c>
      <c r="J318" s="6" t="str">
        <f>IF(testdata[[#This Row],[low]]&lt;MIN(E314:E317,E319:E322),testdata[[#This Row],[low]],"")</f>
        <v/>
      </c>
      <c r="K318" s="16" t="s">
        <v>7</v>
      </c>
      <c r="L318" s="12">
        <f t="shared" ca="1" si="18"/>
        <v>247.66705882352892</v>
      </c>
      <c r="M318" s="12">
        <v>41.951599999999999</v>
      </c>
      <c r="N318" s="6"/>
      <c r="O318" s="16" t="s">
        <v>6</v>
      </c>
      <c r="P318" s="12">
        <v>49.287100000000002</v>
      </c>
      <c r="Q318" s="6">
        <v>41.95</v>
      </c>
      <c r="R318" s="16" t="s">
        <v>7</v>
      </c>
      <c r="S318" s="12">
        <v>41.951599999999999</v>
      </c>
      <c r="T318" s="19" t="e">
        <f>IF(AND(testdata[[#This Row],[LtrendA]]="LL",testdata[[#This Row],[LtrendB]]="HL"),testdata[[#This Row],[LowLineB]],NA())</f>
        <v>#N/A</v>
      </c>
      <c r="U318" s="19" t="e">
        <f>IF(AND(testdata[[#This Row],[LtrendA]]="HL",testdata[[#This Row],[LtrendB]]="LL"),testdata[[#This Row],[LowLineB]],NA())</f>
        <v>#N/A</v>
      </c>
      <c r="V318" s="19" t="e">
        <f>IF(AND(testdata[[#This Row],[HtrendA]]="HH",testdata[[#This Row],[HtrendB]]="LH"),testdata[[#This Row],[HighLineB]],NA())</f>
        <v>#N/A</v>
      </c>
      <c r="W318" s="19" t="e">
        <f>IF(AND(testdata[[#This Row],[HtrendA]]="LH",testdata[[#This Row],[HtrendB]]="HH"),testdata[[#This Row],[HighLineB]],NA())</f>
        <v>#N/A</v>
      </c>
    </row>
    <row r="319" spans="1:23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Row],[high]]&gt;MAX(D315:D318,D320:D323),testdata[[#This Row],[high]],"")</f>
        <v/>
      </c>
      <c r="H319" s="16" t="s">
        <v>6</v>
      </c>
      <c r="I319" s="12">
        <f t="shared" ca="1" si="19"/>
        <v>258.83999999999969</v>
      </c>
      <c r="J319" s="6" t="str">
        <f>IF(testdata[[#This Row],[low]]&lt;MIN(E315:E318,E320:E323),testdata[[#This Row],[low]],"")</f>
        <v/>
      </c>
      <c r="K319" s="16" t="s">
        <v>7</v>
      </c>
      <c r="L319" s="12">
        <f t="shared" ca="1" si="18"/>
        <v>248.01882352941121</v>
      </c>
      <c r="M319" s="12">
        <v>43.712000000000003</v>
      </c>
      <c r="N319" s="6"/>
      <c r="O319" s="16" t="s">
        <v>6</v>
      </c>
      <c r="P319" s="12">
        <v>50.120399999999997</v>
      </c>
      <c r="Q319" s="6"/>
      <c r="R319" s="16" t="s">
        <v>7</v>
      </c>
      <c r="S319" s="12">
        <v>42.17</v>
      </c>
      <c r="T319" s="19" t="e">
        <f>IF(AND(testdata[[#This Row],[LtrendA]]="LL",testdata[[#This Row],[LtrendB]]="HL"),testdata[[#This Row],[LowLineB]],NA())</f>
        <v>#N/A</v>
      </c>
      <c r="U319" s="19" t="e">
        <f>IF(AND(testdata[[#This Row],[LtrendA]]="HL",testdata[[#This Row],[LtrendB]]="LL"),testdata[[#This Row],[LowLineB]],NA())</f>
        <v>#N/A</v>
      </c>
      <c r="V319" s="19" t="e">
        <f>IF(AND(testdata[[#This Row],[HtrendA]]="HH",testdata[[#This Row],[HtrendB]]="LH"),testdata[[#This Row],[HighLineB]],NA())</f>
        <v>#N/A</v>
      </c>
      <c r="W319" s="19" t="e">
        <f>IF(AND(testdata[[#This Row],[HtrendA]]="LH",testdata[[#This Row],[HtrendB]]="HH"),testdata[[#This Row],[HighLineB]],NA())</f>
        <v>#N/A</v>
      </c>
    </row>
    <row r="320" spans="1:23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Row],[high]]&gt;MAX(D316:D319,D321:D324),testdata[[#This Row],[high]],"")</f>
        <v/>
      </c>
      <c r="H320" s="16" t="s">
        <v>6</v>
      </c>
      <c r="I320" s="12">
        <f t="shared" ca="1" si="19"/>
        <v>259.33999999999963</v>
      </c>
      <c r="J320" s="6" t="str">
        <f>IF(testdata[[#This Row],[low]]&lt;MIN(E316:E319,E321:E324),testdata[[#This Row],[low]],"")</f>
        <v/>
      </c>
      <c r="K320" s="16" t="s">
        <v>7</v>
      </c>
      <c r="L320" s="12">
        <f t="shared" ca="1" si="18"/>
        <v>248.3705882352935</v>
      </c>
      <c r="M320" s="12">
        <v>49.100999999999999</v>
      </c>
      <c r="N320" s="6"/>
      <c r="O320" s="16" t="s">
        <v>6</v>
      </c>
      <c r="P320" s="12">
        <v>50.953699999999998</v>
      </c>
      <c r="Q320" s="6"/>
      <c r="R320" s="16" t="s">
        <v>7</v>
      </c>
      <c r="S320" s="12">
        <v>42.388399999999997</v>
      </c>
      <c r="T320" s="19" t="e">
        <f>IF(AND(testdata[[#This Row],[LtrendA]]="LL",testdata[[#This Row],[LtrendB]]="HL"),testdata[[#This Row],[LowLineB]],NA())</f>
        <v>#N/A</v>
      </c>
      <c r="U320" s="19" t="e">
        <f>IF(AND(testdata[[#This Row],[LtrendA]]="HL",testdata[[#This Row],[LtrendB]]="LL"),testdata[[#This Row],[LowLineB]],NA())</f>
        <v>#N/A</v>
      </c>
      <c r="V320" s="19" t="e">
        <f>IF(AND(testdata[[#This Row],[HtrendA]]="HH",testdata[[#This Row],[HtrendB]]="LH"),testdata[[#This Row],[HighLineB]],NA())</f>
        <v>#N/A</v>
      </c>
      <c r="W320" s="19" t="e">
        <f>IF(AND(testdata[[#This Row],[HtrendA]]="LH",testdata[[#This Row],[HtrendB]]="HH"),testdata[[#This Row],[HighLineB]],NA())</f>
        <v>#N/A</v>
      </c>
    </row>
    <row r="321" spans="1:23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Row],[high]]&gt;MAX(D317:D320,D322:D325),testdata[[#This Row],[high]],"")</f>
        <v/>
      </c>
      <c r="H321" s="16" t="s">
        <v>6</v>
      </c>
      <c r="I321" s="12">
        <f t="shared" ca="1" si="19"/>
        <v>259.83999999999958</v>
      </c>
      <c r="J321" s="6" t="str">
        <f>IF(testdata[[#This Row],[low]]&lt;MIN(E317:E320,E322:E325),testdata[[#This Row],[low]],"")</f>
        <v/>
      </c>
      <c r="K321" s="16" t="s">
        <v>7</v>
      </c>
      <c r="L321" s="12">
        <f t="shared" ca="1" si="18"/>
        <v>248.72235294117581</v>
      </c>
      <c r="M321" s="12">
        <v>47.457799999999999</v>
      </c>
      <c r="N321" s="6"/>
      <c r="O321" s="16" t="s">
        <v>6</v>
      </c>
      <c r="P321" s="12">
        <v>51.786900000000003</v>
      </c>
      <c r="Q321" s="6"/>
      <c r="R321" s="16" t="s">
        <v>7</v>
      </c>
      <c r="S321" s="12">
        <v>42.6068</v>
      </c>
      <c r="T321" s="19" t="e">
        <f>IF(AND(testdata[[#This Row],[LtrendA]]="LL",testdata[[#This Row],[LtrendB]]="HL"),testdata[[#This Row],[LowLineB]],NA())</f>
        <v>#N/A</v>
      </c>
      <c r="U321" s="19" t="e">
        <f>IF(AND(testdata[[#This Row],[LtrendA]]="HL",testdata[[#This Row],[LtrendB]]="LL"),testdata[[#This Row],[LowLineB]],NA())</f>
        <v>#N/A</v>
      </c>
      <c r="V321" s="19" t="e">
        <f>IF(AND(testdata[[#This Row],[HtrendA]]="HH",testdata[[#This Row],[HtrendB]]="LH"),testdata[[#This Row],[HighLineB]],NA())</f>
        <v>#N/A</v>
      </c>
      <c r="W321" s="19" t="e">
        <f>IF(AND(testdata[[#This Row],[HtrendA]]="LH",testdata[[#This Row],[HtrendB]]="HH"),testdata[[#This Row],[HighLineB]],NA())</f>
        <v>#N/A</v>
      </c>
    </row>
    <row r="322" spans="1:23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Row],[high]]&gt;MAX(D318:D321,D323:D326),testdata[[#This Row],[high]],"")</f>
        <v/>
      </c>
      <c r="H322" s="16" t="s">
        <v>6</v>
      </c>
      <c r="I322" s="12">
        <f t="shared" ca="1" si="19"/>
        <v>260.33999999999958</v>
      </c>
      <c r="J322" s="6" t="str">
        <f>IF(testdata[[#This Row],[low]]&lt;MIN(E318:E321,E323:E326),testdata[[#This Row],[low]],"")</f>
        <v/>
      </c>
      <c r="K322" s="16" t="s">
        <v>7</v>
      </c>
      <c r="L322" s="12">
        <f t="shared" ca="1" si="18"/>
        <v>249.07411764705816</v>
      </c>
      <c r="M322" s="12">
        <v>50.247100000000003</v>
      </c>
      <c r="N322" s="6"/>
      <c r="O322" s="16" t="s">
        <v>6</v>
      </c>
      <c r="P322" s="12">
        <v>52.620199999999997</v>
      </c>
      <c r="Q322" s="6"/>
      <c r="R322" s="16" t="s">
        <v>7</v>
      </c>
      <c r="S322" s="12">
        <v>42.825200000000002</v>
      </c>
      <c r="T322" s="19" t="e">
        <f>IF(AND(testdata[[#This Row],[LtrendA]]="LL",testdata[[#This Row],[LtrendB]]="HL"),testdata[[#This Row],[LowLineB]],NA())</f>
        <v>#N/A</v>
      </c>
      <c r="U322" s="19" t="e">
        <f>IF(AND(testdata[[#This Row],[LtrendA]]="HL",testdata[[#This Row],[LtrendB]]="LL"),testdata[[#This Row],[LowLineB]],NA())</f>
        <v>#N/A</v>
      </c>
      <c r="V322" s="19" t="e">
        <f>IF(AND(testdata[[#This Row],[HtrendA]]="HH",testdata[[#This Row],[HtrendB]]="LH"),testdata[[#This Row],[HighLineB]],NA())</f>
        <v>#N/A</v>
      </c>
      <c r="W322" s="19" t="e">
        <f>IF(AND(testdata[[#This Row],[HtrendA]]="LH",testdata[[#This Row],[HtrendB]]="HH"),testdata[[#This Row],[HighLineB]],NA())</f>
        <v>#N/A</v>
      </c>
    </row>
    <row r="323" spans="1:23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Row],[high]]&gt;MAX(D319:D322,D324:D327),testdata[[#This Row],[high]],"")</f>
        <v/>
      </c>
      <c r="H323" s="16" t="s">
        <v>6</v>
      </c>
      <c r="I323" s="12">
        <f t="shared" ca="1" si="19"/>
        <v>260.83999999999963</v>
      </c>
      <c r="J323" s="6" t="str">
        <f>IF(testdata[[#This Row],[low]]&lt;MIN(E319:E322,E324:E327),testdata[[#This Row],[low]],"")</f>
        <v/>
      </c>
      <c r="K323" s="16" t="s">
        <v>7</v>
      </c>
      <c r="L323" s="12">
        <f t="shared" ca="1" si="18"/>
        <v>249.4258823529405</v>
      </c>
      <c r="M323" s="12">
        <v>49.241700000000002</v>
      </c>
      <c r="N323" s="6"/>
      <c r="O323" s="16" t="s">
        <v>6</v>
      </c>
      <c r="P323" s="12">
        <v>53.453499999999998</v>
      </c>
      <c r="Q323" s="6"/>
      <c r="R323" s="16" t="s">
        <v>7</v>
      </c>
      <c r="S323" s="12">
        <v>43.043599999999998</v>
      </c>
      <c r="T323" s="19" t="e">
        <f>IF(AND(testdata[[#This Row],[LtrendA]]="LL",testdata[[#This Row],[LtrendB]]="HL"),testdata[[#This Row],[LowLineB]],NA())</f>
        <v>#N/A</v>
      </c>
      <c r="U323" s="19" t="e">
        <f>IF(AND(testdata[[#This Row],[LtrendA]]="HL",testdata[[#This Row],[LtrendB]]="LL"),testdata[[#This Row],[LowLineB]],NA())</f>
        <v>#N/A</v>
      </c>
      <c r="V323" s="19" t="e">
        <f>IF(AND(testdata[[#This Row],[HtrendA]]="HH",testdata[[#This Row],[HtrendB]]="LH"),testdata[[#This Row],[HighLineB]],NA())</f>
        <v>#N/A</v>
      </c>
      <c r="W323" s="19" t="e">
        <f>IF(AND(testdata[[#This Row],[HtrendA]]="LH",testdata[[#This Row],[HtrendB]]="HH"),testdata[[#This Row],[HighLineB]],NA())</f>
        <v>#N/A</v>
      </c>
    </row>
    <row r="324" spans="1:23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Row],[high]]&gt;MAX(D320:D323,D325:D328),testdata[[#This Row],[high]],"")</f>
        <v/>
      </c>
      <c r="H324" s="16" t="s">
        <v>6</v>
      </c>
      <c r="I324" s="12">
        <f t="shared" ca="1" si="19"/>
        <v>261.33999999999969</v>
      </c>
      <c r="J324" s="6" t="str">
        <f>IF(testdata[[#This Row],[low]]&lt;MIN(E320:E323,E325:E328),testdata[[#This Row],[low]],"")</f>
        <v/>
      </c>
      <c r="K324" s="16" t="s">
        <v>7</v>
      </c>
      <c r="L324" s="12">
        <f t="shared" ca="1" si="18"/>
        <v>249.77764705882288</v>
      </c>
      <c r="M324" s="12">
        <v>52.129899999999999</v>
      </c>
      <c r="N324" s="6"/>
      <c r="O324" s="16" t="s">
        <v>6</v>
      </c>
      <c r="P324" s="12">
        <v>54.286700000000003</v>
      </c>
      <c r="Q324" s="6"/>
      <c r="R324" s="16" t="s">
        <v>7</v>
      </c>
      <c r="S324" s="12">
        <v>43.262</v>
      </c>
      <c r="T324" s="19" t="e">
        <f>IF(AND(testdata[[#This Row],[LtrendA]]="LL",testdata[[#This Row],[LtrendB]]="HL"),testdata[[#This Row],[LowLineB]],NA())</f>
        <v>#N/A</v>
      </c>
      <c r="U324" s="19" t="e">
        <f>IF(AND(testdata[[#This Row],[LtrendA]]="HL",testdata[[#This Row],[LtrendB]]="LL"),testdata[[#This Row],[LowLineB]],NA())</f>
        <v>#N/A</v>
      </c>
      <c r="V324" s="19" t="e">
        <f>IF(AND(testdata[[#This Row],[HtrendA]]="HH",testdata[[#This Row],[HtrendB]]="LH"),testdata[[#This Row],[HighLineB]],NA())</f>
        <v>#N/A</v>
      </c>
      <c r="W324" s="19" t="e">
        <f>IF(AND(testdata[[#This Row],[HtrendA]]="LH",testdata[[#This Row],[HtrendB]]="HH"),testdata[[#This Row],[HighLineB]],NA())</f>
        <v>#N/A</v>
      </c>
    </row>
    <row r="325" spans="1:23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Row],[high]]&gt;MAX(D321:D324,D326:D329),testdata[[#This Row],[high]],"")</f>
        <v/>
      </c>
      <c r="H325" s="16" t="s">
        <v>6</v>
      </c>
      <c r="I325" s="12">
        <f t="shared" ca="1" si="19"/>
        <v>261.8399999999998</v>
      </c>
      <c r="J325" s="6" t="str">
        <f>IF(testdata[[#This Row],[low]]&lt;MIN(E321:E324,E326:E329),testdata[[#This Row],[low]],"")</f>
        <v/>
      </c>
      <c r="K325" s="16" t="s">
        <v>7</v>
      </c>
      <c r="L325" s="12">
        <f t="shared" ca="1" si="18"/>
        <v>250.12941176470528</v>
      </c>
      <c r="M325" s="12">
        <v>55.71</v>
      </c>
      <c r="N325" s="6"/>
      <c r="O325" s="16" t="s">
        <v>6</v>
      </c>
      <c r="P325" s="12">
        <v>55.12</v>
      </c>
      <c r="Q325" s="6"/>
      <c r="R325" s="16" t="s">
        <v>7</v>
      </c>
      <c r="S325" s="12">
        <v>43.480400000000003</v>
      </c>
      <c r="T325" s="19" t="e">
        <f>IF(AND(testdata[[#This Row],[LtrendA]]="LL",testdata[[#This Row],[LtrendB]]="HL"),testdata[[#This Row],[LowLineB]],NA())</f>
        <v>#N/A</v>
      </c>
      <c r="U325" s="19" t="e">
        <f>IF(AND(testdata[[#This Row],[LtrendA]]="HL",testdata[[#This Row],[LtrendB]]="LL"),testdata[[#This Row],[LowLineB]],NA())</f>
        <v>#N/A</v>
      </c>
      <c r="V325" s="19" t="e">
        <f>IF(AND(testdata[[#This Row],[HtrendA]]="HH",testdata[[#This Row],[HtrendB]]="LH"),testdata[[#This Row],[HighLineB]],NA())</f>
        <v>#N/A</v>
      </c>
      <c r="W325" s="19" t="e">
        <f>IF(AND(testdata[[#This Row],[HtrendA]]="LH",testdata[[#This Row],[HtrendB]]="HH"),testdata[[#This Row],[HighLineB]],NA())</f>
        <v>#N/A</v>
      </c>
    </row>
    <row r="326" spans="1:23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Row],[high]]&gt;MAX(D322:D325,D327:D330),testdata[[#This Row],[high]],"")</f>
        <v>262.33999999999997</v>
      </c>
      <c r="H326" s="16" t="s">
        <v>6</v>
      </c>
      <c r="I326" s="11">
        <f>testdata[[#This Row],[HpointA]]</f>
        <v>262.33999999999997</v>
      </c>
      <c r="J326" s="6" t="str">
        <f>IF(testdata[[#This Row],[low]]&lt;MIN(E322:E325,E327:E330),testdata[[#This Row],[low]],"")</f>
        <v/>
      </c>
      <c r="K326" s="16" t="s">
        <v>7</v>
      </c>
      <c r="L326" s="12">
        <f t="shared" ca="1" si="18"/>
        <v>250.48117647058768</v>
      </c>
      <c r="M326" s="11">
        <v>55.953299999999999</v>
      </c>
      <c r="N326" s="6">
        <v>55.95</v>
      </c>
      <c r="O326" s="16" t="s">
        <v>6</v>
      </c>
      <c r="P326" s="11">
        <v>55.953299999999999</v>
      </c>
      <c r="Q326" s="6"/>
      <c r="R326" s="16" t="s">
        <v>7</v>
      </c>
      <c r="S326" s="12">
        <v>43.698799999999999</v>
      </c>
      <c r="T326" s="19" t="e">
        <f>IF(AND(testdata[[#This Row],[LtrendA]]="LL",testdata[[#This Row],[LtrendB]]="HL"),testdata[[#This Row],[LowLineB]],NA())</f>
        <v>#N/A</v>
      </c>
      <c r="U326" s="19" t="e">
        <f>IF(AND(testdata[[#This Row],[LtrendA]]="HL",testdata[[#This Row],[LtrendB]]="LL"),testdata[[#This Row],[LowLineB]],NA())</f>
        <v>#N/A</v>
      </c>
      <c r="V326" s="19" t="e">
        <f>IF(AND(testdata[[#This Row],[HtrendA]]="HH",testdata[[#This Row],[HtrendB]]="LH"),testdata[[#This Row],[HighLineB]],NA())</f>
        <v>#N/A</v>
      </c>
      <c r="W326" s="19" t="e">
        <f>IF(AND(testdata[[#This Row],[HtrendA]]="LH",testdata[[#This Row],[HtrendB]]="HH"),testdata[[#This Row],[HighLineB]],NA())</f>
        <v>#N/A</v>
      </c>
    </row>
    <row r="327" spans="1:23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Row],[high]]&gt;MAX(D323:D326,D328:D331),testdata[[#This Row],[high]],"")</f>
        <v/>
      </c>
      <c r="H327" s="16" t="s">
        <v>6</v>
      </c>
      <c r="I327" s="12">
        <f t="shared" ref="I327:I343" ca="1" si="20">AVERAGE(I326,I328)</f>
        <v>262.48944444444419</v>
      </c>
      <c r="J327" s="6" t="str">
        <f>IF(testdata[[#This Row],[low]]&lt;MIN(E323:E326,E328:E331),testdata[[#This Row],[low]],"")</f>
        <v/>
      </c>
      <c r="K327" s="16" t="s">
        <v>7</v>
      </c>
      <c r="L327" s="12">
        <f t="shared" ca="1" si="18"/>
        <v>250.83294117647011</v>
      </c>
      <c r="M327" s="12">
        <v>53.536000000000001</v>
      </c>
      <c r="N327" s="6"/>
      <c r="O327" s="16" t="s">
        <v>5</v>
      </c>
      <c r="P327" s="12">
        <v>55.197000000000003</v>
      </c>
      <c r="Q327" s="6"/>
      <c r="R327" s="16" t="s">
        <v>7</v>
      </c>
      <c r="S327" s="12">
        <v>43.917200000000001</v>
      </c>
      <c r="T327" s="19" t="e">
        <f>IF(AND(testdata[[#This Row],[LtrendA]]="LL",testdata[[#This Row],[LtrendB]]="HL"),testdata[[#This Row],[LowLineB]],NA())</f>
        <v>#N/A</v>
      </c>
      <c r="U327" s="19" t="e">
        <f>IF(AND(testdata[[#This Row],[LtrendA]]="HL",testdata[[#This Row],[LtrendB]]="LL"),testdata[[#This Row],[LowLineB]],NA())</f>
        <v>#N/A</v>
      </c>
      <c r="V327" s="19">
        <f>IF(AND(testdata[[#This Row],[HtrendA]]="HH",testdata[[#This Row],[HtrendB]]="LH"),testdata[[#This Row],[HighLineB]],NA())</f>
        <v>55.197000000000003</v>
      </c>
      <c r="W327" s="19" t="e">
        <f>IF(AND(testdata[[#This Row],[HtrendA]]="LH",testdata[[#This Row],[HtrendB]]="HH"),testdata[[#This Row],[HighLineB]],NA())</f>
        <v>#N/A</v>
      </c>
    </row>
    <row r="328" spans="1:23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Row],[high]]&gt;MAX(D324:D327,D329:D332),testdata[[#This Row],[high]],"")</f>
        <v/>
      </c>
      <c r="H328" s="16" t="s">
        <v>6</v>
      </c>
      <c r="I328" s="12">
        <f t="shared" ca="1" si="20"/>
        <v>262.63888888888835</v>
      </c>
      <c r="J328" s="6" t="str">
        <f>IF(testdata[[#This Row],[low]]&lt;MIN(E324:E327,E329:E332),testdata[[#This Row],[low]],"")</f>
        <v/>
      </c>
      <c r="K328" s="16" t="s">
        <v>7</v>
      </c>
      <c r="L328" s="12">
        <f t="shared" ca="1" si="18"/>
        <v>251.18470588235257</v>
      </c>
      <c r="M328" s="12">
        <v>50.006</v>
      </c>
      <c r="N328" s="6"/>
      <c r="O328" s="16" t="s">
        <v>5</v>
      </c>
      <c r="P328" s="12">
        <v>54.440800000000003</v>
      </c>
      <c r="Q328" s="6"/>
      <c r="R328" s="16" t="s">
        <v>7</v>
      </c>
      <c r="S328" s="12">
        <v>44.135599999999997</v>
      </c>
      <c r="T328" s="19" t="e">
        <f>IF(AND(testdata[[#This Row],[LtrendA]]="LL",testdata[[#This Row],[LtrendB]]="HL"),testdata[[#This Row],[LowLineB]],NA())</f>
        <v>#N/A</v>
      </c>
      <c r="U328" s="19" t="e">
        <f>IF(AND(testdata[[#This Row],[LtrendA]]="HL",testdata[[#This Row],[LtrendB]]="LL"),testdata[[#This Row],[LowLineB]],NA())</f>
        <v>#N/A</v>
      </c>
      <c r="V328" s="19">
        <f>IF(AND(testdata[[#This Row],[HtrendA]]="HH",testdata[[#This Row],[HtrendB]]="LH"),testdata[[#This Row],[HighLineB]],NA())</f>
        <v>54.440800000000003</v>
      </c>
      <c r="W328" s="19" t="e">
        <f>IF(AND(testdata[[#This Row],[HtrendA]]="LH",testdata[[#This Row],[HtrendB]]="HH"),testdata[[#This Row],[HighLineB]],NA())</f>
        <v>#N/A</v>
      </c>
    </row>
    <row r="329" spans="1:23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Row],[high]]&gt;MAX(D325:D328,D330:D333),testdata[[#This Row],[high]],"")</f>
        <v/>
      </c>
      <c r="H329" s="16" t="s">
        <v>6</v>
      </c>
      <c r="I329" s="12">
        <f t="shared" ca="1" si="20"/>
        <v>262.78833333333256</v>
      </c>
      <c r="J329" s="6" t="str">
        <f>IF(testdata[[#This Row],[low]]&lt;MIN(E325:E328,E330:E333),testdata[[#This Row],[low]],"")</f>
        <v/>
      </c>
      <c r="K329" s="16" t="s">
        <v>7</v>
      </c>
      <c r="L329" s="12">
        <f t="shared" ca="1" si="18"/>
        <v>251.53647058823503</v>
      </c>
      <c r="M329" s="12">
        <v>49.941600000000001</v>
      </c>
      <c r="N329" s="6"/>
      <c r="O329" s="16" t="s">
        <v>5</v>
      </c>
      <c r="P329" s="12">
        <v>53.684600000000003</v>
      </c>
      <c r="Q329" s="6"/>
      <c r="R329" s="16" t="s">
        <v>7</v>
      </c>
      <c r="S329" s="12">
        <v>44.353999999999999</v>
      </c>
      <c r="T329" s="19" t="e">
        <f>IF(AND(testdata[[#This Row],[LtrendA]]="LL",testdata[[#This Row],[LtrendB]]="HL"),testdata[[#This Row],[LowLineB]],NA())</f>
        <v>#N/A</v>
      </c>
      <c r="U329" s="19" t="e">
        <f>IF(AND(testdata[[#This Row],[LtrendA]]="HL",testdata[[#This Row],[LtrendB]]="LL"),testdata[[#This Row],[LowLineB]],NA())</f>
        <v>#N/A</v>
      </c>
      <c r="V329" s="19">
        <f>IF(AND(testdata[[#This Row],[HtrendA]]="HH",testdata[[#This Row],[HtrendB]]="LH"),testdata[[#This Row],[HighLineB]],NA())</f>
        <v>53.684600000000003</v>
      </c>
      <c r="W329" s="19" t="e">
        <f>IF(AND(testdata[[#This Row],[HtrendA]]="LH",testdata[[#This Row],[HtrendB]]="HH"),testdata[[#This Row],[HighLineB]],NA())</f>
        <v>#N/A</v>
      </c>
    </row>
    <row r="330" spans="1:23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Row],[high]]&gt;MAX(D326:D329,D331:D334),testdata[[#This Row],[high]],"")</f>
        <v/>
      </c>
      <c r="H330" s="16" t="s">
        <v>6</v>
      </c>
      <c r="I330" s="12">
        <f t="shared" ca="1" si="20"/>
        <v>262.93777777777677</v>
      </c>
      <c r="J330" s="6" t="str">
        <f>IF(testdata[[#This Row],[low]]&lt;MIN(E326:E329,E331:E334),testdata[[#This Row],[low]],"")</f>
        <v/>
      </c>
      <c r="K330" s="16" t="s">
        <v>7</v>
      </c>
      <c r="L330" s="12">
        <f t="shared" ca="1" si="18"/>
        <v>251.88823529411752</v>
      </c>
      <c r="M330" s="12">
        <v>44.572400000000002</v>
      </c>
      <c r="N330" s="6"/>
      <c r="O330" s="16" t="s">
        <v>5</v>
      </c>
      <c r="P330" s="12">
        <v>52.9283</v>
      </c>
      <c r="Q330" s="6">
        <v>44.57</v>
      </c>
      <c r="R330" s="16" t="s">
        <v>7</v>
      </c>
      <c r="S330" s="12">
        <v>44.572400000000002</v>
      </c>
      <c r="T330" s="19" t="e">
        <f>IF(AND(testdata[[#This Row],[LtrendA]]="LL",testdata[[#This Row],[LtrendB]]="HL"),testdata[[#This Row],[LowLineB]],NA())</f>
        <v>#N/A</v>
      </c>
      <c r="U330" s="19" t="e">
        <f>IF(AND(testdata[[#This Row],[LtrendA]]="HL",testdata[[#This Row],[LtrendB]]="LL"),testdata[[#This Row],[LowLineB]],NA())</f>
        <v>#N/A</v>
      </c>
      <c r="V330" s="19">
        <f>IF(AND(testdata[[#This Row],[HtrendA]]="HH",testdata[[#This Row],[HtrendB]]="LH"),testdata[[#This Row],[HighLineB]],NA())</f>
        <v>52.9283</v>
      </c>
      <c r="W330" s="19" t="e">
        <f>IF(AND(testdata[[#This Row],[HtrendA]]="LH",testdata[[#This Row],[HtrendB]]="HH"),testdata[[#This Row],[HighLineB]],NA())</f>
        <v>#N/A</v>
      </c>
    </row>
    <row r="331" spans="1:23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Row],[high]]&gt;MAX(D327:D330,D332:D335),testdata[[#This Row],[high]],"")</f>
        <v/>
      </c>
      <c r="H331" s="16" t="s">
        <v>6</v>
      </c>
      <c r="I331" s="12">
        <f t="shared" ca="1" si="20"/>
        <v>263.08722222222104</v>
      </c>
      <c r="J331" s="6">
        <f>IF(testdata[[#This Row],[low]]&lt;MIN(E327:E330,E332:E335),testdata[[#This Row],[low]],"")</f>
        <v>252.24</v>
      </c>
      <c r="K331" s="16" t="s">
        <v>7</v>
      </c>
      <c r="L331" s="11">
        <f>testdata[[#This Row],[LpointA]]</f>
        <v>252.24</v>
      </c>
      <c r="M331" s="12">
        <v>45.7136</v>
      </c>
      <c r="N331" s="6"/>
      <c r="O331" s="16" t="s">
        <v>5</v>
      </c>
      <c r="P331" s="12">
        <v>52.1721</v>
      </c>
      <c r="Q331" s="6"/>
      <c r="R331" s="16" t="s">
        <v>8</v>
      </c>
      <c r="S331" s="11">
        <v>44.495100000000001</v>
      </c>
      <c r="T331" s="19" t="e">
        <f>IF(AND(testdata[[#This Row],[LtrendA]]="LL",testdata[[#This Row],[LtrendB]]="HL"),testdata[[#This Row],[LowLineB]],NA())</f>
        <v>#N/A</v>
      </c>
      <c r="U331" s="19">
        <f>IF(AND(testdata[[#This Row],[LtrendA]]="HL",testdata[[#This Row],[LtrendB]]="LL"),testdata[[#This Row],[LowLineB]],NA())</f>
        <v>44.495100000000001</v>
      </c>
      <c r="V331" s="19">
        <f>IF(AND(testdata[[#This Row],[HtrendA]]="HH",testdata[[#This Row],[HtrendB]]="LH"),testdata[[#This Row],[HighLineB]],NA())</f>
        <v>52.1721</v>
      </c>
      <c r="W331" s="19" t="e">
        <f>IF(AND(testdata[[#This Row],[HtrendA]]="LH",testdata[[#This Row],[HtrendB]]="HH"),testdata[[#This Row],[HighLineB]],NA())</f>
        <v>#N/A</v>
      </c>
    </row>
    <row r="332" spans="1:23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Row],[high]]&gt;MAX(D328:D331,D333:D336),testdata[[#This Row],[high]],"")</f>
        <v/>
      </c>
      <c r="H332" s="16" t="s">
        <v>6</v>
      </c>
      <c r="I332" s="12">
        <f t="shared" ca="1" si="20"/>
        <v>263.23666666666537</v>
      </c>
      <c r="J332" s="6" t="str">
        <f>IF(testdata[[#This Row],[low]]&lt;MIN(E328:E331,E333:E336),testdata[[#This Row],[low]],"")</f>
        <v/>
      </c>
      <c r="K332" s="16" t="s">
        <v>8</v>
      </c>
      <c r="L332" s="12">
        <f t="shared" ref="L332:L336" ca="1" si="21">AVERAGE(L331,L333)</f>
        <v>251.95</v>
      </c>
      <c r="M332" s="12">
        <v>50.2483</v>
      </c>
      <c r="N332" s="6"/>
      <c r="O332" s="16" t="s">
        <v>5</v>
      </c>
      <c r="P332" s="12">
        <v>51.415900000000001</v>
      </c>
      <c r="Q332" s="6"/>
      <c r="R332" s="16" t="s">
        <v>8</v>
      </c>
      <c r="S332" s="12">
        <v>44.4178</v>
      </c>
      <c r="T332" s="19" t="e">
        <f>IF(AND(testdata[[#This Row],[LtrendA]]="LL",testdata[[#This Row],[LtrendB]]="HL"),testdata[[#This Row],[LowLineB]],NA())</f>
        <v>#N/A</v>
      </c>
      <c r="U332" s="19" t="e">
        <f>IF(AND(testdata[[#This Row],[LtrendA]]="HL",testdata[[#This Row],[LtrendB]]="LL"),testdata[[#This Row],[LowLineB]],NA())</f>
        <v>#N/A</v>
      </c>
      <c r="V332" s="19">
        <f>IF(AND(testdata[[#This Row],[HtrendA]]="HH",testdata[[#This Row],[HtrendB]]="LH"),testdata[[#This Row],[HighLineB]],NA())</f>
        <v>51.415900000000001</v>
      </c>
      <c r="W332" s="19" t="e">
        <f>IF(AND(testdata[[#This Row],[HtrendA]]="LH",testdata[[#This Row],[HtrendB]]="HH"),testdata[[#This Row],[HighLineB]],NA())</f>
        <v>#N/A</v>
      </c>
    </row>
    <row r="333" spans="1:23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Row],[high]]&gt;MAX(D329:D332,D334:D337),testdata[[#This Row],[high]],"")</f>
        <v/>
      </c>
      <c r="H333" s="16" t="s">
        <v>6</v>
      </c>
      <c r="I333" s="12">
        <f t="shared" ca="1" si="20"/>
        <v>263.3861111111097</v>
      </c>
      <c r="J333" s="6" t="str">
        <f>IF(testdata[[#This Row],[low]]&lt;MIN(E329:E332,E334:E337),testdata[[#This Row],[low]],"")</f>
        <v/>
      </c>
      <c r="K333" s="16" t="s">
        <v>8</v>
      </c>
      <c r="L333" s="12">
        <f t="shared" ca="1" si="21"/>
        <v>251.65999999999997</v>
      </c>
      <c r="M333" s="12">
        <v>50.659599999999998</v>
      </c>
      <c r="N333" s="6">
        <v>50.66</v>
      </c>
      <c r="O333" s="16" t="s">
        <v>5</v>
      </c>
      <c r="P333" s="12">
        <v>50.659599999999998</v>
      </c>
      <c r="Q333" s="6"/>
      <c r="R333" s="16" t="s">
        <v>8</v>
      </c>
      <c r="S333" s="12">
        <v>44.340400000000002</v>
      </c>
      <c r="T333" s="19" t="e">
        <f>IF(AND(testdata[[#This Row],[LtrendA]]="LL",testdata[[#This Row],[LtrendB]]="HL"),testdata[[#This Row],[LowLineB]],NA())</f>
        <v>#N/A</v>
      </c>
      <c r="U333" s="19" t="e">
        <f>IF(AND(testdata[[#This Row],[LtrendA]]="HL",testdata[[#This Row],[LtrendB]]="LL"),testdata[[#This Row],[LowLineB]],NA())</f>
        <v>#N/A</v>
      </c>
      <c r="V333" s="19">
        <f>IF(AND(testdata[[#This Row],[HtrendA]]="HH",testdata[[#This Row],[HtrendB]]="LH"),testdata[[#This Row],[HighLineB]],NA())</f>
        <v>50.659599999999998</v>
      </c>
      <c r="W333" s="19" t="e">
        <f>IF(AND(testdata[[#This Row],[HtrendA]]="LH",testdata[[#This Row],[HtrendB]]="HH"),testdata[[#This Row],[HighLineB]],NA())</f>
        <v>#N/A</v>
      </c>
    </row>
    <row r="334" spans="1:23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 t="str">
        <f>IF(testdata[[#This Row],[high]]&gt;MAX(D330:D333,D335:D338),testdata[[#This Row],[high]],"")</f>
        <v/>
      </c>
      <c r="H334" s="16" t="s">
        <v>6</v>
      </c>
      <c r="I334" s="12">
        <f t="shared" ca="1" si="20"/>
        <v>263.53555555555408</v>
      </c>
      <c r="J334" s="6" t="str">
        <f>IF(testdata[[#This Row],[low]]&lt;MIN(E330:E333,E335:E338),testdata[[#This Row],[low]],"")</f>
        <v/>
      </c>
      <c r="K334" s="16" t="s">
        <v>8</v>
      </c>
      <c r="L334" s="12">
        <f t="shared" ca="1" si="21"/>
        <v>251.36999999999995</v>
      </c>
      <c r="M334" s="12">
        <v>47.193300000000001</v>
      </c>
      <c r="N334" s="6"/>
      <c r="O334" s="16" t="s">
        <v>6</v>
      </c>
      <c r="P334" s="12">
        <v>51.756999999999998</v>
      </c>
      <c r="Q334" s="6"/>
      <c r="R334" s="16" t="s">
        <v>8</v>
      </c>
      <c r="S334" s="12">
        <v>44.263100000000001</v>
      </c>
      <c r="T334" s="19" t="e">
        <f>IF(AND(testdata[[#This Row],[LtrendA]]="LL",testdata[[#This Row],[LtrendB]]="HL"),testdata[[#This Row],[LowLineB]],NA())</f>
        <v>#N/A</v>
      </c>
      <c r="U334" s="19" t="e">
        <f>IF(AND(testdata[[#This Row],[LtrendA]]="HL",testdata[[#This Row],[LtrendB]]="LL"),testdata[[#This Row],[LowLineB]],NA())</f>
        <v>#N/A</v>
      </c>
      <c r="V334" s="19" t="e">
        <f>IF(AND(testdata[[#This Row],[HtrendA]]="HH",testdata[[#This Row],[HtrendB]]="LH"),testdata[[#This Row],[HighLineB]],NA())</f>
        <v>#N/A</v>
      </c>
      <c r="W334" s="19" t="e">
        <f>IF(AND(testdata[[#This Row],[HtrendA]]="LH",testdata[[#This Row],[HtrendB]]="HH"),testdata[[#This Row],[HighLineB]],NA())</f>
        <v>#N/A</v>
      </c>
    </row>
    <row r="335" spans="1:23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Row],[high]]&gt;MAX(D331:D334,D336:D339),testdata[[#This Row],[high]],"")</f>
        <v/>
      </c>
      <c r="H335" s="16" t="s">
        <v>6</v>
      </c>
      <c r="I335" s="12">
        <f t="shared" ca="1" si="20"/>
        <v>263.68499999999852</v>
      </c>
      <c r="J335" s="6" t="str">
        <f>IF(testdata[[#This Row],[low]]&lt;MIN(E331:E334,E336:E339),testdata[[#This Row],[low]],"")</f>
        <v/>
      </c>
      <c r="K335" s="16" t="s">
        <v>8</v>
      </c>
      <c r="L335" s="12">
        <f t="shared" ca="1" si="21"/>
        <v>251.07999999999996</v>
      </c>
      <c r="M335" s="12">
        <v>48.063099999999999</v>
      </c>
      <c r="N335" s="6"/>
      <c r="O335" s="16" t="s">
        <v>6</v>
      </c>
      <c r="P335" s="12">
        <v>52.854399999999998</v>
      </c>
      <c r="Q335" s="6"/>
      <c r="R335" s="16" t="s">
        <v>8</v>
      </c>
      <c r="S335" s="12">
        <v>44.185699999999997</v>
      </c>
      <c r="T335" s="19" t="e">
        <f>IF(AND(testdata[[#This Row],[LtrendA]]="LL",testdata[[#This Row],[LtrendB]]="HL"),testdata[[#This Row],[LowLineB]],NA())</f>
        <v>#N/A</v>
      </c>
      <c r="U335" s="19" t="e">
        <f>IF(AND(testdata[[#This Row],[LtrendA]]="HL",testdata[[#This Row],[LtrendB]]="LL"),testdata[[#This Row],[LowLineB]],NA())</f>
        <v>#N/A</v>
      </c>
      <c r="V335" s="19" t="e">
        <f>IF(AND(testdata[[#This Row],[HtrendA]]="HH",testdata[[#This Row],[HtrendB]]="LH"),testdata[[#This Row],[HighLineB]],NA())</f>
        <v>#N/A</v>
      </c>
      <c r="W335" s="19" t="e">
        <f>IF(AND(testdata[[#This Row],[HtrendA]]="LH",testdata[[#This Row],[HtrendB]]="HH"),testdata[[#This Row],[HighLineB]],NA())</f>
        <v>#N/A</v>
      </c>
    </row>
    <row r="336" spans="1:23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Row],[high]]&gt;MAX(D332:D335,D337:D340),testdata[[#This Row],[high]],"")</f>
        <v/>
      </c>
      <c r="H336" s="16" t="s">
        <v>6</v>
      </c>
      <c r="I336" s="12">
        <f t="shared" ca="1" si="20"/>
        <v>263.83444444444297</v>
      </c>
      <c r="J336" s="6" t="str">
        <f>IF(testdata[[#This Row],[low]]&lt;MIN(E332:E335,E337:E340),testdata[[#This Row],[low]],"")</f>
        <v/>
      </c>
      <c r="K336" s="16" t="s">
        <v>8</v>
      </c>
      <c r="L336" s="12">
        <f t="shared" ca="1" si="21"/>
        <v>250.78999999999996</v>
      </c>
      <c r="M336" s="12">
        <v>45.011299999999999</v>
      </c>
      <c r="N336" s="6"/>
      <c r="O336" s="16" t="s">
        <v>6</v>
      </c>
      <c r="P336" s="12">
        <v>53.951799999999999</v>
      </c>
      <c r="Q336" s="6"/>
      <c r="R336" s="16" t="s">
        <v>8</v>
      </c>
      <c r="S336" s="12">
        <v>44.108400000000003</v>
      </c>
      <c r="T336" s="19" t="e">
        <f>IF(AND(testdata[[#This Row],[LtrendA]]="LL",testdata[[#This Row],[LtrendB]]="HL"),testdata[[#This Row],[LowLineB]],NA())</f>
        <v>#N/A</v>
      </c>
      <c r="U336" s="19" t="e">
        <f>IF(AND(testdata[[#This Row],[LtrendA]]="HL",testdata[[#This Row],[LtrendB]]="LL"),testdata[[#This Row],[LowLineB]],NA())</f>
        <v>#N/A</v>
      </c>
      <c r="V336" s="19" t="e">
        <f>IF(AND(testdata[[#This Row],[HtrendA]]="HH",testdata[[#This Row],[HtrendB]]="LH"),testdata[[#This Row],[HighLineB]],NA())</f>
        <v>#N/A</v>
      </c>
      <c r="W336" s="19" t="e">
        <f>IF(AND(testdata[[#This Row],[HtrendA]]="LH",testdata[[#This Row],[HtrendB]]="HH"),testdata[[#This Row],[HighLineB]],NA())</f>
        <v>#N/A</v>
      </c>
    </row>
    <row r="337" spans="1:23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Row],[high]]&gt;MAX(D333:D336,D338:D341),testdata[[#This Row],[high]],"")</f>
        <v/>
      </c>
      <c r="H337" s="16" t="s">
        <v>6</v>
      </c>
      <c r="I337" s="12">
        <f t="shared" ca="1" si="20"/>
        <v>263.98388888888746</v>
      </c>
      <c r="J337" s="6">
        <f>IF(testdata[[#This Row],[low]]&lt;MIN(E333:E336,E338:E341),testdata[[#This Row],[low]],"")</f>
        <v>250.5</v>
      </c>
      <c r="K337" s="16" t="s">
        <v>8</v>
      </c>
      <c r="L337" s="11">
        <f>testdata[[#This Row],[LpointA]]</f>
        <v>250.5</v>
      </c>
      <c r="M337" s="12">
        <v>44.030999999999999</v>
      </c>
      <c r="N337" s="6"/>
      <c r="O337" s="16" t="s">
        <v>6</v>
      </c>
      <c r="P337" s="12">
        <v>55.049199999999999</v>
      </c>
      <c r="Q337" s="6">
        <v>44.03</v>
      </c>
      <c r="R337" s="16" t="s">
        <v>8</v>
      </c>
      <c r="S337" s="11">
        <v>44.030999999999999</v>
      </c>
      <c r="T337" s="19" t="e">
        <f>IF(AND(testdata[[#This Row],[LtrendA]]="LL",testdata[[#This Row],[LtrendB]]="HL"),testdata[[#This Row],[LowLineB]],NA())</f>
        <v>#N/A</v>
      </c>
      <c r="U337" s="19" t="e">
        <f>IF(AND(testdata[[#This Row],[LtrendA]]="HL",testdata[[#This Row],[LtrendB]]="LL"),testdata[[#This Row],[LowLineB]],NA())</f>
        <v>#N/A</v>
      </c>
      <c r="V337" s="19" t="e">
        <f>IF(AND(testdata[[#This Row],[HtrendA]]="HH",testdata[[#This Row],[HtrendB]]="LH"),testdata[[#This Row],[HighLineB]],NA())</f>
        <v>#N/A</v>
      </c>
      <c r="W337" s="19" t="e">
        <f>IF(AND(testdata[[#This Row],[HtrendA]]="LH",testdata[[#This Row],[HtrendB]]="HH"),testdata[[#This Row],[HighLineB]],NA())</f>
        <v>#N/A</v>
      </c>
    </row>
    <row r="338" spans="1:23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Row],[high]]&gt;MAX(D334:D337,D339:D342),testdata[[#This Row],[high]],"")</f>
        <v/>
      </c>
      <c r="H338" s="16" t="s">
        <v>6</v>
      </c>
      <c r="I338" s="12">
        <f t="shared" ca="1" si="20"/>
        <v>264.13333333333202</v>
      </c>
      <c r="J338" s="6" t="str">
        <f>IF(testdata[[#This Row],[low]]&lt;MIN(E334:E337,E339:E342),testdata[[#This Row],[low]],"")</f>
        <v/>
      </c>
      <c r="K338" s="16" t="s">
        <v>7</v>
      </c>
      <c r="L338" s="12">
        <f t="shared" ref="L338:L353" ca="1" si="22">AVERAGE(L337,L339)</f>
        <v>250.99529411764692</v>
      </c>
      <c r="M338" s="12">
        <v>50.808999999999997</v>
      </c>
      <c r="N338" s="6"/>
      <c r="O338" s="16" t="s">
        <v>6</v>
      </c>
      <c r="P338" s="12">
        <v>56.146599999999999</v>
      </c>
      <c r="Q338" s="6"/>
      <c r="R338" s="16" t="s">
        <v>7</v>
      </c>
      <c r="S338" s="12">
        <v>45.752400000000002</v>
      </c>
      <c r="T338" s="19" t="e">
        <f>IF(AND(testdata[[#This Row],[LtrendA]]="LL",testdata[[#This Row],[LtrendB]]="HL"),testdata[[#This Row],[LowLineB]],NA())</f>
        <v>#N/A</v>
      </c>
      <c r="U338" s="19" t="e">
        <f>IF(AND(testdata[[#This Row],[LtrendA]]="HL",testdata[[#This Row],[LtrendB]]="LL"),testdata[[#This Row],[LowLineB]],NA())</f>
        <v>#N/A</v>
      </c>
      <c r="V338" s="19" t="e">
        <f>IF(AND(testdata[[#This Row],[HtrendA]]="HH",testdata[[#This Row],[HtrendB]]="LH"),testdata[[#This Row],[HighLineB]],NA())</f>
        <v>#N/A</v>
      </c>
      <c r="W338" s="19" t="e">
        <f>IF(AND(testdata[[#This Row],[HtrendA]]="LH",testdata[[#This Row],[HtrendB]]="HH"),testdata[[#This Row],[HighLineB]],NA())</f>
        <v>#N/A</v>
      </c>
    </row>
    <row r="339" spans="1:23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Row],[high]]&gt;MAX(D335:D338,D340:D343),testdata[[#This Row],[high]],"")</f>
        <v/>
      </c>
      <c r="H339" s="16" t="s">
        <v>6</v>
      </c>
      <c r="I339" s="12">
        <f t="shared" ca="1" si="20"/>
        <v>264.28277777777657</v>
      </c>
      <c r="J339" s="6" t="str">
        <f>IF(testdata[[#This Row],[low]]&lt;MIN(E335:E338,E340:E343),testdata[[#This Row],[low]],"")</f>
        <v/>
      </c>
      <c r="K339" s="16" t="s">
        <v>7</v>
      </c>
      <c r="L339" s="12">
        <f t="shared" ca="1" si="22"/>
        <v>251.49058823529384</v>
      </c>
      <c r="M339" s="12">
        <v>52.448900000000002</v>
      </c>
      <c r="N339" s="6"/>
      <c r="O339" s="16" t="s">
        <v>6</v>
      </c>
      <c r="P339" s="12">
        <v>57.244</v>
      </c>
      <c r="Q339" s="6"/>
      <c r="R339" s="16" t="s">
        <v>7</v>
      </c>
      <c r="S339" s="12">
        <v>47.473799999999997</v>
      </c>
      <c r="T339" s="19" t="e">
        <f>IF(AND(testdata[[#This Row],[LtrendA]]="LL",testdata[[#This Row],[LtrendB]]="HL"),testdata[[#This Row],[LowLineB]],NA())</f>
        <v>#N/A</v>
      </c>
      <c r="U339" s="19" t="e">
        <f>IF(AND(testdata[[#This Row],[LtrendA]]="HL",testdata[[#This Row],[LtrendB]]="LL"),testdata[[#This Row],[LowLineB]],NA())</f>
        <v>#N/A</v>
      </c>
      <c r="V339" s="19" t="e">
        <f>IF(AND(testdata[[#This Row],[HtrendA]]="HH",testdata[[#This Row],[HtrendB]]="LH"),testdata[[#This Row],[HighLineB]],NA())</f>
        <v>#N/A</v>
      </c>
      <c r="W339" s="19" t="e">
        <f>IF(AND(testdata[[#This Row],[HtrendA]]="LH",testdata[[#This Row],[HtrendB]]="HH"),testdata[[#This Row],[HighLineB]],NA())</f>
        <v>#N/A</v>
      </c>
    </row>
    <row r="340" spans="1:23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Row],[high]]&gt;MAX(D336:D339,D341:D344),testdata[[#This Row],[high]],"")</f>
        <v/>
      </c>
      <c r="H340" s="16" t="s">
        <v>6</v>
      </c>
      <c r="I340" s="12">
        <f t="shared" ca="1" si="20"/>
        <v>264.43222222222118</v>
      </c>
      <c r="J340" s="6" t="str">
        <f>IF(testdata[[#This Row],[low]]&lt;MIN(E336:E339,E341:E344),testdata[[#This Row],[low]],"")</f>
        <v/>
      </c>
      <c r="K340" s="16" t="s">
        <v>7</v>
      </c>
      <c r="L340" s="12">
        <f t="shared" ca="1" si="22"/>
        <v>251.98588235294079</v>
      </c>
      <c r="M340" s="12">
        <v>52.448900000000002</v>
      </c>
      <c r="N340" s="6"/>
      <c r="O340" s="16" t="s">
        <v>6</v>
      </c>
      <c r="P340" s="12">
        <v>58.341299999999997</v>
      </c>
      <c r="Q340" s="6"/>
      <c r="R340" s="16" t="s">
        <v>7</v>
      </c>
      <c r="S340" s="12">
        <v>49.1952</v>
      </c>
      <c r="T340" s="19" t="e">
        <f>IF(AND(testdata[[#This Row],[LtrendA]]="LL",testdata[[#This Row],[LtrendB]]="HL"),testdata[[#This Row],[LowLineB]],NA())</f>
        <v>#N/A</v>
      </c>
      <c r="U340" s="19" t="e">
        <f>IF(AND(testdata[[#This Row],[LtrendA]]="HL",testdata[[#This Row],[LtrendB]]="LL"),testdata[[#This Row],[LowLineB]],NA())</f>
        <v>#N/A</v>
      </c>
      <c r="V340" s="19" t="e">
        <f>IF(AND(testdata[[#This Row],[HtrendA]]="HH",testdata[[#This Row],[HtrendB]]="LH"),testdata[[#This Row],[HighLineB]],NA())</f>
        <v>#N/A</v>
      </c>
      <c r="W340" s="19" t="e">
        <f>IF(AND(testdata[[#This Row],[HtrendA]]="LH",testdata[[#This Row],[HtrendB]]="HH"),testdata[[#This Row],[HighLineB]],NA())</f>
        <v>#N/A</v>
      </c>
    </row>
    <row r="341" spans="1:23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Row],[high]]&gt;MAX(D337:D340,D342:D345),testdata[[#This Row],[high]],"")</f>
        <v/>
      </c>
      <c r="H341" s="16" t="s">
        <v>6</v>
      </c>
      <c r="I341" s="12">
        <f t="shared" ca="1" si="20"/>
        <v>264.58166666666585</v>
      </c>
      <c r="J341" s="6" t="str">
        <f>IF(testdata[[#This Row],[low]]&lt;MIN(E337:E340,E342:E345),testdata[[#This Row],[low]],"")</f>
        <v/>
      </c>
      <c r="K341" s="16" t="s">
        <v>7</v>
      </c>
      <c r="L341" s="12">
        <f t="shared" ca="1" si="22"/>
        <v>252.48117647058774</v>
      </c>
      <c r="M341" s="12">
        <v>57.186599999999999</v>
      </c>
      <c r="N341" s="6"/>
      <c r="O341" s="16" t="s">
        <v>6</v>
      </c>
      <c r="P341" s="12">
        <v>59.438699999999997</v>
      </c>
      <c r="Q341" s="6"/>
      <c r="R341" s="16" t="s">
        <v>7</v>
      </c>
      <c r="S341" s="12">
        <v>50.916600000000003</v>
      </c>
      <c r="T341" s="19" t="e">
        <f>IF(AND(testdata[[#This Row],[LtrendA]]="LL",testdata[[#This Row],[LtrendB]]="HL"),testdata[[#This Row],[LowLineB]],NA())</f>
        <v>#N/A</v>
      </c>
      <c r="U341" s="19" t="e">
        <f>IF(AND(testdata[[#This Row],[LtrendA]]="HL",testdata[[#This Row],[LtrendB]]="LL"),testdata[[#This Row],[LowLineB]],NA())</f>
        <v>#N/A</v>
      </c>
      <c r="V341" s="19" t="e">
        <f>IF(AND(testdata[[#This Row],[HtrendA]]="HH",testdata[[#This Row],[HtrendB]]="LH"),testdata[[#This Row],[HighLineB]],NA())</f>
        <v>#N/A</v>
      </c>
      <c r="W341" s="19" t="e">
        <f>IF(AND(testdata[[#This Row],[HtrendA]]="LH",testdata[[#This Row],[HtrendB]]="HH"),testdata[[#This Row],[HighLineB]],NA())</f>
        <v>#N/A</v>
      </c>
    </row>
    <row r="342" spans="1:23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Row],[high]]&gt;MAX(D338:D341,D343:D346),testdata[[#This Row],[high]],"")</f>
        <v/>
      </c>
      <c r="H342" s="16" t="s">
        <v>6</v>
      </c>
      <c r="I342" s="12">
        <f t="shared" ca="1" si="20"/>
        <v>264.73111111111052</v>
      </c>
      <c r="J342" s="6" t="str">
        <f>IF(testdata[[#This Row],[low]]&lt;MIN(E338:E341,E343:E346),testdata[[#This Row],[low]],"")</f>
        <v/>
      </c>
      <c r="K342" s="16" t="s">
        <v>7</v>
      </c>
      <c r="L342" s="12">
        <f t="shared" ca="1" si="22"/>
        <v>252.97647058823472</v>
      </c>
      <c r="M342" s="12">
        <v>61.259799999999998</v>
      </c>
      <c r="N342" s="6"/>
      <c r="O342" s="16" t="s">
        <v>6</v>
      </c>
      <c r="P342" s="12">
        <v>60.536099999999998</v>
      </c>
      <c r="Q342" s="6"/>
      <c r="R342" s="16" t="s">
        <v>7</v>
      </c>
      <c r="S342" s="12">
        <v>52.637999999999998</v>
      </c>
      <c r="T342" s="19" t="e">
        <f>IF(AND(testdata[[#This Row],[LtrendA]]="LL",testdata[[#This Row],[LtrendB]]="HL"),testdata[[#This Row],[LowLineB]],NA())</f>
        <v>#N/A</v>
      </c>
      <c r="U342" s="19" t="e">
        <f>IF(AND(testdata[[#This Row],[LtrendA]]="HL",testdata[[#This Row],[LtrendB]]="LL"),testdata[[#This Row],[LowLineB]],NA())</f>
        <v>#N/A</v>
      </c>
      <c r="V342" s="19" t="e">
        <f>IF(AND(testdata[[#This Row],[HtrendA]]="HH",testdata[[#This Row],[HtrendB]]="LH"),testdata[[#This Row],[HighLineB]],NA())</f>
        <v>#N/A</v>
      </c>
      <c r="W342" s="19" t="e">
        <f>IF(AND(testdata[[#This Row],[HtrendA]]="LH",testdata[[#This Row],[HtrendB]]="HH"),testdata[[#This Row],[HighLineB]],NA())</f>
        <v>#N/A</v>
      </c>
    </row>
    <row r="343" spans="1:23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Row],[high]]&gt;MAX(D339:D342,D344:D347),testdata[[#This Row],[high]],"")</f>
        <v/>
      </c>
      <c r="H343" s="16" t="s">
        <v>6</v>
      </c>
      <c r="I343" s="12">
        <f t="shared" ca="1" si="20"/>
        <v>264.88055555555525</v>
      </c>
      <c r="J343" s="6" t="str">
        <f>IF(testdata[[#This Row],[low]]&lt;MIN(E339:E342,E344:E347),testdata[[#This Row],[low]],"")</f>
        <v/>
      </c>
      <c r="K343" s="16" t="s">
        <v>7</v>
      </c>
      <c r="L343" s="12">
        <f t="shared" ca="1" si="22"/>
        <v>253.4717647058817</v>
      </c>
      <c r="M343" s="12">
        <v>62.518900000000002</v>
      </c>
      <c r="N343" s="6"/>
      <c r="O343" s="16" t="s">
        <v>6</v>
      </c>
      <c r="P343" s="12">
        <v>61.633499999999998</v>
      </c>
      <c r="Q343" s="6"/>
      <c r="R343" s="16" t="s">
        <v>7</v>
      </c>
      <c r="S343" s="12">
        <v>54.359400000000001</v>
      </c>
      <c r="T343" s="19" t="e">
        <f>IF(AND(testdata[[#This Row],[LtrendA]]="LL",testdata[[#This Row],[LtrendB]]="HL"),testdata[[#This Row],[LowLineB]],NA())</f>
        <v>#N/A</v>
      </c>
      <c r="U343" s="19" t="e">
        <f>IF(AND(testdata[[#This Row],[LtrendA]]="HL",testdata[[#This Row],[LtrendB]]="LL"),testdata[[#This Row],[LowLineB]],NA())</f>
        <v>#N/A</v>
      </c>
      <c r="V343" s="19" t="e">
        <f>IF(AND(testdata[[#This Row],[HtrendA]]="HH",testdata[[#This Row],[HtrendB]]="LH"),testdata[[#This Row],[HighLineB]],NA())</f>
        <v>#N/A</v>
      </c>
      <c r="W343" s="19" t="e">
        <f>IF(AND(testdata[[#This Row],[HtrendA]]="LH",testdata[[#This Row],[HtrendB]]="HH"),testdata[[#This Row],[HighLineB]],NA())</f>
        <v>#N/A</v>
      </c>
    </row>
    <row r="344" spans="1:23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Row],[high]]&gt;MAX(D340:D343,D345:D348),testdata[[#This Row],[high]],"")</f>
        <v>265.02999999999997</v>
      </c>
      <c r="H344" s="16" t="s">
        <v>6</v>
      </c>
      <c r="I344" s="11">
        <f>testdata[[#This Row],[HpointA]]</f>
        <v>265.02999999999997</v>
      </c>
      <c r="J344" s="6" t="str">
        <f>IF(testdata[[#This Row],[low]]&lt;MIN(E340:E343,E345:E348),testdata[[#This Row],[low]],"")</f>
        <v/>
      </c>
      <c r="K344" s="16" t="s">
        <v>7</v>
      </c>
      <c r="L344" s="12">
        <f t="shared" ca="1" si="22"/>
        <v>253.9670588235287</v>
      </c>
      <c r="M344" s="11">
        <v>62.730899999999998</v>
      </c>
      <c r="N344" s="6">
        <v>62.73</v>
      </c>
      <c r="O344" s="16" t="s">
        <v>6</v>
      </c>
      <c r="P344" s="11">
        <v>62.730899999999998</v>
      </c>
      <c r="Q344" s="6"/>
      <c r="R344" s="16" t="s">
        <v>7</v>
      </c>
      <c r="S344" s="12">
        <v>56.080800000000004</v>
      </c>
      <c r="T344" s="19" t="e">
        <f>IF(AND(testdata[[#This Row],[LtrendA]]="LL",testdata[[#This Row],[LtrendB]]="HL"),testdata[[#This Row],[LowLineB]],NA())</f>
        <v>#N/A</v>
      </c>
      <c r="U344" s="19" t="e">
        <f>IF(AND(testdata[[#This Row],[LtrendA]]="HL",testdata[[#This Row],[LtrendB]]="LL"),testdata[[#This Row],[LowLineB]],NA())</f>
        <v>#N/A</v>
      </c>
      <c r="V344" s="19" t="e">
        <f>IF(AND(testdata[[#This Row],[HtrendA]]="HH",testdata[[#This Row],[HtrendB]]="LH"),testdata[[#This Row],[HighLineB]],NA())</f>
        <v>#N/A</v>
      </c>
      <c r="W344" s="19" t="e">
        <f>IF(AND(testdata[[#This Row],[HtrendA]]="LH",testdata[[#This Row],[HtrendB]]="HH"),testdata[[#This Row],[HighLineB]],NA())</f>
        <v>#N/A</v>
      </c>
    </row>
    <row r="345" spans="1:23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Row],[high]]&gt;MAX(D341:D344,D346:D349),testdata[[#This Row],[high]],"")</f>
        <v/>
      </c>
      <c r="H345" s="16" t="s">
        <v>6</v>
      </c>
      <c r="I345" s="12">
        <f t="shared" ref="I345:I349" ca="1" si="23">AVERAGE(I344,I346)</f>
        <v>265.05833333333328</v>
      </c>
      <c r="J345" s="6" t="str">
        <f>IF(testdata[[#This Row],[low]]&lt;MIN(E341:E344,E346:E349),testdata[[#This Row],[low]],"")</f>
        <v/>
      </c>
      <c r="K345" s="16" t="s">
        <v>7</v>
      </c>
      <c r="L345" s="12">
        <f t="shared" ca="1" si="22"/>
        <v>254.46235294117574</v>
      </c>
      <c r="M345" s="12">
        <v>57.802199999999999</v>
      </c>
      <c r="N345" s="6"/>
      <c r="O345" s="16" t="s">
        <v>5</v>
      </c>
      <c r="P345" s="12">
        <v>62.453200000000002</v>
      </c>
      <c r="Q345" s="6">
        <v>57.8</v>
      </c>
      <c r="R345" s="16" t="s">
        <v>7</v>
      </c>
      <c r="S345" s="12">
        <v>57.802199999999999</v>
      </c>
      <c r="T345" s="19" t="e">
        <f>IF(AND(testdata[[#This Row],[LtrendA]]="LL",testdata[[#This Row],[LtrendB]]="HL"),testdata[[#This Row],[LowLineB]],NA())</f>
        <v>#N/A</v>
      </c>
      <c r="U345" s="19" t="e">
        <f>IF(AND(testdata[[#This Row],[LtrendA]]="HL",testdata[[#This Row],[LtrendB]]="LL"),testdata[[#This Row],[LowLineB]],NA())</f>
        <v>#N/A</v>
      </c>
      <c r="V345" s="19">
        <f>IF(AND(testdata[[#This Row],[HtrendA]]="HH",testdata[[#This Row],[HtrendB]]="LH"),testdata[[#This Row],[HighLineB]],NA())</f>
        <v>62.453200000000002</v>
      </c>
      <c r="W345" s="19" t="e">
        <f>IF(AND(testdata[[#This Row],[HtrendA]]="LH",testdata[[#This Row],[HtrendB]]="HH"),testdata[[#This Row],[HighLineB]],NA())</f>
        <v>#N/A</v>
      </c>
    </row>
    <row r="346" spans="1:23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Row],[high]]&gt;MAX(D342:D345,D347:D350),testdata[[#This Row],[high]],"")</f>
        <v/>
      </c>
      <c r="H346" s="16" t="s">
        <v>6</v>
      </c>
      <c r="I346" s="12">
        <f t="shared" ca="1" si="23"/>
        <v>265.08666666666659</v>
      </c>
      <c r="J346" s="6" t="str">
        <f>IF(testdata[[#This Row],[low]]&lt;MIN(E342:E345,E347:E350),testdata[[#This Row],[low]],"")</f>
        <v/>
      </c>
      <c r="K346" s="16" t="s">
        <v>7</v>
      </c>
      <c r="L346" s="12">
        <f t="shared" ca="1" si="22"/>
        <v>254.95764705882277</v>
      </c>
      <c r="M346" s="12">
        <v>59.855200000000004</v>
      </c>
      <c r="N346" s="6"/>
      <c r="O346" s="16" t="s">
        <v>5</v>
      </c>
      <c r="P346" s="12">
        <v>62.175600000000003</v>
      </c>
      <c r="Q346" s="6"/>
      <c r="R346" s="16" t="s">
        <v>8</v>
      </c>
      <c r="S346" s="12">
        <v>57.639600000000002</v>
      </c>
      <c r="T346" s="19" t="e">
        <f>IF(AND(testdata[[#This Row],[LtrendA]]="LL",testdata[[#This Row],[LtrendB]]="HL"),testdata[[#This Row],[LowLineB]],NA())</f>
        <v>#N/A</v>
      </c>
      <c r="U346" s="19">
        <f>IF(AND(testdata[[#This Row],[LtrendA]]="HL",testdata[[#This Row],[LtrendB]]="LL"),testdata[[#This Row],[LowLineB]],NA())</f>
        <v>57.639600000000002</v>
      </c>
      <c r="V346" s="19">
        <f>IF(AND(testdata[[#This Row],[HtrendA]]="HH",testdata[[#This Row],[HtrendB]]="LH"),testdata[[#This Row],[HighLineB]],NA())</f>
        <v>62.175600000000003</v>
      </c>
      <c r="W346" s="19" t="e">
        <f>IF(AND(testdata[[#This Row],[HtrendA]]="LH",testdata[[#This Row],[HtrendB]]="HH"),testdata[[#This Row],[HighLineB]],NA())</f>
        <v>#N/A</v>
      </c>
    </row>
    <row r="347" spans="1:23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Row],[high]]&gt;MAX(D343:D346,D348:D351),testdata[[#This Row],[high]],"")</f>
        <v/>
      </c>
      <c r="H347" s="16" t="s">
        <v>6</v>
      </c>
      <c r="I347" s="12">
        <f t="shared" ca="1" si="23"/>
        <v>265.1149999999999</v>
      </c>
      <c r="J347" s="6" t="str">
        <f>IF(testdata[[#This Row],[low]]&lt;MIN(E343:E346,E348:E351),testdata[[#This Row],[low]],"")</f>
        <v/>
      </c>
      <c r="K347" s="16" t="s">
        <v>7</v>
      </c>
      <c r="L347" s="12">
        <f t="shared" ca="1" si="22"/>
        <v>255.45294117646984</v>
      </c>
      <c r="M347" s="12">
        <v>59.234499999999997</v>
      </c>
      <c r="N347" s="6"/>
      <c r="O347" s="16" t="s">
        <v>5</v>
      </c>
      <c r="P347" s="12">
        <v>61.8979</v>
      </c>
      <c r="Q347" s="6"/>
      <c r="R347" s="16" t="s">
        <v>8</v>
      </c>
      <c r="S347" s="12">
        <v>57.476999999999997</v>
      </c>
      <c r="T347" s="19" t="e">
        <f>IF(AND(testdata[[#This Row],[LtrendA]]="LL",testdata[[#This Row],[LtrendB]]="HL"),testdata[[#This Row],[LowLineB]],NA())</f>
        <v>#N/A</v>
      </c>
      <c r="U347" s="19">
        <f>IF(AND(testdata[[#This Row],[LtrendA]]="HL",testdata[[#This Row],[LtrendB]]="LL"),testdata[[#This Row],[LowLineB]],NA())</f>
        <v>57.476999999999997</v>
      </c>
      <c r="V347" s="19">
        <f>IF(AND(testdata[[#This Row],[HtrendA]]="HH",testdata[[#This Row],[HtrendB]]="LH"),testdata[[#This Row],[HighLineB]],NA())</f>
        <v>61.8979</v>
      </c>
      <c r="W347" s="19" t="e">
        <f>IF(AND(testdata[[#This Row],[HtrendA]]="LH",testdata[[#This Row],[HtrendB]]="HH"),testdata[[#This Row],[HighLineB]],NA())</f>
        <v>#N/A</v>
      </c>
    </row>
    <row r="348" spans="1:23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Row],[high]]&gt;MAX(D344:D347,D349:D352),testdata[[#This Row],[high]],"")</f>
        <v/>
      </c>
      <c r="H348" s="16" t="s">
        <v>6</v>
      </c>
      <c r="I348" s="12">
        <f t="shared" ca="1" si="23"/>
        <v>265.14333333333326</v>
      </c>
      <c r="J348" s="6" t="str">
        <f>IF(testdata[[#This Row],[low]]&lt;MIN(E344:E347,E349:E352),testdata[[#This Row],[low]],"")</f>
        <v/>
      </c>
      <c r="K348" s="16" t="s">
        <v>7</v>
      </c>
      <c r="L348" s="12">
        <f t="shared" ca="1" si="22"/>
        <v>255.94823529411693</v>
      </c>
      <c r="M348" s="12">
        <v>57.314300000000003</v>
      </c>
      <c r="N348" s="6"/>
      <c r="O348" s="16" t="s">
        <v>5</v>
      </c>
      <c r="P348" s="12">
        <v>61.620199999999997</v>
      </c>
      <c r="Q348" s="6">
        <v>57.31</v>
      </c>
      <c r="R348" s="16" t="s">
        <v>8</v>
      </c>
      <c r="S348" s="12">
        <v>57.314300000000003</v>
      </c>
      <c r="T348" s="19" t="e">
        <f>IF(AND(testdata[[#This Row],[LtrendA]]="LL",testdata[[#This Row],[LtrendB]]="HL"),testdata[[#This Row],[LowLineB]],NA())</f>
        <v>#N/A</v>
      </c>
      <c r="U348" s="19">
        <f>IF(AND(testdata[[#This Row],[LtrendA]]="HL",testdata[[#This Row],[LtrendB]]="LL"),testdata[[#This Row],[LowLineB]],NA())</f>
        <v>57.314300000000003</v>
      </c>
      <c r="V348" s="19">
        <f>IF(AND(testdata[[#This Row],[HtrendA]]="HH",testdata[[#This Row],[HtrendB]]="LH"),testdata[[#This Row],[HighLineB]],NA())</f>
        <v>61.620199999999997</v>
      </c>
      <c r="W348" s="19" t="e">
        <f>IF(AND(testdata[[#This Row],[HtrendA]]="LH",testdata[[#This Row],[HtrendB]]="HH"),testdata[[#This Row],[HighLineB]],NA())</f>
        <v>#N/A</v>
      </c>
    </row>
    <row r="349" spans="1:23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Row],[high]]&gt;MAX(D345:D348,D350:D353),testdata[[#This Row],[high]],"")</f>
        <v/>
      </c>
      <c r="H349" s="16" t="s">
        <v>6</v>
      </c>
      <c r="I349" s="12">
        <f t="shared" ca="1" si="23"/>
        <v>265.17166666666662</v>
      </c>
      <c r="J349" s="6" t="str">
        <f>IF(testdata[[#This Row],[low]]&lt;MIN(E345:E348,E350:E353),testdata[[#This Row],[low]],"")</f>
        <v/>
      </c>
      <c r="K349" s="16" t="s">
        <v>7</v>
      </c>
      <c r="L349" s="12">
        <f t="shared" ca="1" si="22"/>
        <v>256.44352941176402</v>
      </c>
      <c r="M349" s="12">
        <v>61.342500000000001</v>
      </c>
      <c r="N349" s="6">
        <v>61.34</v>
      </c>
      <c r="O349" s="16" t="s">
        <v>5</v>
      </c>
      <c r="P349" s="12">
        <v>61.342500000000001</v>
      </c>
      <c r="Q349" s="6"/>
      <c r="R349" s="16" t="s">
        <v>8</v>
      </c>
      <c r="S349" s="12">
        <v>55.768900000000002</v>
      </c>
      <c r="T349" s="19" t="e">
        <f>IF(AND(testdata[[#This Row],[LtrendA]]="LL",testdata[[#This Row],[LtrendB]]="HL"),testdata[[#This Row],[LowLineB]],NA())</f>
        <v>#N/A</v>
      </c>
      <c r="U349" s="19">
        <f>IF(AND(testdata[[#This Row],[LtrendA]]="HL",testdata[[#This Row],[LtrendB]]="LL"),testdata[[#This Row],[LowLineB]],NA())</f>
        <v>55.768900000000002</v>
      </c>
      <c r="V349" s="19">
        <f>IF(AND(testdata[[#This Row],[HtrendA]]="HH",testdata[[#This Row],[HtrendB]]="LH"),testdata[[#This Row],[HighLineB]],NA())</f>
        <v>61.342500000000001</v>
      </c>
      <c r="W349" s="19" t="e">
        <f>IF(AND(testdata[[#This Row],[HtrendA]]="LH",testdata[[#This Row],[HtrendB]]="HH"),testdata[[#This Row],[HighLineB]],NA())</f>
        <v>#N/A</v>
      </c>
    </row>
    <row r="350" spans="1:23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Row],[high]]&gt;MAX(D346:D349,D351:D354),testdata[[#This Row],[high]],"")</f>
        <v>265.2</v>
      </c>
      <c r="H350" s="16" t="s">
        <v>6</v>
      </c>
      <c r="I350" s="11">
        <f>testdata[[#This Row],[HpointA]]</f>
        <v>265.2</v>
      </c>
      <c r="J350" s="6" t="str">
        <f>IF(testdata[[#This Row],[low]]&lt;MIN(E346:E349,E351:E354),testdata[[#This Row],[low]],"")</f>
        <v/>
      </c>
      <c r="K350" s="16" t="s">
        <v>7</v>
      </c>
      <c r="L350" s="12">
        <f t="shared" ca="1" si="22"/>
        <v>256.93882352941114</v>
      </c>
      <c r="M350" s="11">
        <v>59.116300000000003</v>
      </c>
      <c r="N350" s="6"/>
      <c r="O350" s="16" t="s">
        <v>6</v>
      </c>
      <c r="P350" s="11">
        <v>61.724499999999999</v>
      </c>
      <c r="Q350" s="6"/>
      <c r="R350" s="16" t="s">
        <v>8</v>
      </c>
      <c r="S350" s="12">
        <v>54.223500000000001</v>
      </c>
      <c r="T350" s="19" t="e">
        <f>IF(AND(testdata[[#This Row],[LtrendA]]="LL",testdata[[#This Row],[LtrendB]]="HL"),testdata[[#This Row],[LowLineB]],NA())</f>
        <v>#N/A</v>
      </c>
      <c r="U350" s="19">
        <f>IF(AND(testdata[[#This Row],[LtrendA]]="HL",testdata[[#This Row],[LtrendB]]="LL"),testdata[[#This Row],[LowLineB]],NA())</f>
        <v>54.223500000000001</v>
      </c>
      <c r="V350" s="19" t="e">
        <f>IF(AND(testdata[[#This Row],[HtrendA]]="HH",testdata[[#This Row],[HtrendB]]="LH"),testdata[[#This Row],[HighLineB]],NA())</f>
        <v>#N/A</v>
      </c>
      <c r="W350" s="19" t="e">
        <f>IF(AND(testdata[[#This Row],[HtrendA]]="LH",testdata[[#This Row],[HtrendB]]="HH"),testdata[[#This Row],[HighLineB]],NA())</f>
        <v>#N/A</v>
      </c>
    </row>
    <row r="351" spans="1:23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Row],[high]]&gt;MAX(D347:D350,D352:D355),testdata[[#This Row],[high]],"")</f>
        <v/>
      </c>
      <c r="H351" s="16" t="s">
        <v>6</v>
      </c>
      <c r="I351" s="12">
        <f t="shared" ref="I351:I364" ca="1" si="24">AVERAGE(I350,I352)</f>
        <v>265.53666666666641</v>
      </c>
      <c r="J351" s="6" t="str">
        <f>IF(testdata[[#This Row],[low]]&lt;MIN(E347:E350,E352:E355),testdata[[#This Row],[low]],"")</f>
        <v/>
      </c>
      <c r="K351" s="16" t="s">
        <v>7</v>
      </c>
      <c r="L351" s="12">
        <f t="shared" ca="1" si="22"/>
        <v>257.43411764705832</v>
      </c>
      <c r="M351" s="12">
        <v>60.633800000000001</v>
      </c>
      <c r="N351" s="6"/>
      <c r="O351" s="16" t="s">
        <v>6</v>
      </c>
      <c r="P351" s="12">
        <v>62.106499999999997</v>
      </c>
      <c r="Q351" s="6"/>
      <c r="R351" s="16" t="s">
        <v>8</v>
      </c>
      <c r="S351" s="12">
        <v>52.678100000000001</v>
      </c>
      <c r="T351" s="19" t="e">
        <f>IF(AND(testdata[[#This Row],[LtrendA]]="LL",testdata[[#This Row],[LtrendB]]="HL"),testdata[[#This Row],[LowLineB]],NA())</f>
        <v>#N/A</v>
      </c>
      <c r="U351" s="19">
        <f>IF(AND(testdata[[#This Row],[LtrendA]]="HL",testdata[[#This Row],[LtrendB]]="LL"),testdata[[#This Row],[LowLineB]],NA())</f>
        <v>52.678100000000001</v>
      </c>
      <c r="V351" s="19" t="e">
        <f>IF(AND(testdata[[#This Row],[HtrendA]]="HH",testdata[[#This Row],[HtrendB]]="LH"),testdata[[#This Row],[HighLineB]],NA())</f>
        <v>#N/A</v>
      </c>
      <c r="W351" s="19" t="e">
        <f>IF(AND(testdata[[#This Row],[HtrendA]]="LH",testdata[[#This Row],[HtrendB]]="HH"),testdata[[#This Row],[HighLineB]],NA())</f>
        <v>#N/A</v>
      </c>
    </row>
    <row r="352" spans="1:23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Row],[high]]&gt;MAX(D348:D351,D353:D356),testdata[[#This Row],[high]],"")</f>
        <v/>
      </c>
      <c r="H352" s="16" t="s">
        <v>6</v>
      </c>
      <c r="I352" s="12">
        <f t="shared" ca="1" si="24"/>
        <v>265.87333333333288</v>
      </c>
      <c r="J352" s="6" t="str">
        <f>IF(testdata[[#This Row],[low]]&lt;MIN(E348:E351,E353:E356),testdata[[#This Row],[low]],"")</f>
        <v/>
      </c>
      <c r="K352" s="16" t="s">
        <v>7</v>
      </c>
      <c r="L352" s="12">
        <f t="shared" ca="1" si="22"/>
        <v>257.92941176470555</v>
      </c>
      <c r="M352" s="12">
        <v>58.868899999999996</v>
      </c>
      <c r="N352" s="6"/>
      <c r="O352" s="16" t="s">
        <v>6</v>
      </c>
      <c r="P352" s="12">
        <v>62.488500000000002</v>
      </c>
      <c r="Q352" s="6"/>
      <c r="R352" s="16" t="s">
        <v>8</v>
      </c>
      <c r="S352" s="12">
        <v>51.1327</v>
      </c>
      <c r="T352" s="19" t="e">
        <f>IF(AND(testdata[[#This Row],[LtrendA]]="LL",testdata[[#This Row],[LtrendB]]="HL"),testdata[[#This Row],[LowLineB]],NA())</f>
        <v>#N/A</v>
      </c>
      <c r="U352" s="19">
        <f>IF(AND(testdata[[#This Row],[LtrendA]]="HL",testdata[[#This Row],[LtrendB]]="LL"),testdata[[#This Row],[LowLineB]],NA())</f>
        <v>51.1327</v>
      </c>
      <c r="V352" s="19" t="e">
        <f>IF(AND(testdata[[#This Row],[HtrendA]]="HH",testdata[[#This Row],[HtrendB]]="LH"),testdata[[#This Row],[HighLineB]],NA())</f>
        <v>#N/A</v>
      </c>
      <c r="W352" s="19" t="e">
        <f>IF(AND(testdata[[#This Row],[HtrendA]]="LH",testdata[[#This Row],[HtrendB]]="HH"),testdata[[#This Row],[HighLineB]],NA())</f>
        <v>#N/A</v>
      </c>
    </row>
    <row r="353" spans="1:23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Row],[high]]&gt;MAX(D349:D352,D354:D357),testdata[[#This Row],[high]],"")</f>
        <v/>
      </c>
      <c r="H353" s="16" t="s">
        <v>6</v>
      </c>
      <c r="I353" s="12">
        <f t="shared" ca="1" si="24"/>
        <v>266.20999999999935</v>
      </c>
      <c r="J353" s="6" t="str">
        <f>IF(testdata[[#This Row],[low]]&lt;MIN(E349:E352,E354:E357),testdata[[#This Row],[low]],"")</f>
        <v/>
      </c>
      <c r="K353" s="16" t="s">
        <v>7</v>
      </c>
      <c r="L353" s="12">
        <f t="shared" ca="1" si="22"/>
        <v>258.42470588235278</v>
      </c>
      <c r="M353" s="12">
        <v>56.792000000000002</v>
      </c>
      <c r="N353" s="6"/>
      <c r="O353" s="16" t="s">
        <v>6</v>
      </c>
      <c r="P353" s="12">
        <v>62.8705</v>
      </c>
      <c r="Q353" s="6"/>
      <c r="R353" s="16" t="s">
        <v>8</v>
      </c>
      <c r="S353" s="12">
        <v>49.587400000000002</v>
      </c>
      <c r="T353" s="19" t="e">
        <f>IF(AND(testdata[[#This Row],[LtrendA]]="LL",testdata[[#This Row],[LtrendB]]="HL"),testdata[[#This Row],[LowLineB]],NA())</f>
        <v>#N/A</v>
      </c>
      <c r="U353" s="19">
        <f>IF(AND(testdata[[#This Row],[LtrendA]]="HL",testdata[[#This Row],[LtrendB]]="LL"),testdata[[#This Row],[LowLineB]],NA())</f>
        <v>49.587400000000002</v>
      </c>
      <c r="V353" s="19" t="e">
        <f>IF(AND(testdata[[#This Row],[HtrendA]]="HH",testdata[[#This Row],[HtrendB]]="LH"),testdata[[#This Row],[HighLineB]],NA())</f>
        <v>#N/A</v>
      </c>
      <c r="W353" s="19" t="e">
        <f>IF(AND(testdata[[#This Row],[HtrendA]]="LH",testdata[[#This Row],[HtrendB]]="HH"),testdata[[#This Row],[HighLineB]],NA())</f>
        <v>#N/A</v>
      </c>
    </row>
    <row r="354" spans="1:23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Row],[high]]&gt;MAX(D350:D353,D355:D358),testdata[[#This Row],[high]],"")</f>
        <v/>
      </c>
      <c r="H354" s="16" t="s">
        <v>6</v>
      </c>
      <c r="I354" s="12">
        <f t="shared" ca="1" si="24"/>
        <v>266.54666666666589</v>
      </c>
      <c r="J354" s="6">
        <f>IF(testdata[[#This Row],[low]]&lt;MIN(E350:E353,E355:E358),testdata[[#This Row],[low]],"")</f>
        <v>258.92</v>
      </c>
      <c r="K354" s="16" t="s">
        <v>7</v>
      </c>
      <c r="L354" s="11">
        <f>testdata[[#This Row],[LpointA]]</f>
        <v>258.92</v>
      </c>
      <c r="M354" s="12">
        <v>48.042000000000002</v>
      </c>
      <c r="N354" s="6"/>
      <c r="O354" s="16" t="s">
        <v>6</v>
      </c>
      <c r="P354" s="12">
        <v>63.252499999999998</v>
      </c>
      <c r="Q354" s="6">
        <v>48.04</v>
      </c>
      <c r="R354" s="16" t="s">
        <v>8</v>
      </c>
      <c r="S354" s="11">
        <v>48.042000000000002</v>
      </c>
      <c r="T354" s="19" t="e">
        <f>IF(AND(testdata[[#This Row],[LtrendA]]="LL",testdata[[#This Row],[LtrendB]]="HL"),testdata[[#This Row],[LowLineB]],NA())</f>
        <v>#N/A</v>
      </c>
      <c r="U354" s="19">
        <f>IF(AND(testdata[[#This Row],[LtrendA]]="HL",testdata[[#This Row],[LtrendB]]="LL"),testdata[[#This Row],[LowLineB]],NA())</f>
        <v>48.042000000000002</v>
      </c>
      <c r="V354" s="19" t="e">
        <f>IF(AND(testdata[[#This Row],[HtrendA]]="HH",testdata[[#This Row],[HtrendB]]="LH"),testdata[[#This Row],[HighLineB]],NA())</f>
        <v>#N/A</v>
      </c>
      <c r="W354" s="19" t="e">
        <f>IF(AND(testdata[[#This Row],[HtrendA]]="LH",testdata[[#This Row],[HtrendB]]="HH"),testdata[[#This Row],[HighLineB]],NA())</f>
        <v>#N/A</v>
      </c>
    </row>
    <row r="355" spans="1:23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Row],[high]]&gt;MAX(D351:D354,D356:D359),testdata[[#This Row],[high]],"")</f>
        <v/>
      </c>
      <c r="H355" s="16" t="s">
        <v>6</v>
      </c>
      <c r="I355" s="12">
        <f t="shared" ca="1" si="24"/>
        <v>266.88333333333242</v>
      </c>
      <c r="J355" s="6" t="str">
        <f>IF(testdata[[#This Row],[low]]&lt;MIN(E351:E354,E356:E359),testdata[[#This Row],[low]],"")</f>
        <v/>
      </c>
      <c r="K355" s="16"/>
      <c r="L355" s="11"/>
      <c r="M355" s="12">
        <v>56.361499999999999</v>
      </c>
      <c r="N355" s="6"/>
      <c r="O355" s="16" t="s">
        <v>6</v>
      </c>
      <c r="P355" s="12">
        <v>63.634500000000003</v>
      </c>
      <c r="Q355" s="6"/>
      <c r="R355" s="16" t="s">
        <v>7</v>
      </c>
      <c r="S355" s="11">
        <v>49.466099999999997</v>
      </c>
      <c r="T355" s="19" t="e">
        <f>IF(AND(testdata[[#This Row],[LtrendA]]="LL",testdata[[#This Row],[LtrendB]]="HL"),testdata[[#This Row],[LowLineB]],NA())</f>
        <v>#N/A</v>
      </c>
      <c r="U355" s="19" t="e">
        <f>IF(AND(testdata[[#This Row],[LtrendA]]="HL",testdata[[#This Row],[LtrendB]]="LL"),testdata[[#This Row],[LowLineB]],NA())</f>
        <v>#N/A</v>
      </c>
      <c r="V355" s="19" t="e">
        <f>IF(AND(testdata[[#This Row],[HtrendA]]="HH",testdata[[#This Row],[HtrendB]]="LH"),testdata[[#This Row],[HighLineB]],NA())</f>
        <v>#N/A</v>
      </c>
      <c r="W355" s="19" t="e">
        <f>IF(AND(testdata[[#This Row],[HtrendA]]="LH",testdata[[#This Row],[HtrendB]]="HH"),testdata[[#This Row],[HighLineB]],NA())</f>
        <v>#N/A</v>
      </c>
    </row>
    <row r="356" spans="1:23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Row],[high]]&gt;MAX(D352:D355,D357:D360),testdata[[#This Row],[high]],"")</f>
        <v/>
      </c>
      <c r="H356" s="16" t="s">
        <v>6</v>
      </c>
      <c r="I356" s="12">
        <f t="shared" ca="1" si="24"/>
        <v>267.219999999999</v>
      </c>
      <c r="J356" s="6" t="str">
        <f>IF(testdata[[#This Row],[low]]&lt;MIN(E352:E355,E357:E360),testdata[[#This Row],[low]],"")</f>
        <v/>
      </c>
      <c r="K356" s="16"/>
      <c r="L356" s="11"/>
      <c r="M356" s="12">
        <v>52.162199999999999</v>
      </c>
      <c r="N356" s="6"/>
      <c r="O356" s="16" t="s">
        <v>6</v>
      </c>
      <c r="P356" s="12">
        <v>64.016499999999994</v>
      </c>
      <c r="Q356" s="6"/>
      <c r="R356" s="16" t="s">
        <v>7</v>
      </c>
      <c r="S356" s="11">
        <v>50.8902</v>
      </c>
      <c r="T356" s="19" t="e">
        <f>IF(AND(testdata[[#This Row],[LtrendA]]="LL",testdata[[#This Row],[LtrendB]]="HL"),testdata[[#This Row],[LowLineB]],NA())</f>
        <v>#N/A</v>
      </c>
      <c r="U356" s="19" t="e">
        <f>IF(AND(testdata[[#This Row],[LtrendA]]="HL",testdata[[#This Row],[LtrendB]]="LL"),testdata[[#This Row],[LowLineB]],NA())</f>
        <v>#N/A</v>
      </c>
      <c r="V356" s="19" t="e">
        <f>IF(AND(testdata[[#This Row],[HtrendA]]="HH",testdata[[#This Row],[HtrendB]]="LH"),testdata[[#This Row],[HighLineB]],NA())</f>
        <v>#N/A</v>
      </c>
      <c r="W356" s="19" t="e">
        <f>IF(AND(testdata[[#This Row],[HtrendA]]="LH",testdata[[#This Row],[HtrendB]]="HH"),testdata[[#This Row],[HighLineB]],NA())</f>
        <v>#N/A</v>
      </c>
    </row>
    <row r="357" spans="1:23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Row],[high]]&gt;MAX(D353:D356,D358:D361),testdata[[#This Row],[high]],"")</f>
        <v/>
      </c>
      <c r="H357" s="16" t="s">
        <v>6</v>
      </c>
      <c r="I357" s="12">
        <f t="shared" ca="1" si="24"/>
        <v>267.55666666666565</v>
      </c>
      <c r="J357" s="6" t="str">
        <f>IF(testdata[[#This Row],[low]]&lt;MIN(E353:E356,E358:E361),testdata[[#This Row],[low]],"")</f>
        <v/>
      </c>
      <c r="K357" s="16"/>
      <c r="L357" s="11"/>
      <c r="M357" s="12">
        <v>57.582500000000003</v>
      </c>
      <c r="N357" s="6"/>
      <c r="O357" s="16" t="s">
        <v>6</v>
      </c>
      <c r="P357" s="12">
        <v>64.398499999999999</v>
      </c>
      <c r="Q357" s="6"/>
      <c r="R357" s="16" t="s">
        <v>7</v>
      </c>
      <c r="S357" s="11">
        <v>52.314300000000003</v>
      </c>
      <c r="T357" s="19" t="e">
        <f>IF(AND(testdata[[#This Row],[LtrendA]]="LL",testdata[[#This Row],[LtrendB]]="HL"),testdata[[#This Row],[LowLineB]],NA())</f>
        <v>#N/A</v>
      </c>
      <c r="U357" s="19" t="e">
        <f>IF(AND(testdata[[#This Row],[LtrendA]]="HL",testdata[[#This Row],[LtrendB]]="LL"),testdata[[#This Row],[LowLineB]],NA())</f>
        <v>#N/A</v>
      </c>
      <c r="V357" s="19" t="e">
        <f>IF(AND(testdata[[#This Row],[HtrendA]]="HH",testdata[[#This Row],[HtrendB]]="LH"),testdata[[#This Row],[HighLineB]],NA())</f>
        <v>#N/A</v>
      </c>
      <c r="W357" s="19" t="e">
        <f>IF(AND(testdata[[#This Row],[HtrendA]]="LH",testdata[[#This Row],[HtrendB]]="HH"),testdata[[#This Row],[HighLineB]],NA())</f>
        <v>#N/A</v>
      </c>
    </row>
    <row r="358" spans="1:23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Row],[high]]&gt;MAX(D354:D357,D359:D362),testdata[[#This Row],[high]],"")</f>
        <v/>
      </c>
      <c r="H358" s="16" t="s">
        <v>6</v>
      </c>
      <c r="I358" s="12">
        <f t="shared" ca="1" si="24"/>
        <v>267.89333333333229</v>
      </c>
      <c r="J358" s="6" t="str">
        <f>IF(testdata[[#This Row],[low]]&lt;MIN(E354:E357,E359:E362),testdata[[#This Row],[low]],"")</f>
        <v/>
      </c>
      <c r="K358" s="16"/>
      <c r="L358" s="11"/>
      <c r="M358" s="12">
        <v>59.950200000000002</v>
      </c>
      <c r="N358" s="6"/>
      <c r="O358" s="16" t="s">
        <v>6</v>
      </c>
      <c r="P358" s="12">
        <v>64.780500000000004</v>
      </c>
      <c r="Q358" s="6"/>
      <c r="R358" s="16" t="s">
        <v>7</v>
      </c>
      <c r="S358" s="11">
        <v>53.738500000000002</v>
      </c>
      <c r="T358" s="19" t="e">
        <f>IF(AND(testdata[[#This Row],[LtrendA]]="LL",testdata[[#This Row],[LtrendB]]="HL"),testdata[[#This Row],[LowLineB]],NA())</f>
        <v>#N/A</v>
      </c>
      <c r="U358" s="19" t="e">
        <f>IF(AND(testdata[[#This Row],[LtrendA]]="HL",testdata[[#This Row],[LtrendB]]="LL"),testdata[[#This Row],[LowLineB]],NA())</f>
        <v>#N/A</v>
      </c>
      <c r="V358" s="19" t="e">
        <f>IF(AND(testdata[[#This Row],[HtrendA]]="HH",testdata[[#This Row],[HtrendB]]="LH"),testdata[[#This Row],[HighLineB]],NA())</f>
        <v>#N/A</v>
      </c>
      <c r="W358" s="19" t="e">
        <f>IF(AND(testdata[[#This Row],[HtrendA]]="LH",testdata[[#This Row],[HtrendB]]="HH"),testdata[[#This Row],[HighLineB]],NA())</f>
        <v>#N/A</v>
      </c>
    </row>
    <row r="359" spans="1:23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Row],[high]]&gt;MAX(D355:D358,D360:D363),testdata[[#This Row],[high]],"")</f>
        <v/>
      </c>
      <c r="H359" s="16" t="s">
        <v>6</v>
      </c>
      <c r="I359" s="12">
        <f t="shared" ca="1" si="24"/>
        <v>268.229999999999</v>
      </c>
      <c r="J359" s="6" t="str">
        <f>IF(testdata[[#This Row],[low]]&lt;MIN(E355:E358,E360:E363),testdata[[#This Row],[low]],"")</f>
        <v/>
      </c>
      <c r="K359" s="16"/>
      <c r="L359" s="11"/>
      <c r="M359" s="12">
        <v>60.331800000000001</v>
      </c>
      <c r="N359" s="6"/>
      <c r="O359" s="16" t="s">
        <v>6</v>
      </c>
      <c r="P359" s="12">
        <v>65.162499999999994</v>
      </c>
      <c r="Q359" s="6"/>
      <c r="R359" s="16" t="s">
        <v>7</v>
      </c>
      <c r="S359" s="11">
        <v>55.162599999999998</v>
      </c>
      <c r="T359" s="19" t="e">
        <f>IF(AND(testdata[[#This Row],[LtrendA]]="LL",testdata[[#This Row],[LtrendB]]="HL"),testdata[[#This Row],[LowLineB]],NA())</f>
        <v>#N/A</v>
      </c>
      <c r="U359" s="19" t="e">
        <f>IF(AND(testdata[[#This Row],[LtrendA]]="HL",testdata[[#This Row],[LtrendB]]="LL"),testdata[[#This Row],[LowLineB]],NA())</f>
        <v>#N/A</v>
      </c>
      <c r="V359" s="19" t="e">
        <f>IF(AND(testdata[[#This Row],[HtrendA]]="HH",testdata[[#This Row],[HtrendB]]="LH"),testdata[[#This Row],[HighLineB]],NA())</f>
        <v>#N/A</v>
      </c>
      <c r="W359" s="19" t="e">
        <f>IF(AND(testdata[[#This Row],[HtrendA]]="LH",testdata[[#This Row],[HtrendB]]="HH"),testdata[[#This Row],[HighLineB]],NA())</f>
        <v>#N/A</v>
      </c>
    </row>
    <row r="360" spans="1:23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Row],[high]]&gt;MAX(D356:D359,D361:D364),testdata[[#This Row],[high]],"")</f>
        <v/>
      </c>
      <c r="H360" s="16" t="s">
        <v>6</v>
      </c>
      <c r="I360" s="12">
        <f t="shared" ca="1" si="24"/>
        <v>268.56666666666575</v>
      </c>
      <c r="J360" s="6" t="str">
        <f>IF(testdata[[#This Row],[low]]&lt;MIN(E356:E359,E361:E364),testdata[[#This Row],[low]],"")</f>
        <v/>
      </c>
      <c r="K360" s="16"/>
      <c r="L360" s="11"/>
      <c r="M360" s="12">
        <v>64.387299999999996</v>
      </c>
      <c r="N360" s="6"/>
      <c r="O360" s="16" t="s">
        <v>6</v>
      </c>
      <c r="P360" s="12">
        <v>65.544499999999999</v>
      </c>
      <c r="Q360" s="6"/>
      <c r="R360" s="16" t="s">
        <v>7</v>
      </c>
      <c r="S360" s="11">
        <v>56.5867</v>
      </c>
      <c r="T360" s="19" t="e">
        <f>IF(AND(testdata[[#This Row],[LtrendA]]="LL",testdata[[#This Row],[LtrendB]]="HL"),testdata[[#This Row],[LowLineB]],NA())</f>
        <v>#N/A</v>
      </c>
      <c r="U360" s="19" t="e">
        <f>IF(AND(testdata[[#This Row],[LtrendA]]="HL",testdata[[#This Row],[LtrendB]]="LL"),testdata[[#This Row],[LowLineB]],NA())</f>
        <v>#N/A</v>
      </c>
      <c r="V360" s="19" t="e">
        <f>IF(AND(testdata[[#This Row],[HtrendA]]="HH",testdata[[#This Row],[HtrendB]]="LH"),testdata[[#This Row],[HighLineB]],NA())</f>
        <v>#N/A</v>
      </c>
      <c r="W360" s="19" t="e">
        <f>IF(AND(testdata[[#This Row],[HtrendA]]="LH",testdata[[#This Row],[HtrendB]]="HH"),testdata[[#This Row],[HighLineB]],NA())</f>
        <v>#N/A</v>
      </c>
    </row>
    <row r="361" spans="1:23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Row],[high]]&gt;MAX(D357:D360,D362:D365),testdata[[#This Row],[high]],"")</f>
        <v/>
      </c>
      <c r="H361" s="16" t="s">
        <v>6</v>
      </c>
      <c r="I361" s="12">
        <f t="shared" ca="1" si="24"/>
        <v>268.90333333333251</v>
      </c>
      <c r="J361" s="6" t="str">
        <f>IF(testdata[[#This Row],[low]]&lt;MIN(E357:E360,E362:E365),testdata[[#This Row],[low]],"")</f>
        <v/>
      </c>
      <c r="K361" s="16"/>
      <c r="L361" s="11"/>
      <c r="M361" s="12">
        <v>64.291600000000003</v>
      </c>
      <c r="N361" s="6"/>
      <c r="O361" s="16" t="s">
        <v>6</v>
      </c>
      <c r="P361" s="12">
        <v>65.926500000000004</v>
      </c>
      <c r="Q361" s="6"/>
      <c r="R361" s="16" t="s">
        <v>7</v>
      </c>
      <c r="S361" s="11">
        <v>58.010800000000003</v>
      </c>
      <c r="T361" s="19" t="e">
        <f>IF(AND(testdata[[#This Row],[LtrendA]]="LL",testdata[[#This Row],[LtrendB]]="HL"),testdata[[#This Row],[LowLineB]],NA())</f>
        <v>#N/A</v>
      </c>
      <c r="U361" s="19" t="e">
        <f>IF(AND(testdata[[#This Row],[LtrendA]]="HL",testdata[[#This Row],[LtrendB]]="LL"),testdata[[#This Row],[LowLineB]],NA())</f>
        <v>#N/A</v>
      </c>
      <c r="V361" s="19" t="e">
        <f>IF(AND(testdata[[#This Row],[HtrendA]]="HH",testdata[[#This Row],[HtrendB]]="LH"),testdata[[#This Row],[HighLineB]],NA())</f>
        <v>#N/A</v>
      </c>
      <c r="W361" s="19" t="e">
        <f>IF(AND(testdata[[#This Row],[HtrendA]]="LH",testdata[[#This Row],[HtrendB]]="HH"),testdata[[#This Row],[HighLineB]],NA())</f>
        <v>#N/A</v>
      </c>
    </row>
    <row r="362" spans="1:23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Row],[high]]&gt;MAX(D358:D361,D363:D366),testdata[[#This Row],[high]],"")</f>
        <v/>
      </c>
      <c r="H362" s="16" t="s">
        <v>6</v>
      </c>
      <c r="I362" s="12">
        <f t="shared" ca="1" si="24"/>
        <v>269.23999999999933</v>
      </c>
      <c r="J362" s="6" t="str">
        <f>IF(testdata[[#This Row],[low]]&lt;MIN(E358:E361,E363:E366),testdata[[#This Row],[low]],"")</f>
        <v/>
      </c>
      <c r="K362" s="16"/>
      <c r="L362" s="11"/>
      <c r="M362" s="12">
        <v>65.735200000000006</v>
      </c>
      <c r="N362" s="6"/>
      <c r="O362" s="16" t="s">
        <v>6</v>
      </c>
      <c r="P362" s="12">
        <v>66.308499999999995</v>
      </c>
      <c r="Q362" s="6"/>
      <c r="R362" s="16" t="s">
        <v>7</v>
      </c>
      <c r="S362" s="11">
        <v>59.435000000000002</v>
      </c>
      <c r="T362" s="19" t="e">
        <f>IF(AND(testdata[[#This Row],[LtrendA]]="LL",testdata[[#This Row],[LtrendB]]="HL"),testdata[[#This Row],[LowLineB]],NA())</f>
        <v>#N/A</v>
      </c>
      <c r="U362" s="19" t="e">
        <f>IF(AND(testdata[[#This Row],[LtrendA]]="HL",testdata[[#This Row],[LtrendB]]="LL"),testdata[[#This Row],[LowLineB]],NA())</f>
        <v>#N/A</v>
      </c>
      <c r="V362" s="19" t="e">
        <f>IF(AND(testdata[[#This Row],[HtrendA]]="HH",testdata[[#This Row],[HtrendB]]="LH"),testdata[[#This Row],[HighLineB]],NA())</f>
        <v>#N/A</v>
      </c>
      <c r="W362" s="19" t="e">
        <f>IF(AND(testdata[[#This Row],[HtrendA]]="LH",testdata[[#This Row],[HtrendB]]="HH"),testdata[[#This Row],[HighLineB]],NA())</f>
        <v>#N/A</v>
      </c>
    </row>
    <row r="363" spans="1:23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Row],[high]]&gt;MAX(D359:D362,D364:D367),testdata[[#This Row],[high]],"")</f>
        <v/>
      </c>
      <c r="H363" s="16" t="s">
        <v>6</v>
      </c>
      <c r="I363" s="12">
        <f t="shared" ca="1" si="24"/>
        <v>269.5766666666662</v>
      </c>
      <c r="J363" s="6" t="str">
        <f>IF(testdata[[#This Row],[low]]&lt;MIN(E359:E362,E364:E367),testdata[[#This Row],[low]],"")</f>
        <v/>
      </c>
      <c r="K363" s="16"/>
      <c r="L363" s="11"/>
      <c r="M363" s="12">
        <v>66.401799999999994</v>
      </c>
      <c r="N363" s="6"/>
      <c r="O363" s="16" t="s">
        <v>6</v>
      </c>
      <c r="P363" s="12">
        <v>66.6905</v>
      </c>
      <c r="Q363" s="6"/>
      <c r="R363" s="16" t="s">
        <v>7</v>
      </c>
      <c r="S363" s="11">
        <v>60.859099999999998</v>
      </c>
      <c r="T363" s="19" t="e">
        <f>IF(AND(testdata[[#This Row],[LtrendA]]="LL",testdata[[#This Row],[LtrendB]]="HL"),testdata[[#This Row],[LowLineB]],NA())</f>
        <v>#N/A</v>
      </c>
      <c r="U363" s="19" t="e">
        <f>IF(AND(testdata[[#This Row],[LtrendA]]="HL",testdata[[#This Row],[LtrendB]]="LL"),testdata[[#This Row],[LowLineB]],NA())</f>
        <v>#N/A</v>
      </c>
      <c r="V363" s="19" t="e">
        <f>IF(AND(testdata[[#This Row],[HtrendA]]="HH",testdata[[#This Row],[HtrendB]]="LH"),testdata[[#This Row],[HighLineB]],NA())</f>
        <v>#N/A</v>
      </c>
      <c r="W363" s="19" t="e">
        <f>IF(AND(testdata[[#This Row],[HtrendA]]="LH",testdata[[#This Row],[HtrendB]]="HH"),testdata[[#This Row],[HighLineB]],NA())</f>
        <v>#N/A</v>
      </c>
    </row>
    <row r="364" spans="1:23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Row],[high]]&gt;MAX(D360:D363,D365:D368),testdata[[#This Row],[high]],"")</f>
        <v/>
      </c>
      <c r="H364" s="16" t="s">
        <v>6</v>
      </c>
      <c r="I364" s="12">
        <f t="shared" ca="1" si="24"/>
        <v>269.91333333333307</v>
      </c>
      <c r="J364" s="6" t="str">
        <f>IF(testdata[[#This Row],[low]]&lt;MIN(E360:E363,E365:E368),testdata[[#This Row],[low]],"")</f>
        <v/>
      </c>
      <c r="K364" s="16"/>
      <c r="L364" s="11"/>
      <c r="M364" s="12">
        <v>67.072500000000005</v>
      </c>
      <c r="N364" s="6">
        <v>67.069999999999993</v>
      </c>
      <c r="O364" s="16" t="s">
        <v>6</v>
      </c>
      <c r="P364" s="12">
        <v>67.072500000000005</v>
      </c>
      <c r="Q364" s="6"/>
      <c r="R364" s="16" t="s">
        <v>7</v>
      </c>
      <c r="S364" s="11">
        <v>62.283200000000001</v>
      </c>
      <c r="T364" s="19" t="e">
        <f>IF(AND(testdata[[#This Row],[LtrendA]]="LL",testdata[[#This Row],[LtrendB]]="HL"),testdata[[#This Row],[LowLineB]],NA())</f>
        <v>#N/A</v>
      </c>
      <c r="U364" s="19" t="e">
        <f>IF(AND(testdata[[#This Row],[LtrendA]]="HL",testdata[[#This Row],[LtrendB]]="LL"),testdata[[#This Row],[LowLineB]],NA())</f>
        <v>#N/A</v>
      </c>
      <c r="V364" s="19" t="e">
        <f>IF(AND(testdata[[#This Row],[HtrendA]]="HH",testdata[[#This Row],[HtrendB]]="LH"),testdata[[#This Row],[HighLineB]],NA())</f>
        <v>#N/A</v>
      </c>
      <c r="W364" s="19" t="e">
        <f>IF(AND(testdata[[#This Row],[HtrendA]]="LH",testdata[[#This Row],[HtrendB]]="HH"),testdata[[#This Row],[HighLineB]],NA())</f>
        <v>#N/A</v>
      </c>
    </row>
    <row r="365" spans="1:23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Row],[high]]&gt;MAX(D361:D364,D366:D369),testdata[[#This Row],[high]],"")</f>
        <v>270.25</v>
      </c>
      <c r="H365" s="16" t="s">
        <v>6</v>
      </c>
      <c r="I365" s="11">
        <f>testdata[[#This Row],[HpointA]]</f>
        <v>270.25</v>
      </c>
      <c r="J365" s="6" t="str">
        <f>IF(testdata[[#This Row],[low]]&lt;MIN(E361:E364,E366:E369),testdata[[#This Row],[low]],"")</f>
        <v/>
      </c>
      <c r="K365" s="16"/>
      <c r="L365" s="11"/>
      <c r="M365" s="11">
        <v>63.707299999999996</v>
      </c>
      <c r="N365" s="6"/>
      <c r="O365" s="16" t="s">
        <v>5</v>
      </c>
      <c r="P365" s="11">
        <v>66.949600000000004</v>
      </c>
      <c r="Q365" s="6">
        <v>63.71</v>
      </c>
      <c r="R365" s="16" t="s">
        <v>7</v>
      </c>
      <c r="S365" s="11">
        <v>63.707299999999996</v>
      </c>
      <c r="T365" s="19" t="e">
        <f>IF(AND(testdata[[#This Row],[LtrendA]]="LL",testdata[[#This Row],[LtrendB]]="HL"),testdata[[#This Row],[LowLineB]],NA())</f>
        <v>#N/A</v>
      </c>
      <c r="U365" s="19" t="e">
        <f>IF(AND(testdata[[#This Row],[LtrendA]]="HL",testdata[[#This Row],[LtrendB]]="LL"),testdata[[#This Row],[LowLineB]],NA())</f>
        <v>#N/A</v>
      </c>
      <c r="V365" s="19">
        <f>IF(AND(testdata[[#This Row],[HtrendA]]="HH",testdata[[#This Row],[HtrendB]]="LH"),testdata[[#This Row],[HighLineB]],NA())</f>
        <v>66.949600000000004</v>
      </c>
      <c r="W365" s="19" t="e">
        <f>IF(AND(testdata[[#This Row],[HtrendA]]="LH",testdata[[#This Row],[HtrendB]]="HH"),testdata[[#This Row],[HighLineB]],NA())</f>
        <v>#N/A</v>
      </c>
    </row>
    <row r="366" spans="1:23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Row],[high]]&gt;MAX(D362:D365,D367:D370),testdata[[#This Row],[high]],"")</f>
        <v/>
      </c>
      <c r="H366" s="16"/>
      <c r="I366" s="11"/>
      <c r="J366" s="6" t="str">
        <f>IF(testdata[[#This Row],[low]]&lt;MIN(E362:E365,E367:E370),testdata[[#This Row],[low]],"")</f>
        <v/>
      </c>
      <c r="K366" s="16"/>
      <c r="L366" s="11"/>
      <c r="M366" s="11">
        <v>65.194299999999998</v>
      </c>
      <c r="N366" s="6"/>
      <c r="O366" s="16" t="s">
        <v>5</v>
      </c>
      <c r="P366" s="11">
        <v>66.826800000000006</v>
      </c>
      <c r="Q366" s="6"/>
      <c r="R366" s="16" t="s">
        <v>8</v>
      </c>
      <c r="S366" s="11">
        <v>61.219099999999997</v>
      </c>
      <c r="T366" s="19" t="e">
        <f>IF(AND(testdata[[#This Row],[LtrendA]]="LL",testdata[[#This Row],[LtrendB]]="HL"),testdata[[#This Row],[LowLineB]],NA())</f>
        <v>#N/A</v>
      </c>
      <c r="U366" s="19" t="e">
        <f>IF(AND(testdata[[#This Row],[LtrendA]]="HL",testdata[[#This Row],[LtrendB]]="LL"),testdata[[#This Row],[LowLineB]],NA())</f>
        <v>#N/A</v>
      </c>
      <c r="V366" s="19" t="e">
        <f>IF(AND(testdata[[#This Row],[HtrendA]]="HH",testdata[[#This Row],[HtrendB]]="LH"),testdata[[#This Row],[HighLineB]],NA())</f>
        <v>#N/A</v>
      </c>
      <c r="W366" s="19" t="e">
        <f>IF(AND(testdata[[#This Row],[HtrendA]]="LH",testdata[[#This Row],[HtrendB]]="HH"),testdata[[#This Row],[HighLineB]],NA())</f>
        <v>#N/A</v>
      </c>
    </row>
    <row r="367" spans="1:23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Row],[high]]&gt;MAX(D363:D366,D368:D371),testdata[[#This Row],[high]],"")</f>
        <v/>
      </c>
      <c r="H367" s="16"/>
      <c r="I367" s="11"/>
      <c r="J367" s="6" t="str">
        <f>IF(testdata[[#This Row],[low]]&lt;MIN(E363:E366,E368:E371),testdata[[#This Row],[low]],"")</f>
        <v/>
      </c>
      <c r="K367" s="16"/>
      <c r="L367" s="11"/>
      <c r="M367" s="11">
        <v>63.746600000000001</v>
      </c>
      <c r="N367" s="6"/>
      <c r="O367" s="16" t="s">
        <v>5</v>
      </c>
      <c r="P367" s="11">
        <v>66.703999999999994</v>
      </c>
      <c r="Q367" s="6"/>
      <c r="R367" s="16" t="s">
        <v>8</v>
      </c>
      <c r="S367" s="11">
        <v>58.730899999999998</v>
      </c>
      <c r="T367" s="19" t="e">
        <f>IF(AND(testdata[[#This Row],[LtrendA]]="LL",testdata[[#This Row],[LtrendB]]="HL"),testdata[[#This Row],[LowLineB]],NA())</f>
        <v>#N/A</v>
      </c>
      <c r="U367" s="19" t="e">
        <f>IF(AND(testdata[[#This Row],[LtrendA]]="HL",testdata[[#This Row],[LtrendB]]="LL"),testdata[[#This Row],[LowLineB]],NA())</f>
        <v>#N/A</v>
      </c>
      <c r="V367" s="19" t="e">
        <f>IF(AND(testdata[[#This Row],[HtrendA]]="HH",testdata[[#This Row],[HtrendB]]="LH"),testdata[[#This Row],[HighLineB]],NA())</f>
        <v>#N/A</v>
      </c>
      <c r="W367" s="19" t="e">
        <f>IF(AND(testdata[[#This Row],[HtrendA]]="LH",testdata[[#This Row],[HtrendB]]="HH"),testdata[[#This Row],[HighLineB]],NA())</f>
        <v>#N/A</v>
      </c>
    </row>
    <row r="368" spans="1:23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Row],[high]]&gt;MAX(D364:D367,D369:D372),testdata[[#This Row],[high]],"")</f>
        <v/>
      </c>
      <c r="H368" s="16"/>
      <c r="I368" s="11"/>
      <c r="J368" s="6" t="str">
        <f>IF(testdata[[#This Row],[low]]&lt;MIN(E364:E367,E369:E372),testdata[[#This Row],[low]],"")</f>
        <v/>
      </c>
      <c r="K368" s="16"/>
      <c r="L368" s="11"/>
      <c r="M368" s="11">
        <v>61.437800000000003</v>
      </c>
      <c r="N368" s="6"/>
      <c r="O368" s="16" t="s">
        <v>5</v>
      </c>
      <c r="P368" s="11">
        <v>66.581199999999995</v>
      </c>
      <c r="Q368" s="6"/>
      <c r="R368" s="16" t="s">
        <v>8</v>
      </c>
      <c r="S368" s="11">
        <v>56.242699999999999</v>
      </c>
      <c r="T368" s="19" t="e">
        <f>IF(AND(testdata[[#This Row],[LtrendA]]="LL",testdata[[#This Row],[LtrendB]]="HL"),testdata[[#This Row],[LowLineB]],NA())</f>
        <v>#N/A</v>
      </c>
      <c r="U368" s="19" t="e">
        <f>IF(AND(testdata[[#This Row],[LtrendA]]="HL",testdata[[#This Row],[LtrendB]]="LL"),testdata[[#This Row],[LowLineB]],NA())</f>
        <v>#N/A</v>
      </c>
      <c r="V368" s="19" t="e">
        <f>IF(AND(testdata[[#This Row],[HtrendA]]="HH",testdata[[#This Row],[HtrendB]]="LH"),testdata[[#This Row],[HighLineB]],NA())</f>
        <v>#N/A</v>
      </c>
      <c r="W368" s="19" t="e">
        <f>IF(AND(testdata[[#This Row],[HtrendA]]="LH",testdata[[#This Row],[HtrendB]]="HH"),testdata[[#This Row],[HighLineB]],NA())</f>
        <v>#N/A</v>
      </c>
    </row>
    <row r="369" spans="1:23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Row],[high]]&gt;MAX(D365:D368,D370:D373),testdata[[#This Row],[high]],"")</f>
        <v/>
      </c>
      <c r="H369" s="16"/>
      <c r="I369" s="11"/>
      <c r="J369" s="6" t="str">
        <f>IF(testdata[[#This Row],[low]]&lt;MIN(E365:E368,E370:E373),testdata[[#This Row],[low]],"")</f>
        <v/>
      </c>
      <c r="K369" s="16"/>
      <c r="L369" s="11"/>
      <c r="M369" s="11">
        <v>57.255499999999998</v>
      </c>
      <c r="N369" s="6"/>
      <c r="O369" s="16" t="s">
        <v>5</v>
      </c>
      <c r="P369" s="11">
        <v>66.458399999999997</v>
      </c>
      <c r="Q369" s="6"/>
      <c r="R369" s="16" t="s">
        <v>8</v>
      </c>
      <c r="S369" s="11">
        <v>53.754399999999997</v>
      </c>
      <c r="T369" s="19" t="e">
        <f>IF(AND(testdata[[#This Row],[LtrendA]]="LL",testdata[[#This Row],[LtrendB]]="HL"),testdata[[#This Row],[LowLineB]],NA())</f>
        <v>#N/A</v>
      </c>
      <c r="U369" s="19" t="e">
        <f>IF(AND(testdata[[#This Row],[LtrendA]]="HL",testdata[[#This Row],[LtrendB]]="LL"),testdata[[#This Row],[LowLineB]],NA())</f>
        <v>#N/A</v>
      </c>
      <c r="V369" s="19" t="e">
        <f>IF(AND(testdata[[#This Row],[HtrendA]]="HH",testdata[[#This Row],[HtrendB]]="LH"),testdata[[#This Row],[HighLineB]],NA())</f>
        <v>#N/A</v>
      </c>
      <c r="W369" s="19" t="e">
        <f>IF(AND(testdata[[#This Row],[HtrendA]]="LH",testdata[[#This Row],[HtrendB]]="HH"),testdata[[#This Row],[HighLineB]],NA())</f>
        <v>#N/A</v>
      </c>
    </row>
    <row r="370" spans="1:23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 t="str">
        <f>IF(testdata[[#This Row],[high]]&gt;MAX(D366:D369,D371:D374),testdata[[#This Row],[high]],"")</f>
        <v/>
      </c>
      <c r="H370" s="16"/>
      <c r="I370" s="11"/>
      <c r="J370" s="6" t="str">
        <f>IF(testdata[[#This Row],[low]]&lt;MIN(E366:E369,E371:E374),testdata[[#This Row],[low]],"")</f>
        <v/>
      </c>
      <c r="K370" s="16"/>
      <c r="L370" s="11"/>
      <c r="M370" s="11">
        <v>58.610599999999998</v>
      </c>
      <c r="N370" s="6"/>
      <c r="O370" s="16" t="s">
        <v>5</v>
      </c>
      <c r="P370" s="11">
        <v>66.335499999999996</v>
      </c>
      <c r="Q370" s="6"/>
      <c r="R370" s="16" t="s">
        <v>8</v>
      </c>
      <c r="S370" s="11">
        <v>51.266199999999998</v>
      </c>
      <c r="T370" s="19" t="e">
        <f>IF(AND(testdata[[#This Row],[LtrendA]]="LL",testdata[[#This Row],[LtrendB]]="HL"),testdata[[#This Row],[LowLineB]],NA())</f>
        <v>#N/A</v>
      </c>
      <c r="U370" s="19" t="e">
        <f>IF(AND(testdata[[#This Row],[LtrendA]]="HL",testdata[[#This Row],[LtrendB]]="LL"),testdata[[#This Row],[LowLineB]],NA())</f>
        <v>#N/A</v>
      </c>
      <c r="V370" s="19" t="e">
        <f>IF(AND(testdata[[#This Row],[HtrendA]]="HH",testdata[[#This Row],[HtrendB]]="LH"),testdata[[#This Row],[HighLineB]],NA())</f>
        <v>#N/A</v>
      </c>
      <c r="W370" s="19" t="e">
        <f>IF(AND(testdata[[#This Row],[HtrendA]]="LH",testdata[[#This Row],[HtrendB]]="HH"),testdata[[#This Row],[HighLineB]],NA())</f>
        <v>#N/A</v>
      </c>
    </row>
    <row r="371" spans="1:23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Row],[high]]&gt;MAX(D367:D370,D372:D375),testdata[[#This Row],[high]],"")</f>
        <v/>
      </c>
      <c r="H371" s="16"/>
      <c r="I371" s="11"/>
      <c r="J371" s="6" t="str">
        <f>IF(testdata[[#This Row],[low]]&lt;MIN(E367:E370,E372:E375),testdata[[#This Row],[low]],"")</f>
        <v/>
      </c>
      <c r="K371" s="16"/>
      <c r="L371" s="11"/>
      <c r="M371" s="11">
        <v>52.1128</v>
      </c>
      <c r="N371" s="6"/>
      <c r="O371" s="16" t="s">
        <v>5</v>
      </c>
      <c r="P371" s="11">
        <v>66.212699999999998</v>
      </c>
      <c r="Q371" s="6"/>
      <c r="R371" s="16" t="s">
        <v>8</v>
      </c>
      <c r="S371" s="11">
        <v>48.777999999999999</v>
      </c>
      <c r="T371" s="19" t="e">
        <f>IF(AND(testdata[[#This Row],[LtrendA]]="LL",testdata[[#This Row],[LtrendB]]="HL"),testdata[[#This Row],[LowLineB]],NA())</f>
        <v>#N/A</v>
      </c>
      <c r="U371" s="19" t="e">
        <f>IF(AND(testdata[[#This Row],[LtrendA]]="HL",testdata[[#This Row],[LtrendB]]="LL"),testdata[[#This Row],[LowLineB]],NA())</f>
        <v>#N/A</v>
      </c>
      <c r="V371" s="19" t="e">
        <f>IF(AND(testdata[[#This Row],[HtrendA]]="HH",testdata[[#This Row],[HtrendB]]="LH"),testdata[[#This Row],[HighLineB]],NA())</f>
        <v>#N/A</v>
      </c>
      <c r="W371" s="19" t="e">
        <f>IF(AND(testdata[[#This Row],[HtrendA]]="LH",testdata[[#This Row],[HtrendB]]="HH"),testdata[[#This Row],[HighLineB]],NA())</f>
        <v>#N/A</v>
      </c>
    </row>
    <row r="372" spans="1:23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Row],[high]]&gt;MAX(D368:D371,D373:D376),testdata[[#This Row],[high]],"")</f>
        <v/>
      </c>
      <c r="H372" s="16"/>
      <c r="I372" s="11"/>
      <c r="J372" s="6" t="str">
        <f>IF(testdata[[#This Row],[low]]&lt;MIN(E368:E371,E373:E376),testdata[[#This Row],[low]],"")</f>
        <v/>
      </c>
      <c r="K372" s="16"/>
      <c r="L372" s="11"/>
      <c r="M372" s="11">
        <v>53.692399999999999</v>
      </c>
      <c r="N372" s="6"/>
      <c r="O372" s="16" t="s">
        <v>5</v>
      </c>
      <c r="P372" s="11">
        <v>66.0899</v>
      </c>
      <c r="Q372" s="6"/>
      <c r="R372" s="16" t="s">
        <v>8</v>
      </c>
      <c r="S372" s="11">
        <v>46.2898</v>
      </c>
      <c r="T372" s="19" t="e">
        <f>IF(AND(testdata[[#This Row],[LtrendA]]="LL",testdata[[#This Row],[LtrendB]]="HL"),testdata[[#This Row],[LowLineB]],NA())</f>
        <v>#N/A</v>
      </c>
      <c r="U372" s="19" t="e">
        <f>IF(AND(testdata[[#This Row],[LtrendA]]="HL",testdata[[#This Row],[LtrendB]]="LL"),testdata[[#This Row],[LowLineB]],NA())</f>
        <v>#N/A</v>
      </c>
      <c r="V372" s="19" t="e">
        <f>IF(AND(testdata[[#This Row],[HtrendA]]="HH",testdata[[#This Row],[HtrendB]]="LH"),testdata[[#This Row],[HighLineB]],NA())</f>
        <v>#N/A</v>
      </c>
      <c r="W372" s="19" t="e">
        <f>IF(AND(testdata[[#This Row],[HtrendA]]="LH",testdata[[#This Row],[HtrendB]]="HH"),testdata[[#This Row],[HighLineB]],NA())</f>
        <v>#N/A</v>
      </c>
    </row>
    <row r="373" spans="1:23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Row],[high]]&gt;MAX(D369:D372,D374:D377),testdata[[#This Row],[high]],"")</f>
        <v/>
      </c>
      <c r="H373" s="16"/>
      <c r="I373" s="11"/>
      <c r="J373" s="6" t="str">
        <f>IF(testdata[[#This Row],[low]]&lt;MIN(E369:E372,E374:E377),testdata[[#This Row],[low]],"")</f>
        <v/>
      </c>
      <c r="K373" s="16"/>
      <c r="L373" s="11"/>
      <c r="M373" s="11">
        <v>42.322400000000002</v>
      </c>
      <c r="N373" s="6"/>
      <c r="O373" s="16" t="s">
        <v>5</v>
      </c>
      <c r="P373" s="11">
        <v>65.967100000000002</v>
      </c>
      <c r="Q373" s="6"/>
      <c r="R373" s="16" t="s">
        <v>8</v>
      </c>
      <c r="S373" s="11">
        <v>43.801499999999997</v>
      </c>
      <c r="T373" s="19" t="e">
        <f>IF(AND(testdata[[#This Row],[LtrendA]]="LL",testdata[[#This Row],[LtrendB]]="HL"),testdata[[#This Row],[LowLineB]],NA())</f>
        <v>#N/A</v>
      </c>
      <c r="U373" s="19" t="e">
        <f>IF(AND(testdata[[#This Row],[LtrendA]]="HL",testdata[[#This Row],[LtrendB]]="LL"),testdata[[#This Row],[LowLineB]],NA())</f>
        <v>#N/A</v>
      </c>
      <c r="V373" s="19" t="e">
        <f>IF(AND(testdata[[#This Row],[HtrendA]]="HH",testdata[[#This Row],[HtrendB]]="LH"),testdata[[#This Row],[HighLineB]],NA())</f>
        <v>#N/A</v>
      </c>
      <c r="W373" s="19" t="e">
        <f>IF(AND(testdata[[#This Row],[HtrendA]]="LH",testdata[[#This Row],[HtrendB]]="HH"),testdata[[#This Row],[HighLineB]],NA())</f>
        <v>#N/A</v>
      </c>
    </row>
    <row r="374" spans="1:23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Row],[high]]&gt;MAX(D370:D373,D375:D378),testdata[[#This Row],[high]],"")</f>
        <v/>
      </c>
      <c r="H374" s="16"/>
      <c r="I374" s="11"/>
      <c r="J374" s="6" t="str">
        <f>IF(testdata[[#This Row],[low]]&lt;MIN(E370:E373,E375:E378),testdata[[#This Row],[low]],"")</f>
        <v/>
      </c>
      <c r="K374" s="16"/>
      <c r="L374" s="11"/>
      <c r="M374" s="11">
        <v>44.350200000000001</v>
      </c>
      <c r="N374" s="6"/>
      <c r="O374" s="16" t="s">
        <v>5</v>
      </c>
      <c r="P374" s="11">
        <v>65.844300000000004</v>
      </c>
      <c r="Q374" s="6"/>
      <c r="R374" s="16" t="s">
        <v>8</v>
      </c>
      <c r="S374" s="11">
        <v>41.313299999999998</v>
      </c>
      <c r="T374" s="19" t="e">
        <f>IF(AND(testdata[[#This Row],[LtrendA]]="LL",testdata[[#This Row],[LtrendB]]="HL"),testdata[[#This Row],[LowLineB]],NA())</f>
        <v>#N/A</v>
      </c>
      <c r="U374" s="19" t="e">
        <f>IF(AND(testdata[[#This Row],[LtrendA]]="HL",testdata[[#This Row],[LtrendB]]="LL"),testdata[[#This Row],[LowLineB]],NA())</f>
        <v>#N/A</v>
      </c>
      <c r="V374" s="19" t="e">
        <f>IF(AND(testdata[[#This Row],[HtrendA]]="HH",testdata[[#This Row],[HtrendB]]="LH"),testdata[[#This Row],[HighLineB]],NA())</f>
        <v>#N/A</v>
      </c>
      <c r="W374" s="19" t="e">
        <f>IF(AND(testdata[[#This Row],[HtrendA]]="LH",testdata[[#This Row],[HtrendB]]="HH"),testdata[[#This Row],[HighLineB]],NA())</f>
        <v>#N/A</v>
      </c>
    </row>
    <row r="375" spans="1:23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 t="str">
        <f>IF(testdata[[#This Row],[high]]&gt;MAX(D371:D374,D376:D379),testdata[[#This Row],[high]],"")</f>
        <v/>
      </c>
      <c r="H375" s="16"/>
      <c r="I375" s="11"/>
      <c r="J375" s="6" t="str">
        <f>IF(testdata[[#This Row],[low]]&lt;MIN(E371:E374,E376:E379),testdata[[#This Row],[low]],"")</f>
        <v/>
      </c>
      <c r="K375" s="16"/>
      <c r="L375" s="11"/>
      <c r="M375" s="11">
        <v>38.825099999999999</v>
      </c>
      <c r="N375" s="6"/>
      <c r="O375" s="16" t="s">
        <v>5</v>
      </c>
      <c r="P375" s="11">
        <v>65.721400000000003</v>
      </c>
      <c r="Q375" s="6">
        <v>38.83</v>
      </c>
      <c r="R375" s="16" t="s">
        <v>8</v>
      </c>
      <c r="S375" s="11">
        <v>38.825099999999999</v>
      </c>
      <c r="T375" s="19" t="e">
        <f>IF(AND(testdata[[#This Row],[LtrendA]]="LL",testdata[[#This Row],[LtrendB]]="HL"),testdata[[#This Row],[LowLineB]],NA())</f>
        <v>#N/A</v>
      </c>
      <c r="U375" s="19" t="e">
        <f>IF(AND(testdata[[#This Row],[LtrendA]]="HL",testdata[[#This Row],[LtrendB]]="LL"),testdata[[#This Row],[LowLineB]],NA())</f>
        <v>#N/A</v>
      </c>
      <c r="V375" s="19" t="e">
        <f>IF(AND(testdata[[#This Row],[HtrendA]]="HH",testdata[[#This Row],[HtrendB]]="LH"),testdata[[#This Row],[HighLineB]],NA())</f>
        <v>#N/A</v>
      </c>
      <c r="W375" s="19" t="e">
        <f>IF(AND(testdata[[#This Row],[HtrendA]]="LH",testdata[[#This Row],[HtrendB]]="HH"),testdata[[#This Row],[HighLineB]],NA())</f>
        <v>#N/A</v>
      </c>
    </row>
    <row r="376" spans="1:23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Row],[high]]&gt;MAX(D372:D375,D377:D380),testdata[[#This Row],[high]],"")</f>
        <v/>
      </c>
      <c r="H376" s="16"/>
      <c r="I376" s="11"/>
      <c r="J376" s="6">
        <f>IF(testdata[[#This Row],[low]]&lt;MIN(E372:E375,E377:E380),testdata[[#This Row],[low]],"")</f>
        <v>260.79000000000002</v>
      </c>
      <c r="K376" s="16"/>
      <c r="L376" s="11"/>
      <c r="M376" s="11">
        <v>43.963500000000003</v>
      </c>
      <c r="N376" s="6"/>
      <c r="O376" s="16" t="s">
        <v>5</v>
      </c>
      <c r="P376" s="11">
        <v>65.598600000000005</v>
      </c>
      <c r="Q376" s="6"/>
      <c r="R376" s="16" t="s">
        <v>7</v>
      </c>
      <c r="S376" s="11">
        <v>40.213099999999997</v>
      </c>
      <c r="T376" s="19" t="e">
        <f>IF(AND(testdata[[#This Row],[LtrendA]]="LL",testdata[[#This Row],[LtrendB]]="HL"),testdata[[#This Row],[LowLineB]],NA())</f>
        <v>#N/A</v>
      </c>
      <c r="U376" s="19" t="e">
        <f>IF(AND(testdata[[#This Row],[LtrendA]]="HL",testdata[[#This Row],[LtrendB]]="LL"),testdata[[#This Row],[LowLineB]],NA())</f>
        <v>#N/A</v>
      </c>
      <c r="V376" s="19" t="e">
        <f>IF(AND(testdata[[#This Row],[HtrendA]]="HH",testdata[[#This Row],[HtrendB]]="LH"),testdata[[#This Row],[HighLineB]],NA())</f>
        <v>#N/A</v>
      </c>
      <c r="W376" s="19" t="e">
        <f>IF(AND(testdata[[#This Row],[HtrendA]]="LH",testdata[[#This Row],[HtrendB]]="HH"),testdata[[#This Row],[HighLineB]],NA())</f>
        <v>#N/A</v>
      </c>
    </row>
    <row r="377" spans="1:23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Row],[high]]&gt;MAX(D373:D376,D378:D381),testdata[[#This Row],[high]],"")</f>
        <v/>
      </c>
      <c r="H377" s="16"/>
      <c r="I377" s="11"/>
      <c r="J377" s="6" t="str">
        <f>IF(testdata[[#This Row],[low]]&lt;MIN(E373:E376,E378:E381),testdata[[#This Row],[low]],"")</f>
        <v/>
      </c>
      <c r="K377" s="16"/>
      <c r="L377" s="11"/>
      <c r="M377" s="11">
        <v>45.2271</v>
      </c>
      <c r="N377" s="6"/>
      <c r="O377" s="16" t="s">
        <v>5</v>
      </c>
      <c r="P377" s="11">
        <v>65.475800000000007</v>
      </c>
      <c r="Q377" s="6"/>
      <c r="R377" s="16" t="s">
        <v>7</v>
      </c>
      <c r="S377" s="11">
        <v>41.601199999999999</v>
      </c>
      <c r="T377" s="19" t="e">
        <f>IF(AND(testdata[[#This Row],[LtrendA]]="LL",testdata[[#This Row],[LtrendB]]="HL"),testdata[[#This Row],[LowLineB]],NA())</f>
        <v>#N/A</v>
      </c>
      <c r="U377" s="19" t="e">
        <f>IF(AND(testdata[[#This Row],[LtrendA]]="HL",testdata[[#This Row],[LtrendB]]="LL"),testdata[[#This Row],[LowLineB]],NA())</f>
        <v>#N/A</v>
      </c>
      <c r="V377" s="19" t="e">
        <f>IF(AND(testdata[[#This Row],[HtrendA]]="HH",testdata[[#This Row],[HtrendB]]="LH"),testdata[[#This Row],[HighLineB]],NA())</f>
        <v>#N/A</v>
      </c>
      <c r="W377" s="19" t="e">
        <f>IF(AND(testdata[[#This Row],[HtrendA]]="LH",testdata[[#This Row],[HtrendB]]="HH"),testdata[[#This Row],[HighLineB]],NA())</f>
        <v>#N/A</v>
      </c>
    </row>
    <row r="378" spans="1:23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Row],[high]]&gt;MAX(D374:D377,D379:D382),testdata[[#This Row],[high]],"")</f>
        <v/>
      </c>
      <c r="H378" s="16"/>
      <c r="I378" s="11"/>
      <c r="J378" s="6" t="str">
        <f>IF(testdata[[#This Row],[low]]&lt;MIN(E374:E377,E379:E382),testdata[[#This Row],[low]],"")</f>
        <v/>
      </c>
      <c r="K378" s="16"/>
      <c r="L378" s="11"/>
      <c r="M378" s="11">
        <v>47.119500000000002</v>
      </c>
      <c r="N378" s="6"/>
      <c r="O378" s="16" t="s">
        <v>5</v>
      </c>
      <c r="P378" s="11">
        <v>65.352999999999994</v>
      </c>
      <c r="Q378" s="6"/>
      <c r="R378" s="16" t="s">
        <v>7</v>
      </c>
      <c r="S378" s="11">
        <v>42.9893</v>
      </c>
      <c r="T378" s="19" t="e">
        <f>IF(AND(testdata[[#This Row],[LtrendA]]="LL",testdata[[#This Row],[LtrendB]]="HL"),testdata[[#This Row],[LowLineB]],NA())</f>
        <v>#N/A</v>
      </c>
      <c r="U378" s="19" t="e">
        <f>IF(AND(testdata[[#This Row],[LtrendA]]="HL",testdata[[#This Row],[LtrendB]]="LL"),testdata[[#This Row],[LowLineB]],NA())</f>
        <v>#N/A</v>
      </c>
      <c r="V378" s="19" t="e">
        <f>IF(AND(testdata[[#This Row],[HtrendA]]="HH",testdata[[#This Row],[HtrendB]]="LH"),testdata[[#This Row],[HighLineB]],NA())</f>
        <v>#N/A</v>
      </c>
      <c r="W378" s="19" t="e">
        <f>IF(AND(testdata[[#This Row],[HtrendA]]="LH",testdata[[#This Row],[HtrendB]]="HH"),testdata[[#This Row],[HighLineB]],NA())</f>
        <v>#N/A</v>
      </c>
    </row>
    <row r="379" spans="1:23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Row],[high]]&gt;MAX(D375:D378,D380:D383),testdata[[#This Row],[high]],"")</f>
        <v/>
      </c>
      <c r="H379" s="16"/>
      <c r="I379" s="11"/>
      <c r="J379" s="6" t="str">
        <f>IF(testdata[[#This Row],[low]]&lt;MIN(E375:E378,E380:E383),testdata[[#This Row],[low]],"")</f>
        <v/>
      </c>
      <c r="K379" s="16"/>
      <c r="L379" s="11"/>
      <c r="M379" s="11">
        <v>44.377299999999998</v>
      </c>
      <c r="N379" s="6"/>
      <c r="O379" s="16" t="s">
        <v>5</v>
      </c>
      <c r="P379" s="11">
        <v>65.230199999999996</v>
      </c>
      <c r="Q379" s="6">
        <v>44.38</v>
      </c>
      <c r="R379" s="16" t="s">
        <v>7</v>
      </c>
      <c r="S379" s="11">
        <v>44.377299999999998</v>
      </c>
      <c r="T379" s="19" t="e">
        <f>IF(AND(testdata[[#This Row],[LtrendA]]="LL",testdata[[#This Row],[LtrendB]]="HL"),testdata[[#This Row],[LowLineB]],NA())</f>
        <v>#N/A</v>
      </c>
      <c r="U379" s="19" t="e">
        <f>IF(AND(testdata[[#This Row],[LtrendA]]="HL",testdata[[#This Row],[LtrendB]]="LL"),testdata[[#This Row],[LowLineB]],NA())</f>
        <v>#N/A</v>
      </c>
      <c r="V379" s="19" t="e">
        <f>IF(AND(testdata[[#This Row],[HtrendA]]="HH",testdata[[#This Row],[HtrendB]]="LH"),testdata[[#This Row],[HighLineB]],NA())</f>
        <v>#N/A</v>
      </c>
      <c r="W379" s="19" t="e">
        <f>IF(AND(testdata[[#This Row],[HtrendA]]="LH",testdata[[#This Row],[HtrendB]]="HH"),testdata[[#This Row],[HighLineB]],NA())</f>
        <v>#N/A</v>
      </c>
    </row>
    <row r="380" spans="1:23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Row],[high]]&gt;MAX(D376:D379,D381:D384),testdata[[#This Row],[high]],"")</f>
        <v/>
      </c>
      <c r="H380" s="16"/>
      <c r="I380" s="11"/>
      <c r="J380" s="6" t="str">
        <f>IF(testdata[[#This Row],[low]]&lt;MIN(E376:E379,E381:E384),testdata[[#This Row],[low]],"")</f>
        <v/>
      </c>
      <c r="K380" s="16"/>
      <c r="L380" s="11"/>
      <c r="M380" s="11">
        <v>51.416499999999999</v>
      </c>
      <c r="N380" s="6"/>
      <c r="O380" s="16" t="s">
        <v>5</v>
      </c>
      <c r="P380" s="11">
        <v>65.107299999999995</v>
      </c>
      <c r="Q380" s="6"/>
      <c r="R380" s="16" t="s">
        <v>7</v>
      </c>
      <c r="S380" s="11">
        <v>47.127000000000002</v>
      </c>
      <c r="T380" s="19" t="e">
        <f>IF(AND(testdata[[#This Row],[LtrendA]]="LL",testdata[[#This Row],[LtrendB]]="HL"),testdata[[#This Row],[LowLineB]],NA())</f>
        <v>#N/A</v>
      </c>
      <c r="U380" s="19" t="e">
        <f>IF(AND(testdata[[#This Row],[LtrendA]]="HL",testdata[[#This Row],[LtrendB]]="LL"),testdata[[#This Row],[LowLineB]],NA())</f>
        <v>#N/A</v>
      </c>
      <c r="V380" s="19" t="e">
        <f>IF(AND(testdata[[#This Row],[HtrendA]]="HH",testdata[[#This Row],[HtrendB]]="LH"),testdata[[#This Row],[HighLineB]],NA())</f>
        <v>#N/A</v>
      </c>
      <c r="W380" s="19" t="e">
        <f>IF(AND(testdata[[#This Row],[HtrendA]]="LH",testdata[[#This Row],[HtrendB]]="HH"),testdata[[#This Row],[HighLineB]],NA())</f>
        <v>#N/A</v>
      </c>
    </row>
    <row r="381" spans="1:23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Row],[high]]&gt;MAX(D377:D380,D382:D385),testdata[[#This Row],[high]],"")</f>
        <v/>
      </c>
      <c r="H381" s="16"/>
      <c r="I381" s="11"/>
      <c r="J381" s="6" t="str">
        <f>IF(testdata[[#This Row],[low]]&lt;MIN(E377:E380,E382:E385),testdata[[#This Row],[low]],"")</f>
        <v/>
      </c>
      <c r="K381" s="16"/>
      <c r="L381" s="11"/>
      <c r="M381" s="11">
        <v>57.4572</v>
      </c>
      <c r="N381" s="6"/>
      <c r="O381" s="16" t="s">
        <v>5</v>
      </c>
      <c r="P381" s="11">
        <v>64.984499999999997</v>
      </c>
      <c r="Q381" s="6"/>
      <c r="R381" s="16" t="s">
        <v>7</v>
      </c>
      <c r="S381" s="11">
        <v>49.8767</v>
      </c>
      <c r="T381" s="19" t="e">
        <f>IF(AND(testdata[[#This Row],[LtrendA]]="LL",testdata[[#This Row],[LtrendB]]="HL"),testdata[[#This Row],[LowLineB]],NA())</f>
        <v>#N/A</v>
      </c>
      <c r="U381" s="19" t="e">
        <f>IF(AND(testdata[[#This Row],[LtrendA]]="HL",testdata[[#This Row],[LtrendB]]="LL"),testdata[[#This Row],[LowLineB]],NA())</f>
        <v>#N/A</v>
      </c>
      <c r="V381" s="19" t="e">
        <f>IF(AND(testdata[[#This Row],[HtrendA]]="HH",testdata[[#This Row],[HtrendB]]="LH"),testdata[[#This Row],[HighLineB]],NA())</f>
        <v>#N/A</v>
      </c>
      <c r="W381" s="19" t="e">
        <f>IF(AND(testdata[[#This Row],[HtrendA]]="LH",testdata[[#This Row],[HtrendB]]="HH"),testdata[[#This Row],[HighLineB]],NA())</f>
        <v>#N/A</v>
      </c>
    </row>
    <row r="382" spans="1:23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Row],[high]]&gt;MAX(D378:D381,D383:D386),testdata[[#This Row],[high]],"")</f>
        <v/>
      </c>
      <c r="H382" s="16"/>
      <c r="I382" s="11"/>
      <c r="J382" s="6" t="str">
        <f>IF(testdata[[#This Row],[low]]&lt;MIN(E378:E381,E383:E386),testdata[[#This Row],[low]],"")</f>
        <v/>
      </c>
      <c r="K382" s="16"/>
      <c r="L382" s="11"/>
      <c r="M382" s="11">
        <v>62.814300000000003</v>
      </c>
      <c r="N382" s="6"/>
      <c r="O382" s="16" t="s">
        <v>5</v>
      </c>
      <c r="P382" s="11">
        <v>64.861699999999999</v>
      </c>
      <c r="Q382" s="6"/>
      <c r="R382" s="16" t="s">
        <v>7</v>
      </c>
      <c r="S382" s="11">
        <v>52.626399999999997</v>
      </c>
      <c r="T382" s="19" t="e">
        <f>IF(AND(testdata[[#This Row],[LtrendA]]="LL",testdata[[#This Row],[LtrendB]]="HL"),testdata[[#This Row],[LowLineB]],NA())</f>
        <v>#N/A</v>
      </c>
      <c r="U382" s="19" t="e">
        <f>IF(AND(testdata[[#This Row],[LtrendA]]="HL",testdata[[#This Row],[LtrendB]]="LL"),testdata[[#This Row],[LowLineB]],NA())</f>
        <v>#N/A</v>
      </c>
      <c r="V382" s="19" t="e">
        <f>IF(AND(testdata[[#This Row],[HtrendA]]="HH",testdata[[#This Row],[HtrendB]]="LH"),testdata[[#This Row],[HighLineB]],NA())</f>
        <v>#N/A</v>
      </c>
      <c r="W382" s="19" t="e">
        <f>IF(AND(testdata[[#This Row],[HtrendA]]="LH",testdata[[#This Row],[HtrendB]]="HH"),testdata[[#This Row],[HighLineB]],NA())</f>
        <v>#N/A</v>
      </c>
    </row>
    <row r="383" spans="1:23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Row],[high]]&gt;MAX(D379:D382,D384:D387),testdata[[#This Row],[high]],"")</f>
        <v/>
      </c>
      <c r="H383" s="16"/>
      <c r="I383" s="11"/>
      <c r="J383" s="6" t="str">
        <f>IF(testdata[[#This Row],[low]]&lt;MIN(E379:E382,E384:E387),testdata[[#This Row],[low]],"")</f>
        <v/>
      </c>
      <c r="K383" s="16"/>
      <c r="L383" s="11"/>
      <c r="M383" s="11">
        <v>64.738900000000001</v>
      </c>
      <c r="N383" s="6">
        <v>64.739999999999995</v>
      </c>
      <c r="O383" s="16" t="s">
        <v>5</v>
      </c>
      <c r="P383" s="11">
        <v>64.738900000000001</v>
      </c>
      <c r="Q383" s="6"/>
      <c r="R383" s="16" t="s">
        <v>7</v>
      </c>
      <c r="S383" s="11">
        <v>55.375999999999998</v>
      </c>
      <c r="T383" s="19" t="e">
        <f>IF(AND(testdata[[#This Row],[LtrendA]]="LL",testdata[[#This Row],[LtrendB]]="HL"),testdata[[#This Row],[LowLineB]],NA())</f>
        <v>#N/A</v>
      </c>
      <c r="U383" s="19" t="e">
        <f>IF(AND(testdata[[#This Row],[LtrendA]]="HL",testdata[[#This Row],[LtrendB]]="LL"),testdata[[#This Row],[LowLineB]],NA())</f>
        <v>#N/A</v>
      </c>
      <c r="V383" s="19" t="e">
        <f>IF(AND(testdata[[#This Row],[HtrendA]]="HH",testdata[[#This Row],[HtrendB]]="LH"),testdata[[#This Row],[HighLineB]],NA())</f>
        <v>#N/A</v>
      </c>
      <c r="W383" s="19" t="e">
        <f>IF(AND(testdata[[#This Row],[HtrendA]]="LH",testdata[[#This Row],[HtrendB]]="HH"),testdata[[#This Row],[HighLineB]],NA())</f>
        <v>#N/A</v>
      </c>
    </row>
    <row r="384" spans="1:23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Row],[high]]&gt;MAX(D380:D383,D385:D388),testdata[[#This Row],[high]],"")</f>
        <v/>
      </c>
      <c r="H384" s="16"/>
      <c r="I384" s="11"/>
      <c r="J384" s="6" t="str">
        <f>IF(testdata[[#This Row],[low]]&lt;MIN(E380:E383,E385:E388),testdata[[#This Row],[low]],"")</f>
        <v/>
      </c>
      <c r="K384" s="16"/>
      <c r="L384" s="11"/>
      <c r="M384" s="11">
        <v>58.125700000000002</v>
      </c>
      <c r="N384" s="6"/>
      <c r="O384" s="16" t="s">
        <v>6</v>
      </c>
      <c r="P384" s="11">
        <v>64.973100000000002</v>
      </c>
      <c r="Q384" s="6">
        <v>58.13</v>
      </c>
      <c r="R384" s="16" t="s">
        <v>7</v>
      </c>
      <c r="S384" s="11">
        <v>58.125700000000002</v>
      </c>
      <c r="T384" s="19" t="e">
        <f>IF(AND(testdata[[#This Row],[LtrendA]]="LL",testdata[[#This Row],[LtrendB]]="HL"),testdata[[#This Row],[LowLineB]],NA())</f>
        <v>#N/A</v>
      </c>
      <c r="U384" s="19" t="e">
        <f>IF(AND(testdata[[#This Row],[LtrendA]]="HL",testdata[[#This Row],[LtrendB]]="LL"),testdata[[#This Row],[LowLineB]],NA())</f>
        <v>#N/A</v>
      </c>
      <c r="V384" s="19" t="e">
        <f>IF(AND(testdata[[#This Row],[HtrendA]]="HH",testdata[[#This Row],[HtrendB]]="LH"),testdata[[#This Row],[HighLineB]],NA())</f>
        <v>#N/A</v>
      </c>
      <c r="W384" s="19" t="e">
        <f>IF(AND(testdata[[#This Row],[HtrendA]]="LH",testdata[[#This Row],[HtrendB]]="HH"),testdata[[#This Row],[HighLineB]],NA())</f>
        <v>#N/A</v>
      </c>
    </row>
    <row r="385" spans="1:23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Row],[high]]&gt;MAX(D381:D384,D386:D389),testdata[[#This Row],[high]],"")</f>
        <v/>
      </c>
      <c r="H385" s="16"/>
      <c r="I385" s="11"/>
      <c r="J385" s="6" t="str">
        <f>IF(testdata[[#This Row],[low]]&lt;MIN(E381:E384,E386:E389),testdata[[#This Row],[low]],"")</f>
        <v/>
      </c>
      <c r="K385" s="16"/>
      <c r="L385" s="11"/>
      <c r="M385" s="11">
        <v>63.1248</v>
      </c>
      <c r="N385" s="6"/>
      <c r="O385" s="16" t="s">
        <v>6</v>
      </c>
      <c r="P385" s="11">
        <v>65.207400000000007</v>
      </c>
      <c r="Q385" s="6"/>
      <c r="R385" s="16" t="s">
        <v>7</v>
      </c>
      <c r="S385" s="11">
        <v>59.645099999999999</v>
      </c>
      <c r="T385" s="19" t="e">
        <f>IF(AND(testdata[[#This Row],[LtrendA]]="LL",testdata[[#This Row],[LtrendB]]="HL"),testdata[[#This Row],[LowLineB]],NA())</f>
        <v>#N/A</v>
      </c>
      <c r="U385" s="19" t="e">
        <f>IF(AND(testdata[[#This Row],[LtrendA]]="HL",testdata[[#This Row],[LtrendB]]="LL"),testdata[[#This Row],[LowLineB]],NA())</f>
        <v>#N/A</v>
      </c>
      <c r="V385" s="19" t="e">
        <f>IF(AND(testdata[[#This Row],[HtrendA]]="HH",testdata[[#This Row],[HtrendB]]="LH"),testdata[[#This Row],[HighLineB]],NA())</f>
        <v>#N/A</v>
      </c>
      <c r="W385" s="19" t="e">
        <f>IF(AND(testdata[[#This Row],[HtrendA]]="LH",testdata[[#This Row],[HtrendB]]="HH"),testdata[[#This Row],[HighLineB]],NA())</f>
        <v>#N/A</v>
      </c>
    </row>
    <row r="386" spans="1:23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Row],[high]]&gt;MAX(D382:D385,D387:D390),testdata[[#This Row],[high]],"")</f>
        <v/>
      </c>
      <c r="H386" s="16"/>
      <c r="I386" s="11"/>
      <c r="J386" s="6" t="str">
        <f>IF(testdata[[#This Row],[low]]&lt;MIN(E382:E385,E387:E390),testdata[[#This Row],[low]],"")</f>
        <v/>
      </c>
      <c r="K386" s="16"/>
      <c r="L386" s="11"/>
      <c r="M386" s="11">
        <v>63.528300000000002</v>
      </c>
      <c r="N386" s="6"/>
      <c r="O386" s="16" t="s">
        <v>6</v>
      </c>
      <c r="P386" s="11">
        <v>65.441599999999994</v>
      </c>
      <c r="Q386" s="6"/>
      <c r="R386" s="16" t="s">
        <v>7</v>
      </c>
      <c r="S386" s="11">
        <v>61.1646</v>
      </c>
      <c r="T386" s="19" t="e">
        <f>IF(AND(testdata[[#This Row],[LtrendA]]="LL",testdata[[#This Row],[LtrendB]]="HL"),testdata[[#This Row],[LowLineB]],NA())</f>
        <v>#N/A</v>
      </c>
      <c r="U386" s="19" t="e">
        <f>IF(AND(testdata[[#This Row],[LtrendA]]="HL",testdata[[#This Row],[LtrendB]]="LL"),testdata[[#This Row],[LowLineB]],NA())</f>
        <v>#N/A</v>
      </c>
      <c r="V386" s="19" t="e">
        <f>IF(AND(testdata[[#This Row],[HtrendA]]="HH",testdata[[#This Row],[HtrendB]]="LH"),testdata[[#This Row],[HighLineB]],NA())</f>
        <v>#N/A</v>
      </c>
      <c r="W386" s="19" t="e">
        <f>IF(AND(testdata[[#This Row],[HtrendA]]="LH",testdata[[#This Row],[HtrendB]]="HH"),testdata[[#This Row],[HighLineB]],NA())</f>
        <v>#N/A</v>
      </c>
    </row>
    <row r="387" spans="1:23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Row],[high]]&gt;MAX(D383:D386,D388:D391),testdata[[#This Row],[high]],"")</f>
        <v/>
      </c>
      <c r="H387" s="16"/>
      <c r="I387" s="11"/>
      <c r="J387" s="6" t="str">
        <f>IF(testdata[[#This Row],[low]]&lt;MIN(E383:E386,E388:E391),testdata[[#This Row],[low]],"")</f>
        <v/>
      </c>
      <c r="K387" s="16"/>
      <c r="L387" s="11"/>
      <c r="M387" s="11">
        <v>62.683999999999997</v>
      </c>
      <c r="N387" s="6"/>
      <c r="O387" s="16" t="s">
        <v>6</v>
      </c>
      <c r="P387" s="11">
        <v>65.675799999999995</v>
      </c>
      <c r="Q387" s="6">
        <v>62.68</v>
      </c>
      <c r="R387" s="16" t="s">
        <v>7</v>
      </c>
      <c r="S387" s="11">
        <v>62.683999999999997</v>
      </c>
      <c r="T387" s="19" t="e">
        <f>IF(AND(testdata[[#This Row],[LtrendA]]="LL",testdata[[#This Row],[LtrendB]]="HL"),testdata[[#This Row],[LowLineB]],NA())</f>
        <v>#N/A</v>
      </c>
      <c r="U387" s="19" t="e">
        <f>IF(AND(testdata[[#This Row],[LtrendA]]="HL",testdata[[#This Row],[LtrendB]]="LL"),testdata[[#This Row],[LowLineB]],NA())</f>
        <v>#N/A</v>
      </c>
      <c r="V387" s="19" t="e">
        <f>IF(AND(testdata[[#This Row],[HtrendA]]="HH",testdata[[#This Row],[HtrendB]]="LH"),testdata[[#This Row],[HighLineB]],NA())</f>
        <v>#N/A</v>
      </c>
      <c r="W387" s="19" t="e">
        <f>IF(AND(testdata[[#This Row],[HtrendA]]="LH",testdata[[#This Row],[HtrendB]]="HH"),testdata[[#This Row],[HighLineB]],NA())</f>
        <v>#N/A</v>
      </c>
    </row>
    <row r="388" spans="1:23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Row],[high]]&gt;MAX(D384:D387,D389:D392),testdata[[#This Row],[high]],"")</f>
        <v/>
      </c>
      <c r="H388" s="16"/>
      <c r="I388" s="11"/>
      <c r="J388" s="6" t="str">
        <f>IF(testdata[[#This Row],[low]]&lt;MIN(E384:E387,E389:E392),testdata[[#This Row],[low]],"")</f>
        <v/>
      </c>
      <c r="K388" s="16"/>
      <c r="L388" s="11"/>
      <c r="M388" s="11">
        <v>64.981300000000005</v>
      </c>
      <c r="N388" s="6"/>
      <c r="O388" s="16" t="s">
        <v>6</v>
      </c>
      <c r="P388" s="11">
        <v>65.9101</v>
      </c>
      <c r="Q388" s="6"/>
      <c r="R388" s="16" t="s">
        <v>8</v>
      </c>
      <c r="S388" s="11">
        <v>62.2455</v>
      </c>
      <c r="T388" s="19" t="e">
        <f>IF(AND(testdata[[#This Row],[LtrendA]]="LL",testdata[[#This Row],[LtrendB]]="HL"),testdata[[#This Row],[LowLineB]],NA())</f>
        <v>#N/A</v>
      </c>
      <c r="U388" s="19" t="e">
        <f>IF(AND(testdata[[#This Row],[LtrendA]]="HL",testdata[[#This Row],[LtrendB]]="LL"),testdata[[#This Row],[LowLineB]],NA())</f>
        <v>#N/A</v>
      </c>
      <c r="V388" s="19" t="e">
        <f>IF(AND(testdata[[#This Row],[HtrendA]]="HH",testdata[[#This Row],[HtrendB]]="LH"),testdata[[#This Row],[HighLineB]],NA())</f>
        <v>#N/A</v>
      </c>
      <c r="W388" s="19" t="e">
        <f>IF(AND(testdata[[#This Row],[HtrendA]]="LH",testdata[[#This Row],[HtrendB]]="HH"),testdata[[#This Row],[HighLineB]],NA())</f>
        <v>#N/A</v>
      </c>
    </row>
    <row r="389" spans="1:23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 t="str">
        <f>IF(testdata[[#This Row],[high]]&gt;MAX(D385:D388,D390:D393),testdata[[#This Row],[high]],"")</f>
        <v/>
      </c>
      <c r="H389" s="16"/>
      <c r="I389" s="11"/>
      <c r="J389" s="6" t="str">
        <f>IF(testdata[[#This Row],[low]]&lt;MIN(E385:E388,E390:E393),testdata[[#This Row],[low]],"")</f>
        <v/>
      </c>
      <c r="K389" s="16"/>
      <c r="L389" s="11"/>
      <c r="M389" s="11">
        <v>66.144300000000001</v>
      </c>
      <c r="N389" s="6">
        <v>66.14</v>
      </c>
      <c r="O389" s="16" t="s">
        <v>6</v>
      </c>
      <c r="P389" s="11">
        <v>66.144300000000001</v>
      </c>
      <c r="Q389" s="6"/>
      <c r="R389" s="16" t="s">
        <v>8</v>
      </c>
      <c r="S389" s="11">
        <v>61.806899999999999</v>
      </c>
      <c r="T389" s="19" t="e">
        <f>IF(AND(testdata[[#This Row],[LtrendA]]="LL",testdata[[#This Row],[LtrendB]]="HL"),testdata[[#This Row],[LowLineB]],NA())</f>
        <v>#N/A</v>
      </c>
      <c r="U389" s="19" t="e">
        <f>IF(AND(testdata[[#This Row],[LtrendA]]="HL",testdata[[#This Row],[LtrendB]]="LL"),testdata[[#This Row],[LowLineB]],NA())</f>
        <v>#N/A</v>
      </c>
      <c r="V389" s="19" t="e">
        <f>IF(AND(testdata[[#This Row],[HtrendA]]="HH",testdata[[#This Row],[HtrendB]]="LH"),testdata[[#This Row],[HighLineB]],NA())</f>
        <v>#N/A</v>
      </c>
      <c r="W389" s="19" t="e">
        <f>IF(AND(testdata[[#This Row],[HtrendA]]="LH",testdata[[#This Row],[HtrendB]]="HH"),testdata[[#This Row],[HighLineB]],NA())</f>
        <v>#N/A</v>
      </c>
    </row>
    <row r="390" spans="1:23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Row],[high]]&gt;MAX(D386:D389,D391:D394),testdata[[#This Row],[high]],"")</f>
        <v/>
      </c>
      <c r="H390" s="16"/>
      <c r="I390" s="11"/>
      <c r="J390" s="6" t="str">
        <f>IF(testdata[[#This Row],[low]]&lt;MIN(E386:E389,E391:E394),testdata[[#This Row],[low]],"")</f>
        <v/>
      </c>
      <c r="K390" s="16"/>
      <c r="L390" s="11"/>
      <c r="M390" s="11">
        <v>62.128700000000002</v>
      </c>
      <c r="N390" s="6"/>
      <c r="O390" s="16" t="s">
        <v>6</v>
      </c>
      <c r="P390" s="11">
        <v>66.970299999999995</v>
      </c>
      <c r="Q390" s="6"/>
      <c r="R390" s="16" t="s">
        <v>8</v>
      </c>
      <c r="S390" s="11">
        <v>61.368400000000001</v>
      </c>
      <c r="T390" s="19" t="e">
        <f>IF(AND(testdata[[#This Row],[LtrendA]]="LL",testdata[[#This Row],[LtrendB]]="HL"),testdata[[#This Row],[LowLineB]],NA())</f>
        <v>#N/A</v>
      </c>
      <c r="U390" s="19" t="e">
        <f>IF(AND(testdata[[#This Row],[LtrendA]]="HL",testdata[[#This Row],[LtrendB]]="LL"),testdata[[#This Row],[LowLineB]],NA())</f>
        <v>#N/A</v>
      </c>
      <c r="V390" s="19" t="e">
        <f>IF(AND(testdata[[#This Row],[HtrendA]]="HH",testdata[[#This Row],[HtrendB]]="LH"),testdata[[#This Row],[HighLineB]],NA())</f>
        <v>#N/A</v>
      </c>
      <c r="W390" s="19" t="e">
        <f>IF(AND(testdata[[#This Row],[HtrendA]]="LH",testdata[[#This Row],[HtrendB]]="HH"),testdata[[#This Row],[HighLineB]],NA())</f>
        <v>#N/A</v>
      </c>
    </row>
    <row r="391" spans="1:23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Row],[high]]&gt;MAX(D387:D390,D392:D395),testdata[[#This Row],[high]],"")</f>
        <v/>
      </c>
      <c r="H391" s="16"/>
      <c r="I391" s="11"/>
      <c r="J391" s="6" t="str">
        <f>IF(testdata[[#This Row],[low]]&lt;MIN(E387:E390,E392:E395),testdata[[#This Row],[low]],"")</f>
        <v/>
      </c>
      <c r="K391" s="16"/>
      <c r="L391" s="11"/>
      <c r="M391" s="11">
        <v>60.9298</v>
      </c>
      <c r="N391" s="6"/>
      <c r="O391" s="16" t="s">
        <v>6</v>
      </c>
      <c r="P391" s="11">
        <v>67.796400000000006</v>
      </c>
      <c r="Q391" s="6">
        <v>60.93</v>
      </c>
      <c r="R391" s="16" t="s">
        <v>8</v>
      </c>
      <c r="S391" s="11">
        <v>60.9298</v>
      </c>
      <c r="T391" s="19" t="e">
        <f>IF(AND(testdata[[#This Row],[LtrendA]]="LL",testdata[[#This Row],[LtrendB]]="HL"),testdata[[#This Row],[LowLineB]],NA())</f>
        <v>#N/A</v>
      </c>
      <c r="U391" s="19" t="e">
        <f>IF(AND(testdata[[#This Row],[LtrendA]]="HL",testdata[[#This Row],[LtrendB]]="LL"),testdata[[#This Row],[LowLineB]],NA())</f>
        <v>#N/A</v>
      </c>
      <c r="V391" s="19" t="e">
        <f>IF(AND(testdata[[#This Row],[HtrendA]]="HH",testdata[[#This Row],[HtrendB]]="LH"),testdata[[#This Row],[HighLineB]],NA())</f>
        <v>#N/A</v>
      </c>
      <c r="W391" s="19" t="e">
        <f>IF(AND(testdata[[#This Row],[HtrendA]]="LH",testdata[[#This Row],[HtrendB]]="HH"),testdata[[#This Row],[HighLineB]],NA())</f>
        <v>#N/A</v>
      </c>
    </row>
    <row r="392" spans="1:23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Row],[high]]&gt;MAX(D388:D391,D393:D396),testdata[[#This Row],[high]],"")</f>
        <v/>
      </c>
      <c r="H392" s="16"/>
      <c r="I392" s="11"/>
      <c r="J392" s="6" t="str">
        <f>IF(testdata[[#This Row],[low]]&lt;MIN(E388:E391,E393:E396),testdata[[#This Row],[low]],"")</f>
        <v/>
      </c>
      <c r="K392" s="16"/>
      <c r="L392" s="11"/>
      <c r="M392" s="11">
        <v>62.196899999999999</v>
      </c>
      <c r="N392" s="6"/>
      <c r="O392" s="16" t="s">
        <v>6</v>
      </c>
      <c r="P392" s="11">
        <v>68.622399999999999</v>
      </c>
      <c r="Q392" s="6"/>
      <c r="R392" s="16" t="s">
        <v>8</v>
      </c>
      <c r="S392" s="11">
        <v>59.9589</v>
      </c>
      <c r="T392" s="19" t="e">
        <f>IF(AND(testdata[[#This Row],[LtrendA]]="LL",testdata[[#This Row],[LtrendB]]="HL"),testdata[[#This Row],[LowLineB]],NA())</f>
        <v>#N/A</v>
      </c>
      <c r="U392" s="19" t="e">
        <f>IF(AND(testdata[[#This Row],[LtrendA]]="HL",testdata[[#This Row],[LtrendB]]="LL"),testdata[[#This Row],[LowLineB]],NA())</f>
        <v>#N/A</v>
      </c>
      <c r="V392" s="19" t="e">
        <f>IF(AND(testdata[[#This Row],[HtrendA]]="HH",testdata[[#This Row],[HtrendB]]="LH"),testdata[[#This Row],[HighLineB]],NA())</f>
        <v>#N/A</v>
      </c>
      <c r="W392" s="19" t="e">
        <f>IF(AND(testdata[[#This Row],[HtrendA]]="LH",testdata[[#This Row],[HtrendB]]="HH"),testdata[[#This Row],[HighLineB]],NA())</f>
        <v>#N/A</v>
      </c>
    </row>
    <row r="393" spans="1:23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Row],[high]]&gt;MAX(D389:D392,D394:D397),testdata[[#This Row],[high]],"")</f>
        <v/>
      </c>
      <c r="H393" s="16"/>
      <c r="I393" s="11"/>
      <c r="J393" s="6" t="str">
        <f>IF(testdata[[#This Row],[low]]&lt;MIN(E389:E392,E394:E397),testdata[[#This Row],[low]],"")</f>
        <v/>
      </c>
      <c r="K393" s="16"/>
      <c r="L393" s="11"/>
      <c r="M393" s="11">
        <v>65.498699999999999</v>
      </c>
      <c r="N393" s="6"/>
      <c r="O393" s="16" t="s">
        <v>6</v>
      </c>
      <c r="P393" s="11">
        <v>69.448400000000007</v>
      </c>
      <c r="Q393" s="6"/>
      <c r="R393" s="16" t="s">
        <v>8</v>
      </c>
      <c r="S393" s="11">
        <v>58.987900000000003</v>
      </c>
      <c r="T393" s="19" t="e">
        <f>IF(AND(testdata[[#This Row],[LtrendA]]="LL",testdata[[#This Row],[LtrendB]]="HL"),testdata[[#This Row],[LowLineB]],NA())</f>
        <v>#N/A</v>
      </c>
      <c r="U393" s="19" t="e">
        <f>IF(AND(testdata[[#This Row],[LtrendA]]="HL",testdata[[#This Row],[LtrendB]]="LL"),testdata[[#This Row],[LowLineB]],NA())</f>
        <v>#N/A</v>
      </c>
      <c r="V393" s="19" t="e">
        <f>IF(AND(testdata[[#This Row],[HtrendA]]="HH",testdata[[#This Row],[HtrendB]]="LH"),testdata[[#This Row],[HighLineB]],NA())</f>
        <v>#N/A</v>
      </c>
      <c r="W393" s="19" t="e">
        <f>IF(AND(testdata[[#This Row],[HtrendA]]="LH",testdata[[#This Row],[HtrendB]]="HH"),testdata[[#This Row],[HighLineB]],NA())</f>
        <v>#N/A</v>
      </c>
    </row>
    <row r="394" spans="1:23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Row],[high]]&gt;MAX(D390:D393,D395:D398),testdata[[#This Row],[high]],"")</f>
        <v>276.22000000000003</v>
      </c>
      <c r="H394" s="16"/>
      <c r="I394" s="11">
        <f>testdata[[#This Row],[HpointA]]</f>
        <v>276.22000000000003</v>
      </c>
      <c r="J394" s="6" t="str">
        <f>IF(testdata[[#This Row],[low]]&lt;MIN(E390:E393,E395:E398),testdata[[#This Row],[low]],"")</f>
        <v/>
      </c>
      <c r="K394" s="16"/>
      <c r="L394" s="11"/>
      <c r="M394" s="11">
        <v>70.2744</v>
      </c>
      <c r="N394" s="6">
        <v>70.27</v>
      </c>
      <c r="O394" s="16" t="s">
        <v>6</v>
      </c>
      <c r="P394" s="11">
        <v>70.2744</v>
      </c>
      <c r="Q394" s="6"/>
      <c r="R394" s="16" t="s">
        <v>8</v>
      </c>
      <c r="S394" s="11">
        <v>58.017000000000003</v>
      </c>
      <c r="T394" s="19" t="e">
        <f>IF(AND(testdata[[#This Row],[LtrendA]]="LL",testdata[[#This Row],[LtrendB]]="HL"),testdata[[#This Row],[LowLineB]],NA())</f>
        <v>#N/A</v>
      </c>
      <c r="U394" s="19" t="e">
        <f>IF(AND(testdata[[#This Row],[LtrendA]]="HL",testdata[[#This Row],[LtrendB]]="LL"),testdata[[#This Row],[LowLineB]],NA())</f>
        <v>#N/A</v>
      </c>
      <c r="V394" s="19" t="e">
        <f>IF(AND(testdata[[#This Row],[HtrendA]]="HH",testdata[[#This Row],[HtrendB]]="LH"),testdata[[#This Row],[HighLineB]],NA())</f>
        <v>#N/A</v>
      </c>
      <c r="W394" s="19" t="e">
        <f>IF(AND(testdata[[#This Row],[HtrendA]]="LH",testdata[[#This Row],[HtrendB]]="HH"),testdata[[#This Row],[HighLineB]],NA())</f>
        <v>#N/A</v>
      </c>
    </row>
    <row r="395" spans="1:23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Row],[high]]&gt;MAX(D391:D394,D396:D399),testdata[[#This Row],[high]],"")</f>
        <v/>
      </c>
      <c r="H395" s="16" t="s">
        <v>6</v>
      </c>
      <c r="I395" s="12">
        <f t="shared" ref="I395:I402" ca="1" si="25">AVERAGE(I394,I396)</f>
        <v>276.39666666666659</v>
      </c>
      <c r="J395" s="6" t="str">
        <f>IF(testdata[[#This Row],[low]]&lt;MIN(E391:E394,E396:E399),testdata[[#This Row],[low]],"")</f>
        <v/>
      </c>
      <c r="K395" s="16"/>
      <c r="L395" s="11"/>
      <c r="M395" s="12">
        <v>67.438900000000004</v>
      </c>
      <c r="N395" s="6"/>
      <c r="O395" s="16" t="s">
        <v>5</v>
      </c>
      <c r="P395" s="12">
        <v>69.979399999999998</v>
      </c>
      <c r="Q395" s="6"/>
      <c r="R395" s="16" t="s">
        <v>8</v>
      </c>
      <c r="S395" s="11">
        <v>57.046100000000003</v>
      </c>
      <c r="T395" s="19" t="e">
        <f>IF(AND(testdata[[#This Row],[LtrendA]]="LL",testdata[[#This Row],[LtrendB]]="HL"),testdata[[#This Row],[LowLineB]],NA())</f>
        <v>#N/A</v>
      </c>
      <c r="U395" s="19" t="e">
        <f>IF(AND(testdata[[#This Row],[LtrendA]]="HL",testdata[[#This Row],[LtrendB]]="LL"),testdata[[#This Row],[LowLineB]],NA())</f>
        <v>#N/A</v>
      </c>
      <c r="V395" s="19">
        <f>IF(AND(testdata[[#This Row],[HtrendA]]="HH",testdata[[#This Row],[HtrendB]]="LH"),testdata[[#This Row],[HighLineB]],NA())</f>
        <v>69.979399999999998</v>
      </c>
      <c r="W395" s="19" t="e">
        <f>IF(AND(testdata[[#This Row],[HtrendA]]="LH",testdata[[#This Row],[HtrendB]]="HH"),testdata[[#This Row],[HighLineB]],NA())</f>
        <v>#N/A</v>
      </c>
    </row>
    <row r="396" spans="1:23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Row],[high]]&gt;MAX(D392:D395,D397:D400),testdata[[#This Row],[high]],"")</f>
        <v/>
      </c>
      <c r="H396" s="16" t="s">
        <v>6</v>
      </c>
      <c r="I396" s="12">
        <f t="shared" ca="1" si="25"/>
        <v>276.57333333333315</v>
      </c>
      <c r="J396" s="6" t="str">
        <f>IF(testdata[[#This Row],[low]]&lt;MIN(E392:E395,E397:E400),testdata[[#This Row],[low]],"")</f>
        <v/>
      </c>
      <c r="K396" s="16"/>
      <c r="L396" s="11"/>
      <c r="M396" s="12">
        <v>60.081600000000002</v>
      </c>
      <c r="N396" s="6"/>
      <c r="O396" s="16" t="s">
        <v>5</v>
      </c>
      <c r="P396" s="12">
        <v>69.684299999999993</v>
      </c>
      <c r="Q396" s="6"/>
      <c r="R396" s="16" t="s">
        <v>8</v>
      </c>
      <c r="S396" s="11">
        <v>56.075200000000002</v>
      </c>
      <c r="T396" s="19" t="e">
        <f>IF(AND(testdata[[#This Row],[LtrendA]]="LL",testdata[[#This Row],[LtrendB]]="HL"),testdata[[#This Row],[LowLineB]],NA())</f>
        <v>#N/A</v>
      </c>
      <c r="U396" s="19" t="e">
        <f>IF(AND(testdata[[#This Row],[LtrendA]]="HL",testdata[[#This Row],[LtrendB]]="LL"),testdata[[#This Row],[LowLineB]],NA())</f>
        <v>#N/A</v>
      </c>
      <c r="V396" s="19">
        <f>IF(AND(testdata[[#This Row],[HtrendA]]="HH",testdata[[#This Row],[HtrendB]]="LH"),testdata[[#This Row],[HighLineB]],NA())</f>
        <v>69.684299999999993</v>
      </c>
      <c r="W396" s="19" t="e">
        <f>IF(AND(testdata[[#This Row],[HtrendA]]="LH",testdata[[#This Row],[HtrendB]]="HH"),testdata[[#This Row],[HighLineB]],NA())</f>
        <v>#N/A</v>
      </c>
    </row>
    <row r="397" spans="1:23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Row],[high]]&gt;MAX(D393:D396,D398:D401),testdata[[#This Row],[high]],"")</f>
        <v/>
      </c>
      <c r="H397" s="16" t="s">
        <v>6</v>
      </c>
      <c r="I397" s="12">
        <f t="shared" ca="1" si="25"/>
        <v>276.74999999999977</v>
      </c>
      <c r="J397" s="6" t="str">
        <f>IF(testdata[[#This Row],[low]]&lt;MIN(E393:E396,E398:E401),testdata[[#This Row],[low]],"")</f>
        <v/>
      </c>
      <c r="K397" s="16"/>
      <c r="L397" s="11"/>
      <c r="M397" s="12">
        <v>55.104199999999999</v>
      </c>
      <c r="N397" s="6"/>
      <c r="O397" s="16" t="s">
        <v>5</v>
      </c>
      <c r="P397" s="12">
        <v>69.389300000000006</v>
      </c>
      <c r="Q397" s="6">
        <v>55.1</v>
      </c>
      <c r="R397" s="16" t="s">
        <v>8</v>
      </c>
      <c r="S397" s="11">
        <v>55.104199999999999</v>
      </c>
      <c r="T397" s="19" t="e">
        <f>IF(AND(testdata[[#This Row],[LtrendA]]="LL",testdata[[#This Row],[LtrendB]]="HL"),testdata[[#This Row],[LowLineB]],NA())</f>
        <v>#N/A</v>
      </c>
      <c r="U397" s="19" t="e">
        <f>IF(AND(testdata[[#This Row],[LtrendA]]="HL",testdata[[#This Row],[LtrendB]]="LL"),testdata[[#This Row],[LowLineB]],NA())</f>
        <v>#N/A</v>
      </c>
      <c r="V397" s="19">
        <f>IF(AND(testdata[[#This Row],[HtrendA]]="HH",testdata[[#This Row],[HtrendB]]="LH"),testdata[[#This Row],[HighLineB]],NA())</f>
        <v>69.389300000000006</v>
      </c>
      <c r="W397" s="19" t="e">
        <f>IF(AND(testdata[[#This Row],[HtrendA]]="LH",testdata[[#This Row],[HtrendB]]="HH"),testdata[[#This Row],[HighLineB]],NA())</f>
        <v>#N/A</v>
      </c>
    </row>
    <row r="398" spans="1:23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Row],[high]]&gt;MAX(D394:D397,D399:D402),testdata[[#This Row],[high]],"")</f>
        <v/>
      </c>
      <c r="H398" s="16" t="s">
        <v>6</v>
      </c>
      <c r="I398" s="12">
        <f t="shared" ca="1" si="25"/>
        <v>276.92666666666639</v>
      </c>
      <c r="J398" s="6" t="str">
        <f>IF(testdata[[#This Row],[low]]&lt;MIN(E394:E397,E399:E402),testdata[[#This Row],[low]],"")</f>
        <v/>
      </c>
      <c r="K398" s="16"/>
      <c r="L398" s="11"/>
      <c r="M398" s="12">
        <v>58.567999999999998</v>
      </c>
      <c r="N398" s="6"/>
      <c r="O398" s="16" t="s">
        <v>5</v>
      </c>
      <c r="P398" s="12">
        <v>69.094300000000004</v>
      </c>
      <c r="Q398" s="6"/>
      <c r="R398" s="16" t="s">
        <v>8</v>
      </c>
      <c r="S398" s="11">
        <v>54.809100000000001</v>
      </c>
      <c r="T398" s="19" t="e">
        <f>IF(AND(testdata[[#This Row],[LtrendA]]="LL",testdata[[#This Row],[LtrendB]]="HL"),testdata[[#This Row],[LowLineB]],NA())</f>
        <v>#N/A</v>
      </c>
      <c r="U398" s="19" t="e">
        <f>IF(AND(testdata[[#This Row],[LtrendA]]="HL",testdata[[#This Row],[LtrendB]]="LL"),testdata[[#This Row],[LowLineB]],NA())</f>
        <v>#N/A</v>
      </c>
      <c r="V398" s="19">
        <f>IF(AND(testdata[[#This Row],[HtrendA]]="HH",testdata[[#This Row],[HtrendB]]="LH"),testdata[[#This Row],[HighLineB]],NA())</f>
        <v>69.094300000000004</v>
      </c>
      <c r="W398" s="19" t="e">
        <f>IF(AND(testdata[[#This Row],[HtrendA]]="LH",testdata[[#This Row],[HtrendB]]="HH"),testdata[[#This Row],[HighLineB]],NA())</f>
        <v>#N/A</v>
      </c>
    </row>
    <row r="399" spans="1:23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Row],[high]]&gt;MAX(D395:D398,D400:D403),testdata[[#This Row],[high]],"")</f>
        <v/>
      </c>
      <c r="H399" s="16" t="s">
        <v>6</v>
      </c>
      <c r="I399" s="12">
        <f t="shared" ca="1" si="25"/>
        <v>277.10333333333307</v>
      </c>
      <c r="J399" s="6" t="str">
        <f>IF(testdata[[#This Row],[low]]&lt;MIN(E395:E398,E400:E403),testdata[[#This Row],[low]],"")</f>
        <v/>
      </c>
      <c r="K399" s="16"/>
      <c r="L399" s="11"/>
      <c r="M399" s="12">
        <v>56.978200000000001</v>
      </c>
      <c r="N399" s="6"/>
      <c r="O399" s="16" t="s">
        <v>5</v>
      </c>
      <c r="P399" s="12">
        <v>68.799300000000002</v>
      </c>
      <c r="Q399" s="6"/>
      <c r="R399" s="16" t="s">
        <v>8</v>
      </c>
      <c r="S399" s="11">
        <v>54.514000000000003</v>
      </c>
      <c r="T399" s="19" t="e">
        <f>IF(AND(testdata[[#This Row],[LtrendA]]="LL",testdata[[#This Row],[LtrendB]]="HL"),testdata[[#This Row],[LowLineB]],NA())</f>
        <v>#N/A</v>
      </c>
      <c r="U399" s="19" t="e">
        <f>IF(AND(testdata[[#This Row],[LtrendA]]="HL",testdata[[#This Row],[LtrendB]]="LL"),testdata[[#This Row],[LowLineB]],NA())</f>
        <v>#N/A</v>
      </c>
      <c r="V399" s="19">
        <f>IF(AND(testdata[[#This Row],[HtrendA]]="HH",testdata[[#This Row],[HtrendB]]="LH"),testdata[[#This Row],[HighLineB]],NA())</f>
        <v>68.799300000000002</v>
      </c>
      <c r="W399" s="19" t="e">
        <f>IF(AND(testdata[[#This Row],[HtrendA]]="LH",testdata[[#This Row],[HtrendB]]="HH"),testdata[[#This Row],[HighLineB]],NA())</f>
        <v>#N/A</v>
      </c>
    </row>
    <row r="400" spans="1:23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Row],[high]]&gt;MAX(D396:D399,D401:D404),testdata[[#This Row],[high]],"")</f>
        <v/>
      </c>
      <c r="H400" s="16" t="s">
        <v>6</v>
      </c>
      <c r="I400" s="12">
        <f t="shared" ca="1" si="25"/>
        <v>277.27999999999975</v>
      </c>
      <c r="J400" s="6">
        <f>IF(testdata[[#This Row],[low]]&lt;MIN(E396:E399,E401:E404),testdata[[#This Row],[low]],"")</f>
        <v>271.14999999999998</v>
      </c>
      <c r="K400" s="16"/>
      <c r="L400" s="11">
        <f>testdata[[#This Row],[LpointA]]</f>
        <v>271.14999999999998</v>
      </c>
      <c r="M400" s="12">
        <v>60.7517</v>
      </c>
      <c r="N400" s="6"/>
      <c r="O400" s="16" t="s">
        <v>5</v>
      </c>
      <c r="P400" s="12">
        <v>68.504300000000001</v>
      </c>
      <c r="Q400" s="6"/>
      <c r="R400" s="16" t="s">
        <v>8</v>
      </c>
      <c r="S400" s="11">
        <v>54.218899999999998</v>
      </c>
      <c r="T400" s="19" t="e">
        <f>IF(AND(testdata[[#This Row],[LtrendA]]="LL",testdata[[#This Row],[LtrendB]]="HL"),testdata[[#This Row],[LowLineB]],NA())</f>
        <v>#N/A</v>
      </c>
      <c r="U400" s="19" t="e">
        <f>IF(AND(testdata[[#This Row],[LtrendA]]="HL",testdata[[#This Row],[LtrendB]]="LL"),testdata[[#This Row],[LowLineB]],NA())</f>
        <v>#N/A</v>
      </c>
      <c r="V400" s="19">
        <f>IF(AND(testdata[[#This Row],[HtrendA]]="HH",testdata[[#This Row],[HtrendB]]="LH"),testdata[[#This Row],[HighLineB]],NA())</f>
        <v>68.504300000000001</v>
      </c>
      <c r="W400" s="19" t="e">
        <f>IF(AND(testdata[[#This Row],[HtrendA]]="LH",testdata[[#This Row],[HtrendB]]="HH"),testdata[[#This Row],[HighLineB]],NA())</f>
        <v>#N/A</v>
      </c>
    </row>
    <row r="401" spans="1:23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Row],[high]]&gt;MAX(D397:D400,D402:D405),testdata[[#This Row],[high]],"")</f>
        <v/>
      </c>
      <c r="H401" s="16" t="s">
        <v>6</v>
      </c>
      <c r="I401" s="12">
        <f t="shared" ca="1" si="25"/>
        <v>277.45666666666648</v>
      </c>
      <c r="J401" s="6" t="str">
        <f>IF(testdata[[#This Row],[low]]&lt;MIN(E397:E400,E402:E405),testdata[[#This Row],[low]],"")</f>
        <v/>
      </c>
      <c r="K401" s="16" t="s">
        <v>7</v>
      </c>
      <c r="L401" s="12">
        <f t="shared" ref="L401:L408" ca="1" si="26">AVERAGE(L400,L402)</f>
        <v>271.25888888888875</v>
      </c>
      <c r="M401" s="12">
        <v>63.500500000000002</v>
      </c>
      <c r="N401" s="6"/>
      <c r="O401" s="16" t="s">
        <v>5</v>
      </c>
      <c r="P401" s="12">
        <v>68.209199999999996</v>
      </c>
      <c r="Q401" s="6"/>
      <c r="R401" s="16" t="s">
        <v>8</v>
      </c>
      <c r="S401" s="12">
        <v>53.9238</v>
      </c>
      <c r="T401" s="19" t="e">
        <f>IF(AND(testdata[[#This Row],[LtrendA]]="LL",testdata[[#This Row],[LtrendB]]="HL"),testdata[[#This Row],[LowLineB]],NA())</f>
        <v>#N/A</v>
      </c>
      <c r="U401" s="19">
        <f>IF(AND(testdata[[#This Row],[LtrendA]]="HL",testdata[[#This Row],[LtrendB]]="LL"),testdata[[#This Row],[LowLineB]],NA())</f>
        <v>53.9238</v>
      </c>
      <c r="V401" s="19">
        <f>IF(AND(testdata[[#This Row],[HtrendA]]="HH",testdata[[#This Row],[HtrendB]]="LH"),testdata[[#This Row],[HighLineB]],NA())</f>
        <v>68.209199999999996</v>
      </c>
      <c r="W401" s="19" t="e">
        <f>IF(AND(testdata[[#This Row],[HtrendA]]="LH",testdata[[#This Row],[HtrendB]]="HH"),testdata[[#This Row],[HighLineB]],NA())</f>
        <v>#N/A</v>
      </c>
    </row>
    <row r="402" spans="1:23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Row],[high]]&gt;MAX(D398:D401,D403:D406),testdata[[#This Row],[high]],"")</f>
        <v/>
      </c>
      <c r="H402" s="16" t="s">
        <v>6</v>
      </c>
      <c r="I402" s="12">
        <f t="shared" ca="1" si="25"/>
        <v>277.63333333333321</v>
      </c>
      <c r="J402" s="6" t="str">
        <f>IF(testdata[[#This Row],[low]]&lt;MIN(E398:E401,E403:E406),testdata[[#This Row],[low]],"")</f>
        <v/>
      </c>
      <c r="K402" s="16" t="s">
        <v>7</v>
      </c>
      <c r="L402" s="12">
        <f t="shared" ca="1" si="26"/>
        <v>271.36777777777752</v>
      </c>
      <c r="M402" s="12">
        <v>65.713899999999995</v>
      </c>
      <c r="N402" s="6"/>
      <c r="O402" s="16" t="s">
        <v>5</v>
      </c>
      <c r="P402" s="12">
        <v>67.914199999999994</v>
      </c>
      <c r="Q402" s="6"/>
      <c r="R402" s="16" t="s">
        <v>8</v>
      </c>
      <c r="S402" s="12">
        <v>53.628700000000002</v>
      </c>
      <c r="T402" s="19" t="e">
        <f>IF(AND(testdata[[#This Row],[LtrendA]]="LL",testdata[[#This Row],[LtrendB]]="HL"),testdata[[#This Row],[LowLineB]],NA())</f>
        <v>#N/A</v>
      </c>
      <c r="U402" s="19">
        <f>IF(AND(testdata[[#This Row],[LtrendA]]="HL",testdata[[#This Row],[LtrendB]]="LL"),testdata[[#This Row],[LowLineB]],NA())</f>
        <v>53.628700000000002</v>
      </c>
      <c r="V402" s="19">
        <f>IF(AND(testdata[[#This Row],[HtrendA]]="HH",testdata[[#This Row],[HtrendB]]="LH"),testdata[[#This Row],[HighLineB]],NA())</f>
        <v>67.914199999999994</v>
      </c>
      <c r="W402" s="19" t="e">
        <f>IF(AND(testdata[[#This Row],[HtrendA]]="LH",testdata[[#This Row],[HtrendB]]="HH"),testdata[[#This Row],[HighLineB]],NA())</f>
        <v>#N/A</v>
      </c>
    </row>
    <row r="403" spans="1:23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Row],[high]]&gt;MAX(D399:D402,D404:D407),testdata[[#This Row],[high]],"")</f>
        <v>277.81</v>
      </c>
      <c r="H403" s="16" t="s">
        <v>6</v>
      </c>
      <c r="I403" s="11">
        <f>testdata[[#This Row],[HpointA]]</f>
        <v>277.81</v>
      </c>
      <c r="J403" s="6" t="str">
        <f>IF(testdata[[#This Row],[low]]&lt;MIN(E399:E402,E404:E407),testdata[[#This Row],[low]],"")</f>
        <v/>
      </c>
      <c r="K403" s="16" t="s">
        <v>7</v>
      </c>
      <c r="L403" s="12">
        <f t="shared" ca="1" si="26"/>
        <v>271.47666666666635</v>
      </c>
      <c r="M403" s="11">
        <v>67.619200000000006</v>
      </c>
      <c r="N403" s="6">
        <v>67.62</v>
      </c>
      <c r="O403" s="16" t="s">
        <v>5</v>
      </c>
      <c r="P403" s="11">
        <v>67.619200000000006</v>
      </c>
      <c r="Q403" s="6"/>
      <c r="R403" s="16" t="s">
        <v>8</v>
      </c>
      <c r="S403" s="12">
        <v>53.333599999999997</v>
      </c>
      <c r="T403" s="19" t="e">
        <f>IF(AND(testdata[[#This Row],[LtrendA]]="LL",testdata[[#This Row],[LtrendB]]="HL"),testdata[[#This Row],[LowLineB]],NA())</f>
        <v>#N/A</v>
      </c>
      <c r="U403" s="19">
        <f>IF(AND(testdata[[#This Row],[LtrendA]]="HL",testdata[[#This Row],[LtrendB]]="LL"),testdata[[#This Row],[LowLineB]],NA())</f>
        <v>53.333599999999997</v>
      </c>
      <c r="V403" s="19">
        <f>IF(AND(testdata[[#This Row],[HtrendA]]="HH",testdata[[#This Row],[HtrendB]]="LH"),testdata[[#This Row],[HighLineB]],NA())</f>
        <v>67.619200000000006</v>
      </c>
      <c r="W403" s="19" t="e">
        <f>IF(AND(testdata[[#This Row],[HtrendA]]="LH",testdata[[#This Row],[HtrendB]]="HH"),testdata[[#This Row],[HighLineB]],NA())</f>
        <v>#N/A</v>
      </c>
    </row>
    <row r="404" spans="1:23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Row],[high]]&gt;MAX(D400:D403,D405:D408),testdata[[#This Row],[high]],"")</f>
        <v/>
      </c>
      <c r="H404" s="16" t="s">
        <v>6</v>
      </c>
      <c r="I404" s="12">
        <f t="shared" ref="I404:I418" ca="1" si="27">AVERAGE(I403,I405)</f>
        <v>278.1574999999998</v>
      </c>
      <c r="J404" s="6" t="str">
        <f>IF(testdata[[#This Row],[low]]&lt;MIN(E400:E403,E405:E408),testdata[[#This Row],[low]],"")</f>
        <v/>
      </c>
      <c r="K404" s="16" t="s">
        <v>7</v>
      </c>
      <c r="L404" s="12">
        <f t="shared" ca="1" si="26"/>
        <v>271.58555555555523</v>
      </c>
      <c r="M404" s="12">
        <v>67.089699999999993</v>
      </c>
      <c r="N404" s="6"/>
      <c r="O404" s="16" t="s">
        <v>5</v>
      </c>
      <c r="P404" s="12">
        <v>65.837800000000001</v>
      </c>
      <c r="Q404" s="6"/>
      <c r="R404" s="16" t="s">
        <v>8</v>
      </c>
      <c r="S404" s="12">
        <v>53.038499999999999</v>
      </c>
      <c r="T404" s="19" t="e">
        <f>IF(AND(testdata[[#This Row],[LtrendA]]="LL",testdata[[#This Row],[LtrendB]]="HL"),testdata[[#This Row],[LowLineB]],NA())</f>
        <v>#N/A</v>
      </c>
      <c r="U404" s="19">
        <f>IF(AND(testdata[[#This Row],[LtrendA]]="HL",testdata[[#This Row],[LtrendB]]="LL"),testdata[[#This Row],[LowLineB]],NA())</f>
        <v>53.038499999999999</v>
      </c>
      <c r="V404" s="19">
        <f>IF(AND(testdata[[#This Row],[HtrendA]]="HH",testdata[[#This Row],[HtrendB]]="LH"),testdata[[#This Row],[HighLineB]],NA())</f>
        <v>65.837800000000001</v>
      </c>
      <c r="W404" s="19" t="e">
        <f>IF(AND(testdata[[#This Row],[HtrendA]]="LH",testdata[[#This Row],[HtrendB]]="HH"),testdata[[#This Row],[HighLineB]],NA())</f>
        <v>#N/A</v>
      </c>
    </row>
    <row r="405" spans="1:23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Row],[high]]&gt;MAX(D401:D404,D406:D409),testdata[[#This Row],[high]],"")</f>
        <v/>
      </c>
      <c r="H405" s="16" t="s">
        <v>6</v>
      </c>
      <c r="I405" s="12">
        <f t="shared" ca="1" si="27"/>
        <v>278.5049999999996</v>
      </c>
      <c r="J405" s="6" t="str">
        <f>IF(testdata[[#This Row],[low]]&lt;MIN(E401:E404,E406:E409),testdata[[#This Row],[low]],"")</f>
        <v/>
      </c>
      <c r="K405" s="16" t="s">
        <v>7</v>
      </c>
      <c r="L405" s="12">
        <f t="shared" ca="1" si="26"/>
        <v>271.69444444444412</v>
      </c>
      <c r="M405" s="12">
        <v>65.389600000000002</v>
      </c>
      <c r="N405" s="6"/>
      <c r="O405" s="16" t="s">
        <v>5</v>
      </c>
      <c r="P405" s="12">
        <v>64.056399999999996</v>
      </c>
      <c r="Q405" s="6"/>
      <c r="R405" s="16" t="s">
        <v>8</v>
      </c>
      <c r="S405" s="12">
        <v>52.743400000000001</v>
      </c>
      <c r="T405" s="19" t="e">
        <f>IF(AND(testdata[[#This Row],[LtrendA]]="LL",testdata[[#This Row],[LtrendB]]="HL"),testdata[[#This Row],[LowLineB]],NA())</f>
        <v>#N/A</v>
      </c>
      <c r="U405" s="19">
        <f>IF(AND(testdata[[#This Row],[LtrendA]]="HL",testdata[[#This Row],[LtrendB]]="LL"),testdata[[#This Row],[LowLineB]],NA())</f>
        <v>52.743400000000001</v>
      </c>
      <c r="V405" s="19">
        <f>IF(AND(testdata[[#This Row],[HtrendA]]="HH",testdata[[#This Row],[HtrendB]]="LH"),testdata[[#This Row],[HighLineB]],NA())</f>
        <v>64.056399999999996</v>
      </c>
      <c r="W405" s="19" t="e">
        <f>IF(AND(testdata[[#This Row],[HtrendA]]="LH",testdata[[#This Row],[HtrendB]]="HH"),testdata[[#This Row],[HighLineB]],NA())</f>
        <v>#N/A</v>
      </c>
    </row>
    <row r="406" spans="1:23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Row],[high]]&gt;MAX(D402:D405,D407:D410),testdata[[#This Row],[high]],"")</f>
        <v/>
      </c>
      <c r="H406" s="16" t="s">
        <v>6</v>
      </c>
      <c r="I406" s="12">
        <f t="shared" ca="1" si="27"/>
        <v>278.8524999999994</v>
      </c>
      <c r="J406" s="6" t="str">
        <f>IF(testdata[[#This Row],[low]]&lt;MIN(E402:E405,E407:E410),testdata[[#This Row],[low]],"")</f>
        <v/>
      </c>
      <c r="K406" s="16" t="s">
        <v>7</v>
      </c>
      <c r="L406" s="12">
        <f t="shared" ca="1" si="26"/>
        <v>271.80333333333306</v>
      </c>
      <c r="M406" s="12">
        <v>57.501199999999997</v>
      </c>
      <c r="N406" s="6"/>
      <c r="O406" s="16" t="s">
        <v>5</v>
      </c>
      <c r="P406" s="12">
        <v>62.274999999999999</v>
      </c>
      <c r="Q406" s="6"/>
      <c r="R406" s="16" t="s">
        <v>8</v>
      </c>
      <c r="S406" s="12">
        <v>52.448300000000003</v>
      </c>
      <c r="T406" s="19" t="e">
        <f>IF(AND(testdata[[#This Row],[LtrendA]]="LL",testdata[[#This Row],[LtrendB]]="HL"),testdata[[#This Row],[LowLineB]],NA())</f>
        <v>#N/A</v>
      </c>
      <c r="U406" s="19">
        <f>IF(AND(testdata[[#This Row],[LtrendA]]="HL",testdata[[#This Row],[LtrendB]]="LL"),testdata[[#This Row],[LowLineB]],NA())</f>
        <v>52.448300000000003</v>
      </c>
      <c r="V406" s="19">
        <f>IF(AND(testdata[[#This Row],[HtrendA]]="HH",testdata[[#This Row],[HtrendB]]="LH"),testdata[[#This Row],[HighLineB]],NA())</f>
        <v>62.274999999999999</v>
      </c>
      <c r="W406" s="19" t="e">
        <f>IF(AND(testdata[[#This Row],[HtrendA]]="LH",testdata[[#This Row],[HtrendB]]="HH"),testdata[[#This Row],[HighLineB]],NA())</f>
        <v>#N/A</v>
      </c>
    </row>
    <row r="407" spans="1:23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Row],[high]]&gt;MAX(D403:D406,D408:D411),testdata[[#This Row],[high]],"")</f>
        <v/>
      </c>
      <c r="H407" s="16" t="s">
        <v>6</v>
      </c>
      <c r="I407" s="12">
        <f t="shared" ca="1" si="27"/>
        <v>279.19999999999925</v>
      </c>
      <c r="J407" s="6" t="str">
        <f>IF(testdata[[#This Row],[low]]&lt;MIN(E403:E406,E408:E411),testdata[[#This Row],[low]],"")</f>
        <v/>
      </c>
      <c r="K407" s="16" t="s">
        <v>7</v>
      </c>
      <c r="L407" s="12">
        <f t="shared" ca="1" si="26"/>
        <v>271.912222222222</v>
      </c>
      <c r="M407" s="12">
        <v>53.642000000000003</v>
      </c>
      <c r="N407" s="6"/>
      <c r="O407" s="16" t="s">
        <v>5</v>
      </c>
      <c r="P407" s="12">
        <v>60.493600000000001</v>
      </c>
      <c r="Q407" s="6"/>
      <c r="R407" s="16" t="s">
        <v>8</v>
      </c>
      <c r="S407" s="12">
        <v>52.153300000000002</v>
      </c>
      <c r="T407" s="19" t="e">
        <f>IF(AND(testdata[[#This Row],[LtrendA]]="LL",testdata[[#This Row],[LtrendB]]="HL"),testdata[[#This Row],[LowLineB]],NA())</f>
        <v>#N/A</v>
      </c>
      <c r="U407" s="19">
        <f>IF(AND(testdata[[#This Row],[LtrendA]]="HL",testdata[[#This Row],[LtrendB]]="LL"),testdata[[#This Row],[LowLineB]],NA())</f>
        <v>52.153300000000002</v>
      </c>
      <c r="V407" s="19">
        <f>IF(AND(testdata[[#This Row],[HtrendA]]="HH",testdata[[#This Row],[HtrendB]]="LH"),testdata[[#This Row],[HighLineB]],NA())</f>
        <v>60.493600000000001</v>
      </c>
      <c r="W407" s="19" t="e">
        <f>IF(AND(testdata[[#This Row],[HtrendA]]="LH",testdata[[#This Row],[HtrendB]]="HH"),testdata[[#This Row],[HighLineB]],NA())</f>
        <v>#N/A</v>
      </c>
    </row>
    <row r="408" spans="1:23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Row],[high]]&gt;MAX(D404:D407,D409:D412),testdata[[#This Row],[high]],"")</f>
        <v/>
      </c>
      <c r="H408" s="16" t="s">
        <v>6</v>
      </c>
      <c r="I408" s="12">
        <f t="shared" ca="1" si="27"/>
        <v>279.5474999999991</v>
      </c>
      <c r="J408" s="6" t="str">
        <f>IF(testdata[[#This Row],[low]]&lt;MIN(E404:E407,E409:E412),testdata[[#This Row],[low]],"")</f>
        <v/>
      </c>
      <c r="K408" s="16" t="s">
        <v>7</v>
      </c>
      <c r="L408" s="12">
        <f t="shared" ca="1" si="26"/>
        <v>272.021111111111</v>
      </c>
      <c r="M408" s="12">
        <v>58.712200000000003</v>
      </c>
      <c r="N408" s="6">
        <v>58.71</v>
      </c>
      <c r="O408" s="16" t="s">
        <v>5</v>
      </c>
      <c r="P408" s="12">
        <v>58.712200000000003</v>
      </c>
      <c r="Q408" s="6"/>
      <c r="R408" s="16" t="s">
        <v>8</v>
      </c>
      <c r="S408" s="12">
        <v>51.858199999999997</v>
      </c>
      <c r="T408" s="19" t="e">
        <f>IF(AND(testdata[[#This Row],[LtrendA]]="LL",testdata[[#This Row],[LtrendB]]="HL"),testdata[[#This Row],[LowLineB]],NA())</f>
        <v>#N/A</v>
      </c>
      <c r="U408" s="19">
        <f>IF(AND(testdata[[#This Row],[LtrendA]]="HL",testdata[[#This Row],[LtrendB]]="LL"),testdata[[#This Row],[LowLineB]],NA())</f>
        <v>51.858199999999997</v>
      </c>
      <c r="V408" s="19">
        <f>IF(AND(testdata[[#This Row],[HtrendA]]="HH",testdata[[#This Row],[HtrendB]]="LH"),testdata[[#This Row],[HighLineB]],NA())</f>
        <v>58.712200000000003</v>
      </c>
      <c r="W408" s="19" t="e">
        <f>IF(AND(testdata[[#This Row],[HtrendA]]="LH",testdata[[#This Row],[HtrendB]]="HH"),testdata[[#This Row],[HighLineB]],NA())</f>
        <v>#N/A</v>
      </c>
    </row>
    <row r="409" spans="1:23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Row],[high]]&gt;MAX(D405:D408,D410:D413),testdata[[#This Row],[high]],"")</f>
        <v/>
      </c>
      <c r="H409" s="16" t="s">
        <v>6</v>
      </c>
      <c r="I409" s="12">
        <f t="shared" ca="1" si="27"/>
        <v>279.89499999999902</v>
      </c>
      <c r="J409" s="6">
        <f>IF(testdata[[#This Row],[low]]&lt;MIN(E405:E408,E410:E413),testdata[[#This Row],[low]],"")</f>
        <v>272.13</v>
      </c>
      <c r="K409" s="16" t="s">
        <v>7</v>
      </c>
      <c r="L409" s="11">
        <f>testdata[[#This Row],[LpointA]]</f>
        <v>272.13</v>
      </c>
      <c r="M409" s="12">
        <v>51.563099999999999</v>
      </c>
      <c r="N409" s="6"/>
      <c r="O409" s="16" t="s">
        <v>6</v>
      </c>
      <c r="P409" s="12">
        <v>59.535699999999999</v>
      </c>
      <c r="Q409" s="6">
        <v>51.56</v>
      </c>
      <c r="R409" s="16" t="s">
        <v>8</v>
      </c>
      <c r="S409" s="11">
        <v>51.563099999999999</v>
      </c>
      <c r="T409" s="19" t="e">
        <f>IF(AND(testdata[[#This Row],[LtrendA]]="LL",testdata[[#This Row],[LtrendB]]="HL"),testdata[[#This Row],[LowLineB]],NA())</f>
        <v>#N/A</v>
      </c>
      <c r="U409" s="19">
        <f>IF(AND(testdata[[#This Row],[LtrendA]]="HL",testdata[[#This Row],[LtrendB]]="LL"),testdata[[#This Row],[LowLineB]],NA())</f>
        <v>51.563099999999999</v>
      </c>
      <c r="V409" s="19" t="e">
        <f>IF(AND(testdata[[#This Row],[HtrendA]]="HH",testdata[[#This Row],[HtrendB]]="LH"),testdata[[#This Row],[HighLineB]],NA())</f>
        <v>#N/A</v>
      </c>
      <c r="W409" s="19" t="e">
        <f>IF(AND(testdata[[#This Row],[HtrendA]]="LH",testdata[[#This Row],[HtrendB]]="HH"),testdata[[#This Row],[HighLineB]],NA())</f>
        <v>#N/A</v>
      </c>
    </row>
    <row r="410" spans="1:23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Row],[high]]&gt;MAX(D406:D409,D411:D414),testdata[[#This Row],[high]],"")</f>
        <v/>
      </c>
      <c r="H410" s="16" t="s">
        <v>6</v>
      </c>
      <c r="I410" s="12">
        <f t="shared" ca="1" si="27"/>
        <v>280.24249999999893</v>
      </c>
      <c r="J410" s="6" t="str">
        <f>IF(testdata[[#This Row],[low]]&lt;MIN(E406:E409,E411:E414),testdata[[#This Row],[low]],"")</f>
        <v/>
      </c>
      <c r="K410" s="16" t="s">
        <v>7</v>
      </c>
      <c r="L410" s="12">
        <f t="shared" ref="L410:L424" ca="1" si="28">AVERAGE(L409,L411)</f>
        <v>272.52749999999975</v>
      </c>
      <c r="M410" s="12">
        <v>57.536799999999999</v>
      </c>
      <c r="N410" s="6"/>
      <c r="O410" s="16" t="s">
        <v>6</v>
      </c>
      <c r="P410" s="12">
        <v>60.359099999999998</v>
      </c>
      <c r="Q410" s="6"/>
      <c r="R410" s="16" t="s">
        <v>7</v>
      </c>
      <c r="S410" s="12">
        <v>53.063699999999997</v>
      </c>
      <c r="T410" s="19" t="e">
        <f>IF(AND(testdata[[#This Row],[LtrendA]]="LL",testdata[[#This Row],[LtrendB]]="HL"),testdata[[#This Row],[LowLineB]],NA())</f>
        <v>#N/A</v>
      </c>
      <c r="U410" s="19" t="e">
        <f>IF(AND(testdata[[#This Row],[LtrendA]]="HL",testdata[[#This Row],[LtrendB]]="LL"),testdata[[#This Row],[LowLineB]],NA())</f>
        <v>#N/A</v>
      </c>
      <c r="V410" s="19" t="e">
        <f>IF(AND(testdata[[#This Row],[HtrendA]]="HH",testdata[[#This Row],[HtrendB]]="LH"),testdata[[#This Row],[HighLineB]],NA())</f>
        <v>#N/A</v>
      </c>
      <c r="W410" s="19" t="e">
        <f>IF(AND(testdata[[#This Row],[HtrendA]]="LH",testdata[[#This Row],[HtrendB]]="HH"),testdata[[#This Row],[HighLineB]],NA())</f>
        <v>#N/A</v>
      </c>
    </row>
    <row r="411" spans="1:23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Row],[high]]&gt;MAX(D407:D410,D412:D415),testdata[[#This Row],[high]],"")</f>
        <v/>
      </c>
      <c r="H411" s="16" t="s">
        <v>6</v>
      </c>
      <c r="I411" s="12">
        <f t="shared" ca="1" si="27"/>
        <v>280.58999999999889</v>
      </c>
      <c r="J411" s="6" t="str">
        <f>IF(testdata[[#This Row],[low]]&lt;MIN(E407:E410,E412:E415),testdata[[#This Row],[low]],"")</f>
        <v/>
      </c>
      <c r="K411" s="16" t="s">
        <v>7</v>
      </c>
      <c r="L411" s="12">
        <f t="shared" ca="1" si="28"/>
        <v>272.9249999999995</v>
      </c>
      <c r="M411" s="12">
        <v>59.898699999999998</v>
      </c>
      <c r="N411" s="6"/>
      <c r="O411" s="16" t="s">
        <v>6</v>
      </c>
      <c r="P411" s="12">
        <v>61.182600000000001</v>
      </c>
      <c r="Q411" s="6"/>
      <c r="R411" s="16" t="s">
        <v>7</v>
      </c>
      <c r="S411" s="12">
        <v>54.564399999999999</v>
      </c>
      <c r="T411" s="19" t="e">
        <f>IF(AND(testdata[[#This Row],[LtrendA]]="LL",testdata[[#This Row],[LtrendB]]="HL"),testdata[[#This Row],[LowLineB]],NA())</f>
        <v>#N/A</v>
      </c>
      <c r="U411" s="19" t="e">
        <f>IF(AND(testdata[[#This Row],[LtrendA]]="HL",testdata[[#This Row],[LtrendB]]="LL"),testdata[[#This Row],[LowLineB]],NA())</f>
        <v>#N/A</v>
      </c>
      <c r="V411" s="19" t="e">
        <f>IF(AND(testdata[[#This Row],[HtrendA]]="HH",testdata[[#This Row],[HtrendB]]="LH"),testdata[[#This Row],[HighLineB]],NA())</f>
        <v>#N/A</v>
      </c>
      <c r="W411" s="19" t="e">
        <f>IF(AND(testdata[[#This Row],[HtrendA]]="LH",testdata[[#This Row],[HtrendB]]="HH"),testdata[[#This Row],[HighLineB]],NA())</f>
        <v>#N/A</v>
      </c>
    </row>
    <row r="412" spans="1:23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Row],[high]]&gt;MAX(D408:D411,D413:D416),testdata[[#This Row],[high]],"")</f>
        <v/>
      </c>
      <c r="H412" s="16" t="s">
        <v>6</v>
      </c>
      <c r="I412" s="12">
        <f t="shared" ca="1" si="27"/>
        <v>280.93749999999892</v>
      </c>
      <c r="J412" s="6" t="str">
        <f>IF(testdata[[#This Row],[low]]&lt;MIN(E408:E411,E413:E416),testdata[[#This Row],[low]],"")</f>
        <v/>
      </c>
      <c r="K412" s="16" t="s">
        <v>7</v>
      </c>
      <c r="L412" s="12">
        <f t="shared" ca="1" si="28"/>
        <v>273.32249999999931</v>
      </c>
      <c r="M412" s="12">
        <v>61.294499999999999</v>
      </c>
      <c r="N412" s="6"/>
      <c r="O412" s="16" t="s">
        <v>6</v>
      </c>
      <c r="P412" s="12">
        <v>62.006</v>
      </c>
      <c r="Q412" s="6"/>
      <c r="R412" s="16" t="s">
        <v>7</v>
      </c>
      <c r="S412" s="12">
        <v>56.065100000000001</v>
      </c>
      <c r="T412" s="19" t="e">
        <f>IF(AND(testdata[[#This Row],[LtrendA]]="LL",testdata[[#This Row],[LtrendB]]="HL"),testdata[[#This Row],[LowLineB]],NA())</f>
        <v>#N/A</v>
      </c>
      <c r="U412" s="19" t="e">
        <f>IF(AND(testdata[[#This Row],[LtrendA]]="HL",testdata[[#This Row],[LtrendB]]="LL"),testdata[[#This Row],[LowLineB]],NA())</f>
        <v>#N/A</v>
      </c>
      <c r="V412" s="19" t="e">
        <f>IF(AND(testdata[[#This Row],[HtrendA]]="HH",testdata[[#This Row],[HtrendB]]="LH"),testdata[[#This Row],[HighLineB]],NA())</f>
        <v>#N/A</v>
      </c>
      <c r="W412" s="19" t="e">
        <f>IF(AND(testdata[[#This Row],[HtrendA]]="LH",testdata[[#This Row],[HtrendB]]="HH"),testdata[[#This Row],[HighLineB]],NA())</f>
        <v>#N/A</v>
      </c>
    </row>
    <row r="413" spans="1:23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 t="str">
        <f>IF(testdata[[#This Row],[high]]&gt;MAX(D409:D412,D414:D417),testdata[[#This Row],[high]],"")</f>
        <v/>
      </c>
      <c r="H413" s="16" t="s">
        <v>6</v>
      </c>
      <c r="I413" s="12">
        <f t="shared" ca="1" si="27"/>
        <v>281.28499999999894</v>
      </c>
      <c r="J413" s="6" t="str">
        <f>IF(testdata[[#This Row],[low]]&lt;MIN(E409:E412,E414:E417),testdata[[#This Row],[low]],"")</f>
        <v/>
      </c>
      <c r="K413" s="16" t="s">
        <v>7</v>
      </c>
      <c r="L413" s="12">
        <f t="shared" ca="1" si="28"/>
        <v>273.71999999999917</v>
      </c>
      <c r="M413" s="12">
        <v>62.8294</v>
      </c>
      <c r="N413" s="6">
        <v>62.83</v>
      </c>
      <c r="O413" s="16" t="s">
        <v>6</v>
      </c>
      <c r="P413" s="12">
        <v>62.8294</v>
      </c>
      <c r="Q413" s="6"/>
      <c r="R413" s="16" t="s">
        <v>7</v>
      </c>
      <c r="S413" s="12">
        <v>57.565800000000003</v>
      </c>
      <c r="T413" s="19" t="e">
        <f>IF(AND(testdata[[#This Row],[LtrendA]]="LL",testdata[[#This Row],[LtrendB]]="HL"),testdata[[#This Row],[LowLineB]],NA())</f>
        <v>#N/A</v>
      </c>
      <c r="U413" s="19" t="e">
        <f>IF(AND(testdata[[#This Row],[LtrendA]]="HL",testdata[[#This Row],[LtrendB]]="LL"),testdata[[#This Row],[LowLineB]],NA())</f>
        <v>#N/A</v>
      </c>
      <c r="V413" s="19" t="e">
        <f>IF(AND(testdata[[#This Row],[HtrendA]]="HH",testdata[[#This Row],[HtrendB]]="LH"),testdata[[#This Row],[HighLineB]],NA())</f>
        <v>#N/A</v>
      </c>
      <c r="W413" s="19" t="e">
        <f>IF(AND(testdata[[#This Row],[HtrendA]]="LH",testdata[[#This Row],[HtrendB]]="HH"),testdata[[#This Row],[HighLineB]],NA())</f>
        <v>#N/A</v>
      </c>
    </row>
    <row r="414" spans="1:23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Row],[high]]&gt;MAX(D410:D413,D415:D418),testdata[[#This Row],[high]],"")</f>
        <v/>
      </c>
      <c r="H414" s="16" t="s">
        <v>6</v>
      </c>
      <c r="I414" s="12">
        <f t="shared" ca="1" si="27"/>
        <v>281.63249999999903</v>
      </c>
      <c r="J414" s="6" t="str">
        <f>IF(testdata[[#This Row],[low]]&lt;MIN(E410:E413,E415:E418),testdata[[#This Row],[low]],"")</f>
        <v/>
      </c>
      <c r="K414" s="16" t="s">
        <v>7</v>
      </c>
      <c r="L414" s="12">
        <f t="shared" ca="1" si="28"/>
        <v>274.11749999999904</v>
      </c>
      <c r="M414" s="12">
        <v>62.135399999999997</v>
      </c>
      <c r="N414" s="6"/>
      <c r="O414" s="16" t="s">
        <v>6</v>
      </c>
      <c r="P414" s="12">
        <v>64.485500000000002</v>
      </c>
      <c r="Q414" s="6"/>
      <c r="R414" s="16" t="s">
        <v>7</v>
      </c>
      <c r="S414" s="12">
        <v>59.066499999999998</v>
      </c>
      <c r="T414" s="19" t="e">
        <f>IF(AND(testdata[[#This Row],[LtrendA]]="LL",testdata[[#This Row],[LtrendB]]="HL"),testdata[[#This Row],[LowLineB]],NA())</f>
        <v>#N/A</v>
      </c>
      <c r="U414" s="19" t="e">
        <f>IF(AND(testdata[[#This Row],[LtrendA]]="HL",testdata[[#This Row],[LtrendB]]="LL"),testdata[[#This Row],[LowLineB]],NA())</f>
        <v>#N/A</v>
      </c>
      <c r="V414" s="19" t="e">
        <f>IF(AND(testdata[[#This Row],[HtrendA]]="HH",testdata[[#This Row],[HtrendB]]="LH"),testdata[[#This Row],[HighLineB]],NA())</f>
        <v>#N/A</v>
      </c>
      <c r="W414" s="19" t="e">
        <f>IF(AND(testdata[[#This Row],[HtrendA]]="LH",testdata[[#This Row],[HtrendB]]="HH"),testdata[[#This Row],[HighLineB]],NA())</f>
        <v>#N/A</v>
      </c>
    </row>
    <row r="415" spans="1:23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Row],[high]]&gt;MAX(D411:D414,D416:D419),testdata[[#This Row],[high]],"")</f>
        <v/>
      </c>
      <c r="H415" s="16" t="s">
        <v>6</v>
      </c>
      <c r="I415" s="12">
        <f t="shared" ca="1" si="27"/>
        <v>281.97999999999917</v>
      </c>
      <c r="J415" s="6" t="str">
        <f>IF(testdata[[#This Row],[low]]&lt;MIN(E411:E414,E416:E419),testdata[[#This Row],[low]],"")</f>
        <v/>
      </c>
      <c r="K415" s="16" t="s">
        <v>7</v>
      </c>
      <c r="L415" s="12">
        <f t="shared" ca="1" si="28"/>
        <v>274.51499999999896</v>
      </c>
      <c r="M415" s="12">
        <v>60.5672</v>
      </c>
      <c r="N415" s="6"/>
      <c r="O415" s="16" t="s">
        <v>6</v>
      </c>
      <c r="P415" s="12">
        <v>66.141599999999997</v>
      </c>
      <c r="Q415" s="6">
        <v>60.57</v>
      </c>
      <c r="R415" s="16" t="s">
        <v>7</v>
      </c>
      <c r="S415" s="12">
        <v>60.5672</v>
      </c>
      <c r="T415" s="19" t="e">
        <f>IF(AND(testdata[[#This Row],[LtrendA]]="LL",testdata[[#This Row],[LtrendB]]="HL"),testdata[[#This Row],[LowLineB]],NA())</f>
        <v>#N/A</v>
      </c>
      <c r="U415" s="19" t="e">
        <f>IF(AND(testdata[[#This Row],[LtrendA]]="HL",testdata[[#This Row],[LtrendB]]="LL"),testdata[[#This Row],[LowLineB]],NA())</f>
        <v>#N/A</v>
      </c>
      <c r="V415" s="19" t="e">
        <f>IF(AND(testdata[[#This Row],[HtrendA]]="HH",testdata[[#This Row],[HtrendB]]="LH"),testdata[[#This Row],[HighLineB]],NA())</f>
        <v>#N/A</v>
      </c>
      <c r="W415" s="19" t="e">
        <f>IF(AND(testdata[[#This Row],[HtrendA]]="LH",testdata[[#This Row],[HtrendB]]="HH"),testdata[[#This Row],[HighLineB]],NA())</f>
        <v>#N/A</v>
      </c>
    </row>
    <row r="416" spans="1:23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Row],[high]]&gt;MAX(D412:D415,D417:D420),testdata[[#This Row],[high]],"")</f>
        <v/>
      </c>
      <c r="H416" s="16" t="s">
        <v>6</v>
      </c>
      <c r="I416" s="12">
        <f t="shared" ca="1" si="27"/>
        <v>282.3274999999993</v>
      </c>
      <c r="J416" s="6" t="str">
        <f>IF(testdata[[#This Row],[low]]&lt;MIN(E412:E415,E417:E420),testdata[[#This Row],[low]],"")</f>
        <v/>
      </c>
      <c r="K416" s="16" t="s">
        <v>7</v>
      </c>
      <c r="L416" s="12">
        <f t="shared" ca="1" si="28"/>
        <v>274.91249999999894</v>
      </c>
      <c r="M416" s="12">
        <v>64.899100000000004</v>
      </c>
      <c r="N416" s="6"/>
      <c r="O416" s="16" t="s">
        <v>6</v>
      </c>
      <c r="P416" s="12">
        <v>67.797700000000006</v>
      </c>
      <c r="Q416" s="6"/>
      <c r="R416" s="16" t="s">
        <v>8</v>
      </c>
      <c r="S416" s="12">
        <v>60.0565</v>
      </c>
      <c r="T416" s="19" t="e">
        <f>IF(AND(testdata[[#This Row],[LtrendA]]="LL",testdata[[#This Row],[LtrendB]]="HL"),testdata[[#This Row],[LowLineB]],NA())</f>
        <v>#N/A</v>
      </c>
      <c r="U416" s="19">
        <f>IF(AND(testdata[[#This Row],[LtrendA]]="HL",testdata[[#This Row],[LtrendB]]="LL"),testdata[[#This Row],[LowLineB]],NA())</f>
        <v>60.0565</v>
      </c>
      <c r="V416" s="19" t="e">
        <f>IF(AND(testdata[[#This Row],[HtrendA]]="HH",testdata[[#This Row],[HtrendB]]="LH"),testdata[[#This Row],[HighLineB]],NA())</f>
        <v>#N/A</v>
      </c>
      <c r="W416" s="19" t="e">
        <f>IF(AND(testdata[[#This Row],[HtrendA]]="LH",testdata[[#This Row],[HtrendB]]="HH"),testdata[[#This Row],[HighLineB]],NA())</f>
        <v>#N/A</v>
      </c>
    </row>
    <row r="417" spans="1:23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Row],[high]]&gt;MAX(D413:D416,D418:D421),testdata[[#This Row],[high]],"")</f>
        <v/>
      </c>
      <c r="H417" s="16" t="s">
        <v>6</v>
      </c>
      <c r="I417" s="12">
        <f t="shared" ca="1" si="27"/>
        <v>282.6749999999995</v>
      </c>
      <c r="J417" s="6" t="str">
        <f>IF(testdata[[#This Row],[low]]&lt;MIN(E413:E416,E418:E421),testdata[[#This Row],[low]],"")</f>
        <v/>
      </c>
      <c r="K417" s="16" t="s">
        <v>7</v>
      </c>
      <c r="L417" s="12">
        <f t="shared" ca="1" si="28"/>
        <v>275.30999999999892</v>
      </c>
      <c r="M417" s="12">
        <v>69.607600000000005</v>
      </c>
      <c r="N417" s="6"/>
      <c r="O417" s="16" t="s">
        <v>6</v>
      </c>
      <c r="P417" s="12">
        <v>69.453800000000001</v>
      </c>
      <c r="Q417" s="6"/>
      <c r="R417" s="16" t="s">
        <v>8</v>
      </c>
      <c r="S417" s="12">
        <v>59.545900000000003</v>
      </c>
      <c r="T417" s="19" t="e">
        <f>IF(AND(testdata[[#This Row],[LtrendA]]="LL",testdata[[#This Row],[LtrendB]]="HL"),testdata[[#This Row],[LowLineB]],NA())</f>
        <v>#N/A</v>
      </c>
      <c r="U417" s="19">
        <f>IF(AND(testdata[[#This Row],[LtrendA]]="HL",testdata[[#This Row],[LtrendB]]="LL"),testdata[[#This Row],[LowLineB]],NA())</f>
        <v>59.545900000000003</v>
      </c>
      <c r="V417" s="19" t="e">
        <f>IF(AND(testdata[[#This Row],[HtrendA]]="HH",testdata[[#This Row],[HtrendB]]="LH"),testdata[[#This Row],[HighLineB]],NA())</f>
        <v>#N/A</v>
      </c>
      <c r="W417" s="19" t="e">
        <f>IF(AND(testdata[[#This Row],[HtrendA]]="LH",testdata[[#This Row],[HtrendB]]="HH"),testdata[[#This Row],[HighLineB]],NA())</f>
        <v>#N/A</v>
      </c>
    </row>
    <row r="418" spans="1:23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Row],[high]]&gt;MAX(D414:D417,D419:D422),testdata[[#This Row],[high]],"")</f>
        <v/>
      </c>
      <c r="H418" s="16" t="s">
        <v>6</v>
      </c>
      <c r="I418" s="12">
        <f t="shared" ca="1" si="27"/>
        <v>283.02249999999975</v>
      </c>
      <c r="J418" s="6" t="str">
        <f>IF(testdata[[#This Row],[low]]&lt;MIN(E414:E417,E419:E422),testdata[[#This Row],[low]],"")</f>
        <v/>
      </c>
      <c r="K418" s="16" t="s">
        <v>7</v>
      </c>
      <c r="L418" s="12">
        <f t="shared" ca="1" si="28"/>
        <v>275.70749999999896</v>
      </c>
      <c r="M418" s="12">
        <v>69.884399999999999</v>
      </c>
      <c r="N418" s="6"/>
      <c r="O418" s="16" t="s">
        <v>6</v>
      </c>
      <c r="P418" s="12">
        <v>71.109899999999996</v>
      </c>
      <c r="Q418" s="6"/>
      <c r="R418" s="16" t="s">
        <v>8</v>
      </c>
      <c r="S418" s="12">
        <v>59.035299999999999</v>
      </c>
      <c r="T418" s="19" t="e">
        <f>IF(AND(testdata[[#This Row],[LtrendA]]="LL",testdata[[#This Row],[LtrendB]]="HL"),testdata[[#This Row],[LowLineB]],NA())</f>
        <v>#N/A</v>
      </c>
      <c r="U418" s="19">
        <f>IF(AND(testdata[[#This Row],[LtrendA]]="HL",testdata[[#This Row],[LtrendB]]="LL"),testdata[[#This Row],[LowLineB]],NA())</f>
        <v>59.035299999999999</v>
      </c>
      <c r="V418" s="19" t="e">
        <f>IF(AND(testdata[[#This Row],[HtrendA]]="HH",testdata[[#This Row],[HtrendB]]="LH"),testdata[[#This Row],[HighLineB]],NA())</f>
        <v>#N/A</v>
      </c>
      <c r="W418" s="19" t="e">
        <f>IF(AND(testdata[[#This Row],[HtrendA]]="LH",testdata[[#This Row],[HtrendB]]="HH"),testdata[[#This Row],[HighLineB]],NA())</f>
        <v>#N/A</v>
      </c>
    </row>
    <row r="419" spans="1:23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Row],[high]]&gt;MAX(D415:D418,D420:D423),testdata[[#This Row],[high]],"")</f>
        <v>283.37</v>
      </c>
      <c r="H419" s="16" t="s">
        <v>6</v>
      </c>
      <c r="I419" s="11">
        <f>testdata[[#This Row],[HpointA]]</f>
        <v>283.37</v>
      </c>
      <c r="J419" s="6" t="str">
        <f>IF(testdata[[#This Row],[low]]&lt;MIN(E415:E418,E420:E423),testdata[[#This Row],[low]],"")</f>
        <v/>
      </c>
      <c r="K419" s="16" t="s">
        <v>7</v>
      </c>
      <c r="L419" s="12">
        <f t="shared" ca="1" si="28"/>
        <v>276.104999999999</v>
      </c>
      <c r="M419" s="11">
        <v>72.766000000000005</v>
      </c>
      <c r="N419" s="6">
        <v>72.77</v>
      </c>
      <c r="O419" s="16" t="s">
        <v>6</v>
      </c>
      <c r="P419" s="11">
        <v>72.766000000000005</v>
      </c>
      <c r="Q419" s="6"/>
      <c r="R419" s="16" t="s">
        <v>8</v>
      </c>
      <c r="S419" s="12">
        <v>58.5246</v>
      </c>
      <c r="T419" s="19" t="e">
        <f>IF(AND(testdata[[#This Row],[LtrendA]]="LL",testdata[[#This Row],[LtrendB]]="HL"),testdata[[#This Row],[LowLineB]],NA())</f>
        <v>#N/A</v>
      </c>
      <c r="U419" s="19">
        <f>IF(AND(testdata[[#This Row],[LtrendA]]="HL",testdata[[#This Row],[LtrendB]]="LL"),testdata[[#This Row],[LowLineB]],NA())</f>
        <v>58.5246</v>
      </c>
      <c r="V419" s="19" t="e">
        <f>IF(AND(testdata[[#This Row],[HtrendA]]="HH",testdata[[#This Row],[HtrendB]]="LH"),testdata[[#This Row],[HighLineB]],NA())</f>
        <v>#N/A</v>
      </c>
      <c r="W419" s="19" t="e">
        <f>IF(AND(testdata[[#This Row],[HtrendA]]="LH",testdata[[#This Row],[HtrendB]]="HH"),testdata[[#This Row],[HighLineB]],NA())</f>
        <v>#N/A</v>
      </c>
    </row>
    <row r="420" spans="1:23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Row],[high]]&gt;MAX(D416:D419,D421:D424),testdata[[#This Row],[high]],"")</f>
        <v/>
      </c>
      <c r="H420" s="16" t="s">
        <v>6</v>
      </c>
      <c r="I420" s="12">
        <f t="shared" ref="I420:I434" ca="1" si="29">AVERAGE(I419,I421)</f>
        <v>283.54062499999975</v>
      </c>
      <c r="J420" s="6" t="str">
        <f>IF(testdata[[#This Row],[low]]&lt;MIN(E416:E419,E421:E424),testdata[[#This Row],[low]],"")</f>
        <v/>
      </c>
      <c r="K420" s="16" t="s">
        <v>7</v>
      </c>
      <c r="L420" s="12">
        <f t="shared" ca="1" si="28"/>
        <v>276.50249999999909</v>
      </c>
      <c r="M420" s="12">
        <v>67.513800000000003</v>
      </c>
      <c r="N420" s="6"/>
      <c r="O420" s="16" t="s">
        <v>5</v>
      </c>
      <c r="P420" s="12">
        <v>72.128100000000003</v>
      </c>
      <c r="Q420" s="6"/>
      <c r="R420" s="16" t="s">
        <v>8</v>
      </c>
      <c r="S420" s="12">
        <v>58.014000000000003</v>
      </c>
      <c r="T420" s="19" t="e">
        <f>IF(AND(testdata[[#This Row],[LtrendA]]="LL",testdata[[#This Row],[LtrendB]]="HL"),testdata[[#This Row],[LowLineB]],NA())</f>
        <v>#N/A</v>
      </c>
      <c r="U420" s="19">
        <f>IF(AND(testdata[[#This Row],[LtrendA]]="HL",testdata[[#This Row],[LtrendB]]="LL"),testdata[[#This Row],[LowLineB]],NA())</f>
        <v>58.014000000000003</v>
      </c>
      <c r="V420" s="19">
        <f>IF(AND(testdata[[#This Row],[HtrendA]]="HH",testdata[[#This Row],[HtrendB]]="LH"),testdata[[#This Row],[HighLineB]],NA())</f>
        <v>72.128100000000003</v>
      </c>
      <c r="W420" s="19" t="e">
        <f>IF(AND(testdata[[#This Row],[HtrendA]]="LH",testdata[[#This Row],[HtrendB]]="HH"),testdata[[#This Row],[HighLineB]],NA())</f>
        <v>#N/A</v>
      </c>
    </row>
    <row r="421" spans="1:23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Row],[high]]&gt;MAX(D417:D420,D422:D425),testdata[[#This Row],[high]],"")</f>
        <v/>
      </c>
      <c r="H421" s="16" t="s">
        <v>6</v>
      </c>
      <c r="I421" s="12">
        <f t="shared" ca="1" si="29"/>
        <v>283.71124999999955</v>
      </c>
      <c r="J421" s="6" t="str">
        <f>IF(testdata[[#This Row],[low]]&lt;MIN(E417:E420,E422:E425),testdata[[#This Row],[low]],"")</f>
        <v/>
      </c>
      <c r="K421" s="16" t="s">
        <v>7</v>
      </c>
      <c r="L421" s="12">
        <f t="shared" ca="1" si="28"/>
        <v>276.89999999999918</v>
      </c>
      <c r="M421" s="12">
        <v>67.513800000000003</v>
      </c>
      <c r="N421" s="6"/>
      <c r="O421" s="16" t="s">
        <v>5</v>
      </c>
      <c r="P421" s="12">
        <v>71.490300000000005</v>
      </c>
      <c r="Q421" s="6"/>
      <c r="R421" s="16" t="s">
        <v>8</v>
      </c>
      <c r="S421" s="12">
        <v>57.503399999999999</v>
      </c>
      <c r="T421" s="19" t="e">
        <f>IF(AND(testdata[[#This Row],[LtrendA]]="LL",testdata[[#This Row],[LtrendB]]="HL"),testdata[[#This Row],[LowLineB]],NA())</f>
        <v>#N/A</v>
      </c>
      <c r="U421" s="19">
        <f>IF(AND(testdata[[#This Row],[LtrendA]]="HL",testdata[[#This Row],[LtrendB]]="LL"),testdata[[#This Row],[LowLineB]],NA())</f>
        <v>57.503399999999999</v>
      </c>
      <c r="V421" s="19">
        <f>IF(AND(testdata[[#This Row],[HtrendA]]="HH",testdata[[#This Row],[HtrendB]]="LH"),testdata[[#This Row],[HighLineB]],NA())</f>
        <v>71.490300000000005</v>
      </c>
      <c r="W421" s="19" t="e">
        <f>IF(AND(testdata[[#This Row],[HtrendA]]="LH",testdata[[#This Row],[HtrendB]]="HH"),testdata[[#This Row],[HighLineB]],NA())</f>
        <v>#N/A</v>
      </c>
    </row>
    <row r="422" spans="1:23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Row],[high]]&gt;MAX(D418:D421,D423:D426),testdata[[#This Row],[high]],"")</f>
        <v/>
      </c>
      <c r="H422" s="16" t="s">
        <v>6</v>
      </c>
      <c r="I422" s="12">
        <f t="shared" ca="1" si="29"/>
        <v>283.88187499999935</v>
      </c>
      <c r="J422" s="6" t="str">
        <f>IF(testdata[[#This Row],[low]]&lt;MIN(E418:E421,E423:E426),testdata[[#This Row],[low]],"")</f>
        <v/>
      </c>
      <c r="K422" s="16" t="s">
        <v>7</v>
      </c>
      <c r="L422" s="12">
        <f t="shared" ca="1" si="28"/>
        <v>277.29749999999933</v>
      </c>
      <c r="M422" s="12">
        <v>65.215199999999996</v>
      </c>
      <c r="N422" s="6"/>
      <c r="O422" s="16" t="s">
        <v>5</v>
      </c>
      <c r="P422" s="12">
        <v>70.852400000000003</v>
      </c>
      <c r="Q422" s="6"/>
      <c r="R422" s="16" t="s">
        <v>8</v>
      </c>
      <c r="S422" s="12">
        <v>56.992699999999999</v>
      </c>
      <c r="T422" s="19" t="e">
        <f>IF(AND(testdata[[#This Row],[LtrendA]]="LL",testdata[[#This Row],[LtrendB]]="HL"),testdata[[#This Row],[LowLineB]],NA())</f>
        <v>#N/A</v>
      </c>
      <c r="U422" s="19">
        <f>IF(AND(testdata[[#This Row],[LtrendA]]="HL",testdata[[#This Row],[LtrendB]]="LL"),testdata[[#This Row],[LowLineB]],NA())</f>
        <v>56.992699999999999</v>
      </c>
      <c r="V422" s="19">
        <f>IF(AND(testdata[[#This Row],[HtrendA]]="HH",testdata[[#This Row],[HtrendB]]="LH"),testdata[[#This Row],[HighLineB]],NA())</f>
        <v>70.852400000000003</v>
      </c>
      <c r="W422" s="19" t="e">
        <f>IF(AND(testdata[[#This Row],[HtrendA]]="LH",testdata[[#This Row],[HtrendB]]="HH"),testdata[[#This Row],[HighLineB]],NA())</f>
        <v>#N/A</v>
      </c>
    </row>
    <row r="423" spans="1:23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Row],[high]]&gt;MAX(D419:D422,D424:D427),testdata[[#This Row],[high]],"")</f>
        <v/>
      </c>
      <c r="H423" s="16" t="s">
        <v>6</v>
      </c>
      <c r="I423" s="12">
        <f t="shared" ca="1" si="29"/>
        <v>284.05249999999921</v>
      </c>
      <c r="J423" s="6" t="str">
        <f>IF(testdata[[#This Row],[low]]&lt;MIN(E419:E422,E424:E427),testdata[[#This Row],[low]],"")</f>
        <v/>
      </c>
      <c r="K423" s="16" t="s">
        <v>7</v>
      </c>
      <c r="L423" s="12">
        <f t="shared" ca="1" si="28"/>
        <v>277.69499999999954</v>
      </c>
      <c r="M423" s="12">
        <v>61.636899999999997</v>
      </c>
      <c r="N423" s="6"/>
      <c r="O423" s="16" t="s">
        <v>5</v>
      </c>
      <c r="P423" s="12">
        <v>70.214600000000004</v>
      </c>
      <c r="Q423" s="6"/>
      <c r="R423" s="16" t="s">
        <v>8</v>
      </c>
      <c r="S423" s="12">
        <v>56.482100000000003</v>
      </c>
      <c r="T423" s="19" t="e">
        <f>IF(AND(testdata[[#This Row],[LtrendA]]="LL",testdata[[#This Row],[LtrendB]]="HL"),testdata[[#This Row],[LowLineB]],NA())</f>
        <v>#N/A</v>
      </c>
      <c r="U423" s="19">
        <f>IF(AND(testdata[[#This Row],[LtrendA]]="HL",testdata[[#This Row],[LtrendB]]="LL"),testdata[[#This Row],[LowLineB]],NA())</f>
        <v>56.482100000000003</v>
      </c>
      <c r="V423" s="19">
        <f>IF(AND(testdata[[#This Row],[HtrendA]]="HH",testdata[[#This Row],[HtrendB]]="LH"),testdata[[#This Row],[HighLineB]],NA())</f>
        <v>70.214600000000004</v>
      </c>
      <c r="W423" s="19" t="e">
        <f>IF(AND(testdata[[#This Row],[HtrendA]]="LH",testdata[[#This Row],[HtrendB]]="HH"),testdata[[#This Row],[HighLineB]],NA())</f>
        <v>#N/A</v>
      </c>
    </row>
    <row r="424" spans="1:23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Row],[high]]&gt;MAX(D420:D423,D425:D428),testdata[[#This Row],[high]],"")</f>
        <v/>
      </c>
      <c r="H424" s="16" t="s">
        <v>6</v>
      </c>
      <c r="I424" s="12">
        <f t="shared" ca="1" si="29"/>
        <v>284.22312499999907</v>
      </c>
      <c r="J424" s="6" t="str">
        <f>IF(testdata[[#This Row],[low]]&lt;MIN(E420:E423,E425:E428),testdata[[#This Row],[low]],"")</f>
        <v/>
      </c>
      <c r="K424" s="16" t="s">
        <v>7</v>
      </c>
      <c r="L424" s="12">
        <f t="shared" ca="1" si="28"/>
        <v>278.09249999999975</v>
      </c>
      <c r="M424" s="12">
        <v>57.8583</v>
      </c>
      <c r="N424" s="6"/>
      <c r="O424" s="16" t="s">
        <v>5</v>
      </c>
      <c r="P424" s="12">
        <v>69.576700000000002</v>
      </c>
      <c r="Q424" s="6"/>
      <c r="R424" s="16" t="s">
        <v>8</v>
      </c>
      <c r="S424" s="12">
        <v>55.971400000000003</v>
      </c>
      <c r="T424" s="19" t="e">
        <f>IF(AND(testdata[[#This Row],[LtrendA]]="LL",testdata[[#This Row],[LtrendB]]="HL"),testdata[[#This Row],[LowLineB]],NA())</f>
        <v>#N/A</v>
      </c>
      <c r="U424" s="19">
        <f>IF(AND(testdata[[#This Row],[LtrendA]]="HL",testdata[[#This Row],[LtrendB]]="LL"),testdata[[#This Row],[LowLineB]],NA())</f>
        <v>55.971400000000003</v>
      </c>
      <c r="V424" s="19">
        <f>IF(AND(testdata[[#This Row],[HtrendA]]="HH",testdata[[#This Row],[HtrendB]]="LH"),testdata[[#This Row],[HighLineB]],NA())</f>
        <v>69.576700000000002</v>
      </c>
      <c r="W424" s="19" t="e">
        <f>IF(AND(testdata[[#This Row],[HtrendA]]="LH",testdata[[#This Row],[HtrendB]]="HH"),testdata[[#This Row],[HighLineB]],NA())</f>
        <v>#N/A</v>
      </c>
    </row>
    <row r="425" spans="1:23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Row],[high]]&gt;MAX(D421:D424,D426:D429),testdata[[#This Row],[high]],"")</f>
        <v/>
      </c>
      <c r="H425" s="16" t="s">
        <v>6</v>
      </c>
      <c r="I425" s="12">
        <f t="shared" ca="1" si="29"/>
        <v>284.39374999999899</v>
      </c>
      <c r="J425" s="6">
        <f>IF(testdata[[#This Row],[low]]&lt;MIN(E421:E424,E426:E429),testdata[[#This Row],[low]],"")</f>
        <v>278.49</v>
      </c>
      <c r="K425" s="16" t="s">
        <v>7</v>
      </c>
      <c r="L425" s="11">
        <f>testdata[[#This Row],[LpointA]]</f>
        <v>278.49</v>
      </c>
      <c r="M425" s="12">
        <v>55.460799999999999</v>
      </c>
      <c r="N425" s="6"/>
      <c r="O425" s="16" t="s">
        <v>5</v>
      </c>
      <c r="P425" s="12">
        <v>68.938900000000004</v>
      </c>
      <c r="Q425" s="6">
        <v>55.46</v>
      </c>
      <c r="R425" s="16" t="s">
        <v>8</v>
      </c>
      <c r="S425" s="11">
        <v>55.460799999999999</v>
      </c>
      <c r="T425" s="19" t="e">
        <f>IF(AND(testdata[[#This Row],[LtrendA]]="LL",testdata[[#This Row],[LtrendB]]="HL"),testdata[[#This Row],[LowLineB]],NA())</f>
        <v>#N/A</v>
      </c>
      <c r="U425" s="19">
        <f>IF(AND(testdata[[#This Row],[LtrendA]]="HL",testdata[[#This Row],[LtrendB]]="LL"),testdata[[#This Row],[LowLineB]],NA())</f>
        <v>55.460799999999999</v>
      </c>
      <c r="V425" s="19">
        <f>IF(AND(testdata[[#This Row],[HtrendA]]="HH",testdata[[#This Row],[HtrendB]]="LH"),testdata[[#This Row],[HighLineB]],NA())</f>
        <v>68.938900000000004</v>
      </c>
      <c r="W425" s="19" t="e">
        <f>IF(AND(testdata[[#This Row],[HtrendA]]="LH",testdata[[#This Row],[HtrendB]]="HH"),testdata[[#This Row],[HighLineB]],NA())</f>
        <v>#N/A</v>
      </c>
    </row>
    <row r="426" spans="1:23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Row],[high]]&gt;MAX(D422:D425,D427:D430),testdata[[#This Row],[high]],"")</f>
        <v/>
      </c>
      <c r="H426" s="16" t="s">
        <v>6</v>
      </c>
      <c r="I426" s="12">
        <f t="shared" ca="1" si="29"/>
        <v>284.5643749999989</v>
      </c>
      <c r="J426" s="6" t="str">
        <f>IF(testdata[[#This Row],[low]]&lt;MIN(E422:E425,E427:E430),testdata[[#This Row],[low]],"")</f>
        <v/>
      </c>
      <c r="K426" s="16" t="s">
        <v>7</v>
      </c>
      <c r="L426" s="12">
        <f t="shared" ref="L426:L437" ca="1" si="30">AVERAGE(L425,L427)</f>
        <v>278.78923076923058</v>
      </c>
      <c r="M426" s="12">
        <v>57.163800000000002</v>
      </c>
      <c r="N426" s="6"/>
      <c r="O426" s="16" t="s">
        <v>5</v>
      </c>
      <c r="P426" s="12">
        <v>68.301100000000005</v>
      </c>
      <c r="Q426" s="6"/>
      <c r="R426" s="16" t="s">
        <v>7</v>
      </c>
      <c r="S426" s="12">
        <v>55.867400000000004</v>
      </c>
      <c r="T426" s="19" t="e">
        <f>IF(AND(testdata[[#This Row],[LtrendA]]="LL",testdata[[#This Row],[LtrendB]]="HL"),testdata[[#This Row],[LowLineB]],NA())</f>
        <v>#N/A</v>
      </c>
      <c r="U426" s="19" t="e">
        <f>IF(AND(testdata[[#This Row],[LtrendA]]="HL",testdata[[#This Row],[LtrendB]]="LL"),testdata[[#This Row],[LowLineB]],NA())</f>
        <v>#N/A</v>
      </c>
      <c r="V426" s="19">
        <f>IF(AND(testdata[[#This Row],[HtrendA]]="HH",testdata[[#This Row],[HtrendB]]="LH"),testdata[[#This Row],[HighLineB]],NA())</f>
        <v>68.301100000000005</v>
      </c>
      <c r="W426" s="19" t="e">
        <f>IF(AND(testdata[[#This Row],[HtrendA]]="LH",testdata[[#This Row],[HtrendB]]="HH"),testdata[[#This Row],[HighLineB]],NA())</f>
        <v>#N/A</v>
      </c>
    </row>
    <row r="427" spans="1:23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Row],[high]]&gt;MAX(D423:D426,D428:D431),testdata[[#This Row],[high]],"")</f>
        <v/>
      </c>
      <c r="H427" s="16" t="s">
        <v>6</v>
      </c>
      <c r="I427" s="12">
        <f t="shared" ca="1" si="29"/>
        <v>284.73499999999888</v>
      </c>
      <c r="J427" s="6" t="str">
        <f>IF(testdata[[#This Row],[low]]&lt;MIN(E423:E426,E428:E431),testdata[[#This Row],[low]],"")</f>
        <v/>
      </c>
      <c r="K427" s="16" t="s">
        <v>7</v>
      </c>
      <c r="L427" s="12">
        <f t="shared" ca="1" si="30"/>
        <v>279.08846153846116</v>
      </c>
      <c r="M427" s="12">
        <v>60.237900000000003</v>
      </c>
      <c r="N427" s="6"/>
      <c r="O427" s="16" t="s">
        <v>5</v>
      </c>
      <c r="P427" s="12">
        <v>67.663200000000003</v>
      </c>
      <c r="Q427" s="6"/>
      <c r="R427" s="16" t="s">
        <v>7</v>
      </c>
      <c r="S427" s="12">
        <v>56.274000000000001</v>
      </c>
      <c r="T427" s="19" t="e">
        <f>IF(AND(testdata[[#This Row],[LtrendA]]="LL",testdata[[#This Row],[LtrendB]]="HL"),testdata[[#This Row],[LowLineB]],NA())</f>
        <v>#N/A</v>
      </c>
      <c r="U427" s="19" t="e">
        <f>IF(AND(testdata[[#This Row],[LtrendA]]="HL",testdata[[#This Row],[LtrendB]]="LL"),testdata[[#This Row],[LowLineB]],NA())</f>
        <v>#N/A</v>
      </c>
      <c r="V427" s="19">
        <f>IF(AND(testdata[[#This Row],[HtrendA]]="HH",testdata[[#This Row],[HtrendB]]="LH"),testdata[[#This Row],[HighLineB]],NA())</f>
        <v>67.663200000000003</v>
      </c>
      <c r="W427" s="19" t="e">
        <f>IF(AND(testdata[[#This Row],[HtrendA]]="LH",testdata[[#This Row],[HtrendB]]="HH"),testdata[[#This Row],[HighLineB]],NA())</f>
        <v>#N/A</v>
      </c>
    </row>
    <row r="428" spans="1:23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Row],[high]]&gt;MAX(D424:D427,D429:D432),testdata[[#This Row],[high]],"")</f>
        <v/>
      </c>
      <c r="H428" s="16" t="s">
        <v>6</v>
      </c>
      <c r="I428" s="12">
        <f t="shared" ca="1" si="29"/>
        <v>284.90562499999891</v>
      </c>
      <c r="J428" s="6" t="str">
        <f>IF(testdata[[#This Row],[low]]&lt;MIN(E424:E427,E429:E432),testdata[[#This Row],[low]],"")</f>
        <v/>
      </c>
      <c r="K428" s="16" t="s">
        <v>7</v>
      </c>
      <c r="L428" s="12">
        <f t="shared" ca="1" si="30"/>
        <v>279.38769230769179</v>
      </c>
      <c r="M428" s="12">
        <v>60.470399999999998</v>
      </c>
      <c r="N428" s="6"/>
      <c r="O428" s="16" t="s">
        <v>5</v>
      </c>
      <c r="P428" s="12">
        <v>67.025400000000005</v>
      </c>
      <c r="Q428" s="6"/>
      <c r="R428" s="16" t="s">
        <v>7</v>
      </c>
      <c r="S428" s="12">
        <v>56.680599999999998</v>
      </c>
      <c r="T428" s="19" t="e">
        <f>IF(AND(testdata[[#This Row],[LtrendA]]="LL",testdata[[#This Row],[LtrendB]]="HL"),testdata[[#This Row],[LowLineB]],NA())</f>
        <v>#N/A</v>
      </c>
      <c r="U428" s="19" t="e">
        <f>IF(AND(testdata[[#This Row],[LtrendA]]="HL",testdata[[#This Row],[LtrendB]]="LL"),testdata[[#This Row],[LowLineB]],NA())</f>
        <v>#N/A</v>
      </c>
      <c r="V428" s="19">
        <f>IF(AND(testdata[[#This Row],[HtrendA]]="HH",testdata[[#This Row],[HtrendB]]="LH"),testdata[[#This Row],[HighLineB]],NA())</f>
        <v>67.025400000000005</v>
      </c>
      <c r="W428" s="19" t="e">
        <f>IF(AND(testdata[[#This Row],[HtrendA]]="LH",testdata[[#This Row],[HtrendB]]="HH"),testdata[[#This Row],[HighLineB]],NA())</f>
        <v>#N/A</v>
      </c>
    </row>
    <row r="429" spans="1:23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Row],[high]]&gt;MAX(D425:D428,D430:D433),testdata[[#This Row],[high]],"")</f>
        <v/>
      </c>
      <c r="H429" s="16" t="s">
        <v>6</v>
      </c>
      <c r="I429" s="12">
        <f t="shared" ca="1" si="29"/>
        <v>285.07624999999894</v>
      </c>
      <c r="J429" s="6" t="str">
        <f>IF(testdata[[#This Row],[low]]&lt;MIN(E425:E428,E430:E433),testdata[[#This Row],[low]],"")</f>
        <v/>
      </c>
      <c r="K429" s="16" t="s">
        <v>7</v>
      </c>
      <c r="L429" s="12">
        <f t="shared" ca="1" si="30"/>
        <v>279.68692307692243</v>
      </c>
      <c r="M429" s="12">
        <v>65.605400000000003</v>
      </c>
      <c r="N429" s="6"/>
      <c r="O429" s="16" t="s">
        <v>5</v>
      </c>
      <c r="P429" s="12">
        <v>66.387500000000003</v>
      </c>
      <c r="Q429" s="6"/>
      <c r="R429" s="16" t="s">
        <v>7</v>
      </c>
      <c r="S429" s="12">
        <v>57.087200000000003</v>
      </c>
      <c r="T429" s="19" t="e">
        <f>IF(AND(testdata[[#This Row],[LtrendA]]="LL",testdata[[#This Row],[LtrendB]]="HL"),testdata[[#This Row],[LowLineB]],NA())</f>
        <v>#N/A</v>
      </c>
      <c r="U429" s="19" t="e">
        <f>IF(AND(testdata[[#This Row],[LtrendA]]="HL",testdata[[#This Row],[LtrendB]]="LL"),testdata[[#This Row],[LowLineB]],NA())</f>
        <v>#N/A</v>
      </c>
      <c r="V429" s="19">
        <f>IF(AND(testdata[[#This Row],[HtrendA]]="HH",testdata[[#This Row],[HtrendB]]="LH"),testdata[[#This Row],[HighLineB]],NA())</f>
        <v>66.387500000000003</v>
      </c>
      <c r="W429" s="19" t="e">
        <f>IF(AND(testdata[[#This Row],[HtrendA]]="LH",testdata[[#This Row],[HtrendB]]="HH"),testdata[[#This Row],[HighLineB]],NA())</f>
        <v>#N/A</v>
      </c>
    </row>
    <row r="430" spans="1:23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Row],[high]]&gt;MAX(D426:D429,D431:D434),testdata[[#This Row],[high]],"")</f>
        <v/>
      </c>
      <c r="H430" s="16" t="s">
        <v>6</v>
      </c>
      <c r="I430" s="12">
        <f t="shared" ca="1" si="29"/>
        <v>285.24687499999902</v>
      </c>
      <c r="J430" s="6" t="str">
        <f>IF(testdata[[#This Row],[low]]&lt;MIN(E426:E429,E431:E434),testdata[[#This Row],[low]],"")</f>
        <v/>
      </c>
      <c r="K430" s="16" t="s">
        <v>7</v>
      </c>
      <c r="L430" s="12">
        <f t="shared" ca="1" si="30"/>
        <v>279.98615384615312</v>
      </c>
      <c r="M430" s="12">
        <v>65.749700000000004</v>
      </c>
      <c r="N430" s="6">
        <v>65.75</v>
      </c>
      <c r="O430" s="16" t="s">
        <v>5</v>
      </c>
      <c r="P430" s="12">
        <v>65.749700000000004</v>
      </c>
      <c r="Q430" s="6"/>
      <c r="R430" s="16" t="s">
        <v>7</v>
      </c>
      <c r="S430" s="12">
        <v>57.493899999999996</v>
      </c>
      <c r="T430" s="19" t="e">
        <f>IF(AND(testdata[[#This Row],[LtrendA]]="LL",testdata[[#This Row],[LtrendB]]="HL"),testdata[[#This Row],[LowLineB]],NA())</f>
        <v>#N/A</v>
      </c>
      <c r="U430" s="19" t="e">
        <f>IF(AND(testdata[[#This Row],[LtrendA]]="HL",testdata[[#This Row],[LtrendB]]="LL"),testdata[[#This Row],[LowLineB]],NA())</f>
        <v>#N/A</v>
      </c>
      <c r="V430" s="19">
        <f>IF(AND(testdata[[#This Row],[HtrendA]]="HH",testdata[[#This Row],[HtrendB]]="LH"),testdata[[#This Row],[HighLineB]],NA())</f>
        <v>65.749700000000004</v>
      </c>
      <c r="W430" s="19" t="e">
        <f>IF(AND(testdata[[#This Row],[HtrendA]]="LH",testdata[[#This Row],[HtrendB]]="HH"),testdata[[#This Row],[HighLineB]],NA())</f>
        <v>#N/A</v>
      </c>
    </row>
    <row r="431" spans="1:23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Row],[high]]&gt;MAX(D427:D430,D432:D435),testdata[[#This Row],[high]],"")</f>
        <v/>
      </c>
      <c r="H431" s="16" t="s">
        <v>6</v>
      </c>
      <c r="I431" s="12">
        <f t="shared" ca="1" si="29"/>
        <v>285.41749999999917</v>
      </c>
      <c r="J431" s="6" t="str">
        <f>IF(testdata[[#This Row],[low]]&lt;MIN(E427:E430,E432:E435),testdata[[#This Row],[low]],"")</f>
        <v/>
      </c>
      <c r="K431" s="16" t="s">
        <v>7</v>
      </c>
      <c r="L431" s="12">
        <f t="shared" ca="1" si="30"/>
        <v>280.28538461538386</v>
      </c>
      <c r="M431" s="12">
        <v>57.900500000000001</v>
      </c>
      <c r="N431" s="6"/>
      <c r="O431" s="16" t="s">
        <v>6</v>
      </c>
      <c r="P431" s="12">
        <v>66.721000000000004</v>
      </c>
      <c r="Q431" s="6">
        <v>57.9</v>
      </c>
      <c r="R431" s="16" t="s">
        <v>7</v>
      </c>
      <c r="S431" s="12">
        <v>57.900500000000001</v>
      </c>
      <c r="T431" s="19" t="e">
        <f>IF(AND(testdata[[#This Row],[LtrendA]]="LL",testdata[[#This Row],[LtrendB]]="HL"),testdata[[#This Row],[LowLineB]],NA())</f>
        <v>#N/A</v>
      </c>
      <c r="U431" s="19" t="e">
        <f>IF(AND(testdata[[#This Row],[LtrendA]]="HL",testdata[[#This Row],[LtrendB]]="LL"),testdata[[#This Row],[LowLineB]],NA())</f>
        <v>#N/A</v>
      </c>
      <c r="V431" s="19" t="e">
        <f>IF(AND(testdata[[#This Row],[HtrendA]]="HH",testdata[[#This Row],[HtrendB]]="LH"),testdata[[#This Row],[HighLineB]],NA())</f>
        <v>#N/A</v>
      </c>
      <c r="W431" s="19" t="e">
        <f>IF(AND(testdata[[#This Row],[HtrendA]]="LH",testdata[[#This Row],[HtrendB]]="HH"),testdata[[#This Row],[HighLineB]],NA())</f>
        <v>#N/A</v>
      </c>
    </row>
    <row r="432" spans="1:23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Row],[high]]&gt;MAX(D428:D431,D433:D436),testdata[[#This Row],[high]],"")</f>
        <v/>
      </c>
      <c r="H432" s="16" t="s">
        <v>6</v>
      </c>
      <c r="I432" s="12">
        <f t="shared" ca="1" si="29"/>
        <v>285.58812499999931</v>
      </c>
      <c r="J432" s="6" t="str">
        <f>IF(testdata[[#This Row],[low]]&lt;MIN(E428:E431,E433:E436),testdata[[#This Row],[low]],"")</f>
        <v/>
      </c>
      <c r="K432" s="16" t="s">
        <v>7</v>
      </c>
      <c r="L432" s="12">
        <f t="shared" ca="1" si="30"/>
        <v>280.58461538461461</v>
      </c>
      <c r="M432" s="12">
        <v>62.781100000000002</v>
      </c>
      <c r="N432" s="6"/>
      <c r="O432" s="16" t="s">
        <v>6</v>
      </c>
      <c r="P432" s="12">
        <v>67.692400000000006</v>
      </c>
      <c r="Q432" s="6"/>
      <c r="R432" s="16" t="s">
        <v>8</v>
      </c>
      <c r="S432" s="12">
        <v>57.889099999999999</v>
      </c>
      <c r="T432" s="19" t="e">
        <f>IF(AND(testdata[[#This Row],[LtrendA]]="LL",testdata[[#This Row],[LtrendB]]="HL"),testdata[[#This Row],[LowLineB]],NA())</f>
        <v>#N/A</v>
      </c>
      <c r="U432" s="19">
        <f>IF(AND(testdata[[#This Row],[LtrendA]]="HL",testdata[[#This Row],[LtrendB]]="LL"),testdata[[#This Row],[LowLineB]],NA())</f>
        <v>57.889099999999999</v>
      </c>
      <c r="V432" s="19" t="e">
        <f>IF(AND(testdata[[#This Row],[HtrendA]]="HH",testdata[[#This Row],[HtrendB]]="LH"),testdata[[#This Row],[HighLineB]],NA())</f>
        <v>#N/A</v>
      </c>
      <c r="W432" s="19" t="e">
        <f>IF(AND(testdata[[#This Row],[HtrendA]]="LH",testdata[[#This Row],[HtrendB]]="HH"),testdata[[#This Row],[HighLineB]],NA())</f>
        <v>#N/A</v>
      </c>
    </row>
    <row r="433" spans="1:23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Row],[high]]&gt;MAX(D429:D432,D434:D437),testdata[[#This Row],[high]],"")</f>
        <v/>
      </c>
      <c r="H433" s="16" t="s">
        <v>6</v>
      </c>
      <c r="I433" s="12">
        <f t="shared" ca="1" si="29"/>
        <v>285.75874999999951</v>
      </c>
      <c r="J433" s="6" t="str">
        <f>IF(testdata[[#This Row],[low]]&lt;MIN(E429:E432,E434:E437),testdata[[#This Row],[low]],"")</f>
        <v/>
      </c>
      <c r="K433" s="16" t="s">
        <v>7</v>
      </c>
      <c r="L433" s="12">
        <f t="shared" ca="1" si="30"/>
        <v>280.88384615384541</v>
      </c>
      <c r="M433" s="12">
        <v>63.670499999999997</v>
      </c>
      <c r="N433" s="6"/>
      <c r="O433" s="16" t="s">
        <v>6</v>
      </c>
      <c r="P433" s="12">
        <v>68.663799999999995</v>
      </c>
      <c r="Q433" s="6"/>
      <c r="R433" s="16" t="s">
        <v>8</v>
      </c>
      <c r="S433" s="12">
        <v>57.877800000000001</v>
      </c>
      <c r="T433" s="19" t="e">
        <f>IF(AND(testdata[[#This Row],[LtrendA]]="LL",testdata[[#This Row],[LtrendB]]="HL"),testdata[[#This Row],[LowLineB]],NA())</f>
        <v>#N/A</v>
      </c>
      <c r="U433" s="19">
        <f>IF(AND(testdata[[#This Row],[LtrendA]]="HL",testdata[[#This Row],[LtrendB]]="LL"),testdata[[#This Row],[LowLineB]],NA())</f>
        <v>57.877800000000001</v>
      </c>
      <c r="V433" s="19" t="e">
        <f>IF(AND(testdata[[#This Row],[HtrendA]]="HH",testdata[[#This Row],[HtrendB]]="LH"),testdata[[#This Row],[HighLineB]],NA())</f>
        <v>#N/A</v>
      </c>
      <c r="W433" s="19" t="e">
        <f>IF(AND(testdata[[#This Row],[HtrendA]]="LH",testdata[[#This Row],[HtrendB]]="HH"),testdata[[#This Row],[HighLineB]],NA())</f>
        <v>#N/A</v>
      </c>
    </row>
    <row r="434" spans="1:23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Row],[high]]&gt;MAX(D430:D433,D435:D438),testdata[[#This Row],[high]],"")</f>
        <v/>
      </c>
      <c r="H434" s="16" t="s">
        <v>6</v>
      </c>
      <c r="I434" s="12">
        <f t="shared" ca="1" si="29"/>
        <v>285.92937499999977</v>
      </c>
      <c r="J434" s="6" t="str">
        <f>IF(testdata[[#This Row],[low]]&lt;MIN(E430:E433,E435:E438),testdata[[#This Row],[low]],"")</f>
        <v/>
      </c>
      <c r="K434" s="16" t="s">
        <v>7</v>
      </c>
      <c r="L434" s="12">
        <f t="shared" ca="1" si="30"/>
        <v>281.18307692307627</v>
      </c>
      <c r="M434" s="12">
        <v>69.635099999999994</v>
      </c>
      <c r="N434" s="6">
        <v>69.64</v>
      </c>
      <c r="O434" s="16" t="s">
        <v>6</v>
      </c>
      <c r="P434" s="12">
        <v>69.635099999999994</v>
      </c>
      <c r="Q434" s="6"/>
      <c r="R434" s="16" t="s">
        <v>8</v>
      </c>
      <c r="S434" s="12">
        <v>57.866500000000002</v>
      </c>
      <c r="T434" s="19" t="e">
        <f>IF(AND(testdata[[#This Row],[LtrendA]]="LL",testdata[[#This Row],[LtrendB]]="HL"),testdata[[#This Row],[LowLineB]],NA())</f>
        <v>#N/A</v>
      </c>
      <c r="U434" s="19">
        <f>IF(AND(testdata[[#This Row],[LtrendA]]="HL",testdata[[#This Row],[LtrendB]]="LL"),testdata[[#This Row],[LowLineB]],NA())</f>
        <v>57.866500000000002</v>
      </c>
      <c r="V434" s="19" t="e">
        <f>IF(AND(testdata[[#This Row],[HtrendA]]="HH",testdata[[#This Row],[HtrendB]]="LH"),testdata[[#This Row],[HighLineB]],NA())</f>
        <v>#N/A</v>
      </c>
      <c r="W434" s="19" t="e">
        <f>IF(AND(testdata[[#This Row],[HtrendA]]="LH",testdata[[#This Row],[HtrendB]]="HH"),testdata[[#This Row],[HighLineB]],NA())</f>
        <v>#N/A</v>
      </c>
    </row>
    <row r="435" spans="1:23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Row],[high]]&gt;MAX(D431:D434,D436:D439),testdata[[#This Row],[high]],"")</f>
        <v>286.10000000000002</v>
      </c>
      <c r="H435" s="16" t="s">
        <v>6</v>
      </c>
      <c r="I435" s="11">
        <f>testdata[[#This Row],[HpointA]]</f>
        <v>286.10000000000002</v>
      </c>
      <c r="J435" s="6" t="str">
        <f>IF(testdata[[#This Row],[low]]&lt;MIN(E431:E434,E436:E439),testdata[[#This Row],[low]],"")</f>
        <v/>
      </c>
      <c r="K435" s="16" t="s">
        <v>7</v>
      </c>
      <c r="L435" s="12">
        <f t="shared" ca="1" si="30"/>
        <v>281.48230769230713</v>
      </c>
      <c r="M435" s="11">
        <v>68.264799999999994</v>
      </c>
      <c r="N435" s="6"/>
      <c r="O435" s="16" t="s">
        <v>5</v>
      </c>
      <c r="P435" s="11">
        <v>68.822599999999994</v>
      </c>
      <c r="Q435" s="6"/>
      <c r="R435" s="16" t="s">
        <v>8</v>
      </c>
      <c r="S435" s="12">
        <v>57.855200000000004</v>
      </c>
      <c r="T435" s="19" t="e">
        <f>IF(AND(testdata[[#This Row],[LtrendA]]="LL",testdata[[#This Row],[LtrendB]]="HL"),testdata[[#This Row],[LowLineB]],NA())</f>
        <v>#N/A</v>
      </c>
      <c r="U435" s="19">
        <f>IF(AND(testdata[[#This Row],[LtrendA]]="HL",testdata[[#This Row],[LtrendB]]="LL"),testdata[[#This Row],[LowLineB]],NA())</f>
        <v>57.855200000000004</v>
      </c>
      <c r="V435" s="19">
        <f>IF(AND(testdata[[#This Row],[HtrendA]]="HH",testdata[[#This Row],[HtrendB]]="LH"),testdata[[#This Row],[HighLineB]],NA())</f>
        <v>68.822599999999994</v>
      </c>
      <c r="W435" s="19" t="e">
        <f>IF(AND(testdata[[#This Row],[HtrendA]]="LH",testdata[[#This Row],[HtrendB]]="HH"),testdata[[#This Row],[HighLineB]],NA())</f>
        <v>#N/A</v>
      </c>
    </row>
    <row r="436" spans="1:23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Row],[high]]&gt;MAX(D432:D435,D437:D440),testdata[[#This Row],[high]],"")</f>
        <v/>
      </c>
      <c r="H436" s="16" t="s">
        <v>5</v>
      </c>
      <c r="I436" s="12">
        <f t="shared" ref="I436:I442" ca="1" si="31">AVERAGE(I435,I437)</f>
        <v>286.09874999999988</v>
      </c>
      <c r="J436" s="6" t="str">
        <f>IF(testdata[[#This Row],[low]]&lt;MIN(E432:E435,E437:E440),testdata[[#This Row],[low]],"")</f>
        <v/>
      </c>
      <c r="K436" s="16" t="s">
        <v>7</v>
      </c>
      <c r="L436" s="12">
        <f t="shared" ca="1" si="30"/>
        <v>281.78153846153805</v>
      </c>
      <c r="M436" s="12">
        <v>63.358400000000003</v>
      </c>
      <c r="N436" s="6"/>
      <c r="O436" s="16" t="s">
        <v>5</v>
      </c>
      <c r="P436" s="12">
        <v>68.010099999999994</v>
      </c>
      <c r="Q436" s="6"/>
      <c r="R436" s="16" t="s">
        <v>8</v>
      </c>
      <c r="S436" s="12">
        <v>57.843899999999998</v>
      </c>
      <c r="T436" s="19" t="e">
        <f>IF(AND(testdata[[#This Row],[LtrendA]]="LL",testdata[[#This Row],[LtrendB]]="HL"),testdata[[#This Row],[LowLineB]],NA())</f>
        <v>#N/A</v>
      </c>
      <c r="U436" s="19">
        <f>IF(AND(testdata[[#This Row],[LtrendA]]="HL",testdata[[#This Row],[LtrendB]]="LL"),testdata[[#This Row],[LowLineB]],NA())</f>
        <v>57.843899999999998</v>
      </c>
      <c r="V436" s="19" t="e">
        <f>IF(AND(testdata[[#This Row],[HtrendA]]="HH",testdata[[#This Row],[HtrendB]]="LH"),testdata[[#This Row],[HighLineB]],NA())</f>
        <v>#N/A</v>
      </c>
      <c r="W436" s="19" t="e">
        <f>IF(AND(testdata[[#This Row],[HtrendA]]="LH",testdata[[#This Row],[HtrendB]]="HH"),testdata[[#This Row],[HighLineB]],NA())</f>
        <v>#N/A</v>
      </c>
    </row>
    <row r="437" spans="1:23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Row],[high]]&gt;MAX(D433:D436,D438:D441),testdata[[#This Row],[high]],"")</f>
        <v/>
      </c>
      <c r="H437" s="16" t="s">
        <v>5</v>
      </c>
      <c r="I437" s="12">
        <f t="shared" ca="1" si="31"/>
        <v>286.0974999999998</v>
      </c>
      <c r="J437" s="6" t="str">
        <f>IF(testdata[[#This Row],[low]]&lt;MIN(E433:E436,E438:E441),testdata[[#This Row],[low]],"")</f>
        <v/>
      </c>
      <c r="K437" s="16" t="s">
        <v>7</v>
      </c>
      <c r="L437" s="12">
        <f t="shared" ca="1" si="30"/>
        <v>282.08076923076902</v>
      </c>
      <c r="M437" s="12">
        <v>62.0441</v>
      </c>
      <c r="N437" s="6"/>
      <c r="O437" s="16" t="s">
        <v>5</v>
      </c>
      <c r="P437" s="12">
        <v>67.197500000000005</v>
      </c>
      <c r="Q437" s="6"/>
      <c r="R437" s="16" t="s">
        <v>8</v>
      </c>
      <c r="S437" s="12">
        <v>57.832599999999999</v>
      </c>
      <c r="T437" s="19" t="e">
        <f>IF(AND(testdata[[#This Row],[LtrendA]]="LL",testdata[[#This Row],[LtrendB]]="HL"),testdata[[#This Row],[LowLineB]],NA())</f>
        <v>#N/A</v>
      </c>
      <c r="U437" s="19">
        <f>IF(AND(testdata[[#This Row],[LtrendA]]="HL",testdata[[#This Row],[LtrendB]]="LL"),testdata[[#This Row],[LowLineB]],NA())</f>
        <v>57.832599999999999</v>
      </c>
      <c r="V437" s="19" t="e">
        <f>IF(AND(testdata[[#This Row],[HtrendA]]="HH",testdata[[#This Row],[HtrendB]]="LH"),testdata[[#This Row],[HighLineB]],NA())</f>
        <v>#N/A</v>
      </c>
      <c r="W437" s="19" t="e">
        <f>IF(AND(testdata[[#This Row],[HtrendA]]="LH",testdata[[#This Row],[HtrendB]]="HH"),testdata[[#This Row],[HighLineB]],NA())</f>
        <v>#N/A</v>
      </c>
    </row>
    <row r="438" spans="1:23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 t="str">
        <f>IF(testdata[[#This Row],[high]]&gt;MAX(D434:D437,D439:D442),testdata[[#This Row],[high]],"")</f>
        <v/>
      </c>
      <c r="H438" s="16" t="s">
        <v>5</v>
      </c>
      <c r="I438" s="12">
        <f t="shared" ca="1" si="31"/>
        <v>286.09624999999971</v>
      </c>
      <c r="J438" s="6">
        <f>IF(testdata[[#This Row],[low]]&lt;MIN(E434:E437,E439:E442),testdata[[#This Row],[low]],"")</f>
        <v>282.38</v>
      </c>
      <c r="K438" s="16" t="s">
        <v>7</v>
      </c>
      <c r="L438" s="11">
        <f>testdata[[#This Row],[LpointA]]</f>
        <v>282.38</v>
      </c>
      <c r="M438" s="12">
        <v>57.821300000000001</v>
      </c>
      <c r="N438" s="6"/>
      <c r="O438" s="16" t="s">
        <v>5</v>
      </c>
      <c r="P438" s="12">
        <v>66.385000000000005</v>
      </c>
      <c r="Q438" s="6">
        <v>57.82</v>
      </c>
      <c r="R438" s="16" t="s">
        <v>8</v>
      </c>
      <c r="S438" s="11">
        <v>57.821300000000001</v>
      </c>
      <c r="T438" s="19" t="e">
        <f>IF(AND(testdata[[#This Row],[LtrendA]]="LL",testdata[[#This Row],[LtrendB]]="HL"),testdata[[#This Row],[LowLineB]],NA())</f>
        <v>#N/A</v>
      </c>
      <c r="U438" s="19">
        <f>IF(AND(testdata[[#This Row],[LtrendA]]="HL",testdata[[#This Row],[LtrendB]]="LL"),testdata[[#This Row],[LowLineB]],NA())</f>
        <v>57.821300000000001</v>
      </c>
      <c r="V438" s="19" t="e">
        <f>IF(AND(testdata[[#This Row],[HtrendA]]="HH",testdata[[#This Row],[HtrendB]]="LH"),testdata[[#This Row],[HighLineB]],NA())</f>
        <v>#N/A</v>
      </c>
      <c r="W438" s="19" t="e">
        <f>IF(AND(testdata[[#This Row],[HtrendA]]="LH",testdata[[#This Row],[HtrendB]]="HH"),testdata[[#This Row],[HighLineB]],NA())</f>
        <v>#N/A</v>
      </c>
    </row>
    <row r="439" spans="1:23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Row],[high]]&gt;MAX(D435:D438,D440:D443),testdata[[#This Row],[high]],"")</f>
        <v/>
      </c>
      <c r="H439" s="16" t="s">
        <v>5</v>
      </c>
      <c r="I439" s="12">
        <f t="shared" ca="1" si="31"/>
        <v>286.09499999999969</v>
      </c>
      <c r="J439" s="6" t="str">
        <f>IF(testdata[[#This Row],[low]]&lt;MIN(E435:E438,E440:E443),testdata[[#This Row],[low]],"")</f>
        <v/>
      </c>
      <c r="K439" s="16" t="s">
        <v>8</v>
      </c>
      <c r="L439" s="12">
        <f t="shared" ref="L439:L448" ca="1" si="32">AVERAGE(L438,L440)</f>
        <v>280.69090909090892</v>
      </c>
      <c r="M439" s="12">
        <v>60.511400000000002</v>
      </c>
      <c r="N439" s="6"/>
      <c r="O439" s="16" t="s">
        <v>5</v>
      </c>
      <c r="P439" s="12">
        <v>65.572400000000002</v>
      </c>
      <c r="Q439" s="6"/>
      <c r="R439" s="16" t="s">
        <v>8</v>
      </c>
      <c r="S439" s="12">
        <v>54.1723</v>
      </c>
      <c r="T439" s="19" t="e">
        <f>IF(AND(testdata[[#This Row],[LtrendA]]="LL",testdata[[#This Row],[LtrendB]]="HL"),testdata[[#This Row],[LowLineB]],NA())</f>
        <v>#N/A</v>
      </c>
      <c r="U439" s="19" t="e">
        <f>IF(AND(testdata[[#This Row],[LtrendA]]="HL",testdata[[#This Row],[LtrendB]]="LL"),testdata[[#This Row],[LowLineB]],NA())</f>
        <v>#N/A</v>
      </c>
      <c r="V439" s="19" t="e">
        <f>IF(AND(testdata[[#This Row],[HtrendA]]="HH",testdata[[#This Row],[HtrendB]]="LH"),testdata[[#This Row],[HighLineB]],NA())</f>
        <v>#N/A</v>
      </c>
      <c r="W439" s="19" t="e">
        <f>IF(AND(testdata[[#This Row],[HtrendA]]="LH",testdata[[#This Row],[HtrendB]]="HH"),testdata[[#This Row],[HighLineB]],NA())</f>
        <v>#N/A</v>
      </c>
    </row>
    <row r="440" spans="1:23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Row],[high]]&gt;MAX(D436:D439,D441:D444),testdata[[#This Row],[high]],"")</f>
        <v/>
      </c>
      <c r="H440" s="16" t="s">
        <v>5</v>
      </c>
      <c r="I440" s="12">
        <f t="shared" ca="1" si="31"/>
        <v>286.09374999999972</v>
      </c>
      <c r="J440" s="6" t="str">
        <f>IF(testdata[[#This Row],[low]]&lt;MIN(E436:E439,E441:E444),testdata[[#This Row],[low]],"")</f>
        <v/>
      </c>
      <c r="K440" s="16" t="s">
        <v>8</v>
      </c>
      <c r="L440" s="12">
        <f t="shared" ca="1" si="32"/>
        <v>279.0018181818179</v>
      </c>
      <c r="M440" s="12">
        <v>60.614100000000001</v>
      </c>
      <c r="N440" s="6"/>
      <c r="O440" s="16" t="s">
        <v>5</v>
      </c>
      <c r="P440" s="12">
        <v>64.759900000000002</v>
      </c>
      <c r="Q440" s="6"/>
      <c r="R440" s="16" t="s">
        <v>8</v>
      </c>
      <c r="S440" s="12">
        <v>50.523400000000002</v>
      </c>
      <c r="T440" s="19" t="e">
        <f>IF(AND(testdata[[#This Row],[LtrendA]]="LL",testdata[[#This Row],[LtrendB]]="HL"),testdata[[#This Row],[LowLineB]],NA())</f>
        <v>#N/A</v>
      </c>
      <c r="U440" s="19" t="e">
        <f>IF(AND(testdata[[#This Row],[LtrendA]]="HL",testdata[[#This Row],[LtrendB]]="LL"),testdata[[#This Row],[LowLineB]],NA())</f>
        <v>#N/A</v>
      </c>
      <c r="V440" s="19" t="e">
        <f>IF(AND(testdata[[#This Row],[HtrendA]]="HH",testdata[[#This Row],[HtrendB]]="LH"),testdata[[#This Row],[HighLineB]],NA())</f>
        <v>#N/A</v>
      </c>
      <c r="W440" s="19" t="e">
        <f>IF(AND(testdata[[#This Row],[HtrendA]]="LH",testdata[[#This Row],[HtrendB]]="HH"),testdata[[#This Row],[HighLineB]],NA())</f>
        <v>#N/A</v>
      </c>
    </row>
    <row r="441" spans="1:23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Row],[high]]&gt;MAX(D437:D440,D442:D445),testdata[[#This Row],[high]],"")</f>
        <v/>
      </c>
      <c r="H441" s="16" t="s">
        <v>5</v>
      </c>
      <c r="I441" s="12">
        <f t="shared" ca="1" si="31"/>
        <v>286.09249999999975</v>
      </c>
      <c r="J441" s="6" t="str">
        <f>IF(testdata[[#This Row],[low]]&lt;MIN(E437:E440,E442:E445),testdata[[#This Row],[low]],"")</f>
        <v/>
      </c>
      <c r="K441" s="16" t="s">
        <v>8</v>
      </c>
      <c r="L441" s="12">
        <f t="shared" ca="1" si="32"/>
        <v>277.31272727272687</v>
      </c>
      <c r="M441" s="12">
        <v>63.947299999999998</v>
      </c>
      <c r="N441" s="6">
        <v>63.95</v>
      </c>
      <c r="O441" s="16" t="s">
        <v>5</v>
      </c>
      <c r="P441" s="12">
        <v>63.947299999999998</v>
      </c>
      <c r="Q441" s="6"/>
      <c r="R441" s="16" t="s">
        <v>8</v>
      </c>
      <c r="S441" s="12">
        <v>46.874499999999998</v>
      </c>
      <c r="T441" s="19" t="e">
        <f>IF(AND(testdata[[#This Row],[LtrendA]]="LL",testdata[[#This Row],[LtrendB]]="HL"),testdata[[#This Row],[LowLineB]],NA())</f>
        <v>#N/A</v>
      </c>
      <c r="U441" s="19" t="e">
        <f>IF(AND(testdata[[#This Row],[LtrendA]]="HL",testdata[[#This Row],[LtrendB]]="LL"),testdata[[#This Row],[LowLineB]],NA())</f>
        <v>#N/A</v>
      </c>
      <c r="V441" s="19" t="e">
        <f>IF(AND(testdata[[#This Row],[HtrendA]]="HH",testdata[[#This Row],[HtrendB]]="LH"),testdata[[#This Row],[HighLineB]],NA())</f>
        <v>#N/A</v>
      </c>
      <c r="W441" s="19" t="e">
        <f>IF(AND(testdata[[#This Row],[HtrendA]]="LH",testdata[[#This Row],[HtrendB]]="HH"),testdata[[#This Row],[HighLineB]],NA())</f>
        <v>#N/A</v>
      </c>
    </row>
    <row r="442" spans="1:23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Row],[high]]&gt;MAX(D438:D441,D443:D446),testdata[[#This Row],[high]],"")</f>
        <v/>
      </c>
      <c r="H442" s="16" t="s">
        <v>5</v>
      </c>
      <c r="I442" s="12">
        <f t="shared" ca="1" si="31"/>
        <v>286.09124999999983</v>
      </c>
      <c r="J442" s="6" t="str">
        <f>IF(testdata[[#This Row],[low]]&lt;MIN(E438:E441,E443:E446),testdata[[#This Row],[low]],"")</f>
        <v/>
      </c>
      <c r="K442" s="16" t="s">
        <v>8</v>
      </c>
      <c r="L442" s="12">
        <f t="shared" ca="1" si="32"/>
        <v>275.62363636363591</v>
      </c>
      <c r="M442" s="12">
        <v>62.962000000000003</v>
      </c>
      <c r="N442" s="6"/>
      <c r="O442" s="16" t="s">
        <v>5</v>
      </c>
      <c r="P442" s="12">
        <v>62.122599999999998</v>
      </c>
      <c r="Q442" s="6"/>
      <c r="R442" s="16" t="s">
        <v>8</v>
      </c>
      <c r="S442" s="12">
        <v>43.225499999999997</v>
      </c>
      <c r="T442" s="19" t="e">
        <f>IF(AND(testdata[[#This Row],[LtrendA]]="LL",testdata[[#This Row],[LtrendB]]="HL"),testdata[[#This Row],[LowLineB]],NA())</f>
        <v>#N/A</v>
      </c>
      <c r="U442" s="19" t="e">
        <f>IF(AND(testdata[[#This Row],[LtrendA]]="HL",testdata[[#This Row],[LtrendB]]="LL"),testdata[[#This Row],[LowLineB]],NA())</f>
        <v>#N/A</v>
      </c>
      <c r="V442" s="19" t="e">
        <f>IF(AND(testdata[[#This Row],[HtrendA]]="HH",testdata[[#This Row],[HtrendB]]="LH"),testdata[[#This Row],[HighLineB]],NA())</f>
        <v>#N/A</v>
      </c>
      <c r="W442" s="19" t="e">
        <f>IF(AND(testdata[[#This Row],[HtrendA]]="LH",testdata[[#This Row],[HtrendB]]="HH"),testdata[[#This Row],[HighLineB]],NA())</f>
        <v>#N/A</v>
      </c>
    </row>
    <row r="443" spans="1:23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Row],[high]]&gt;MAX(D439:D442,D444:D447),testdata[[#This Row],[high]],"")</f>
        <v>286.08999999999997</v>
      </c>
      <c r="H443" s="16" t="s">
        <v>5</v>
      </c>
      <c r="I443" s="11">
        <f>testdata[[#This Row],[HpointA]]</f>
        <v>286.08999999999997</v>
      </c>
      <c r="J443" s="6" t="str">
        <f>IF(testdata[[#This Row],[low]]&lt;MIN(E439:E442,E444:E447),testdata[[#This Row],[low]],"")</f>
        <v/>
      </c>
      <c r="K443" s="16" t="s">
        <v>8</v>
      </c>
      <c r="L443" s="12">
        <f t="shared" ca="1" si="32"/>
        <v>273.934545454545</v>
      </c>
      <c r="M443" s="11">
        <v>63.531500000000001</v>
      </c>
      <c r="N443" s="6"/>
      <c r="O443" s="16" t="s">
        <v>5</v>
      </c>
      <c r="P443" s="11">
        <v>60.298000000000002</v>
      </c>
      <c r="Q443" s="6"/>
      <c r="R443" s="16" t="s">
        <v>8</v>
      </c>
      <c r="S443" s="12">
        <v>39.576599999999999</v>
      </c>
      <c r="T443" s="19" t="e">
        <f>IF(AND(testdata[[#This Row],[LtrendA]]="LL",testdata[[#This Row],[LtrendB]]="HL"),testdata[[#This Row],[LowLineB]],NA())</f>
        <v>#N/A</v>
      </c>
      <c r="U443" s="19" t="e">
        <f>IF(AND(testdata[[#This Row],[LtrendA]]="HL",testdata[[#This Row],[LtrendB]]="LL"),testdata[[#This Row],[LowLineB]],NA())</f>
        <v>#N/A</v>
      </c>
      <c r="V443" s="19" t="e">
        <f>IF(AND(testdata[[#This Row],[HtrendA]]="HH",testdata[[#This Row],[HtrendB]]="LH"),testdata[[#This Row],[HighLineB]],NA())</f>
        <v>#N/A</v>
      </c>
      <c r="W443" s="19" t="e">
        <f>IF(AND(testdata[[#This Row],[HtrendA]]="LH",testdata[[#This Row],[HtrendB]]="HH"),testdata[[#This Row],[HighLineB]],NA())</f>
        <v>#N/A</v>
      </c>
    </row>
    <row r="444" spans="1:23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Row],[high]]&gt;MAX(D440:D443,D445:D448),testdata[[#This Row],[high]],"")</f>
        <v/>
      </c>
      <c r="H444" s="16" t="s">
        <v>5</v>
      </c>
      <c r="I444" s="12">
        <f t="shared" ref="I444:I452" ca="1" si="33">AVERAGE(I443,I445)</f>
        <v>284.9129999999999</v>
      </c>
      <c r="J444" s="6" t="str">
        <f>IF(testdata[[#This Row],[low]]&lt;MIN(E440:E443,E445:E448),testdata[[#This Row],[low]],"")</f>
        <v/>
      </c>
      <c r="K444" s="16" t="s">
        <v>8</v>
      </c>
      <c r="L444" s="12">
        <f t="shared" ca="1" si="32"/>
        <v>272.24545454545409</v>
      </c>
      <c r="M444" s="12">
        <v>51.6173</v>
      </c>
      <c r="N444" s="6"/>
      <c r="O444" s="16" t="s">
        <v>5</v>
      </c>
      <c r="P444" s="12">
        <v>58.473300000000002</v>
      </c>
      <c r="Q444" s="6"/>
      <c r="R444" s="16" t="s">
        <v>8</v>
      </c>
      <c r="S444" s="12">
        <v>35.927700000000002</v>
      </c>
      <c r="T444" s="19" t="e">
        <f>IF(AND(testdata[[#This Row],[LtrendA]]="LL",testdata[[#This Row],[LtrendB]]="HL"),testdata[[#This Row],[LowLineB]],NA())</f>
        <v>#N/A</v>
      </c>
      <c r="U444" s="19" t="e">
        <f>IF(AND(testdata[[#This Row],[LtrendA]]="HL",testdata[[#This Row],[LtrendB]]="LL"),testdata[[#This Row],[LowLineB]],NA())</f>
        <v>#N/A</v>
      </c>
      <c r="V444" s="19" t="e">
        <f>IF(AND(testdata[[#This Row],[HtrendA]]="HH",testdata[[#This Row],[HtrendB]]="LH"),testdata[[#This Row],[HighLineB]],NA())</f>
        <v>#N/A</v>
      </c>
      <c r="W444" s="19" t="e">
        <f>IF(AND(testdata[[#This Row],[HtrendA]]="LH",testdata[[#This Row],[HtrendB]]="HH"),testdata[[#This Row],[HighLineB]],NA())</f>
        <v>#N/A</v>
      </c>
    </row>
    <row r="445" spans="1:23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Row],[high]]&gt;MAX(D441:D444,D446:D449),testdata[[#This Row],[high]],"")</f>
        <v/>
      </c>
      <c r="H445" s="16" t="s">
        <v>5</v>
      </c>
      <c r="I445" s="12">
        <f t="shared" ca="1" si="33"/>
        <v>283.73599999999976</v>
      </c>
      <c r="J445" s="6" t="str">
        <f>IF(testdata[[#This Row],[low]]&lt;MIN(E441:E444,E446:E449),testdata[[#This Row],[low]],"")</f>
        <v/>
      </c>
      <c r="K445" s="16" t="s">
        <v>8</v>
      </c>
      <c r="L445" s="12">
        <f t="shared" ca="1" si="32"/>
        <v>270.55636363636324</v>
      </c>
      <c r="M445" s="12">
        <v>45.155900000000003</v>
      </c>
      <c r="N445" s="6"/>
      <c r="O445" s="16" t="s">
        <v>5</v>
      </c>
      <c r="P445" s="12">
        <v>56.648600000000002</v>
      </c>
      <c r="Q445" s="6"/>
      <c r="R445" s="16" t="s">
        <v>8</v>
      </c>
      <c r="S445" s="12">
        <v>32.278700000000001</v>
      </c>
      <c r="T445" s="19" t="e">
        <f>IF(AND(testdata[[#This Row],[LtrendA]]="LL",testdata[[#This Row],[LtrendB]]="HL"),testdata[[#This Row],[LowLineB]],NA())</f>
        <v>#N/A</v>
      </c>
      <c r="U445" s="19" t="e">
        <f>IF(AND(testdata[[#This Row],[LtrendA]]="HL",testdata[[#This Row],[LtrendB]]="LL"),testdata[[#This Row],[LowLineB]],NA())</f>
        <v>#N/A</v>
      </c>
      <c r="V445" s="19" t="e">
        <f>IF(AND(testdata[[#This Row],[HtrendA]]="HH",testdata[[#This Row],[HtrendB]]="LH"),testdata[[#This Row],[HighLineB]],NA())</f>
        <v>#N/A</v>
      </c>
      <c r="W445" s="19" t="e">
        <f>IF(AND(testdata[[#This Row],[HtrendA]]="LH",testdata[[#This Row],[HtrendB]]="HH"),testdata[[#This Row],[HighLineB]],NA())</f>
        <v>#N/A</v>
      </c>
    </row>
    <row r="446" spans="1:23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Row],[high]]&gt;MAX(D442:D445,D447:D450),testdata[[#This Row],[high]],"")</f>
        <v/>
      </c>
      <c r="H446" s="16" t="s">
        <v>5</v>
      </c>
      <c r="I446" s="12">
        <f t="shared" ca="1" si="33"/>
        <v>282.55899999999968</v>
      </c>
      <c r="J446" s="6" t="str">
        <f>IF(testdata[[#This Row],[low]]&lt;MIN(E442:E445,E447:E450),testdata[[#This Row],[low]],"")</f>
        <v/>
      </c>
      <c r="K446" s="16" t="s">
        <v>8</v>
      </c>
      <c r="L446" s="12">
        <f t="shared" ca="1" si="32"/>
        <v>268.86727272727239</v>
      </c>
      <c r="M446" s="12">
        <v>45.155900000000003</v>
      </c>
      <c r="N446" s="6"/>
      <c r="O446" s="16" t="s">
        <v>5</v>
      </c>
      <c r="P446" s="12">
        <v>54.823900000000002</v>
      </c>
      <c r="Q446" s="6"/>
      <c r="R446" s="16" t="s">
        <v>8</v>
      </c>
      <c r="S446" s="12">
        <v>28.629799999999999</v>
      </c>
      <c r="T446" s="19" t="e">
        <f>IF(AND(testdata[[#This Row],[LtrendA]]="LL",testdata[[#This Row],[LtrendB]]="HL"),testdata[[#This Row],[LowLineB]],NA())</f>
        <v>#N/A</v>
      </c>
      <c r="U446" s="19" t="e">
        <f>IF(AND(testdata[[#This Row],[LtrendA]]="HL",testdata[[#This Row],[LtrendB]]="LL"),testdata[[#This Row],[LowLineB]],NA())</f>
        <v>#N/A</v>
      </c>
      <c r="V446" s="19" t="e">
        <f>IF(AND(testdata[[#This Row],[HtrendA]]="HH",testdata[[#This Row],[HtrendB]]="LH"),testdata[[#This Row],[HighLineB]],NA())</f>
        <v>#N/A</v>
      </c>
      <c r="W446" s="19" t="e">
        <f>IF(AND(testdata[[#This Row],[HtrendA]]="LH",testdata[[#This Row],[HtrendB]]="HH"),testdata[[#This Row],[HighLineB]],NA())</f>
        <v>#N/A</v>
      </c>
    </row>
    <row r="447" spans="1:23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Row],[high]]&gt;MAX(D443:D446,D448:D451),testdata[[#This Row],[high]],"")</f>
        <v/>
      </c>
      <c r="H447" s="16" t="s">
        <v>5</v>
      </c>
      <c r="I447" s="12">
        <f t="shared" ca="1" si="33"/>
        <v>281.38199999999961</v>
      </c>
      <c r="J447" s="6" t="str">
        <f>IF(testdata[[#This Row],[low]]&lt;MIN(E443:E446,E448:E451),testdata[[#This Row],[low]],"")</f>
        <v/>
      </c>
      <c r="K447" s="16" t="s">
        <v>8</v>
      </c>
      <c r="L447" s="12">
        <f t="shared" ca="1" si="32"/>
        <v>267.1781818181816</v>
      </c>
      <c r="M447" s="12">
        <v>43.516500000000001</v>
      </c>
      <c r="N447" s="6"/>
      <c r="O447" s="16" t="s">
        <v>5</v>
      </c>
      <c r="P447" s="12">
        <v>52.999200000000002</v>
      </c>
      <c r="Q447" s="6"/>
      <c r="R447" s="16" t="s">
        <v>8</v>
      </c>
      <c r="S447" s="12">
        <v>24.980899999999998</v>
      </c>
      <c r="T447" s="19" t="e">
        <f>IF(AND(testdata[[#This Row],[LtrendA]]="LL",testdata[[#This Row],[LtrendB]]="HL"),testdata[[#This Row],[LowLineB]],NA())</f>
        <v>#N/A</v>
      </c>
      <c r="U447" s="19" t="e">
        <f>IF(AND(testdata[[#This Row],[LtrendA]]="HL",testdata[[#This Row],[LtrendB]]="LL"),testdata[[#This Row],[LowLineB]],NA())</f>
        <v>#N/A</v>
      </c>
      <c r="V447" s="19" t="e">
        <f>IF(AND(testdata[[#This Row],[HtrendA]]="HH",testdata[[#This Row],[HtrendB]]="LH"),testdata[[#This Row],[HighLineB]],NA())</f>
        <v>#N/A</v>
      </c>
      <c r="W447" s="19" t="e">
        <f>IF(AND(testdata[[#This Row],[HtrendA]]="LH",testdata[[#This Row],[HtrendB]]="HH"),testdata[[#This Row],[HighLineB]],NA())</f>
        <v>#N/A</v>
      </c>
    </row>
    <row r="448" spans="1:23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Row],[high]]&gt;MAX(D444:D447,D449:D452),testdata[[#This Row],[high]],"")</f>
        <v/>
      </c>
      <c r="H448" s="16" t="s">
        <v>5</v>
      </c>
      <c r="I448" s="12">
        <f t="shared" ca="1" si="33"/>
        <v>280.20499999999959</v>
      </c>
      <c r="J448" s="6" t="str">
        <f>IF(testdata[[#This Row],[low]]&lt;MIN(E444:E447,E449:E452),testdata[[#This Row],[low]],"")</f>
        <v/>
      </c>
      <c r="K448" s="16" t="s">
        <v>8</v>
      </c>
      <c r="L448" s="12">
        <f t="shared" ca="1" si="32"/>
        <v>265.48909090909081</v>
      </c>
      <c r="M448" s="12">
        <v>23.563199999999998</v>
      </c>
      <c r="N448" s="6"/>
      <c r="O448" s="16" t="s">
        <v>5</v>
      </c>
      <c r="P448" s="12">
        <v>51.174599999999998</v>
      </c>
      <c r="Q448" s="6"/>
      <c r="R448" s="16" t="s">
        <v>8</v>
      </c>
      <c r="S448" s="12">
        <v>21.331900000000001</v>
      </c>
      <c r="T448" s="19" t="e">
        <f>IF(AND(testdata[[#This Row],[LtrendA]]="LL",testdata[[#This Row],[LtrendB]]="HL"),testdata[[#This Row],[LowLineB]],NA())</f>
        <v>#N/A</v>
      </c>
      <c r="U448" s="19" t="e">
        <f>IF(AND(testdata[[#This Row],[LtrendA]]="HL",testdata[[#This Row],[LtrendB]]="LL"),testdata[[#This Row],[LowLineB]],NA())</f>
        <v>#N/A</v>
      </c>
      <c r="V448" s="19" t="e">
        <f>IF(AND(testdata[[#This Row],[HtrendA]]="HH",testdata[[#This Row],[HtrendB]]="LH"),testdata[[#This Row],[HighLineB]],NA())</f>
        <v>#N/A</v>
      </c>
      <c r="W448" s="19" t="e">
        <f>IF(AND(testdata[[#This Row],[HtrendA]]="LH",testdata[[#This Row],[HtrendB]]="HH"),testdata[[#This Row],[HighLineB]],NA())</f>
        <v>#N/A</v>
      </c>
    </row>
    <row r="449" spans="1:23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Row],[high]]&gt;MAX(D445:D448,D450:D453),testdata[[#This Row],[high]],"")</f>
        <v/>
      </c>
      <c r="H449" s="16" t="s">
        <v>5</v>
      </c>
      <c r="I449" s="12">
        <f t="shared" ca="1" si="33"/>
        <v>279.02799999999962</v>
      </c>
      <c r="J449" s="6">
        <f>IF(testdata[[#This Row],[low]]&lt;MIN(E445:E448,E450:E453),testdata[[#This Row],[low]],"")</f>
        <v>263.8</v>
      </c>
      <c r="K449" s="16" t="s">
        <v>8</v>
      </c>
      <c r="L449" s="11">
        <f>testdata[[#This Row],[LpointA]]</f>
        <v>263.8</v>
      </c>
      <c r="M449" s="12">
        <v>17.683</v>
      </c>
      <c r="N449" s="6"/>
      <c r="O449" s="16" t="s">
        <v>5</v>
      </c>
      <c r="P449" s="12">
        <v>49.349899999999998</v>
      </c>
      <c r="Q449" s="6">
        <v>17.68</v>
      </c>
      <c r="R449" s="16" t="s">
        <v>8</v>
      </c>
      <c r="S449" s="11">
        <v>17.683</v>
      </c>
      <c r="T449" s="19" t="e">
        <f>IF(AND(testdata[[#This Row],[LtrendA]]="LL",testdata[[#This Row],[LtrendB]]="HL"),testdata[[#This Row],[LowLineB]],NA())</f>
        <v>#N/A</v>
      </c>
      <c r="U449" s="19" t="e">
        <f>IF(AND(testdata[[#This Row],[LtrendA]]="HL",testdata[[#This Row],[LtrendB]]="LL"),testdata[[#This Row],[LowLineB]],NA())</f>
        <v>#N/A</v>
      </c>
      <c r="V449" s="19" t="e">
        <f>IF(AND(testdata[[#This Row],[HtrendA]]="HH",testdata[[#This Row],[HtrendB]]="LH"),testdata[[#This Row],[HighLineB]],NA())</f>
        <v>#N/A</v>
      </c>
      <c r="W449" s="19" t="e">
        <f>IF(AND(testdata[[#This Row],[HtrendA]]="LH",testdata[[#This Row],[HtrendB]]="HH"),testdata[[#This Row],[HighLineB]],NA())</f>
        <v>#N/A</v>
      </c>
    </row>
    <row r="450" spans="1:23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Row],[high]]&gt;MAX(D446:D449,D451:D454),testdata[[#This Row],[high]],"")</f>
        <v/>
      </c>
      <c r="H450" s="16" t="s">
        <v>5</v>
      </c>
      <c r="I450" s="12">
        <f t="shared" ca="1" si="33"/>
        <v>277.85099999999966</v>
      </c>
      <c r="J450" s="6" t="str">
        <f>IF(testdata[[#This Row],[low]]&lt;MIN(E446:E449,E451:E454),testdata[[#This Row],[low]],"")</f>
        <v/>
      </c>
      <c r="K450" s="16" t="s">
        <v>8</v>
      </c>
      <c r="L450" s="12">
        <f t="shared" ref="L450:L460" ca="1" si="34">AVERAGE(L449,L451)</f>
        <v>262.94500000000016</v>
      </c>
      <c r="M450" s="12">
        <v>29.391999999999999</v>
      </c>
      <c r="N450" s="6"/>
      <c r="O450" s="16" t="s">
        <v>5</v>
      </c>
      <c r="P450" s="12">
        <v>47.525199999999998</v>
      </c>
      <c r="Q450" s="6"/>
      <c r="R450" s="16" t="s">
        <v>7</v>
      </c>
      <c r="S450" s="12">
        <v>18.455100000000002</v>
      </c>
      <c r="T450" s="19">
        <f>IF(AND(testdata[[#This Row],[LtrendA]]="LL",testdata[[#This Row],[LtrendB]]="HL"),testdata[[#This Row],[LowLineB]],NA())</f>
        <v>18.455100000000002</v>
      </c>
      <c r="U450" s="19" t="e">
        <f>IF(AND(testdata[[#This Row],[LtrendA]]="HL",testdata[[#This Row],[LtrendB]]="LL"),testdata[[#This Row],[LowLineB]],NA())</f>
        <v>#N/A</v>
      </c>
      <c r="V450" s="19" t="e">
        <f>IF(AND(testdata[[#This Row],[HtrendA]]="HH",testdata[[#This Row],[HtrendB]]="LH"),testdata[[#This Row],[HighLineB]],NA())</f>
        <v>#N/A</v>
      </c>
      <c r="W450" s="19" t="e">
        <f>IF(AND(testdata[[#This Row],[HtrendA]]="LH",testdata[[#This Row],[HtrendB]]="HH"),testdata[[#This Row],[HighLineB]],NA())</f>
        <v>#N/A</v>
      </c>
    </row>
    <row r="451" spans="1:23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Row],[high]]&gt;MAX(D447:D450,D452:D455),testdata[[#This Row],[high]],"")</f>
        <v/>
      </c>
      <c r="H451" s="16" t="s">
        <v>5</v>
      </c>
      <c r="I451" s="12">
        <f t="shared" ca="1" si="33"/>
        <v>276.67399999999975</v>
      </c>
      <c r="J451" s="6" t="str">
        <f>IF(testdata[[#This Row],[low]]&lt;MIN(E447:E450,E452:E455),testdata[[#This Row],[low]],"")</f>
        <v/>
      </c>
      <c r="K451" s="16" t="s">
        <v>8</v>
      </c>
      <c r="L451" s="12">
        <f t="shared" ca="1" si="34"/>
        <v>262.09000000000026</v>
      </c>
      <c r="M451" s="12">
        <v>27.658200000000001</v>
      </c>
      <c r="N451" s="6"/>
      <c r="O451" s="16" t="s">
        <v>5</v>
      </c>
      <c r="P451" s="12">
        <v>45.700499999999998</v>
      </c>
      <c r="Q451" s="6"/>
      <c r="R451" s="16" t="s">
        <v>7</v>
      </c>
      <c r="S451" s="12">
        <v>19.2271</v>
      </c>
      <c r="T451" s="19">
        <f>IF(AND(testdata[[#This Row],[LtrendA]]="LL",testdata[[#This Row],[LtrendB]]="HL"),testdata[[#This Row],[LowLineB]],NA())</f>
        <v>19.2271</v>
      </c>
      <c r="U451" s="19" t="e">
        <f>IF(AND(testdata[[#This Row],[LtrendA]]="HL",testdata[[#This Row],[LtrendB]]="LL"),testdata[[#This Row],[LowLineB]],NA())</f>
        <v>#N/A</v>
      </c>
      <c r="V451" s="19" t="e">
        <f>IF(AND(testdata[[#This Row],[HtrendA]]="HH",testdata[[#This Row],[HtrendB]]="LH"),testdata[[#This Row],[HighLineB]],NA())</f>
        <v>#N/A</v>
      </c>
      <c r="W451" s="19" t="e">
        <f>IF(AND(testdata[[#This Row],[HtrendA]]="LH",testdata[[#This Row],[HtrendB]]="HH"),testdata[[#This Row],[HighLineB]],NA())</f>
        <v>#N/A</v>
      </c>
    </row>
    <row r="452" spans="1:23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Row],[high]]&gt;MAX(D448:D451,D453:D456),testdata[[#This Row],[high]],"")</f>
        <v/>
      </c>
      <c r="H452" s="16" t="s">
        <v>5</v>
      </c>
      <c r="I452" s="12">
        <f t="shared" ca="1" si="33"/>
        <v>275.49699999999984</v>
      </c>
      <c r="J452" s="6" t="str">
        <f>IF(testdata[[#This Row],[low]]&lt;MIN(E448:E451,E453:E456),testdata[[#This Row],[low]],"")</f>
        <v/>
      </c>
      <c r="K452" s="16" t="s">
        <v>8</v>
      </c>
      <c r="L452" s="12">
        <f t="shared" ca="1" si="34"/>
        <v>261.23500000000035</v>
      </c>
      <c r="M452" s="12">
        <v>41.945799999999998</v>
      </c>
      <c r="N452" s="6"/>
      <c r="O452" s="16" t="s">
        <v>5</v>
      </c>
      <c r="P452" s="12">
        <v>43.875799999999998</v>
      </c>
      <c r="Q452" s="6"/>
      <c r="R452" s="16" t="s">
        <v>7</v>
      </c>
      <c r="S452" s="12">
        <v>19.999199999999998</v>
      </c>
      <c r="T452" s="19">
        <f>IF(AND(testdata[[#This Row],[LtrendA]]="LL",testdata[[#This Row],[LtrendB]]="HL"),testdata[[#This Row],[LowLineB]],NA())</f>
        <v>19.999199999999998</v>
      </c>
      <c r="U452" s="19" t="e">
        <f>IF(AND(testdata[[#This Row],[LtrendA]]="HL",testdata[[#This Row],[LtrendB]]="LL"),testdata[[#This Row],[LowLineB]],NA())</f>
        <v>#N/A</v>
      </c>
      <c r="V452" s="19" t="e">
        <f>IF(AND(testdata[[#This Row],[HtrendA]]="HH",testdata[[#This Row],[HtrendB]]="LH"),testdata[[#This Row],[HighLineB]],NA())</f>
        <v>#N/A</v>
      </c>
      <c r="W452" s="19" t="e">
        <f>IF(AND(testdata[[#This Row],[HtrendA]]="LH",testdata[[#This Row],[HtrendB]]="HH"),testdata[[#This Row],[HighLineB]],NA())</f>
        <v>#N/A</v>
      </c>
    </row>
    <row r="453" spans="1:23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Row],[high]]&gt;MAX(D449:D452,D454:D457),testdata[[#This Row],[high]],"")</f>
        <v>274.32</v>
      </c>
      <c r="H453" s="16" t="s">
        <v>5</v>
      </c>
      <c r="I453" s="11">
        <f>testdata[[#This Row],[HpointA]]</f>
        <v>274.32</v>
      </c>
      <c r="J453" s="6" t="str">
        <f>IF(testdata[[#This Row],[low]]&lt;MIN(E449:E452,E454:E457),testdata[[#This Row],[low]],"")</f>
        <v/>
      </c>
      <c r="K453" s="16" t="s">
        <v>8</v>
      </c>
      <c r="L453" s="12">
        <f t="shared" ca="1" si="34"/>
        <v>260.38000000000045</v>
      </c>
      <c r="M453" s="11">
        <v>42.051200000000001</v>
      </c>
      <c r="N453" s="6">
        <v>42.05</v>
      </c>
      <c r="O453" s="16" t="s">
        <v>5</v>
      </c>
      <c r="P453" s="11">
        <v>42.051200000000001</v>
      </c>
      <c r="Q453" s="6"/>
      <c r="R453" s="16" t="s">
        <v>7</v>
      </c>
      <c r="S453" s="12">
        <v>20.7712</v>
      </c>
      <c r="T453" s="19">
        <f>IF(AND(testdata[[#This Row],[LtrendA]]="LL",testdata[[#This Row],[LtrendB]]="HL"),testdata[[#This Row],[LowLineB]],NA())</f>
        <v>20.7712</v>
      </c>
      <c r="U453" s="19" t="e">
        <f>IF(AND(testdata[[#This Row],[LtrendA]]="HL",testdata[[#This Row],[LtrendB]]="LL"),testdata[[#This Row],[LowLineB]],NA())</f>
        <v>#N/A</v>
      </c>
      <c r="V453" s="19" t="e">
        <f>IF(AND(testdata[[#This Row],[HtrendA]]="HH",testdata[[#This Row],[HtrendB]]="LH"),testdata[[#This Row],[HighLineB]],NA())</f>
        <v>#N/A</v>
      </c>
      <c r="W453" s="19" t="e">
        <f>IF(AND(testdata[[#This Row],[HtrendA]]="LH",testdata[[#This Row],[HtrendB]]="HH"),testdata[[#This Row],[HighLineB]],NA())</f>
        <v>#N/A</v>
      </c>
    </row>
    <row r="454" spans="1:23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Row],[high]]&gt;MAX(D450:D453,D455:D458),testdata[[#This Row],[high]],"")</f>
        <v/>
      </c>
      <c r="H454" s="16" t="s">
        <v>6</v>
      </c>
      <c r="I454" s="12">
        <f t="shared" ref="I454:I468" ca="1" si="35">AVERAGE(I453,I455)</f>
        <v>274.32437499999969</v>
      </c>
      <c r="J454" s="6" t="str">
        <f>IF(testdata[[#This Row],[low]]&lt;MIN(E450:E453,E455:E458),testdata[[#This Row],[low]],"")</f>
        <v/>
      </c>
      <c r="K454" s="16" t="s">
        <v>8</v>
      </c>
      <c r="L454" s="12">
        <f t="shared" ca="1" si="34"/>
        <v>259.52500000000049</v>
      </c>
      <c r="M454" s="12">
        <v>36.427500000000002</v>
      </c>
      <c r="N454" s="6"/>
      <c r="O454" s="16" t="s">
        <v>5</v>
      </c>
      <c r="P454" s="12">
        <v>40.822899999999997</v>
      </c>
      <c r="Q454" s="6"/>
      <c r="R454" s="16" t="s">
        <v>7</v>
      </c>
      <c r="S454" s="12">
        <v>21.543299999999999</v>
      </c>
      <c r="T454" s="19">
        <f>IF(AND(testdata[[#This Row],[LtrendA]]="LL",testdata[[#This Row],[LtrendB]]="HL"),testdata[[#This Row],[LowLineB]],NA())</f>
        <v>21.543299999999999</v>
      </c>
      <c r="U454" s="19" t="e">
        <f>IF(AND(testdata[[#This Row],[LtrendA]]="HL",testdata[[#This Row],[LtrendB]]="LL"),testdata[[#This Row],[LowLineB]],NA())</f>
        <v>#N/A</v>
      </c>
      <c r="V454" s="19">
        <f>IF(AND(testdata[[#This Row],[HtrendA]]="HH",testdata[[#This Row],[HtrendB]]="LH"),testdata[[#This Row],[HighLineB]],NA())</f>
        <v>40.822899999999997</v>
      </c>
      <c r="W454" s="19" t="e">
        <f>IF(AND(testdata[[#This Row],[HtrendA]]="LH",testdata[[#This Row],[HtrendB]]="HH"),testdata[[#This Row],[HighLineB]],NA())</f>
        <v>#N/A</v>
      </c>
    </row>
    <row r="455" spans="1:23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Row],[high]]&gt;MAX(D451:D454,D456:D459),testdata[[#This Row],[high]],"")</f>
        <v/>
      </c>
      <c r="H455" s="16" t="s">
        <v>6</v>
      </c>
      <c r="I455" s="12">
        <f t="shared" ca="1" si="35"/>
        <v>274.32874999999945</v>
      </c>
      <c r="J455" s="6" t="str">
        <f>IF(testdata[[#This Row],[low]]&lt;MIN(E451:E454,E456:E459),testdata[[#This Row],[low]],"")</f>
        <v/>
      </c>
      <c r="K455" s="16" t="s">
        <v>8</v>
      </c>
      <c r="L455" s="12">
        <f t="shared" ca="1" si="34"/>
        <v>258.67000000000053</v>
      </c>
      <c r="M455" s="12">
        <v>36.229300000000002</v>
      </c>
      <c r="N455" s="6"/>
      <c r="O455" s="16" t="s">
        <v>5</v>
      </c>
      <c r="P455" s="12">
        <v>39.594700000000003</v>
      </c>
      <c r="Q455" s="6"/>
      <c r="R455" s="16" t="s">
        <v>7</v>
      </c>
      <c r="S455" s="12">
        <v>22.315300000000001</v>
      </c>
      <c r="T455" s="19">
        <f>IF(AND(testdata[[#This Row],[LtrendA]]="LL",testdata[[#This Row],[LtrendB]]="HL"),testdata[[#This Row],[LowLineB]],NA())</f>
        <v>22.315300000000001</v>
      </c>
      <c r="U455" s="19" t="e">
        <f>IF(AND(testdata[[#This Row],[LtrendA]]="HL",testdata[[#This Row],[LtrendB]]="LL"),testdata[[#This Row],[LowLineB]],NA())</f>
        <v>#N/A</v>
      </c>
      <c r="V455" s="19">
        <f>IF(AND(testdata[[#This Row],[HtrendA]]="HH",testdata[[#This Row],[HtrendB]]="LH"),testdata[[#This Row],[HighLineB]],NA())</f>
        <v>39.594700000000003</v>
      </c>
      <c r="W455" s="19" t="e">
        <f>IF(AND(testdata[[#This Row],[HtrendA]]="LH",testdata[[#This Row],[HtrendB]]="HH"),testdata[[#This Row],[HighLineB]],NA())</f>
        <v>#N/A</v>
      </c>
    </row>
    <row r="456" spans="1:23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Row],[high]]&gt;MAX(D452:D455,D457:D460),testdata[[#This Row],[high]],"")</f>
        <v/>
      </c>
      <c r="H456" s="16" t="s">
        <v>6</v>
      </c>
      <c r="I456" s="12">
        <f t="shared" ca="1" si="35"/>
        <v>274.33312499999926</v>
      </c>
      <c r="J456" s="6" t="str">
        <f>IF(testdata[[#This Row],[low]]&lt;MIN(E452:E455,E457:E460),testdata[[#This Row],[low]],"")</f>
        <v/>
      </c>
      <c r="K456" s="16" t="s">
        <v>8</v>
      </c>
      <c r="L456" s="12">
        <f t="shared" ca="1" si="34"/>
        <v>257.81500000000051</v>
      </c>
      <c r="M456" s="12">
        <v>34.5946</v>
      </c>
      <c r="N456" s="6"/>
      <c r="O456" s="16" t="s">
        <v>5</v>
      </c>
      <c r="P456" s="12">
        <v>38.366500000000002</v>
      </c>
      <c r="Q456" s="6"/>
      <c r="R456" s="16" t="s">
        <v>7</v>
      </c>
      <c r="S456" s="12">
        <v>23.087399999999999</v>
      </c>
      <c r="T456" s="19">
        <f>IF(AND(testdata[[#This Row],[LtrendA]]="LL",testdata[[#This Row],[LtrendB]]="HL"),testdata[[#This Row],[LowLineB]],NA())</f>
        <v>23.087399999999999</v>
      </c>
      <c r="U456" s="19" t="e">
        <f>IF(AND(testdata[[#This Row],[LtrendA]]="HL",testdata[[#This Row],[LtrendB]]="LL"),testdata[[#This Row],[LowLineB]],NA())</f>
        <v>#N/A</v>
      </c>
      <c r="V456" s="19">
        <f>IF(AND(testdata[[#This Row],[HtrendA]]="HH",testdata[[#This Row],[HtrendB]]="LH"),testdata[[#This Row],[HighLineB]],NA())</f>
        <v>38.366500000000002</v>
      </c>
      <c r="W456" s="19" t="e">
        <f>IF(AND(testdata[[#This Row],[HtrendA]]="LH",testdata[[#This Row],[HtrendB]]="HH"),testdata[[#This Row],[HighLineB]],NA())</f>
        <v>#N/A</v>
      </c>
    </row>
    <row r="457" spans="1:23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Row],[high]]&gt;MAX(D453:D456,D458:D461),testdata[[#This Row],[high]],"")</f>
        <v/>
      </c>
      <c r="H457" s="16" t="s">
        <v>6</v>
      </c>
      <c r="I457" s="12">
        <f t="shared" ca="1" si="35"/>
        <v>274.33749999999907</v>
      </c>
      <c r="J457" s="6" t="str">
        <f>IF(testdata[[#This Row],[low]]&lt;MIN(E453:E456,E458:E461),testdata[[#This Row],[low]],"")</f>
        <v/>
      </c>
      <c r="K457" s="16" t="s">
        <v>8</v>
      </c>
      <c r="L457" s="12">
        <f t="shared" ca="1" si="34"/>
        <v>256.96000000000043</v>
      </c>
      <c r="M457" s="12">
        <v>32.803100000000001</v>
      </c>
      <c r="N457" s="6"/>
      <c r="O457" s="16" t="s">
        <v>5</v>
      </c>
      <c r="P457" s="12">
        <v>37.138300000000001</v>
      </c>
      <c r="Q457" s="6"/>
      <c r="R457" s="16" t="s">
        <v>7</v>
      </c>
      <c r="S457" s="12">
        <v>23.859400000000001</v>
      </c>
      <c r="T457" s="19">
        <f>IF(AND(testdata[[#This Row],[LtrendA]]="LL",testdata[[#This Row],[LtrendB]]="HL"),testdata[[#This Row],[LowLineB]],NA())</f>
        <v>23.859400000000001</v>
      </c>
      <c r="U457" s="19" t="e">
        <f>IF(AND(testdata[[#This Row],[LtrendA]]="HL",testdata[[#This Row],[LtrendB]]="LL"),testdata[[#This Row],[LowLineB]],NA())</f>
        <v>#N/A</v>
      </c>
      <c r="V457" s="19">
        <f>IF(AND(testdata[[#This Row],[HtrendA]]="HH",testdata[[#This Row],[HtrendB]]="LH"),testdata[[#This Row],[HighLineB]],NA())</f>
        <v>37.138300000000001</v>
      </c>
      <c r="W457" s="19" t="e">
        <f>IF(AND(testdata[[#This Row],[HtrendA]]="LH",testdata[[#This Row],[HtrendB]]="HH"),testdata[[#This Row],[HighLineB]],NA())</f>
        <v>#N/A</v>
      </c>
    </row>
    <row r="458" spans="1:23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Row],[high]]&gt;MAX(D454:D457,D459:D462),testdata[[#This Row],[high]],"")</f>
        <v/>
      </c>
      <c r="H458" s="16" t="s">
        <v>6</v>
      </c>
      <c r="I458" s="12">
        <f t="shared" ca="1" si="35"/>
        <v>274.34187499999894</v>
      </c>
      <c r="J458" s="6" t="str">
        <f>IF(testdata[[#This Row],[low]]&lt;MIN(E454:E457,E459:E462),testdata[[#This Row],[low]],"")</f>
        <v/>
      </c>
      <c r="K458" s="16" t="s">
        <v>8</v>
      </c>
      <c r="L458" s="12">
        <f t="shared" ca="1" si="34"/>
        <v>256.10500000000036</v>
      </c>
      <c r="M458" s="12">
        <v>24.631499999999999</v>
      </c>
      <c r="N458" s="6"/>
      <c r="O458" s="16" t="s">
        <v>5</v>
      </c>
      <c r="P458" s="12">
        <v>35.909999999999997</v>
      </c>
      <c r="Q458" s="6">
        <v>24.63</v>
      </c>
      <c r="R458" s="16" t="s">
        <v>7</v>
      </c>
      <c r="S458" s="12">
        <v>24.631499999999999</v>
      </c>
      <c r="T458" s="19">
        <f>IF(AND(testdata[[#This Row],[LtrendA]]="LL",testdata[[#This Row],[LtrendB]]="HL"),testdata[[#This Row],[LowLineB]],NA())</f>
        <v>24.631499999999999</v>
      </c>
      <c r="U458" s="19" t="e">
        <f>IF(AND(testdata[[#This Row],[LtrendA]]="HL",testdata[[#This Row],[LtrendB]]="LL"),testdata[[#This Row],[LowLineB]],NA())</f>
        <v>#N/A</v>
      </c>
      <c r="V458" s="19">
        <f>IF(AND(testdata[[#This Row],[HtrendA]]="HH",testdata[[#This Row],[HtrendB]]="LH"),testdata[[#This Row],[HighLineB]],NA())</f>
        <v>35.909999999999997</v>
      </c>
      <c r="W458" s="19" t="e">
        <f>IF(AND(testdata[[#This Row],[HtrendA]]="LH",testdata[[#This Row],[HtrendB]]="HH"),testdata[[#This Row],[HighLineB]],NA())</f>
        <v>#N/A</v>
      </c>
    </row>
    <row r="459" spans="1:23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Row],[high]]&gt;MAX(D455:D458,D460:D463),testdata[[#This Row],[high]],"")</f>
        <v/>
      </c>
      <c r="H459" s="16" t="s">
        <v>6</v>
      </c>
      <c r="I459" s="12">
        <f t="shared" ca="1" si="35"/>
        <v>274.34624999999886</v>
      </c>
      <c r="J459" s="6" t="str">
        <f>IF(testdata[[#This Row],[low]]&lt;MIN(E455:E458,E460:E463),testdata[[#This Row],[low]],"")</f>
        <v/>
      </c>
      <c r="K459" s="16" t="s">
        <v>8</v>
      </c>
      <c r="L459" s="12">
        <f t="shared" ca="1" si="34"/>
        <v>255.25000000000023</v>
      </c>
      <c r="M459" s="12">
        <v>34.681800000000003</v>
      </c>
      <c r="N459" s="6">
        <v>34.68</v>
      </c>
      <c r="O459" s="16" t="s">
        <v>5</v>
      </c>
      <c r="P459" s="12">
        <v>34.681800000000003</v>
      </c>
      <c r="Q459" s="6"/>
      <c r="R459" s="16" t="s">
        <v>7</v>
      </c>
      <c r="S459" s="12">
        <v>26.1252</v>
      </c>
      <c r="T459" s="19">
        <f>IF(AND(testdata[[#This Row],[LtrendA]]="LL",testdata[[#This Row],[LtrendB]]="HL"),testdata[[#This Row],[LowLineB]],NA())</f>
        <v>26.1252</v>
      </c>
      <c r="U459" s="19" t="e">
        <f>IF(AND(testdata[[#This Row],[LtrendA]]="HL",testdata[[#This Row],[LtrendB]]="LL"),testdata[[#This Row],[LowLineB]],NA())</f>
        <v>#N/A</v>
      </c>
      <c r="V459" s="19">
        <f>IF(AND(testdata[[#This Row],[HtrendA]]="HH",testdata[[#This Row],[HtrendB]]="LH"),testdata[[#This Row],[HighLineB]],NA())</f>
        <v>34.681800000000003</v>
      </c>
      <c r="W459" s="19" t="e">
        <f>IF(AND(testdata[[#This Row],[HtrendA]]="LH",testdata[[#This Row],[HtrendB]]="HH"),testdata[[#This Row],[HighLineB]],NA())</f>
        <v>#N/A</v>
      </c>
    </row>
    <row r="460" spans="1:23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Row],[high]]&gt;MAX(D456:D459,D461:D464),testdata[[#This Row],[high]],"")</f>
        <v/>
      </c>
      <c r="H460" s="16" t="s">
        <v>6</v>
      </c>
      <c r="I460" s="12">
        <f t="shared" ca="1" si="35"/>
        <v>274.35062499999879</v>
      </c>
      <c r="J460" s="6" t="str">
        <f>IF(testdata[[#This Row],[low]]&lt;MIN(E456:E459,E461:E464),testdata[[#This Row],[low]],"")</f>
        <v/>
      </c>
      <c r="K460" s="16" t="s">
        <v>8</v>
      </c>
      <c r="L460" s="12">
        <f t="shared" ca="1" si="34"/>
        <v>254.3950000000001</v>
      </c>
      <c r="M460" s="12">
        <v>30.334900000000001</v>
      </c>
      <c r="N460" s="6"/>
      <c r="O460" s="16" t="s">
        <v>6</v>
      </c>
      <c r="P460" s="12">
        <v>37.1066</v>
      </c>
      <c r="Q460" s="6"/>
      <c r="R460" s="16" t="s">
        <v>7</v>
      </c>
      <c r="S460" s="12">
        <v>27.619</v>
      </c>
      <c r="T460" s="19">
        <f>IF(AND(testdata[[#This Row],[LtrendA]]="LL",testdata[[#This Row],[LtrendB]]="HL"),testdata[[#This Row],[LowLineB]],NA())</f>
        <v>27.619</v>
      </c>
      <c r="U460" s="19" t="e">
        <f>IF(AND(testdata[[#This Row],[LtrendA]]="HL",testdata[[#This Row],[LtrendB]]="LL"),testdata[[#This Row],[LowLineB]],NA())</f>
        <v>#N/A</v>
      </c>
      <c r="V460" s="19" t="e">
        <f>IF(AND(testdata[[#This Row],[HtrendA]]="HH",testdata[[#This Row],[HtrendB]]="LH"),testdata[[#This Row],[HighLineB]],NA())</f>
        <v>#N/A</v>
      </c>
      <c r="W460" s="19" t="e">
        <f>IF(AND(testdata[[#This Row],[HtrendA]]="LH",testdata[[#This Row],[HtrendB]]="HH"),testdata[[#This Row],[HighLineB]],NA())</f>
        <v>#N/A</v>
      </c>
    </row>
    <row r="461" spans="1:23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Row],[high]]&gt;MAX(D457:D460,D462:D465),testdata[[#This Row],[high]],"")</f>
        <v/>
      </c>
      <c r="H461" s="16" t="s">
        <v>6</v>
      </c>
      <c r="I461" s="12">
        <f t="shared" ca="1" si="35"/>
        <v>274.35499999999877</v>
      </c>
      <c r="J461" s="6">
        <f>IF(testdata[[#This Row],[low]]&lt;MIN(E457:E460,E462:E465),testdata[[#This Row],[low]],"")</f>
        <v>253.54</v>
      </c>
      <c r="K461" s="16" t="s">
        <v>8</v>
      </c>
      <c r="L461" s="11">
        <f>testdata[[#This Row],[LpointA]]</f>
        <v>253.54</v>
      </c>
      <c r="M461" s="12">
        <v>29.1127</v>
      </c>
      <c r="N461" s="6"/>
      <c r="O461" s="16" t="s">
        <v>6</v>
      </c>
      <c r="P461" s="12">
        <v>39.531399999999998</v>
      </c>
      <c r="Q461" s="6">
        <v>29.11</v>
      </c>
      <c r="R461" s="16" t="s">
        <v>7</v>
      </c>
      <c r="S461" s="11">
        <v>29.1127</v>
      </c>
      <c r="T461" s="19">
        <f>IF(AND(testdata[[#This Row],[LtrendA]]="LL",testdata[[#This Row],[LtrendB]]="HL"),testdata[[#This Row],[LowLineB]],NA())</f>
        <v>29.1127</v>
      </c>
      <c r="U461" s="19" t="e">
        <f>IF(AND(testdata[[#This Row],[LtrendA]]="HL",testdata[[#This Row],[LtrendB]]="LL"),testdata[[#This Row],[LowLineB]],NA())</f>
        <v>#N/A</v>
      </c>
      <c r="V461" s="19" t="e">
        <f>IF(AND(testdata[[#This Row],[HtrendA]]="HH",testdata[[#This Row],[HtrendB]]="LH"),testdata[[#This Row],[HighLineB]],NA())</f>
        <v>#N/A</v>
      </c>
      <c r="W461" s="19" t="e">
        <f>IF(AND(testdata[[#This Row],[HtrendA]]="LH",testdata[[#This Row],[HtrendB]]="HH"),testdata[[#This Row],[HighLineB]],NA())</f>
        <v>#N/A</v>
      </c>
    </row>
    <row r="462" spans="1:23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Row],[high]]&gt;MAX(D458:D461,D463:D466),testdata[[#This Row],[high]],"")</f>
        <v/>
      </c>
      <c r="H462" s="16" t="s">
        <v>6</v>
      </c>
      <c r="I462" s="12">
        <f t="shared" ca="1" si="35"/>
        <v>274.35937499999881</v>
      </c>
      <c r="J462" s="6" t="str">
        <f>IF(testdata[[#This Row],[low]]&lt;MIN(E458:E461,E463:E466),testdata[[#This Row],[low]],"")</f>
        <v/>
      </c>
      <c r="K462" s="16" t="s">
        <v>7</v>
      </c>
      <c r="L462" s="12">
        <f t="shared" ref="L462:L478" ca="1" si="36">AVERAGE(L461,L463)</f>
        <v>253.71444444478857</v>
      </c>
      <c r="M462" s="12">
        <v>36.429600000000001</v>
      </c>
      <c r="N462" s="6"/>
      <c r="O462" s="16" t="s">
        <v>6</v>
      </c>
      <c r="P462" s="12">
        <v>41.956099999999999</v>
      </c>
      <c r="Q462" s="6"/>
      <c r="R462" s="16" t="s">
        <v>7</v>
      </c>
      <c r="S462" s="12">
        <v>30.167200000000001</v>
      </c>
      <c r="T462" s="19" t="e">
        <f>IF(AND(testdata[[#This Row],[LtrendA]]="LL",testdata[[#This Row],[LtrendB]]="HL"),testdata[[#This Row],[LowLineB]],NA())</f>
        <v>#N/A</v>
      </c>
      <c r="U462" s="19" t="e">
        <f>IF(AND(testdata[[#This Row],[LtrendA]]="HL",testdata[[#This Row],[LtrendB]]="LL"),testdata[[#This Row],[LowLineB]],NA())</f>
        <v>#N/A</v>
      </c>
      <c r="V462" s="19" t="e">
        <f>IF(AND(testdata[[#This Row],[HtrendA]]="HH",testdata[[#This Row],[HtrendB]]="LH"),testdata[[#This Row],[HighLineB]],NA())</f>
        <v>#N/A</v>
      </c>
      <c r="W462" s="19" t="e">
        <f>IF(AND(testdata[[#This Row],[HtrendA]]="LH",testdata[[#This Row],[HtrendB]]="HH"),testdata[[#This Row],[HighLineB]],NA())</f>
        <v>#N/A</v>
      </c>
    </row>
    <row r="463" spans="1:23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Row],[high]]&gt;MAX(D459:D462,D464:D467),testdata[[#This Row],[high]],"")</f>
        <v/>
      </c>
      <c r="H463" s="16" t="s">
        <v>6</v>
      </c>
      <c r="I463" s="12">
        <f t="shared" ca="1" si="35"/>
        <v>274.36374999999884</v>
      </c>
      <c r="J463" s="6" t="str">
        <f>IF(testdata[[#This Row],[low]]&lt;MIN(E459:E462,E464:E467),testdata[[#This Row],[low]],"")</f>
        <v/>
      </c>
      <c r="K463" s="16" t="s">
        <v>7</v>
      </c>
      <c r="L463" s="12">
        <f t="shared" ca="1" si="36"/>
        <v>253.88888888955637</v>
      </c>
      <c r="M463" s="12">
        <v>41.203099999999999</v>
      </c>
      <c r="N463" s="6"/>
      <c r="O463" s="16" t="s">
        <v>6</v>
      </c>
      <c r="P463" s="12">
        <v>44.380899999999997</v>
      </c>
      <c r="Q463" s="6"/>
      <c r="R463" s="16" t="s">
        <v>7</v>
      </c>
      <c r="S463" s="12">
        <v>31.221699999999998</v>
      </c>
      <c r="T463" s="19" t="e">
        <f>IF(AND(testdata[[#This Row],[LtrendA]]="LL",testdata[[#This Row],[LtrendB]]="HL"),testdata[[#This Row],[LowLineB]],NA())</f>
        <v>#N/A</v>
      </c>
      <c r="U463" s="19" t="e">
        <f>IF(AND(testdata[[#This Row],[LtrendA]]="HL",testdata[[#This Row],[LtrendB]]="LL"),testdata[[#This Row],[LowLineB]],NA())</f>
        <v>#N/A</v>
      </c>
      <c r="V463" s="19" t="e">
        <f>IF(AND(testdata[[#This Row],[HtrendA]]="HH",testdata[[#This Row],[HtrendB]]="LH"),testdata[[#This Row],[HighLineB]],NA())</f>
        <v>#N/A</v>
      </c>
      <c r="W463" s="19" t="e">
        <f>IF(AND(testdata[[#This Row],[HtrendA]]="LH",testdata[[#This Row],[HtrendB]]="HH"),testdata[[#This Row],[HighLineB]],NA())</f>
        <v>#N/A</v>
      </c>
    </row>
    <row r="464" spans="1:23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Row],[high]]&gt;MAX(D460:D463,D465:D468),testdata[[#This Row],[high]],"")</f>
        <v/>
      </c>
      <c r="H464" s="16" t="s">
        <v>6</v>
      </c>
      <c r="I464" s="12">
        <f t="shared" ca="1" si="35"/>
        <v>274.36812499999894</v>
      </c>
      <c r="J464" s="6" t="str">
        <f>IF(testdata[[#This Row],[low]]&lt;MIN(E460:E463,E465:E468),testdata[[#This Row],[low]],"")</f>
        <v/>
      </c>
      <c r="K464" s="16" t="s">
        <v>7</v>
      </c>
      <c r="L464" s="12">
        <f t="shared" ca="1" si="36"/>
        <v>254.0633333342943</v>
      </c>
      <c r="M464" s="12">
        <v>45.631300000000003</v>
      </c>
      <c r="N464" s="6"/>
      <c r="O464" s="16" t="s">
        <v>6</v>
      </c>
      <c r="P464" s="12">
        <v>46.805700000000002</v>
      </c>
      <c r="Q464" s="6"/>
      <c r="R464" s="16" t="s">
        <v>7</v>
      </c>
      <c r="S464" s="12">
        <v>32.276200000000003</v>
      </c>
      <c r="T464" s="19" t="e">
        <f>IF(AND(testdata[[#This Row],[LtrendA]]="LL",testdata[[#This Row],[LtrendB]]="HL"),testdata[[#This Row],[LowLineB]],NA())</f>
        <v>#N/A</v>
      </c>
      <c r="U464" s="19" t="e">
        <f>IF(AND(testdata[[#This Row],[LtrendA]]="HL",testdata[[#This Row],[LtrendB]]="LL"),testdata[[#This Row],[LowLineB]],NA())</f>
        <v>#N/A</v>
      </c>
      <c r="V464" s="19" t="e">
        <f>IF(AND(testdata[[#This Row],[HtrendA]]="HH",testdata[[#This Row],[HtrendB]]="LH"),testdata[[#This Row],[HighLineB]],NA())</f>
        <v>#N/A</v>
      </c>
      <c r="W464" s="19" t="e">
        <f>IF(AND(testdata[[#This Row],[HtrendA]]="LH",testdata[[#This Row],[HtrendB]]="HH"),testdata[[#This Row],[HighLineB]],NA())</f>
        <v>#N/A</v>
      </c>
    </row>
    <row r="465" spans="1:23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Row],[high]]&gt;MAX(D461:D464,D466:D469),testdata[[#This Row],[high]],"")</f>
        <v/>
      </c>
      <c r="H465" s="16" t="s">
        <v>6</v>
      </c>
      <c r="I465" s="12">
        <f t="shared" ca="1" si="35"/>
        <v>274.37249999999909</v>
      </c>
      <c r="J465" s="6" t="str">
        <f>IF(testdata[[#This Row],[low]]&lt;MIN(E461:E464,E466:E469),testdata[[#This Row],[low]],"")</f>
        <v/>
      </c>
      <c r="K465" s="16" t="s">
        <v>7</v>
      </c>
      <c r="L465" s="12">
        <f t="shared" ca="1" si="36"/>
        <v>254.2377777789944</v>
      </c>
      <c r="M465" s="12">
        <v>43.641100000000002</v>
      </c>
      <c r="N465" s="6"/>
      <c r="O465" s="16" t="s">
        <v>6</v>
      </c>
      <c r="P465" s="12">
        <v>49.230499999999999</v>
      </c>
      <c r="Q465" s="6"/>
      <c r="R465" s="16" t="s">
        <v>7</v>
      </c>
      <c r="S465" s="12">
        <v>33.3307</v>
      </c>
      <c r="T465" s="19" t="e">
        <f>IF(AND(testdata[[#This Row],[LtrendA]]="LL",testdata[[#This Row],[LtrendB]]="HL"),testdata[[#This Row],[LowLineB]],NA())</f>
        <v>#N/A</v>
      </c>
      <c r="U465" s="19" t="e">
        <f>IF(AND(testdata[[#This Row],[LtrendA]]="HL",testdata[[#This Row],[LtrendB]]="LL"),testdata[[#This Row],[LowLineB]],NA())</f>
        <v>#N/A</v>
      </c>
      <c r="V465" s="19" t="e">
        <f>IF(AND(testdata[[#This Row],[HtrendA]]="HH",testdata[[#This Row],[HtrendB]]="LH"),testdata[[#This Row],[HighLineB]],NA())</f>
        <v>#N/A</v>
      </c>
      <c r="W465" s="19" t="e">
        <f>IF(AND(testdata[[#This Row],[HtrendA]]="LH",testdata[[#This Row],[HtrendB]]="HH"),testdata[[#This Row],[HighLineB]],NA())</f>
        <v>#N/A</v>
      </c>
    </row>
    <row r="466" spans="1:23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Row],[high]]&gt;MAX(D462:D465,D467:D470),testdata[[#This Row],[high]],"")</f>
        <v/>
      </c>
      <c r="H466" s="16" t="s">
        <v>6</v>
      </c>
      <c r="I466" s="12">
        <f t="shared" ca="1" si="35"/>
        <v>274.37687499999925</v>
      </c>
      <c r="J466" s="6" t="str">
        <f>IF(testdata[[#This Row],[low]]&lt;MIN(E462:E465,E467:E470),testdata[[#This Row],[low]],"")</f>
        <v/>
      </c>
      <c r="K466" s="16" t="s">
        <v>7</v>
      </c>
      <c r="L466" s="12">
        <f t="shared" ca="1" si="36"/>
        <v>254.4122222236501</v>
      </c>
      <c r="M466" s="12">
        <v>45.985399999999998</v>
      </c>
      <c r="N466" s="6"/>
      <c r="O466" s="16" t="s">
        <v>6</v>
      </c>
      <c r="P466" s="12">
        <v>51.655200000000001</v>
      </c>
      <c r="Q466" s="6"/>
      <c r="R466" s="16" t="s">
        <v>7</v>
      </c>
      <c r="S466" s="12">
        <v>34.385199999999998</v>
      </c>
      <c r="T466" s="19" t="e">
        <f>IF(AND(testdata[[#This Row],[LtrendA]]="LL",testdata[[#This Row],[LtrendB]]="HL"),testdata[[#This Row],[LowLineB]],NA())</f>
        <v>#N/A</v>
      </c>
      <c r="U466" s="19" t="e">
        <f>IF(AND(testdata[[#This Row],[LtrendA]]="HL",testdata[[#This Row],[LtrendB]]="LL"),testdata[[#This Row],[LowLineB]],NA())</f>
        <v>#N/A</v>
      </c>
      <c r="V466" s="19" t="e">
        <f>IF(AND(testdata[[#This Row],[HtrendA]]="HH",testdata[[#This Row],[HtrendB]]="LH"),testdata[[#This Row],[HighLineB]],NA())</f>
        <v>#N/A</v>
      </c>
      <c r="W466" s="19" t="e">
        <f>IF(AND(testdata[[#This Row],[HtrendA]]="LH",testdata[[#This Row],[HtrendB]]="HH"),testdata[[#This Row],[HighLineB]],NA())</f>
        <v>#N/A</v>
      </c>
    </row>
    <row r="467" spans="1:23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Row],[high]]&gt;MAX(D463:D466,D468:D471),testdata[[#This Row],[high]],"")</f>
        <v/>
      </c>
      <c r="H467" s="16" t="s">
        <v>6</v>
      </c>
      <c r="I467" s="12">
        <f t="shared" ca="1" si="35"/>
        <v>274.38124999999945</v>
      </c>
      <c r="J467" s="6" t="str">
        <f>IF(testdata[[#This Row],[low]]&lt;MIN(E463:E466,E468:E471),testdata[[#This Row],[low]],"")</f>
        <v/>
      </c>
      <c r="K467" s="16" t="s">
        <v>7</v>
      </c>
      <c r="L467" s="12">
        <f t="shared" ca="1" si="36"/>
        <v>254.58666666825638</v>
      </c>
      <c r="M467" s="12">
        <v>48.648200000000003</v>
      </c>
      <c r="N467" s="6"/>
      <c r="O467" s="16" t="s">
        <v>6</v>
      </c>
      <c r="P467" s="12">
        <v>54.08</v>
      </c>
      <c r="Q467" s="6"/>
      <c r="R467" s="16" t="s">
        <v>7</v>
      </c>
      <c r="S467" s="12">
        <v>35.439799999999998</v>
      </c>
      <c r="T467" s="19" t="e">
        <f>IF(AND(testdata[[#This Row],[LtrendA]]="LL",testdata[[#This Row],[LtrendB]]="HL"),testdata[[#This Row],[LowLineB]],NA())</f>
        <v>#N/A</v>
      </c>
      <c r="U467" s="19" t="e">
        <f>IF(AND(testdata[[#This Row],[LtrendA]]="HL",testdata[[#This Row],[LtrendB]]="LL"),testdata[[#This Row],[LowLineB]],NA())</f>
        <v>#N/A</v>
      </c>
      <c r="V467" s="19" t="e">
        <f>IF(AND(testdata[[#This Row],[HtrendA]]="HH",testdata[[#This Row],[HtrendB]]="LH"),testdata[[#This Row],[HighLineB]],NA())</f>
        <v>#N/A</v>
      </c>
      <c r="W467" s="19" t="e">
        <f>IF(AND(testdata[[#This Row],[HtrendA]]="LH",testdata[[#This Row],[HtrendB]]="HH"),testdata[[#This Row],[HighLineB]],NA())</f>
        <v>#N/A</v>
      </c>
    </row>
    <row r="468" spans="1:23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Row],[high]]&gt;MAX(D464:D467,D469:D472),testdata[[#This Row],[high]],"")</f>
        <v/>
      </c>
      <c r="H468" s="16" t="s">
        <v>6</v>
      </c>
      <c r="I468" s="12">
        <f t="shared" ca="1" si="35"/>
        <v>274.38562499999972</v>
      </c>
      <c r="J468" s="6" t="str">
        <f>IF(testdata[[#This Row],[low]]&lt;MIN(E464:E467,E469:E472),testdata[[#This Row],[low]],"")</f>
        <v/>
      </c>
      <c r="K468" s="16" t="s">
        <v>7</v>
      </c>
      <c r="L468" s="12">
        <f t="shared" ca="1" si="36"/>
        <v>254.76111111280986</v>
      </c>
      <c r="M468" s="12">
        <v>56.504800000000003</v>
      </c>
      <c r="N468" s="6">
        <v>56.5</v>
      </c>
      <c r="O468" s="16" t="s">
        <v>6</v>
      </c>
      <c r="P468" s="12">
        <v>56.504800000000003</v>
      </c>
      <c r="Q468" s="6"/>
      <c r="R468" s="16" t="s">
        <v>7</v>
      </c>
      <c r="S468" s="12">
        <v>36.494300000000003</v>
      </c>
      <c r="T468" s="19" t="e">
        <f>IF(AND(testdata[[#This Row],[LtrendA]]="LL",testdata[[#This Row],[LtrendB]]="HL"),testdata[[#This Row],[LowLineB]],NA())</f>
        <v>#N/A</v>
      </c>
      <c r="U468" s="19" t="e">
        <f>IF(AND(testdata[[#This Row],[LtrendA]]="HL",testdata[[#This Row],[LtrendB]]="LL"),testdata[[#This Row],[LowLineB]],NA())</f>
        <v>#N/A</v>
      </c>
      <c r="V468" s="19" t="e">
        <f>IF(AND(testdata[[#This Row],[HtrendA]]="HH",testdata[[#This Row],[HtrendB]]="LH"),testdata[[#This Row],[HighLineB]],NA())</f>
        <v>#N/A</v>
      </c>
      <c r="W468" s="19" t="e">
        <f>IF(AND(testdata[[#This Row],[HtrendA]]="LH",testdata[[#This Row],[HtrendB]]="HH"),testdata[[#This Row],[HighLineB]],NA())</f>
        <v>#N/A</v>
      </c>
    </row>
    <row r="469" spans="1:23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Row],[high]]&gt;MAX(D465:D468,D470:D473),testdata[[#This Row],[high]],"")</f>
        <v>274.39</v>
      </c>
      <c r="H469" s="16" t="s">
        <v>6</v>
      </c>
      <c r="I469" s="11">
        <f>testdata[[#This Row],[HpointA]]</f>
        <v>274.39</v>
      </c>
      <c r="J469" s="6" t="str">
        <f>IF(testdata[[#This Row],[low]]&lt;MIN(E465:E468,E470:E473),testdata[[#This Row],[low]],"")</f>
        <v/>
      </c>
      <c r="K469" s="16" t="s">
        <v>7</v>
      </c>
      <c r="L469" s="12">
        <f t="shared" ca="1" si="36"/>
        <v>254.93555555730882</v>
      </c>
      <c r="M469" s="11">
        <v>55.706699999999998</v>
      </c>
      <c r="N469" s="6"/>
      <c r="O469" s="16" t="s">
        <v>5</v>
      </c>
      <c r="P469" s="11">
        <v>55.204599999999999</v>
      </c>
      <c r="Q469" s="6"/>
      <c r="R469" s="16" t="s">
        <v>7</v>
      </c>
      <c r="S469" s="12">
        <v>37.5488</v>
      </c>
      <c r="T469" s="19" t="e">
        <f>IF(AND(testdata[[#This Row],[LtrendA]]="LL",testdata[[#This Row],[LtrendB]]="HL"),testdata[[#This Row],[LowLineB]],NA())</f>
        <v>#N/A</v>
      </c>
      <c r="U469" s="19" t="e">
        <f>IF(AND(testdata[[#This Row],[LtrendA]]="HL",testdata[[#This Row],[LtrendB]]="LL"),testdata[[#This Row],[LowLineB]],NA())</f>
        <v>#N/A</v>
      </c>
      <c r="V469" s="19">
        <f>IF(AND(testdata[[#This Row],[HtrendA]]="HH",testdata[[#This Row],[HtrendB]]="LH"),testdata[[#This Row],[HighLineB]],NA())</f>
        <v>55.204599999999999</v>
      </c>
      <c r="W469" s="19" t="e">
        <f>IF(AND(testdata[[#This Row],[HtrendA]]="LH",testdata[[#This Row],[HtrendB]]="HH"),testdata[[#This Row],[HighLineB]],NA())</f>
        <v>#N/A</v>
      </c>
    </row>
    <row r="470" spans="1:23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Row],[high]]&gt;MAX(D466:D469,D471:D474),testdata[[#This Row],[high]],"")</f>
        <v/>
      </c>
      <c r="H470" s="16" t="s">
        <v>5</v>
      </c>
      <c r="I470" s="12">
        <f t="shared" ref="I470:I484" ca="1" si="37">AVERAGE(I469,I471)</f>
        <v>274.33999999999975</v>
      </c>
      <c r="J470" s="6" t="str">
        <f>IF(testdata[[#This Row],[low]]&lt;MIN(E466:E469,E471:E474),testdata[[#This Row],[low]],"")</f>
        <v/>
      </c>
      <c r="K470" s="16" t="s">
        <v>7</v>
      </c>
      <c r="L470" s="12">
        <f t="shared" ca="1" si="36"/>
        <v>255.11000000175326</v>
      </c>
      <c r="M470" s="12">
        <v>51.521599999999999</v>
      </c>
      <c r="N470" s="6"/>
      <c r="O470" s="16" t="s">
        <v>5</v>
      </c>
      <c r="P470" s="12">
        <v>53.904400000000003</v>
      </c>
      <c r="Q470" s="6"/>
      <c r="R470" s="16" t="s">
        <v>7</v>
      </c>
      <c r="S470" s="12">
        <v>38.603299999999997</v>
      </c>
      <c r="T470" s="19" t="e">
        <f>IF(AND(testdata[[#This Row],[LtrendA]]="LL",testdata[[#This Row],[LtrendB]]="HL"),testdata[[#This Row],[LowLineB]],NA())</f>
        <v>#N/A</v>
      </c>
      <c r="U470" s="19" t="e">
        <f>IF(AND(testdata[[#This Row],[LtrendA]]="HL",testdata[[#This Row],[LtrendB]]="LL"),testdata[[#This Row],[LowLineB]],NA())</f>
        <v>#N/A</v>
      </c>
      <c r="V470" s="19" t="e">
        <f>IF(AND(testdata[[#This Row],[HtrendA]]="HH",testdata[[#This Row],[HtrendB]]="LH"),testdata[[#This Row],[HighLineB]],NA())</f>
        <v>#N/A</v>
      </c>
      <c r="W470" s="19" t="e">
        <f>IF(AND(testdata[[#This Row],[HtrendA]]="LH",testdata[[#This Row],[HtrendB]]="HH"),testdata[[#This Row],[HighLineB]],NA())</f>
        <v>#N/A</v>
      </c>
    </row>
    <row r="471" spans="1:23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Row],[high]]&gt;MAX(D467:D470,D472:D475),testdata[[#This Row],[high]],"")</f>
        <v/>
      </c>
      <c r="H471" s="16" t="s">
        <v>5</v>
      </c>
      <c r="I471" s="12">
        <f t="shared" ca="1" si="37"/>
        <v>274.28999999999951</v>
      </c>
      <c r="J471" s="6" t="str">
        <f>IF(testdata[[#This Row],[low]]&lt;MIN(E467:E470,E472:E475),testdata[[#This Row],[low]],"")</f>
        <v/>
      </c>
      <c r="K471" s="16" t="s">
        <v>7</v>
      </c>
      <c r="L471" s="12">
        <f t="shared" ca="1" si="36"/>
        <v>255.28444444614485</v>
      </c>
      <c r="M471" s="12">
        <v>44.660400000000003</v>
      </c>
      <c r="N471" s="6"/>
      <c r="O471" s="16" t="s">
        <v>5</v>
      </c>
      <c r="P471" s="12">
        <v>52.604199999999999</v>
      </c>
      <c r="Q471" s="6"/>
      <c r="R471" s="16" t="s">
        <v>7</v>
      </c>
      <c r="S471" s="12">
        <v>39.657800000000002</v>
      </c>
      <c r="T471" s="19" t="e">
        <f>IF(AND(testdata[[#This Row],[LtrendA]]="LL",testdata[[#This Row],[LtrendB]]="HL"),testdata[[#This Row],[LowLineB]],NA())</f>
        <v>#N/A</v>
      </c>
      <c r="U471" s="19" t="e">
        <f>IF(AND(testdata[[#This Row],[LtrendA]]="HL",testdata[[#This Row],[LtrendB]]="LL"),testdata[[#This Row],[LowLineB]],NA())</f>
        <v>#N/A</v>
      </c>
      <c r="V471" s="19" t="e">
        <f>IF(AND(testdata[[#This Row],[HtrendA]]="HH",testdata[[#This Row],[HtrendB]]="LH"),testdata[[#This Row],[HighLineB]],NA())</f>
        <v>#N/A</v>
      </c>
      <c r="W471" s="19" t="e">
        <f>IF(AND(testdata[[#This Row],[HtrendA]]="LH",testdata[[#This Row],[HtrendB]]="HH"),testdata[[#This Row],[HighLineB]],NA())</f>
        <v>#N/A</v>
      </c>
    </row>
    <row r="472" spans="1:23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Row],[high]]&gt;MAX(D468:D471,D473:D476),testdata[[#This Row],[high]],"")</f>
        <v/>
      </c>
      <c r="H472" s="16" t="s">
        <v>5</v>
      </c>
      <c r="I472" s="12">
        <f t="shared" ca="1" si="37"/>
        <v>274.23999999999933</v>
      </c>
      <c r="J472" s="6" t="str">
        <f>IF(testdata[[#This Row],[low]]&lt;MIN(E468:E471,E473:E476),testdata[[#This Row],[low]],"")</f>
        <v/>
      </c>
      <c r="K472" s="16" t="s">
        <v>7</v>
      </c>
      <c r="L472" s="12">
        <f t="shared" ca="1" si="36"/>
        <v>255.45888889048675</v>
      </c>
      <c r="M472" s="12">
        <v>44.037599999999998</v>
      </c>
      <c r="N472" s="6"/>
      <c r="O472" s="16" t="s">
        <v>5</v>
      </c>
      <c r="P472" s="12">
        <v>51.304099999999998</v>
      </c>
      <c r="Q472" s="6"/>
      <c r="R472" s="16" t="s">
        <v>7</v>
      </c>
      <c r="S472" s="12">
        <v>40.712299999999999</v>
      </c>
      <c r="T472" s="19" t="e">
        <f>IF(AND(testdata[[#This Row],[LtrendA]]="LL",testdata[[#This Row],[LtrendB]]="HL"),testdata[[#This Row],[LowLineB]],NA())</f>
        <v>#N/A</v>
      </c>
      <c r="U472" s="19" t="e">
        <f>IF(AND(testdata[[#This Row],[LtrendA]]="HL",testdata[[#This Row],[LtrendB]]="LL"),testdata[[#This Row],[LowLineB]],NA())</f>
        <v>#N/A</v>
      </c>
      <c r="V472" s="19" t="e">
        <f>IF(AND(testdata[[#This Row],[HtrendA]]="HH",testdata[[#This Row],[HtrendB]]="LH"),testdata[[#This Row],[HighLineB]],NA())</f>
        <v>#N/A</v>
      </c>
      <c r="W472" s="19" t="e">
        <f>IF(AND(testdata[[#This Row],[HtrendA]]="LH",testdata[[#This Row],[HtrendB]]="HH"),testdata[[#This Row],[HighLineB]],NA())</f>
        <v>#N/A</v>
      </c>
    </row>
    <row r="473" spans="1:23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Row],[high]]&gt;MAX(D469:D472,D474:D477),testdata[[#This Row],[high]],"")</f>
        <v/>
      </c>
      <c r="H473" s="16" t="s">
        <v>5</v>
      </c>
      <c r="I473" s="12">
        <f t="shared" ca="1" si="37"/>
        <v>274.1899999999992</v>
      </c>
      <c r="J473" s="6" t="str">
        <f>IF(testdata[[#This Row],[low]]&lt;MIN(E469:E472,E474:E477),testdata[[#This Row],[low]],"")</f>
        <v/>
      </c>
      <c r="K473" s="16" t="s">
        <v>7</v>
      </c>
      <c r="L473" s="12">
        <f t="shared" ca="1" si="36"/>
        <v>255.63333333478357</v>
      </c>
      <c r="M473" s="12">
        <v>41.766800000000003</v>
      </c>
      <c r="N473" s="6"/>
      <c r="O473" s="16" t="s">
        <v>5</v>
      </c>
      <c r="P473" s="12">
        <v>50.003900000000002</v>
      </c>
      <c r="Q473" s="6">
        <v>41.77</v>
      </c>
      <c r="R473" s="16" t="s">
        <v>7</v>
      </c>
      <c r="S473" s="12">
        <v>41.766800000000003</v>
      </c>
      <c r="T473" s="19" t="e">
        <f>IF(AND(testdata[[#This Row],[LtrendA]]="LL",testdata[[#This Row],[LtrendB]]="HL"),testdata[[#This Row],[LowLineB]],NA())</f>
        <v>#N/A</v>
      </c>
      <c r="U473" s="19" t="e">
        <f>IF(AND(testdata[[#This Row],[LtrendA]]="HL",testdata[[#This Row],[LtrendB]]="LL"),testdata[[#This Row],[LowLineB]],NA())</f>
        <v>#N/A</v>
      </c>
      <c r="V473" s="19" t="e">
        <f>IF(AND(testdata[[#This Row],[HtrendA]]="HH",testdata[[#This Row],[HtrendB]]="LH"),testdata[[#This Row],[HighLineB]],NA())</f>
        <v>#N/A</v>
      </c>
      <c r="W473" s="19" t="e">
        <f>IF(AND(testdata[[#This Row],[HtrendA]]="LH",testdata[[#This Row],[HtrendB]]="HH"),testdata[[#This Row],[HighLineB]],NA())</f>
        <v>#N/A</v>
      </c>
    </row>
    <row r="474" spans="1:23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9" t="str">
        <f>IF(testdata[[#This Row],[high]]&gt;MAX(D470:D473,D475:D478),testdata[[#This Row],[high]],"")</f>
        <v/>
      </c>
      <c r="H474" s="17" t="s">
        <v>5</v>
      </c>
      <c r="I474" s="18">
        <f t="shared" ca="1" si="37"/>
        <v>274.13999999999908</v>
      </c>
      <c r="J474" s="9" t="str">
        <f>IF(testdata[[#This Row],[low]]&lt;MIN(E470:E473,E475:E478),testdata[[#This Row],[low]],"")</f>
        <v/>
      </c>
      <c r="K474" s="17" t="s">
        <v>7</v>
      </c>
      <c r="L474" s="18">
        <f t="shared" ca="1" si="36"/>
        <v>255.80777777904109</v>
      </c>
      <c r="M474" s="18">
        <v>46.297699999999999</v>
      </c>
      <c r="N474" s="9"/>
      <c r="O474" s="17" t="s">
        <v>5</v>
      </c>
      <c r="P474" s="18">
        <v>48.703699999999998</v>
      </c>
      <c r="Q474" s="9"/>
      <c r="R474" s="17" t="s">
        <v>8</v>
      </c>
      <c r="S474" s="18">
        <v>40.7727</v>
      </c>
      <c r="T474" s="19" t="e">
        <f>IF(AND(testdata[[#This Row],[LtrendA]]="LL",testdata[[#This Row],[LtrendB]]="HL"),testdata[[#This Row],[LowLineB]],NA())</f>
        <v>#N/A</v>
      </c>
      <c r="U474" s="19">
        <f>IF(AND(testdata[[#This Row],[LtrendA]]="HL",testdata[[#This Row],[LtrendB]]="LL"),testdata[[#This Row],[LowLineB]],NA())</f>
        <v>40.7727</v>
      </c>
      <c r="V474" s="19" t="e">
        <f>IF(AND(testdata[[#This Row],[HtrendA]]="HH",testdata[[#This Row],[HtrendB]]="LH"),testdata[[#This Row],[HighLineB]],NA())</f>
        <v>#N/A</v>
      </c>
      <c r="W474" s="19" t="e">
        <f>IF(AND(testdata[[#This Row],[HtrendA]]="LH",testdata[[#This Row],[HtrendB]]="HH"),testdata[[#This Row],[HighLineB]],NA())</f>
        <v>#N/A</v>
      </c>
    </row>
    <row r="475" spans="1:23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 t="str">
        <f>IF(testdata[[#This Row],[high]]&gt;MAX(D471:D474,D476:D479),testdata[[#This Row],[high]],"")</f>
        <v/>
      </c>
      <c r="H475" s="16" t="s">
        <v>5</v>
      </c>
      <c r="I475" s="12">
        <f t="shared" ca="1" si="37"/>
        <v>274.08999999999901</v>
      </c>
      <c r="J475" s="6" t="str">
        <f>IF(testdata[[#This Row],[low]]&lt;MIN(E471:E474,E476:E479),testdata[[#This Row],[low]],"")</f>
        <v/>
      </c>
      <c r="K475" s="16" t="s">
        <v>7</v>
      </c>
      <c r="L475" s="12">
        <f t="shared" ca="1" si="36"/>
        <v>255.98222222326618</v>
      </c>
      <c r="M475" s="12">
        <v>47.403500000000001</v>
      </c>
      <c r="N475" s="6">
        <v>47.4</v>
      </c>
      <c r="O475" s="16" t="s">
        <v>5</v>
      </c>
      <c r="P475" s="12">
        <v>47.403500000000001</v>
      </c>
      <c r="Q475" s="6"/>
      <c r="R475" s="16" t="s">
        <v>8</v>
      </c>
      <c r="S475" s="12">
        <v>39.778599999999997</v>
      </c>
      <c r="T475" s="19" t="e">
        <f>IF(AND(testdata[[#This Row],[LtrendA]]="LL",testdata[[#This Row],[LtrendB]]="HL"),testdata[[#This Row],[LowLineB]],NA())</f>
        <v>#N/A</v>
      </c>
      <c r="U475" s="19">
        <f>IF(AND(testdata[[#This Row],[LtrendA]]="HL",testdata[[#This Row],[LtrendB]]="LL"),testdata[[#This Row],[LowLineB]],NA())</f>
        <v>39.778599999999997</v>
      </c>
      <c r="V475" s="19" t="e">
        <f>IF(AND(testdata[[#This Row],[HtrendA]]="HH",testdata[[#This Row],[HtrendB]]="LH"),testdata[[#This Row],[HighLineB]],NA())</f>
        <v>#N/A</v>
      </c>
      <c r="W475" s="19" t="e">
        <f>IF(AND(testdata[[#This Row],[HtrendA]]="LH",testdata[[#This Row],[HtrendB]]="HH"),testdata[[#This Row],[HighLineB]],NA())</f>
        <v>#N/A</v>
      </c>
    </row>
    <row r="476" spans="1:23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Row],[high]]&gt;MAX(D472:D475,D477:D480),testdata[[#This Row],[high]],"")</f>
        <v/>
      </c>
      <c r="H476" s="16" t="s">
        <v>5</v>
      </c>
      <c r="I476" s="12">
        <f t="shared" ca="1" si="37"/>
        <v>274.03999999999894</v>
      </c>
      <c r="J476" s="6" t="str">
        <f>IF(testdata[[#This Row],[low]]&lt;MIN(E472:E475,E477:E480),testdata[[#This Row],[low]],"")</f>
        <v/>
      </c>
      <c r="K476" s="16" t="s">
        <v>7</v>
      </c>
      <c r="L476" s="12">
        <f t="shared" ca="1" si="36"/>
        <v>256.15666666746637</v>
      </c>
      <c r="M476" s="12">
        <v>41.402500000000003</v>
      </c>
      <c r="N476" s="6"/>
      <c r="O476" s="16" t="s">
        <v>6</v>
      </c>
      <c r="P476" s="12">
        <v>48.553199999999997</v>
      </c>
      <c r="Q476" s="6"/>
      <c r="R476" s="16" t="s">
        <v>8</v>
      </c>
      <c r="S476" s="12">
        <v>38.784500000000001</v>
      </c>
      <c r="T476" s="19" t="e">
        <f>IF(AND(testdata[[#This Row],[LtrendA]]="LL",testdata[[#This Row],[LtrendB]]="HL"),testdata[[#This Row],[LowLineB]],NA())</f>
        <v>#N/A</v>
      </c>
      <c r="U476" s="19">
        <f>IF(AND(testdata[[#This Row],[LtrendA]]="HL",testdata[[#This Row],[LtrendB]]="LL"),testdata[[#This Row],[LowLineB]],NA())</f>
        <v>38.784500000000001</v>
      </c>
      <c r="V476" s="19" t="e">
        <f>IF(AND(testdata[[#This Row],[HtrendA]]="HH",testdata[[#This Row],[HtrendB]]="LH"),testdata[[#This Row],[HighLineB]],NA())</f>
        <v>#N/A</v>
      </c>
      <c r="W476" s="19">
        <f>IF(AND(testdata[[#This Row],[HtrendA]]="LH",testdata[[#This Row],[HtrendB]]="HH"),testdata[[#This Row],[HighLineB]],NA())</f>
        <v>48.553199999999997</v>
      </c>
    </row>
    <row r="477" spans="1:23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Row],[high]]&gt;MAX(D473:D476,D478:D481),testdata[[#This Row],[high]],"")</f>
        <v/>
      </c>
      <c r="H477" s="16" t="s">
        <v>5</v>
      </c>
      <c r="I477" s="12">
        <f t="shared" ca="1" si="37"/>
        <v>273.98999999999893</v>
      </c>
      <c r="J477" s="6" t="str">
        <f>IF(testdata[[#This Row],[low]]&lt;MIN(E473:E476,E478:E481),testdata[[#This Row],[low]],"")</f>
        <v/>
      </c>
      <c r="K477" s="16" t="s">
        <v>7</v>
      </c>
      <c r="L477" s="12">
        <f t="shared" ca="1" si="36"/>
        <v>256.33111111164988</v>
      </c>
      <c r="M477" s="12">
        <v>36.099200000000003</v>
      </c>
      <c r="N477" s="6"/>
      <c r="O477" s="16" t="s">
        <v>6</v>
      </c>
      <c r="P477" s="12">
        <v>49.7029</v>
      </c>
      <c r="Q477" s="6"/>
      <c r="R477" s="16" t="s">
        <v>8</v>
      </c>
      <c r="S477" s="12">
        <v>37.790300000000002</v>
      </c>
      <c r="T477" s="19" t="e">
        <f>IF(AND(testdata[[#This Row],[LtrendA]]="LL",testdata[[#This Row],[LtrendB]]="HL"),testdata[[#This Row],[LowLineB]],NA())</f>
        <v>#N/A</v>
      </c>
      <c r="U477" s="19">
        <f>IF(AND(testdata[[#This Row],[LtrendA]]="HL",testdata[[#This Row],[LtrendB]]="LL"),testdata[[#This Row],[LowLineB]],NA())</f>
        <v>37.790300000000002</v>
      </c>
      <c r="V477" s="19" t="e">
        <f>IF(AND(testdata[[#This Row],[HtrendA]]="HH",testdata[[#This Row],[HtrendB]]="LH"),testdata[[#This Row],[HighLineB]],NA())</f>
        <v>#N/A</v>
      </c>
      <c r="W477" s="19">
        <f>IF(AND(testdata[[#This Row],[HtrendA]]="LH",testdata[[#This Row],[HtrendB]]="HH"),testdata[[#This Row],[HighLineB]],NA())</f>
        <v>49.7029</v>
      </c>
    </row>
    <row r="478" spans="1:23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Row],[high]]&gt;MAX(D474:D477,D479:D482),testdata[[#This Row],[high]],"")</f>
        <v/>
      </c>
      <c r="H478" s="16" t="s">
        <v>5</v>
      </c>
      <c r="I478" s="12">
        <f t="shared" ca="1" si="37"/>
        <v>273.93999999999892</v>
      </c>
      <c r="J478" s="6" t="str">
        <f>IF(testdata[[#This Row],[low]]&lt;MIN(E474:E477,E479:E482),testdata[[#This Row],[low]],"")</f>
        <v/>
      </c>
      <c r="K478" s="16" t="s">
        <v>7</v>
      </c>
      <c r="L478" s="12">
        <f t="shared" ca="1" si="36"/>
        <v>256.50555555582491</v>
      </c>
      <c r="M478" s="12">
        <v>37.639099999999999</v>
      </c>
      <c r="N478" s="6"/>
      <c r="O478" s="16" t="s">
        <v>6</v>
      </c>
      <c r="P478" s="12">
        <v>50.852699999999999</v>
      </c>
      <c r="Q478" s="6"/>
      <c r="R478" s="16" t="s">
        <v>8</v>
      </c>
      <c r="S478" s="12">
        <v>36.796199999999999</v>
      </c>
      <c r="T478" s="19" t="e">
        <f>IF(AND(testdata[[#This Row],[LtrendA]]="LL",testdata[[#This Row],[LtrendB]]="HL"),testdata[[#This Row],[LowLineB]],NA())</f>
        <v>#N/A</v>
      </c>
      <c r="U478" s="19">
        <f>IF(AND(testdata[[#This Row],[LtrendA]]="HL",testdata[[#This Row],[LtrendB]]="LL"),testdata[[#This Row],[LowLineB]],NA())</f>
        <v>36.796199999999999</v>
      </c>
      <c r="V478" s="19" t="e">
        <f>IF(AND(testdata[[#This Row],[HtrendA]]="HH",testdata[[#This Row],[HtrendB]]="LH"),testdata[[#This Row],[HighLineB]],NA())</f>
        <v>#N/A</v>
      </c>
      <c r="W478" s="19">
        <f>IF(AND(testdata[[#This Row],[HtrendA]]="LH",testdata[[#This Row],[HtrendB]]="HH"),testdata[[#This Row],[HighLineB]],NA())</f>
        <v>50.852699999999999</v>
      </c>
    </row>
    <row r="479" spans="1:23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Row],[high]]&gt;MAX(D475:D478,D480:D483),testdata[[#This Row],[high]],"")</f>
        <v/>
      </c>
      <c r="H479" s="16" t="s">
        <v>5</v>
      </c>
      <c r="I479" s="12">
        <f t="shared" ca="1" si="37"/>
        <v>273.88999999999896</v>
      </c>
      <c r="J479" s="6">
        <f>IF(testdata[[#This Row],[low]]&lt;MIN(E475:E478,E480:E483),testdata[[#This Row],[low]],"")</f>
        <v>256.68</v>
      </c>
      <c r="K479" s="16" t="s">
        <v>7</v>
      </c>
      <c r="L479" s="11">
        <f>testdata[[#This Row],[LpointA]]</f>
        <v>256.68</v>
      </c>
      <c r="M479" s="12">
        <v>35.802100000000003</v>
      </c>
      <c r="N479" s="6"/>
      <c r="O479" s="16" t="s">
        <v>6</v>
      </c>
      <c r="P479" s="12">
        <v>52.002400000000002</v>
      </c>
      <c r="Q479" s="6">
        <v>35.799999999999997</v>
      </c>
      <c r="R479" s="16" t="s">
        <v>8</v>
      </c>
      <c r="S479" s="11">
        <v>35.802100000000003</v>
      </c>
      <c r="T479" s="19" t="e">
        <f>IF(AND(testdata[[#This Row],[LtrendA]]="LL",testdata[[#This Row],[LtrendB]]="HL"),testdata[[#This Row],[LowLineB]],NA())</f>
        <v>#N/A</v>
      </c>
      <c r="U479" s="19">
        <f>IF(AND(testdata[[#This Row],[LtrendA]]="HL",testdata[[#This Row],[LtrendB]]="LL"),testdata[[#This Row],[LowLineB]],NA())</f>
        <v>35.802100000000003</v>
      </c>
      <c r="V479" s="19" t="e">
        <f>IF(AND(testdata[[#This Row],[HtrendA]]="HH",testdata[[#This Row],[HtrendB]]="LH"),testdata[[#This Row],[HighLineB]],NA())</f>
        <v>#N/A</v>
      </c>
      <c r="W479" s="19">
        <f>IF(AND(testdata[[#This Row],[HtrendA]]="LH",testdata[[#This Row],[HtrendB]]="HH"),testdata[[#This Row],[HighLineB]],NA())</f>
        <v>52.002400000000002</v>
      </c>
    </row>
    <row r="480" spans="1:23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Row],[high]]&gt;MAX(D476:D479,D481:D484),testdata[[#This Row],[high]],"")</f>
        <v/>
      </c>
      <c r="H480" s="16" t="s">
        <v>5</v>
      </c>
      <c r="I480" s="12">
        <f t="shared" ca="1" si="37"/>
        <v>273.83999999999907</v>
      </c>
      <c r="J480" s="6" t="str">
        <f>IF(testdata[[#This Row],[low]]&lt;MIN(E476:E479,E481:E484),testdata[[#This Row],[low]],"")</f>
        <v/>
      </c>
      <c r="K480" s="16" t="s">
        <v>8</v>
      </c>
      <c r="L480" s="12">
        <f t="shared" ref="L480:L488" ca="1" si="38">AVERAGE(L479,L481)</f>
        <v>256.24600000000009</v>
      </c>
      <c r="M480" s="12">
        <v>43.011600000000001</v>
      </c>
      <c r="N480" s="6"/>
      <c r="O480" s="16" t="s">
        <v>6</v>
      </c>
      <c r="P480" s="12">
        <v>53.152099999999997</v>
      </c>
      <c r="Q480" s="6"/>
      <c r="R480" s="16" t="s">
        <v>7</v>
      </c>
      <c r="S480" s="12">
        <v>36.238399999999999</v>
      </c>
      <c r="T480" s="19">
        <f>IF(AND(testdata[[#This Row],[LtrendA]]="LL",testdata[[#This Row],[LtrendB]]="HL"),testdata[[#This Row],[LowLineB]],NA())</f>
        <v>36.238399999999999</v>
      </c>
      <c r="U480" s="19" t="e">
        <f>IF(AND(testdata[[#This Row],[LtrendA]]="HL",testdata[[#This Row],[LtrendB]]="LL"),testdata[[#This Row],[LowLineB]],NA())</f>
        <v>#N/A</v>
      </c>
      <c r="V480" s="19" t="e">
        <f>IF(AND(testdata[[#This Row],[HtrendA]]="HH",testdata[[#This Row],[HtrendB]]="LH"),testdata[[#This Row],[HighLineB]],NA())</f>
        <v>#N/A</v>
      </c>
      <c r="W480" s="19">
        <f>IF(AND(testdata[[#This Row],[HtrendA]]="LH",testdata[[#This Row],[HtrendB]]="HH"),testdata[[#This Row],[HighLineB]],NA())</f>
        <v>53.152099999999997</v>
      </c>
    </row>
    <row r="481" spans="1:23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Row],[high]]&gt;MAX(D477:D480,D482:D485),testdata[[#This Row],[high]],"")</f>
        <v/>
      </c>
      <c r="H481" s="16" t="s">
        <v>5</v>
      </c>
      <c r="I481" s="12">
        <f t="shared" ca="1" si="37"/>
        <v>273.78999999999917</v>
      </c>
      <c r="J481" s="6" t="str">
        <f>IF(testdata[[#This Row],[low]]&lt;MIN(E477:E480,E482:E485),testdata[[#This Row],[low]],"")</f>
        <v/>
      </c>
      <c r="K481" s="16" t="s">
        <v>8</v>
      </c>
      <c r="L481" s="12">
        <f t="shared" ca="1" si="38"/>
        <v>255.81200000000013</v>
      </c>
      <c r="M481" s="12">
        <v>44.439900000000002</v>
      </c>
      <c r="N481" s="6"/>
      <c r="O481" s="16" t="s">
        <v>6</v>
      </c>
      <c r="P481" s="12">
        <v>54.3018</v>
      </c>
      <c r="Q481" s="6"/>
      <c r="R481" s="16" t="s">
        <v>7</v>
      </c>
      <c r="S481" s="12">
        <v>36.674700000000001</v>
      </c>
      <c r="T481" s="19">
        <f>IF(AND(testdata[[#This Row],[LtrendA]]="LL",testdata[[#This Row],[LtrendB]]="HL"),testdata[[#This Row],[LowLineB]],NA())</f>
        <v>36.674700000000001</v>
      </c>
      <c r="U481" s="19" t="e">
        <f>IF(AND(testdata[[#This Row],[LtrendA]]="HL",testdata[[#This Row],[LtrendB]]="LL"),testdata[[#This Row],[LowLineB]],NA())</f>
        <v>#N/A</v>
      </c>
      <c r="V481" s="19" t="e">
        <f>IF(AND(testdata[[#This Row],[HtrendA]]="HH",testdata[[#This Row],[HtrendB]]="LH"),testdata[[#This Row],[HighLineB]],NA())</f>
        <v>#N/A</v>
      </c>
      <c r="W481" s="19">
        <f>IF(AND(testdata[[#This Row],[HtrendA]]="LH",testdata[[#This Row],[HtrendB]]="HH"),testdata[[#This Row],[HighLineB]],NA())</f>
        <v>54.3018</v>
      </c>
    </row>
    <row r="482" spans="1:23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Row],[high]]&gt;MAX(D478:D481,D483:D486),testdata[[#This Row],[high]],"")</f>
        <v/>
      </c>
      <c r="H482" s="16" t="s">
        <v>5</v>
      </c>
      <c r="I482" s="12">
        <f t="shared" ca="1" si="37"/>
        <v>273.73999999999933</v>
      </c>
      <c r="J482" s="6" t="str">
        <f>IF(testdata[[#This Row],[low]]&lt;MIN(E478:E481,E483:E486),testdata[[#This Row],[low]],"")</f>
        <v/>
      </c>
      <c r="K482" s="16" t="s">
        <v>8</v>
      </c>
      <c r="L482" s="12">
        <f t="shared" ca="1" si="38"/>
        <v>255.37800000000016</v>
      </c>
      <c r="M482" s="12">
        <v>53.111800000000002</v>
      </c>
      <c r="N482" s="6"/>
      <c r="O482" s="16" t="s">
        <v>6</v>
      </c>
      <c r="P482" s="12">
        <v>55.451500000000003</v>
      </c>
      <c r="Q482" s="6"/>
      <c r="R482" s="16" t="s">
        <v>7</v>
      </c>
      <c r="S482" s="12">
        <v>37.110999999999997</v>
      </c>
      <c r="T482" s="19">
        <f>IF(AND(testdata[[#This Row],[LtrendA]]="LL",testdata[[#This Row],[LtrendB]]="HL"),testdata[[#This Row],[LowLineB]],NA())</f>
        <v>37.110999999999997</v>
      </c>
      <c r="U482" s="19" t="e">
        <f>IF(AND(testdata[[#This Row],[LtrendA]]="HL",testdata[[#This Row],[LtrendB]]="LL"),testdata[[#This Row],[LowLineB]],NA())</f>
        <v>#N/A</v>
      </c>
      <c r="V482" s="19" t="e">
        <f>IF(AND(testdata[[#This Row],[HtrendA]]="HH",testdata[[#This Row],[HtrendB]]="LH"),testdata[[#This Row],[HighLineB]],NA())</f>
        <v>#N/A</v>
      </c>
      <c r="W482" s="19">
        <f>IF(AND(testdata[[#This Row],[HtrendA]]="LH",testdata[[#This Row],[HtrendB]]="HH"),testdata[[#This Row],[HighLineB]],NA())</f>
        <v>55.451500000000003</v>
      </c>
    </row>
    <row r="483" spans="1:23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Row],[high]]&gt;MAX(D479:D482,D484:D487),testdata[[#This Row],[high]],"")</f>
        <v/>
      </c>
      <c r="H483" s="16" t="s">
        <v>5</v>
      </c>
      <c r="I483" s="12">
        <f t="shared" ca="1" si="37"/>
        <v>273.68999999999954</v>
      </c>
      <c r="J483" s="6" t="str">
        <f>IF(testdata[[#This Row],[low]]&lt;MIN(E479:E482,E484:E487),testdata[[#This Row],[low]],"")</f>
        <v/>
      </c>
      <c r="K483" s="16" t="s">
        <v>8</v>
      </c>
      <c r="L483" s="12">
        <f t="shared" ca="1" si="38"/>
        <v>254.94400000000019</v>
      </c>
      <c r="M483" s="12">
        <v>52.266800000000003</v>
      </c>
      <c r="N483" s="6"/>
      <c r="O483" s="16" t="s">
        <v>6</v>
      </c>
      <c r="P483" s="12">
        <v>56.601199999999999</v>
      </c>
      <c r="Q483" s="6"/>
      <c r="R483" s="16" t="s">
        <v>7</v>
      </c>
      <c r="S483" s="12">
        <v>37.5473</v>
      </c>
      <c r="T483" s="19">
        <f>IF(AND(testdata[[#This Row],[LtrendA]]="LL",testdata[[#This Row],[LtrendB]]="HL"),testdata[[#This Row],[LowLineB]],NA())</f>
        <v>37.5473</v>
      </c>
      <c r="U483" s="19" t="e">
        <f>IF(AND(testdata[[#This Row],[LtrendA]]="HL",testdata[[#This Row],[LtrendB]]="LL"),testdata[[#This Row],[LowLineB]],NA())</f>
        <v>#N/A</v>
      </c>
      <c r="V483" s="19" t="e">
        <f>IF(AND(testdata[[#This Row],[HtrendA]]="HH",testdata[[#This Row],[HtrendB]]="LH"),testdata[[#This Row],[HighLineB]],NA())</f>
        <v>#N/A</v>
      </c>
      <c r="W483" s="19">
        <f>IF(AND(testdata[[#This Row],[HtrendA]]="LH",testdata[[#This Row],[HtrendB]]="HH"),testdata[[#This Row],[HighLineB]],NA())</f>
        <v>56.601199999999999</v>
      </c>
    </row>
    <row r="484" spans="1:23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Row],[high]]&gt;MAX(D480:D483,D485:D488),testdata[[#This Row],[high]],"")</f>
        <v/>
      </c>
      <c r="H484" s="16" t="s">
        <v>5</v>
      </c>
      <c r="I484" s="12">
        <f t="shared" ca="1" si="37"/>
        <v>273.63999999999976</v>
      </c>
      <c r="J484" s="6" t="str">
        <f>IF(testdata[[#This Row],[low]]&lt;MIN(E480:E483,E485:E488),testdata[[#This Row],[low]],"")</f>
        <v/>
      </c>
      <c r="K484" s="16" t="s">
        <v>8</v>
      </c>
      <c r="L484" s="12">
        <f t="shared" ca="1" si="38"/>
        <v>254.51000000000019</v>
      </c>
      <c r="M484" s="12">
        <v>54.459699999999998</v>
      </c>
      <c r="N484" s="6"/>
      <c r="O484" s="16" t="s">
        <v>6</v>
      </c>
      <c r="P484" s="12">
        <v>57.750900000000001</v>
      </c>
      <c r="Q484" s="6"/>
      <c r="R484" s="16" t="s">
        <v>7</v>
      </c>
      <c r="S484" s="12">
        <v>37.983499999999999</v>
      </c>
      <c r="T484" s="19">
        <f>IF(AND(testdata[[#This Row],[LtrendA]]="LL",testdata[[#This Row],[LtrendB]]="HL"),testdata[[#This Row],[LowLineB]],NA())</f>
        <v>37.983499999999999</v>
      </c>
      <c r="U484" s="19" t="e">
        <f>IF(AND(testdata[[#This Row],[LtrendA]]="HL",testdata[[#This Row],[LtrendB]]="LL"),testdata[[#This Row],[LowLineB]],NA())</f>
        <v>#N/A</v>
      </c>
      <c r="V484" s="19" t="e">
        <f>IF(AND(testdata[[#This Row],[HtrendA]]="HH",testdata[[#This Row],[HtrendB]]="LH"),testdata[[#This Row],[HighLineB]],NA())</f>
        <v>#N/A</v>
      </c>
      <c r="W484" s="19">
        <f>IF(AND(testdata[[#This Row],[HtrendA]]="LH",testdata[[#This Row],[HtrendB]]="HH"),testdata[[#This Row],[HighLineB]],NA())</f>
        <v>57.750900000000001</v>
      </c>
    </row>
    <row r="485" spans="1:23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Row],[high]]&gt;MAX(D481:D484,D486:D489),testdata[[#This Row],[high]],"")</f>
        <v>273.58999999999997</v>
      </c>
      <c r="H485" s="16" t="s">
        <v>5</v>
      </c>
      <c r="I485" s="11">
        <f>testdata[[#This Row],[HpointA]]</f>
        <v>273.58999999999997</v>
      </c>
      <c r="J485" s="6" t="str">
        <f>IF(testdata[[#This Row],[low]]&lt;MIN(E481:E484,E486:E489),testdata[[#This Row],[low]],"")</f>
        <v/>
      </c>
      <c r="K485" s="16" t="s">
        <v>8</v>
      </c>
      <c r="L485" s="12">
        <f t="shared" ca="1" si="38"/>
        <v>254.07600000000019</v>
      </c>
      <c r="M485" s="11">
        <v>58.900700000000001</v>
      </c>
      <c r="N485" s="6">
        <v>58.9</v>
      </c>
      <c r="O485" s="16" t="s">
        <v>6</v>
      </c>
      <c r="P485" s="11">
        <v>58.900700000000001</v>
      </c>
      <c r="Q485" s="6"/>
      <c r="R485" s="16" t="s">
        <v>7</v>
      </c>
      <c r="S485" s="12">
        <v>38.419800000000002</v>
      </c>
      <c r="T485" s="19">
        <f>IF(AND(testdata[[#This Row],[LtrendA]]="LL",testdata[[#This Row],[LtrendB]]="HL"),testdata[[#This Row],[LowLineB]],NA())</f>
        <v>38.419800000000002</v>
      </c>
      <c r="U485" s="19" t="e">
        <f>IF(AND(testdata[[#This Row],[LtrendA]]="HL",testdata[[#This Row],[LtrendB]]="LL"),testdata[[#This Row],[LowLineB]],NA())</f>
        <v>#N/A</v>
      </c>
      <c r="V485" s="19" t="e">
        <f>IF(AND(testdata[[#This Row],[HtrendA]]="HH",testdata[[#This Row],[HtrendB]]="LH"),testdata[[#This Row],[HighLineB]],NA())</f>
        <v>#N/A</v>
      </c>
      <c r="W485" s="19">
        <f>IF(AND(testdata[[#This Row],[HtrendA]]="LH",testdata[[#This Row],[HtrendB]]="HH"),testdata[[#This Row],[HighLineB]],NA())</f>
        <v>58.900700000000001</v>
      </c>
    </row>
    <row r="486" spans="1:23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Row],[high]]&gt;MAX(D482:D485,D487:D490),testdata[[#This Row],[high]],"")</f>
        <v/>
      </c>
      <c r="H486" s="16"/>
      <c r="I486" s="11"/>
      <c r="J486" s="6" t="str">
        <f>IF(testdata[[#This Row],[low]]&lt;MIN(E482:E485,E487:E490),testdata[[#This Row],[low]],"")</f>
        <v/>
      </c>
      <c r="K486" s="16" t="s">
        <v>8</v>
      </c>
      <c r="L486" s="12">
        <f t="shared" ca="1" si="38"/>
        <v>253.64200000000017</v>
      </c>
      <c r="M486" s="11">
        <v>46.7286</v>
      </c>
      <c r="N486" s="6"/>
      <c r="O486" s="16" t="s">
        <v>5</v>
      </c>
      <c r="P486" s="11">
        <v>56.192399999999999</v>
      </c>
      <c r="Q486" s="6"/>
      <c r="R486" s="16" t="s">
        <v>7</v>
      </c>
      <c r="S486" s="12">
        <v>38.856099999999998</v>
      </c>
      <c r="T486" s="19">
        <f>IF(AND(testdata[[#This Row],[LtrendA]]="LL",testdata[[#This Row],[LtrendB]]="HL"),testdata[[#This Row],[LowLineB]],NA())</f>
        <v>38.856099999999998</v>
      </c>
      <c r="U486" s="19" t="e">
        <f>IF(AND(testdata[[#This Row],[LtrendA]]="HL",testdata[[#This Row],[LtrendB]]="LL"),testdata[[#This Row],[LowLineB]],NA())</f>
        <v>#N/A</v>
      </c>
      <c r="V486" s="19" t="e">
        <f>IF(AND(testdata[[#This Row],[HtrendA]]="HH",testdata[[#This Row],[HtrendB]]="LH"),testdata[[#This Row],[HighLineB]],NA())</f>
        <v>#N/A</v>
      </c>
      <c r="W486" s="19" t="e">
        <f>IF(AND(testdata[[#This Row],[HtrendA]]="LH",testdata[[#This Row],[HtrendB]]="HH"),testdata[[#This Row],[HighLineB]],NA())</f>
        <v>#N/A</v>
      </c>
    </row>
    <row r="487" spans="1:23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Row],[high]]&gt;MAX(D483:D486,D488:D491),testdata[[#This Row],[high]],"")</f>
        <v/>
      </c>
      <c r="H487" s="16"/>
      <c r="I487" s="11"/>
      <c r="J487" s="6" t="str">
        <f>IF(testdata[[#This Row],[low]]&lt;MIN(E483:E486,E488:E491),testdata[[#This Row],[low]],"")</f>
        <v/>
      </c>
      <c r="K487" s="16" t="s">
        <v>8</v>
      </c>
      <c r="L487" s="12">
        <f t="shared" ca="1" si="38"/>
        <v>253.20800000000011</v>
      </c>
      <c r="M487" s="11">
        <v>46.2622</v>
      </c>
      <c r="N487" s="6"/>
      <c r="O487" s="16" t="s">
        <v>5</v>
      </c>
      <c r="P487" s="11">
        <v>53.484200000000001</v>
      </c>
      <c r="Q487" s="6"/>
      <c r="R487" s="16" t="s">
        <v>7</v>
      </c>
      <c r="S487" s="12">
        <v>39.292400000000001</v>
      </c>
      <c r="T487" s="19">
        <f>IF(AND(testdata[[#This Row],[LtrendA]]="LL",testdata[[#This Row],[LtrendB]]="HL"),testdata[[#This Row],[LowLineB]],NA())</f>
        <v>39.292400000000001</v>
      </c>
      <c r="U487" s="19" t="e">
        <f>IF(AND(testdata[[#This Row],[LtrendA]]="HL",testdata[[#This Row],[LtrendB]]="LL"),testdata[[#This Row],[LowLineB]],NA())</f>
        <v>#N/A</v>
      </c>
      <c r="V487" s="19" t="e">
        <f>IF(AND(testdata[[#This Row],[HtrendA]]="HH",testdata[[#This Row],[HtrendB]]="LH"),testdata[[#This Row],[HighLineB]],NA())</f>
        <v>#N/A</v>
      </c>
      <c r="W487" s="19" t="e">
        <f>IF(AND(testdata[[#This Row],[HtrendA]]="LH",testdata[[#This Row],[HtrendB]]="HH"),testdata[[#This Row],[HighLineB]],NA())</f>
        <v>#N/A</v>
      </c>
    </row>
    <row r="488" spans="1:23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Row],[high]]&gt;MAX(D484:D487,D489:D492),testdata[[#This Row],[high]],"")</f>
        <v/>
      </c>
      <c r="H488" s="16"/>
      <c r="I488" s="11"/>
      <c r="J488" s="6" t="str">
        <f>IF(testdata[[#This Row],[low]]&lt;MIN(E484:E487,E489:E492),testdata[[#This Row],[low]],"")</f>
        <v/>
      </c>
      <c r="K488" s="16" t="s">
        <v>8</v>
      </c>
      <c r="L488" s="12">
        <f t="shared" ca="1" si="38"/>
        <v>252.77400000000006</v>
      </c>
      <c r="M488" s="11">
        <v>39.728700000000003</v>
      </c>
      <c r="N488" s="6"/>
      <c r="O488" s="16" t="s">
        <v>5</v>
      </c>
      <c r="P488" s="11">
        <v>50.776000000000003</v>
      </c>
      <c r="Q488" s="6">
        <v>39.729999999999997</v>
      </c>
      <c r="R488" s="16" t="s">
        <v>7</v>
      </c>
      <c r="S488" s="12">
        <v>39.728700000000003</v>
      </c>
      <c r="T488" s="19">
        <f>IF(AND(testdata[[#This Row],[LtrendA]]="LL",testdata[[#This Row],[LtrendB]]="HL"),testdata[[#This Row],[LowLineB]],NA())</f>
        <v>39.728700000000003</v>
      </c>
      <c r="U488" s="19" t="e">
        <f>IF(AND(testdata[[#This Row],[LtrendA]]="HL",testdata[[#This Row],[LtrendB]]="LL"),testdata[[#This Row],[LowLineB]],NA())</f>
        <v>#N/A</v>
      </c>
      <c r="V488" s="19" t="e">
        <f>IF(AND(testdata[[#This Row],[HtrendA]]="HH",testdata[[#This Row],[HtrendB]]="LH"),testdata[[#This Row],[HighLineB]],NA())</f>
        <v>#N/A</v>
      </c>
      <c r="W488" s="19" t="e">
        <f>IF(AND(testdata[[#This Row],[HtrendA]]="LH",testdata[[#This Row],[HtrendB]]="HH"),testdata[[#This Row],[HighLineB]],NA())</f>
        <v>#N/A</v>
      </c>
    </row>
    <row r="489" spans="1:23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Row],[high]]&gt;MAX(D485:D488,D490:D493),testdata[[#This Row],[high]],"")</f>
        <v/>
      </c>
      <c r="H489" s="16"/>
      <c r="I489" s="11"/>
      <c r="J489" s="6">
        <f>IF(testdata[[#This Row],[low]]&lt;MIN(E485:E488,E490:E493),testdata[[#This Row],[low]],"")</f>
        <v>252.34</v>
      </c>
      <c r="K489" s="16" t="s">
        <v>8</v>
      </c>
      <c r="L489" s="11">
        <f>testdata[[#This Row],[LpointA]]</f>
        <v>252.34</v>
      </c>
      <c r="M489" s="11">
        <v>40.453800000000001</v>
      </c>
      <c r="N489" s="6"/>
      <c r="O489" s="16" t="s">
        <v>5</v>
      </c>
      <c r="P489" s="11">
        <v>48.067799999999998</v>
      </c>
      <c r="Q489" s="6"/>
      <c r="R489" s="16" t="s">
        <v>8</v>
      </c>
      <c r="S489" s="11">
        <v>37.886400000000002</v>
      </c>
      <c r="T489" s="19" t="e">
        <f>IF(AND(testdata[[#This Row],[LtrendA]]="LL",testdata[[#This Row],[LtrendB]]="HL"),testdata[[#This Row],[LowLineB]],NA())</f>
        <v>#N/A</v>
      </c>
      <c r="U489" s="19" t="e">
        <f>IF(AND(testdata[[#This Row],[LtrendA]]="HL",testdata[[#This Row],[LtrendB]]="LL"),testdata[[#This Row],[LowLineB]],NA())</f>
        <v>#N/A</v>
      </c>
      <c r="V489" s="19" t="e">
        <f>IF(AND(testdata[[#This Row],[HtrendA]]="HH",testdata[[#This Row],[HtrendB]]="LH"),testdata[[#This Row],[HighLineB]],NA())</f>
        <v>#N/A</v>
      </c>
      <c r="W489" s="19" t="e">
        <f>IF(AND(testdata[[#This Row],[HtrendA]]="LH",testdata[[#This Row],[HtrendB]]="HH"),testdata[[#This Row],[HighLineB]],NA())</f>
        <v>#N/A</v>
      </c>
    </row>
    <row r="490" spans="1:23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Row],[high]]&gt;MAX(D486:D489,D491:D494),testdata[[#This Row],[high]],"")</f>
        <v/>
      </c>
      <c r="H490" s="16"/>
      <c r="I490" s="11"/>
      <c r="J490" s="6" t="str">
        <f>IF(testdata[[#This Row],[low]]&lt;MIN(E486:E489,E491:E494),testdata[[#This Row],[low]],"")</f>
        <v/>
      </c>
      <c r="K490" s="16"/>
      <c r="L490" s="11"/>
      <c r="M490" s="11">
        <v>40.548099999999998</v>
      </c>
      <c r="N490" s="6"/>
      <c r="O490" s="16" t="s">
        <v>5</v>
      </c>
      <c r="P490" s="11">
        <v>45.3596</v>
      </c>
      <c r="Q490" s="6"/>
      <c r="R490" s="16" t="s">
        <v>8</v>
      </c>
      <c r="S490" s="11">
        <v>36.0441</v>
      </c>
      <c r="T490" s="19" t="e">
        <f>IF(AND(testdata[[#This Row],[LtrendA]]="LL",testdata[[#This Row],[LtrendB]]="HL"),testdata[[#This Row],[LowLineB]],NA())</f>
        <v>#N/A</v>
      </c>
      <c r="U490" s="19" t="e">
        <f>IF(AND(testdata[[#This Row],[LtrendA]]="HL",testdata[[#This Row],[LtrendB]]="LL"),testdata[[#This Row],[LowLineB]],NA())</f>
        <v>#N/A</v>
      </c>
      <c r="V490" s="19" t="e">
        <f>IF(AND(testdata[[#This Row],[HtrendA]]="HH",testdata[[#This Row],[HtrendB]]="LH"),testdata[[#This Row],[HighLineB]],NA())</f>
        <v>#N/A</v>
      </c>
      <c r="W490" s="19" t="e">
        <f>IF(AND(testdata[[#This Row],[HtrendA]]="LH",testdata[[#This Row],[HtrendB]]="HH"),testdata[[#This Row],[HighLineB]],NA())</f>
        <v>#N/A</v>
      </c>
    </row>
    <row r="491" spans="1:23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 t="str">
        <f>IF(testdata[[#This Row],[high]]&gt;MAX(D487:D490,D492:D495),testdata[[#This Row],[high]],"")</f>
        <v/>
      </c>
      <c r="H491" s="16"/>
      <c r="I491" s="11"/>
      <c r="J491" s="6" t="str">
        <f>IF(testdata[[#This Row],[low]]&lt;MIN(E487:E490,E492:E495),testdata[[#This Row],[low]],"")</f>
        <v/>
      </c>
      <c r="K491" s="16"/>
      <c r="L491" s="11"/>
      <c r="M491" s="11">
        <v>42.651400000000002</v>
      </c>
      <c r="N491" s="6">
        <v>42.65</v>
      </c>
      <c r="O491" s="16" t="s">
        <v>5</v>
      </c>
      <c r="P491" s="11">
        <v>42.651400000000002</v>
      </c>
      <c r="Q491" s="6"/>
      <c r="R491" s="16" t="s">
        <v>8</v>
      </c>
      <c r="S491" s="11">
        <v>34.201799999999999</v>
      </c>
      <c r="T491" s="19" t="e">
        <f>IF(AND(testdata[[#This Row],[LtrendA]]="LL",testdata[[#This Row],[LtrendB]]="HL"),testdata[[#This Row],[LowLineB]],NA())</f>
        <v>#N/A</v>
      </c>
      <c r="U491" s="19" t="e">
        <f>IF(AND(testdata[[#This Row],[LtrendA]]="HL",testdata[[#This Row],[LtrendB]]="LL"),testdata[[#This Row],[LowLineB]],NA())</f>
        <v>#N/A</v>
      </c>
      <c r="V491" s="19" t="e">
        <f>IF(AND(testdata[[#This Row],[HtrendA]]="HH",testdata[[#This Row],[HtrendB]]="LH"),testdata[[#This Row],[HighLineB]],NA())</f>
        <v>#N/A</v>
      </c>
      <c r="W491" s="19" t="e">
        <f>IF(AND(testdata[[#This Row],[HtrendA]]="LH",testdata[[#This Row],[HtrendB]]="HH"),testdata[[#This Row],[HighLineB]],NA())</f>
        <v>#N/A</v>
      </c>
    </row>
    <row r="492" spans="1:23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Row],[high]]&gt;MAX(D488:D491,D493:D496),testdata[[#This Row],[high]],"")</f>
        <v/>
      </c>
      <c r="H492" s="16"/>
      <c r="I492" s="11"/>
      <c r="J492" s="6" t="str">
        <f>IF(testdata[[#This Row],[low]]&lt;MIN(E488:E491,E493:E496),testdata[[#This Row],[low]],"")</f>
        <v/>
      </c>
      <c r="K492" s="16"/>
      <c r="L492" s="11"/>
      <c r="M492" s="11">
        <v>42.550800000000002</v>
      </c>
      <c r="N492" s="6"/>
      <c r="O492" s="16"/>
      <c r="P492" s="11"/>
      <c r="Q492" s="6"/>
      <c r="R492" s="16" t="s">
        <v>8</v>
      </c>
      <c r="S492" s="11">
        <v>32.3596</v>
      </c>
      <c r="T492" s="19" t="e">
        <f>IF(AND(testdata[[#This Row],[LtrendA]]="LL",testdata[[#This Row],[LtrendB]]="HL"),testdata[[#This Row],[LowLineB]],NA())</f>
        <v>#N/A</v>
      </c>
      <c r="U492" s="19" t="e">
        <f>IF(AND(testdata[[#This Row],[LtrendA]]="HL",testdata[[#This Row],[LtrendB]]="LL"),testdata[[#This Row],[LowLineB]],NA())</f>
        <v>#N/A</v>
      </c>
      <c r="V492" s="19" t="e">
        <f>IF(AND(testdata[[#This Row],[HtrendA]]="HH",testdata[[#This Row],[HtrendB]]="LH"),testdata[[#This Row],[HighLineB]],NA())</f>
        <v>#N/A</v>
      </c>
      <c r="W492" s="19" t="e">
        <f>IF(AND(testdata[[#This Row],[HtrendA]]="LH",testdata[[#This Row],[HtrendB]]="HH"),testdata[[#This Row],[HighLineB]],NA())</f>
        <v>#N/A</v>
      </c>
    </row>
    <row r="493" spans="1:23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Row],[high]]&gt;MAX(D489:D492,D494:D497),testdata[[#This Row],[high]],"")</f>
        <v/>
      </c>
      <c r="H493" s="16"/>
      <c r="I493" s="11"/>
      <c r="J493" s="6" t="str">
        <f>IF(testdata[[#This Row],[low]]&lt;MIN(E489:E492,E494:E497),testdata[[#This Row],[low]],"")</f>
        <v/>
      </c>
      <c r="K493" s="16"/>
      <c r="L493" s="11"/>
      <c r="M493" s="11">
        <v>36.946899999999999</v>
      </c>
      <c r="N493" s="6"/>
      <c r="O493" s="16"/>
      <c r="P493" s="11"/>
      <c r="Q493" s="6"/>
      <c r="R493" s="16" t="s">
        <v>8</v>
      </c>
      <c r="S493" s="11">
        <v>30.517299999999999</v>
      </c>
      <c r="T493" s="19" t="e">
        <f>IF(AND(testdata[[#This Row],[LtrendA]]="LL",testdata[[#This Row],[LtrendB]]="HL"),testdata[[#This Row],[LowLineB]],NA())</f>
        <v>#N/A</v>
      </c>
      <c r="U493" s="19" t="e">
        <f>IF(AND(testdata[[#This Row],[LtrendA]]="HL",testdata[[#This Row],[LtrendB]]="LL"),testdata[[#This Row],[LowLineB]],NA())</f>
        <v>#N/A</v>
      </c>
      <c r="V493" s="19" t="e">
        <f>IF(AND(testdata[[#This Row],[HtrendA]]="HH",testdata[[#This Row],[HtrendB]]="LH"),testdata[[#This Row],[HighLineB]],NA())</f>
        <v>#N/A</v>
      </c>
      <c r="W493" s="19" t="e">
        <f>IF(AND(testdata[[#This Row],[HtrendA]]="LH",testdata[[#This Row],[HtrendB]]="HH"),testdata[[#This Row],[HighLineB]],NA())</f>
        <v>#N/A</v>
      </c>
    </row>
    <row r="494" spans="1:23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Row],[high]]&gt;MAX(D490:D493,D495:D498),testdata[[#This Row],[high]],"")</f>
        <v/>
      </c>
      <c r="H494" s="16"/>
      <c r="I494" s="11"/>
      <c r="J494" s="6" t="str">
        <f>IF(testdata[[#This Row],[low]]&lt;MIN(E490:E493,E495:E498),testdata[[#This Row],[low]],"")</f>
        <v/>
      </c>
      <c r="K494" s="16"/>
      <c r="L494" s="11"/>
      <c r="M494" s="11">
        <v>32.182099999999998</v>
      </c>
      <c r="N494" s="6"/>
      <c r="O494" s="16"/>
      <c r="P494" s="11"/>
      <c r="Q494" s="6"/>
      <c r="R494" s="16" t="s">
        <v>8</v>
      </c>
      <c r="S494" s="11">
        <v>28.675000000000001</v>
      </c>
      <c r="T494" s="19" t="e">
        <f>IF(AND(testdata[[#This Row],[LtrendA]]="LL",testdata[[#This Row],[LtrendB]]="HL"),testdata[[#This Row],[LowLineB]],NA())</f>
        <v>#N/A</v>
      </c>
      <c r="U494" s="19" t="e">
        <f>IF(AND(testdata[[#This Row],[LtrendA]]="HL",testdata[[#This Row],[LtrendB]]="LL"),testdata[[#This Row],[LowLineB]],NA())</f>
        <v>#N/A</v>
      </c>
      <c r="V494" s="19" t="e">
        <f>IF(AND(testdata[[#This Row],[HtrendA]]="HH",testdata[[#This Row],[HtrendB]]="LH"),testdata[[#This Row],[HighLineB]],NA())</f>
        <v>#N/A</v>
      </c>
      <c r="W494" s="19" t="e">
        <f>IF(AND(testdata[[#This Row],[HtrendA]]="LH",testdata[[#This Row],[HtrendB]]="HH"),testdata[[#This Row],[HighLineB]],NA())</f>
        <v>#N/A</v>
      </c>
    </row>
    <row r="495" spans="1:23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Row],[high]]&gt;MAX(D491:D494,D496:D499),testdata[[#This Row],[high]],"")</f>
        <v/>
      </c>
      <c r="H495" s="16"/>
      <c r="I495" s="11"/>
      <c r="J495" s="6" t="str">
        <f>IF(testdata[[#This Row],[low]]&lt;MIN(E491:E494,E496:E499),testdata[[#This Row],[low]],"")</f>
        <v/>
      </c>
      <c r="K495" s="16"/>
      <c r="L495" s="11"/>
      <c r="M495" s="11">
        <v>31.942</v>
      </c>
      <c r="N495" s="6"/>
      <c r="O495" s="16"/>
      <c r="P495" s="11"/>
      <c r="Q495" s="6"/>
      <c r="R495" s="16" t="s">
        <v>8</v>
      </c>
      <c r="S495" s="11">
        <v>26.832699999999999</v>
      </c>
      <c r="T495" s="19" t="e">
        <f>IF(AND(testdata[[#This Row],[LtrendA]]="LL",testdata[[#This Row],[LtrendB]]="HL"),testdata[[#This Row],[LowLineB]],NA())</f>
        <v>#N/A</v>
      </c>
      <c r="U495" s="19" t="e">
        <f>IF(AND(testdata[[#This Row],[LtrendA]]="HL",testdata[[#This Row],[LtrendB]]="LL"),testdata[[#This Row],[LowLineB]],NA())</f>
        <v>#N/A</v>
      </c>
      <c r="V495" s="19" t="e">
        <f>IF(AND(testdata[[#This Row],[HtrendA]]="HH",testdata[[#This Row],[HtrendB]]="LH"),testdata[[#This Row],[HighLineB]],NA())</f>
        <v>#N/A</v>
      </c>
      <c r="W495" s="19" t="e">
        <f>IF(AND(testdata[[#This Row],[HtrendA]]="LH",testdata[[#This Row],[HtrendB]]="HH"),testdata[[#This Row],[HighLineB]],NA())</f>
        <v>#N/A</v>
      </c>
    </row>
    <row r="496" spans="1:23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Row],[high]]&gt;MAX(D492:D495,D497:D500),testdata[[#This Row],[high]],"")</f>
        <v/>
      </c>
      <c r="H496" s="16"/>
      <c r="I496" s="11"/>
      <c r="J496" s="6" t="str">
        <f>IF(testdata[[#This Row],[low]]&lt;MIN(E492:E495,E497:E500),testdata[[#This Row],[low]],"")</f>
        <v/>
      </c>
      <c r="K496" s="16"/>
      <c r="L496" s="11"/>
      <c r="M496" s="11">
        <v>28.7515</v>
      </c>
      <c r="N496" s="6"/>
      <c r="O496" s="16"/>
      <c r="P496" s="11"/>
      <c r="Q496" s="6"/>
      <c r="R496" s="16" t="s">
        <v>8</v>
      </c>
      <c r="S496" s="11">
        <v>24.990500000000001</v>
      </c>
      <c r="T496" s="19" t="e">
        <f>IF(AND(testdata[[#This Row],[LtrendA]]="LL",testdata[[#This Row],[LtrendB]]="HL"),testdata[[#This Row],[LowLineB]],NA())</f>
        <v>#N/A</v>
      </c>
      <c r="U496" s="19" t="e">
        <f>IF(AND(testdata[[#This Row],[LtrendA]]="HL",testdata[[#This Row],[LtrendB]]="LL"),testdata[[#This Row],[LowLineB]],NA())</f>
        <v>#N/A</v>
      </c>
      <c r="V496" s="19" t="e">
        <f>IF(AND(testdata[[#This Row],[HtrendA]]="HH",testdata[[#This Row],[HtrendB]]="LH"),testdata[[#This Row],[HighLineB]],NA())</f>
        <v>#N/A</v>
      </c>
      <c r="W496" s="19" t="e">
        <f>IF(AND(testdata[[#This Row],[HtrendA]]="LH",testdata[[#This Row],[HtrendB]]="HH"),testdata[[#This Row],[HighLineB]],NA())</f>
        <v>#N/A</v>
      </c>
    </row>
    <row r="497" spans="1:23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Row],[high]]&gt;MAX(D493:D496,D498:D501),testdata[[#This Row],[high]],"")</f>
        <v/>
      </c>
      <c r="H497" s="16"/>
      <c r="I497" s="11"/>
      <c r="J497" s="6" t="str">
        <f>IF(testdata[[#This Row],[low]]&lt;MIN(E493:E496,E498:E501),testdata[[#This Row],[low]],"")</f>
        <v/>
      </c>
      <c r="K497" s="16"/>
      <c r="L497" s="11"/>
      <c r="M497" s="11">
        <v>25.784600000000001</v>
      </c>
      <c r="N497" s="6"/>
      <c r="O497" s="16"/>
      <c r="P497" s="11"/>
      <c r="Q497" s="6"/>
      <c r="R497" s="16" t="s">
        <v>8</v>
      </c>
      <c r="S497" s="11">
        <v>23.148199999999999</v>
      </c>
      <c r="T497" s="19" t="e">
        <f>IF(AND(testdata[[#This Row],[LtrendA]]="LL",testdata[[#This Row],[LtrendB]]="HL"),testdata[[#This Row],[LowLineB]],NA())</f>
        <v>#N/A</v>
      </c>
      <c r="U497" s="19" t="e">
        <f>IF(AND(testdata[[#This Row],[LtrendA]]="HL",testdata[[#This Row],[LtrendB]]="LL"),testdata[[#This Row],[LowLineB]],NA())</f>
        <v>#N/A</v>
      </c>
      <c r="V497" s="19" t="e">
        <f>IF(AND(testdata[[#This Row],[HtrendA]]="HH",testdata[[#This Row],[HtrendB]]="LH"),testdata[[#This Row],[HighLineB]],NA())</f>
        <v>#N/A</v>
      </c>
      <c r="W497" s="19" t="e">
        <f>IF(AND(testdata[[#This Row],[HtrendA]]="LH",testdata[[#This Row],[HtrendB]]="HH"),testdata[[#This Row],[HighLineB]],NA())</f>
        <v>#N/A</v>
      </c>
    </row>
    <row r="498" spans="1:23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Row],[high]]&gt;MAX(D494:D497,D499:D502),testdata[[#This Row],[high]],"")</f>
        <v/>
      </c>
      <c r="H498" s="16"/>
      <c r="I498" s="11"/>
      <c r="J498" s="6" t="str">
        <f>IF(testdata[[#This Row],[low]]&lt;MIN(E494:E497,E499:E502),testdata[[#This Row],[low]],"")</f>
        <v/>
      </c>
      <c r="K498" s="16"/>
      <c r="L498" s="11"/>
      <c r="M498" s="11">
        <v>22.666</v>
      </c>
      <c r="N498" s="6"/>
      <c r="O498" s="16"/>
      <c r="P498" s="11"/>
      <c r="Q498" s="6"/>
      <c r="R498" s="16" t="s">
        <v>8</v>
      </c>
      <c r="S498" s="11">
        <v>21.305900000000001</v>
      </c>
      <c r="T498" s="19" t="e">
        <f>IF(AND(testdata[[#This Row],[LtrendA]]="LL",testdata[[#This Row],[LtrendB]]="HL"),testdata[[#This Row],[LowLineB]],NA())</f>
        <v>#N/A</v>
      </c>
      <c r="U498" s="19" t="e">
        <f>IF(AND(testdata[[#This Row],[LtrendA]]="HL",testdata[[#This Row],[LtrendB]]="LL"),testdata[[#This Row],[LowLineB]],NA())</f>
        <v>#N/A</v>
      </c>
      <c r="V498" s="19" t="e">
        <f>IF(AND(testdata[[#This Row],[HtrendA]]="HH",testdata[[#This Row],[HtrendB]]="LH"),testdata[[#This Row],[HighLineB]],NA())</f>
        <v>#N/A</v>
      </c>
      <c r="W498" s="19" t="e">
        <f>IF(AND(testdata[[#This Row],[HtrendA]]="LH",testdata[[#This Row],[HtrendB]]="HH"),testdata[[#This Row],[HighLineB]],NA())</f>
        <v>#N/A</v>
      </c>
    </row>
    <row r="499" spans="1:23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Row],[high]]&gt;MAX(D495:D498,D500:D503),testdata[[#This Row],[high]],"")</f>
        <v/>
      </c>
      <c r="H499" s="16"/>
      <c r="I499" s="11"/>
      <c r="J499" s="6" t="str">
        <f>IF(testdata[[#This Row],[low]]&lt;MIN(E495:E498,E500:E503),testdata[[#This Row],[low]],"")</f>
        <v/>
      </c>
      <c r="K499" s="16"/>
      <c r="L499" s="11"/>
      <c r="M499" s="11">
        <v>19.4636</v>
      </c>
      <c r="N499" s="6"/>
      <c r="O499" s="16"/>
      <c r="P499" s="11"/>
      <c r="Q499" s="6">
        <v>19.46</v>
      </c>
      <c r="R499" s="16" t="s">
        <v>8</v>
      </c>
      <c r="S499" s="11">
        <v>19.4636</v>
      </c>
      <c r="T499" s="19" t="e">
        <f>IF(AND(testdata[[#This Row],[LtrendA]]="LL",testdata[[#This Row],[LtrendB]]="HL"),testdata[[#This Row],[LowLineB]],NA())</f>
        <v>#N/A</v>
      </c>
      <c r="U499" s="19" t="e">
        <f>IF(AND(testdata[[#This Row],[LtrendA]]="HL",testdata[[#This Row],[LtrendB]]="LL"),testdata[[#This Row],[LowLineB]],NA())</f>
        <v>#N/A</v>
      </c>
      <c r="V499" s="19" t="e">
        <f>IF(AND(testdata[[#This Row],[HtrendA]]="HH",testdata[[#This Row],[HtrendB]]="LH"),testdata[[#This Row],[HighLineB]],NA())</f>
        <v>#N/A</v>
      </c>
      <c r="W499" s="19" t="e">
        <f>IF(AND(testdata[[#This Row],[HtrendA]]="LH",testdata[[#This Row],[HtrendB]]="HH"),testdata[[#This Row],[HighLineB]],NA())</f>
        <v>#N/A</v>
      </c>
    </row>
    <row r="500" spans="1:23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7"/>
      <c r="H500" s="15"/>
      <c r="I500" s="10"/>
      <c r="J500" s="7"/>
      <c r="K500" s="15"/>
      <c r="L500" s="10"/>
      <c r="M500" s="10">
        <v>37.244399999999999</v>
      </c>
      <c r="N500" s="7"/>
      <c r="O500" s="15"/>
      <c r="P500" s="10"/>
      <c r="Q500" s="7"/>
      <c r="R500" s="15"/>
      <c r="S500" s="10"/>
      <c r="T500" s="19" t="e">
        <f>IF(AND(testdata[[#This Row],[LtrendA]]="LL",testdata[[#This Row],[LtrendB]]="HL"),testdata[[#This Row],[LowLineB]],NA())</f>
        <v>#N/A</v>
      </c>
      <c r="U500" s="19" t="e">
        <f>IF(AND(testdata[[#This Row],[LtrendA]]="HL",testdata[[#This Row],[LtrendB]]="LL"),testdata[[#This Row],[LowLineB]],NA())</f>
        <v>#N/A</v>
      </c>
      <c r="V500" s="19" t="e">
        <f>IF(AND(testdata[[#This Row],[HtrendA]]="HH",testdata[[#This Row],[HtrendB]]="LH"),testdata[[#This Row],[HighLineB]],NA())</f>
        <v>#N/A</v>
      </c>
      <c r="W500" s="19" t="e">
        <f>IF(AND(testdata[[#This Row],[HtrendA]]="LH",testdata[[#This Row],[HtrendB]]="HH"),testdata[[#This Row],[HighLineB]],NA())</f>
        <v>#N/A</v>
      </c>
    </row>
    <row r="501" spans="1:23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7"/>
      <c r="H501" s="15"/>
      <c r="I501" s="10"/>
      <c r="J501" s="7" t="str">
        <f>IF(testdata[[#This Row],[low]]&lt;MIN(E499:E500,E502:E503),testdata[[#This Row],[low]],"")</f>
        <v/>
      </c>
      <c r="K501" s="15"/>
      <c r="L501" s="10"/>
      <c r="M501" s="10">
        <v>39.533299999999997</v>
      </c>
      <c r="N501" s="7"/>
      <c r="O501" s="15"/>
      <c r="P501" s="10"/>
      <c r="Q501" s="7"/>
      <c r="R501" s="15"/>
      <c r="S501" s="10"/>
      <c r="T501" s="19" t="e">
        <f>IF(AND(testdata[[#This Row],[LtrendA]]="LL",testdata[[#This Row],[LtrendB]]="HL"),testdata[[#This Row],[LowLineB]],NA())</f>
        <v>#N/A</v>
      </c>
      <c r="U501" s="19" t="e">
        <f>IF(AND(testdata[[#This Row],[LtrendA]]="HL",testdata[[#This Row],[LtrendB]]="LL"),testdata[[#This Row],[LowLineB]],NA())</f>
        <v>#N/A</v>
      </c>
      <c r="V501" s="19" t="e">
        <f>IF(AND(testdata[[#This Row],[HtrendA]]="HH",testdata[[#This Row],[HtrendB]]="LH"),testdata[[#This Row],[HighLineB]],NA())</f>
        <v>#N/A</v>
      </c>
      <c r="W501" s="19" t="e">
        <f>IF(AND(testdata[[#This Row],[HtrendA]]="LH",testdata[[#This Row],[HtrendB]]="HH"),testdata[[#This Row],[HighLineB]],NA())</f>
        <v>#N/A</v>
      </c>
    </row>
    <row r="502" spans="1:23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15"/>
      <c r="I502" s="10"/>
      <c r="J502" s="7" t="str">
        <f>IF(testdata[[#This Row],[low]]&lt;MIN(E500:E501,E503:E504),testdata[[#This Row],[low]],"")</f>
        <v/>
      </c>
      <c r="K502" s="15"/>
      <c r="L502" s="10"/>
      <c r="M502" s="10">
        <v>39.274799999999999</v>
      </c>
      <c r="N502" s="7"/>
      <c r="O502" s="15"/>
      <c r="P502" s="10"/>
      <c r="Q502" s="7"/>
      <c r="R502" s="15"/>
      <c r="S502" s="10"/>
      <c r="T502" s="19" t="e">
        <f>IF(AND(testdata[[#This Row],[LtrendA]]="LL",testdata[[#This Row],[LtrendB]]="HL"),testdata[[#This Row],[LowLineB]],NA())</f>
        <v>#N/A</v>
      </c>
      <c r="U502" s="19" t="e">
        <f>IF(AND(testdata[[#This Row],[LtrendA]]="HL",testdata[[#This Row],[LtrendB]]="LL"),testdata[[#This Row],[LowLineB]],NA())</f>
        <v>#N/A</v>
      </c>
      <c r="V502" s="19" t="e">
        <f>IF(AND(testdata[[#This Row],[HtrendA]]="HH",testdata[[#This Row],[HtrendB]]="LH"),testdata[[#This Row],[HighLineB]],NA())</f>
        <v>#N/A</v>
      </c>
      <c r="W502" s="19" t="e">
        <f>IF(AND(testdata[[#This Row],[HtrendA]]="LH",testdata[[#This Row],[HtrendB]]="HH"),testdata[[#This Row],[HighLineB]],NA())</f>
        <v>#N/A</v>
      </c>
    </row>
    <row r="503" spans="1:23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15"/>
      <c r="I503" s="10"/>
      <c r="J503" s="7" t="str">
        <f>IF(testdata[[#This Row],[low]]&lt;MIN(E501:E502,E504:E505),testdata[[#This Row],[low]],"")</f>
        <v/>
      </c>
      <c r="K503" s="15"/>
      <c r="L503" s="10"/>
      <c r="M503" s="10">
        <v>42.077300000000001</v>
      </c>
      <c r="N503" s="7"/>
      <c r="O503" s="15"/>
      <c r="P503" s="10"/>
      <c r="Q503" s="7"/>
      <c r="R503" s="15"/>
      <c r="S503" s="10"/>
      <c r="T503" s="19" t="e">
        <f>IF(AND(testdata[[#This Row],[LtrendA]]="LL",testdata[[#This Row],[LtrendB]]="HL"),testdata[[#This Row],[LowLineB]],NA())</f>
        <v>#N/A</v>
      </c>
      <c r="U503" s="19" t="e">
        <f>IF(AND(testdata[[#This Row],[LtrendA]]="HL",testdata[[#This Row],[LtrendB]]="LL"),testdata[[#This Row],[LowLineB]],NA())</f>
        <v>#N/A</v>
      </c>
      <c r="V503" s="19" t="e">
        <f>IF(AND(testdata[[#This Row],[HtrendA]]="HH",testdata[[#This Row],[HtrendB]]="LH"),testdata[[#This Row],[HighLineB]],NA())</f>
        <v>#N/A</v>
      </c>
      <c r="W503" s="19" t="e">
        <f>IF(AND(testdata[[#This Row],[HtrendA]]="LH",testdata[[#This Row],[HtrendB]]="HH"),testdata[[#This Row],[HighLineB]],NA())</f>
        <v>#N/A</v>
      </c>
    </row>
  </sheetData>
  <phoneticPr fontId="18" type="noConversion"/>
  <pageMargins left="0.7" right="0.7" top="0.75" bottom="0.75" header="0.3" footer="0.3"/>
  <pageSetup orientation="portrait" r:id="rId1"/>
  <ignoredErrors>
    <ignoredError sqref="L10:L14 L16:L20 L48:L58 L60:L71 L73:L84 L86:L95 L97:L110 L112:L124" calculatedColumn="1"/>
    <ignoredError sqref="I66 I94 I106:I118 I285:I365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2021-08-28T19:11:53Z</dcterms:modified>
</cp:coreProperties>
</file>