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3D7CE1C7-BB51-4A3A-8BAD-3FB614FB02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G34" i="1" s="1"/>
  <c r="E35" i="1"/>
  <c r="E36" i="1"/>
  <c r="G36" i="1" s="1"/>
  <c r="E37" i="1"/>
  <c r="G37" i="1" s="1"/>
  <c r="E38" i="1"/>
  <c r="E39" i="1"/>
  <c r="G39" i="1" s="1"/>
  <c r="E40" i="1"/>
  <c r="E41" i="1"/>
  <c r="E42" i="1"/>
  <c r="G42" i="1" s="1"/>
  <c r="E43" i="1"/>
  <c r="E44" i="1"/>
  <c r="G44" i="1" s="1"/>
  <c r="E45" i="1"/>
  <c r="G45" i="1" s="1"/>
  <c r="E46" i="1"/>
  <c r="E47" i="1"/>
  <c r="G47" i="1" s="1"/>
  <c r="E48" i="1"/>
  <c r="E49" i="1"/>
  <c r="E50" i="1"/>
  <c r="G50" i="1" s="1"/>
  <c r="E51" i="1"/>
  <c r="E52" i="1"/>
  <c r="G52" i="1" s="1"/>
  <c r="E53" i="1"/>
  <c r="G53" i="1" s="1"/>
  <c r="E54" i="1"/>
  <c r="E55" i="1"/>
  <c r="G55" i="1" s="1"/>
  <c r="E56" i="1"/>
  <c r="E57" i="1"/>
  <c r="E58" i="1"/>
  <c r="G58" i="1" s="1"/>
  <c r="E59" i="1"/>
  <c r="E60" i="1"/>
  <c r="G60" i="1" s="1"/>
  <c r="E61" i="1"/>
  <c r="G61" i="1" s="1"/>
  <c r="E62" i="1"/>
  <c r="E63" i="1"/>
  <c r="G63" i="1" s="1"/>
  <c r="E64" i="1"/>
  <c r="E65" i="1"/>
  <c r="E66" i="1"/>
  <c r="G66" i="1" s="1"/>
  <c r="E67" i="1"/>
  <c r="E68" i="1"/>
  <c r="G68" i="1" s="1"/>
  <c r="E69" i="1"/>
  <c r="G69" i="1" s="1"/>
  <c r="E70" i="1"/>
  <c r="E71" i="1"/>
  <c r="G71" i="1" s="1"/>
  <c r="E72" i="1"/>
  <c r="E73" i="1"/>
  <c r="E74" i="1"/>
  <c r="G74" i="1" s="1"/>
  <c r="E75" i="1"/>
  <c r="E76" i="1"/>
  <c r="G76" i="1" s="1"/>
  <c r="E77" i="1"/>
  <c r="G77" i="1" s="1"/>
  <c r="E78" i="1"/>
  <c r="E79" i="1"/>
  <c r="G79" i="1" s="1"/>
  <c r="E80" i="1"/>
  <c r="E81" i="1"/>
  <c r="E82" i="1"/>
  <c r="G82" i="1" s="1"/>
  <c r="E83" i="1"/>
  <c r="E84" i="1"/>
  <c r="G84" i="1" s="1"/>
  <c r="E85" i="1"/>
  <c r="G85" i="1" s="1"/>
  <c r="E86" i="1"/>
  <c r="E87" i="1"/>
  <c r="G87" i="1" s="1"/>
  <c r="E88" i="1"/>
  <c r="E89" i="1"/>
  <c r="E90" i="1"/>
  <c r="G90" i="1" s="1"/>
  <c r="E91" i="1"/>
  <c r="E92" i="1"/>
  <c r="G92" i="1" s="1"/>
  <c r="E93" i="1"/>
  <c r="G93" i="1" s="1"/>
  <c r="E94" i="1"/>
  <c r="E95" i="1"/>
  <c r="G95" i="1" s="1"/>
  <c r="E96" i="1"/>
  <c r="E97" i="1"/>
  <c r="E98" i="1"/>
  <c r="G98" i="1" s="1"/>
  <c r="E99" i="1"/>
  <c r="E100" i="1"/>
  <c r="G100" i="1" s="1"/>
  <c r="E101" i="1"/>
  <c r="G101" i="1" s="1"/>
  <c r="E102" i="1"/>
  <c r="E103" i="1"/>
  <c r="G103" i="1" s="1"/>
  <c r="E104" i="1"/>
  <c r="E105" i="1"/>
  <c r="E106" i="1"/>
  <c r="G106" i="1" s="1"/>
  <c r="E107" i="1"/>
  <c r="E108" i="1"/>
  <c r="G108" i="1" s="1"/>
  <c r="E109" i="1"/>
  <c r="G109" i="1" s="1"/>
  <c r="E110" i="1"/>
  <c r="E111" i="1"/>
  <c r="G111" i="1" s="1"/>
  <c r="E112" i="1"/>
  <c r="E113" i="1"/>
  <c r="E114" i="1"/>
  <c r="G114" i="1" s="1"/>
  <c r="E115" i="1"/>
  <c r="E116" i="1"/>
  <c r="G116" i="1" s="1"/>
  <c r="E117" i="1"/>
  <c r="G117" i="1" s="1"/>
  <c r="E118" i="1"/>
  <c r="E119" i="1"/>
  <c r="G119" i="1" s="1"/>
  <c r="E120" i="1"/>
  <c r="E121" i="1"/>
  <c r="E122" i="1"/>
  <c r="G122" i="1" s="1"/>
  <c r="E123" i="1"/>
  <c r="E124" i="1"/>
  <c r="G124" i="1" s="1"/>
  <c r="E125" i="1"/>
  <c r="G125" i="1" s="1"/>
  <c r="E126" i="1"/>
  <c r="E127" i="1"/>
  <c r="G127" i="1" s="1"/>
  <c r="E128" i="1"/>
  <c r="E129" i="1"/>
  <c r="E130" i="1"/>
  <c r="G130" i="1" s="1"/>
  <c r="E131" i="1"/>
  <c r="E132" i="1"/>
  <c r="G132" i="1" s="1"/>
  <c r="E133" i="1"/>
  <c r="G133" i="1" s="1"/>
  <c r="E134" i="1"/>
  <c r="E135" i="1"/>
  <c r="G135" i="1" s="1"/>
  <c r="E136" i="1"/>
  <c r="E137" i="1"/>
  <c r="E138" i="1"/>
  <c r="G138" i="1" s="1"/>
  <c r="E139" i="1"/>
  <c r="E140" i="1"/>
  <c r="G140" i="1" s="1"/>
  <c r="E141" i="1"/>
  <c r="G141" i="1" s="1"/>
  <c r="E142" i="1"/>
  <c r="E143" i="1"/>
  <c r="G143" i="1" s="1"/>
  <c r="E144" i="1"/>
  <c r="E145" i="1"/>
  <c r="E146" i="1"/>
  <c r="G146" i="1" s="1"/>
  <c r="E147" i="1"/>
  <c r="E148" i="1"/>
  <c r="G148" i="1" s="1"/>
  <c r="E149" i="1"/>
  <c r="G149" i="1" s="1"/>
  <c r="E150" i="1"/>
  <c r="E151" i="1"/>
  <c r="G151" i="1" s="1"/>
  <c r="E152" i="1"/>
  <c r="E153" i="1"/>
  <c r="E154" i="1"/>
  <c r="G154" i="1" s="1"/>
  <c r="E155" i="1"/>
  <c r="E156" i="1"/>
  <c r="G156" i="1" s="1"/>
  <c r="E157" i="1"/>
  <c r="G157" i="1" s="1"/>
  <c r="E158" i="1"/>
  <c r="E159" i="1"/>
  <c r="G159" i="1" s="1"/>
  <c r="E160" i="1"/>
  <c r="E161" i="1"/>
  <c r="E162" i="1"/>
  <c r="G162" i="1" s="1"/>
  <c r="E163" i="1"/>
  <c r="E164" i="1"/>
  <c r="G164" i="1" s="1"/>
  <c r="E165" i="1"/>
  <c r="G165" i="1" s="1"/>
  <c r="E166" i="1"/>
  <c r="E167" i="1"/>
  <c r="G167" i="1" s="1"/>
  <c r="E168" i="1"/>
  <c r="E169" i="1"/>
  <c r="E170" i="1"/>
  <c r="G170" i="1" s="1"/>
  <c r="E171" i="1"/>
  <c r="E172" i="1"/>
  <c r="G172" i="1" s="1"/>
  <c r="E173" i="1"/>
  <c r="G173" i="1" s="1"/>
  <c r="E174" i="1"/>
  <c r="E175" i="1"/>
  <c r="G175" i="1" s="1"/>
  <c r="E176" i="1"/>
  <c r="E177" i="1"/>
  <c r="E178" i="1"/>
  <c r="G178" i="1" s="1"/>
  <c r="E179" i="1"/>
  <c r="F188" i="1" s="1"/>
  <c r="E180" i="1"/>
  <c r="G180" i="1" s="1"/>
  <c r="E181" i="1"/>
  <c r="G181" i="1" s="1"/>
  <c r="E182" i="1"/>
  <c r="E183" i="1"/>
  <c r="G183" i="1" s="1"/>
  <c r="E184" i="1"/>
  <c r="E185" i="1"/>
  <c r="E186" i="1"/>
  <c r="G186" i="1" s="1"/>
  <c r="E187" i="1"/>
  <c r="F196" i="1" s="1"/>
  <c r="E188" i="1"/>
  <c r="G188" i="1" s="1"/>
  <c r="E189" i="1"/>
  <c r="G189" i="1" s="1"/>
  <c r="E190" i="1"/>
  <c r="E191" i="1"/>
  <c r="G191" i="1" s="1"/>
  <c r="E192" i="1"/>
  <c r="E193" i="1"/>
  <c r="E194" i="1"/>
  <c r="G194" i="1" s="1"/>
  <c r="E195" i="1"/>
  <c r="F204" i="1" s="1"/>
  <c r="E196" i="1"/>
  <c r="G196" i="1" s="1"/>
  <c r="E197" i="1"/>
  <c r="G197" i="1" s="1"/>
  <c r="E198" i="1"/>
  <c r="E199" i="1"/>
  <c r="G199" i="1" s="1"/>
  <c r="E200" i="1"/>
  <c r="E201" i="1"/>
  <c r="E202" i="1"/>
  <c r="G202" i="1" s="1"/>
  <c r="E203" i="1"/>
  <c r="F210" i="1" s="1"/>
  <c r="E204" i="1"/>
  <c r="G204" i="1" s="1"/>
  <c r="E205" i="1"/>
  <c r="G205" i="1" s="1"/>
  <c r="E206" i="1"/>
  <c r="E207" i="1"/>
  <c r="G207" i="1" s="1"/>
  <c r="E208" i="1"/>
  <c r="E209" i="1"/>
  <c r="E210" i="1"/>
  <c r="G210" i="1" s="1"/>
  <c r="E211" i="1"/>
  <c r="F220" i="1" s="1"/>
  <c r="E212" i="1"/>
  <c r="G212" i="1" s="1"/>
  <c r="E213" i="1"/>
  <c r="G213" i="1" s="1"/>
  <c r="E214" i="1"/>
  <c r="E215" i="1"/>
  <c r="G215" i="1" s="1"/>
  <c r="E216" i="1"/>
  <c r="E217" i="1"/>
  <c r="E218" i="1"/>
  <c r="E219" i="1"/>
  <c r="F228" i="1" s="1"/>
  <c r="E220" i="1"/>
  <c r="G220" i="1" s="1"/>
  <c r="E221" i="1"/>
  <c r="G221" i="1" s="1"/>
  <c r="E222" i="1"/>
  <c r="E223" i="1"/>
  <c r="G223" i="1" s="1"/>
  <c r="E224" i="1"/>
  <c r="E225" i="1"/>
  <c r="E226" i="1"/>
  <c r="E227" i="1"/>
  <c r="F236" i="1" s="1"/>
  <c r="E228" i="1"/>
  <c r="G228" i="1" s="1"/>
  <c r="E229" i="1"/>
  <c r="G229" i="1" s="1"/>
  <c r="E230" i="1"/>
  <c r="E231" i="1"/>
  <c r="G231" i="1" s="1"/>
  <c r="E232" i="1"/>
  <c r="E233" i="1"/>
  <c r="E234" i="1"/>
  <c r="E235" i="1"/>
  <c r="F242" i="1" s="1"/>
  <c r="E236" i="1"/>
  <c r="G236" i="1" s="1"/>
  <c r="E237" i="1"/>
  <c r="G237" i="1" s="1"/>
  <c r="E238" i="1"/>
  <c r="E239" i="1"/>
  <c r="G239" i="1" s="1"/>
  <c r="E240" i="1"/>
  <c r="E241" i="1"/>
  <c r="E242" i="1"/>
  <c r="E243" i="1"/>
  <c r="F252" i="1" s="1"/>
  <c r="E244" i="1"/>
  <c r="G244" i="1" s="1"/>
  <c r="E245" i="1"/>
  <c r="G245" i="1" s="1"/>
  <c r="E246" i="1"/>
  <c r="E247" i="1"/>
  <c r="G247" i="1" s="1"/>
  <c r="E248" i="1"/>
  <c r="E249" i="1"/>
  <c r="E250" i="1"/>
  <c r="E251" i="1"/>
  <c r="E252" i="1"/>
  <c r="G252" i="1" s="1"/>
  <c r="E253" i="1"/>
  <c r="G253" i="1" s="1"/>
  <c r="E254" i="1"/>
  <c r="E255" i="1"/>
  <c r="G255" i="1" s="1"/>
  <c r="E256" i="1"/>
  <c r="E257" i="1"/>
  <c r="E258" i="1"/>
  <c r="E259" i="1"/>
  <c r="F268" i="1" s="1"/>
  <c r="E260" i="1"/>
  <c r="G260" i="1" s="1"/>
  <c r="E261" i="1"/>
  <c r="G261" i="1" s="1"/>
  <c r="E262" i="1"/>
  <c r="E263" i="1"/>
  <c r="G263" i="1" s="1"/>
  <c r="E264" i="1"/>
  <c r="E265" i="1"/>
  <c r="E266" i="1"/>
  <c r="E267" i="1"/>
  <c r="F276" i="1" s="1"/>
  <c r="E268" i="1"/>
  <c r="G268" i="1" s="1"/>
  <c r="E269" i="1"/>
  <c r="G269" i="1" s="1"/>
  <c r="E270" i="1"/>
  <c r="E271" i="1"/>
  <c r="G271" i="1" s="1"/>
  <c r="E272" i="1"/>
  <c r="E273" i="1"/>
  <c r="E274" i="1"/>
  <c r="E275" i="1"/>
  <c r="F284" i="1" s="1"/>
  <c r="E276" i="1"/>
  <c r="E277" i="1"/>
  <c r="G277" i="1" s="1"/>
  <c r="E278" i="1"/>
  <c r="E279" i="1"/>
  <c r="G279" i="1" s="1"/>
  <c r="E280" i="1"/>
  <c r="E281" i="1"/>
  <c r="E282" i="1"/>
  <c r="E283" i="1"/>
  <c r="F290" i="1" s="1"/>
  <c r="E284" i="1"/>
  <c r="E285" i="1"/>
  <c r="G285" i="1" s="1"/>
  <c r="E286" i="1"/>
  <c r="E287" i="1"/>
  <c r="G287" i="1" s="1"/>
  <c r="E288" i="1"/>
  <c r="E289" i="1"/>
  <c r="E290" i="1"/>
  <c r="E291" i="1"/>
  <c r="F300" i="1" s="1"/>
  <c r="E292" i="1"/>
  <c r="E293" i="1"/>
  <c r="G293" i="1" s="1"/>
  <c r="E294" i="1"/>
  <c r="E295" i="1"/>
  <c r="G295" i="1" s="1"/>
  <c r="E296" i="1"/>
  <c r="E297" i="1"/>
  <c r="E298" i="1"/>
  <c r="E299" i="1"/>
  <c r="F308" i="1" s="1"/>
  <c r="E300" i="1"/>
  <c r="E301" i="1"/>
  <c r="G301" i="1" s="1"/>
  <c r="E302" i="1"/>
  <c r="E303" i="1"/>
  <c r="G303" i="1" s="1"/>
  <c r="E304" i="1"/>
  <c r="E305" i="1"/>
  <c r="E306" i="1"/>
  <c r="E307" i="1"/>
  <c r="F316" i="1" s="1"/>
  <c r="E308" i="1"/>
  <c r="E309" i="1"/>
  <c r="G309" i="1" s="1"/>
  <c r="E310" i="1"/>
  <c r="E311" i="1"/>
  <c r="G311" i="1" s="1"/>
  <c r="E312" i="1"/>
  <c r="E313" i="1"/>
  <c r="E314" i="1"/>
  <c r="E315" i="1"/>
  <c r="F324" i="1" s="1"/>
  <c r="E316" i="1"/>
  <c r="E317" i="1"/>
  <c r="G317" i="1" s="1"/>
  <c r="E318" i="1"/>
  <c r="E319" i="1"/>
  <c r="G319" i="1" s="1"/>
  <c r="E320" i="1"/>
  <c r="E321" i="1"/>
  <c r="E322" i="1"/>
  <c r="E323" i="1"/>
  <c r="F332" i="1" s="1"/>
  <c r="E324" i="1"/>
  <c r="E325" i="1"/>
  <c r="G325" i="1" s="1"/>
  <c r="E326" i="1"/>
  <c r="E327" i="1"/>
  <c r="G327" i="1" s="1"/>
  <c r="E328" i="1"/>
  <c r="E329" i="1"/>
  <c r="E330" i="1"/>
  <c r="E331" i="1"/>
  <c r="E332" i="1"/>
  <c r="E333" i="1"/>
  <c r="G333" i="1" s="1"/>
  <c r="E334" i="1"/>
  <c r="E335" i="1"/>
  <c r="G335" i="1" s="1"/>
  <c r="E336" i="1"/>
  <c r="E337" i="1"/>
  <c r="E338" i="1"/>
  <c r="E339" i="1"/>
  <c r="F348" i="1" s="1"/>
  <c r="E340" i="1"/>
  <c r="E341" i="1"/>
  <c r="G341" i="1" s="1"/>
  <c r="E342" i="1"/>
  <c r="E343" i="1"/>
  <c r="G343" i="1" s="1"/>
  <c r="E344" i="1"/>
  <c r="E345" i="1"/>
  <c r="E346" i="1"/>
  <c r="E347" i="1"/>
  <c r="F356" i="1" s="1"/>
  <c r="E348" i="1"/>
  <c r="E349" i="1"/>
  <c r="G349" i="1" s="1"/>
  <c r="E350" i="1"/>
  <c r="E351" i="1"/>
  <c r="G351" i="1" s="1"/>
  <c r="E352" i="1"/>
  <c r="E353" i="1"/>
  <c r="E354" i="1"/>
  <c r="E355" i="1"/>
  <c r="F364" i="1" s="1"/>
  <c r="E356" i="1"/>
  <c r="E357" i="1"/>
  <c r="G357" i="1" s="1"/>
  <c r="E358" i="1"/>
  <c r="E359" i="1"/>
  <c r="G359" i="1" s="1"/>
  <c r="E360" i="1"/>
  <c r="E361" i="1"/>
  <c r="E362" i="1"/>
  <c r="E363" i="1"/>
  <c r="F372" i="1" s="1"/>
  <c r="E364" i="1"/>
  <c r="E365" i="1"/>
  <c r="G365" i="1" s="1"/>
  <c r="E366" i="1"/>
  <c r="E367" i="1"/>
  <c r="G367" i="1" s="1"/>
  <c r="E368" i="1"/>
  <c r="E369" i="1"/>
  <c r="E370" i="1"/>
  <c r="E371" i="1"/>
  <c r="F380" i="1" s="1"/>
  <c r="E372" i="1"/>
  <c r="E373" i="1"/>
  <c r="G373" i="1" s="1"/>
  <c r="E374" i="1"/>
  <c r="G374" i="1" s="1"/>
  <c r="E375" i="1"/>
  <c r="G375" i="1" s="1"/>
  <c r="E376" i="1"/>
  <c r="E377" i="1"/>
  <c r="E378" i="1"/>
  <c r="E379" i="1"/>
  <c r="E380" i="1"/>
  <c r="E381" i="1"/>
  <c r="G381" i="1" s="1"/>
  <c r="E382" i="1"/>
  <c r="G382" i="1" s="1"/>
  <c r="E383" i="1"/>
  <c r="G383" i="1" s="1"/>
  <c r="E384" i="1"/>
  <c r="E385" i="1"/>
  <c r="E386" i="1"/>
  <c r="E387" i="1"/>
  <c r="F396" i="1" s="1"/>
  <c r="E388" i="1"/>
  <c r="E389" i="1"/>
  <c r="G389" i="1" s="1"/>
  <c r="E390" i="1"/>
  <c r="G390" i="1" s="1"/>
  <c r="E391" i="1"/>
  <c r="E392" i="1"/>
  <c r="E393" i="1"/>
  <c r="E394" i="1"/>
  <c r="E395" i="1"/>
  <c r="F404" i="1" s="1"/>
  <c r="E396" i="1"/>
  <c r="E397" i="1"/>
  <c r="G397" i="1" s="1"/>
  <c r="E398" i="1"/>
  <c r="G398" i="1" s="1"/>
  <c r="E399" i="1"/>
  <c r="E400" i="1"/>
  <c r="E401" i="1"/>
  <c r="E402" i="1"/>
  <c r="E403" i="1"/>
  <c r="F412" i="1" s="1"/>
  <c r="E404" i="1"/>
  <c r="E405" i="1"/>
  <c r="G405" i="1" s="1"/>
  <c r="E406" i="1"/>
  <c r="G406" i="1" s="1"/>
  <c r="E407" i="1"/>
  <c r="E408" i="1"/>
  <c r="E409" i="1"/>
  <c r="E410" i="1"/>
  <c r="E411" i="1"/>
  <c r="F420" i="1" s="1"/>
  <c r="E412" i="1"/>
  <c r="E413" i="1"/>
  <c r="G413" i="1" s="1"/>
  <c r="E414" i="1"/>
  <c r="G414" i="1" s="1"/>
  <c r="E415" i="1"/>
  <c r="E416" i="1"/>
  <c r="E417" i="1"/>
  <c r="E418" i="1"/>
  <c r="E419" i="1"/>
  <c r="F428" i="1" s="1"/>
  <c r="E420" i="1"/>
  <c r="E421" i="1"/>
  <c r="G421" i="1" s="1"/>
  <c r="E422" i="1"/>
  <c r="G422" i="1" s="1"/>
  <c r="E423" i="1"/>
  <c r="E424" i="1"/>
  <c r="E425" i="1"/>
  <c r="E426" i="1"/>
  <c r="E427" i="1"/>
  <c r="F436" i="1" s="1"/>
  <c r="E428" i="1"/>
  <c r="E429" i="1"/>
  <c r="G429" i="1" s="1"/>
  <c r="E430" i="1"/>
  <c r="G430" i="1" s="1"/>
  <c r="E431" i="1"/>
  <c r="E432" i="1"/>
  <c r="E433" i="1"/>
  <c r="E434" i="1"/>
  <c r="E435" i="1"/>
  <c r="E436" i="1"/>
  <c r="E437" i="1"/>
  <c r="G437" i="1" s="1"/>
  <c r="E438" i="1"/>
  <c r="G438" i="1" s="1"/>
  <c r="E439" i="1"/>
  <c r="E440" i="1"/>
  <c r="E441" i="1"/>
  <c r="E442" i="1"/>
  <c r="E443" i="1"/>
  <c r="F452" i="1" s="1"/>
  <c r="E444" i="1"/>
  <c r="E445" i="1"/>
  <c r="G445" i="1" s="1"/>
  <c r="E446" i="1"/>
  <c r="G446" i="1" s="1"/>
  <c r="E447" i="1"/>
  <c r="E448" i="1"/>
  <c r="E449" i="1"/>
  <c r="E450" i="1"/>
  <c r="E451" i="1"/>
  <c r="E452" i="1"/>
  <c r="E453" i="1"/>
  <c r="G453" i="1" s="1"/>
  <c r="E454" i="1"/>
  <c r="G454" i="1" s="1"/>
  <c r="E455" i="1"/>
  <c r="E456" i="1"/>
  <c r="E457" i="1"/>
  <c r="E458" i="1"/>
  <c r="E459" i="1"/>
  <c r="F468" i="1" s="1"/>
  <c r="E460" i="1"/>
  <c r="E461" i="1"/>
  <c r="E462" i="1"/>
  <c r="G462" i="1" s="1"/>
  <c r="E463" i="1"/>
  <c r="E464" i="1"/>
  <c r="E465" i="1"/>
  <c r="E466" i="1"/>
  <c r="E467" i="1"/>
  <c r="F476" i="1" s="1"/>
  <c r="E468" i="1"/>
  <c r="E469" i="1"/>
  <c r="E470" i="1"/>
  <c r="G470" i="1" s="1"/>
  <c r="E471" i="1"/>
  <c r="E472" i="1"/>
  <c r="E473" i="1"/>
  <c r="E474" i="1"/>
  <c r="E475" i="1"/>
  <c r="F482" i="1" s="1"/>
  <c r="E476" i="1"/>
  <c r="E477" i="1"/>
  <c r="E478" i="1"/>
  <c r="G478" i="1" s="1"/>
  <c r="E479" i="1"/>
  <c r="E480" i="1"/>
  <c r="E481" i="1"/>
  <c r="E482" i="1"/>
  <c r="E483" i="1"/>
  <c r="F492" i="1" s="1"/>
  <c r="E484" i="1"/>
  <c r="E485" i="1"/>
  <c r="E486" i="1"/>
  <c r="G486" i="1" s="1"/>
  <c r="E487" i="1"/>
  <c r="E488" i="1"/>
  <c r="E489" i="1"/>
  <c r="E490" i="1"/>
  <c r="E491" i="1"/>
  <c r="F500" i="1" s="1"/>
  <c r="E492" i="1"/>
  <c r="E493" i="1"/>
  <c r="E494" i="1"/>
  <c r="G494" i="1" s="1"/>
  <c r="E495" i="1"/>
  <c r="E496" i="1"/>
  <c r="E497" i="1"/>
  <c r="E498" i="1"/>
  <c r="E499" i="1"/>
  <c r="E500" i="1"/>
  <c r="E501" i="1"/>
  <c r="E502" i="1"/>
  <c r="G502" i="1" s="1"/>
  <c r="E503" i="1"/>
  <c r="F444" i="1" l="1"/>
  <c r="F156" i="1"/>
  <c r="F154" i="1"/>
  <c r="F108" i="1"/>
  <c r="F106" i="1"/>
  <c r="F76" i="1"/>
  <c r="F74" i="1"/>
  <c r="F44" i="1"/>
  <c r="F42" i="1"/>
  <c r="F36" i="1"/>
  <c r="F34" i="1"/>
  <c r="F499" i="1"/>
  <c r="F475" i="1"/>
  <c r="F498" i="1"/>
  <c r="F434" i="1"/>
  <c r="F370" i="1"/>
  <c r="F497" i="1"/>
  <c r="F489" i="1"/>
  <c r="F481" i="1"/>
  <c r="F473" i="1"/>
  <c r="F41" i="1"/>
  <c r="F33" i="1"/>
  <c r="F25" i="1"/>
  <c r="F17" i="1"/>
  <c r="F490" i="1"/>
  <c r="F426" i="1"/>
  <c r="F362" i="1"/>
  <c r="F298" i="1"/>
  <c r="F234" i="1"/>
  <c r="F164" i="1"/>
  <c r="F162" i="1"/>
  <c r="F140" i="1"/>
  <c r="F138" i="1"/>
  <c r="F92" i="1"/>
  <c r="F90" i="1"/>
  <c r="F60" i="1"/>
  <c r="F58" i="1"/>
  <c r="F28" i="1"/>
  <c r="F26" i="1"/>
  <c r="F491" i="1"/>
  <c r="F465" i="1"/>
  <c r="F306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40" i="1"/>
  <c r="F32" i="1"/>
  <c r="F24" i="1"/>
  <c r="F16" i="1"/>
  <c r="F418" i="1"/>
  <c r="F354" i="1"/>
  <c r="F226" i="1"/>
  <c r="F484" i="1"/>
  <c r="F388" i="1"/>
  <c r="F340" i="1"/>
  <c r="F292" i="1"/>
  <c r="F116" i="1"/>
  <c r="F114" i="1"/>
  <c r="F375" i="1"/>
  <c r="F359" i="1"/>
  <c r="F343" i="1"/>
  <c r="F327" i="1"/>
  <c r="F311" i="1"/>
  <c r="F295" i="1"/>
  <c r="F271" i="1"/>
  <c r="F255" i="1"/>
  <c r="F239" i="1"/>
  <c r="F223" i="1"/>
  <c r="F207" i="1"/>
  <c r="F191" i="1"/>
  <c r="F175" i="1"/>
  <c r="F159" i="1"/>
  <c r="F143" i="1"/>
  <c r="F127" i="1"/>
  <c r="F111" i="1"/>
  <c r="F95" i="1"/>
  <c r="F87" i="1"/>
  <c r="F71" i="1"/>
  <c r="F63" i="1"/>
  <c r="F55" i="1"/>
  <c r="F47" i="1"/>
  <c r="F39" i="1"/>
  <c r="F31" i="1"/>
  <c r="F23" i="1"/>
  <c r="F15" i="1"/>
  <c r="F474" i="1"/>
  <c r="F410" i="1"/>
  <c r="F346" i="1"/>
  <c r="F282" i="1"/>
  <c r="F218" i="1"/>
  <c r="F460" i="1"/>
  <c r="F100" i="1"/>
  <c r="F98" i="1"/>
  <c r="F367" i="1"/>
  <c r="F351" i="1"/>
  <c r="F335" i="1"/>
  <c r="F319" i="1"/>
  <c r="F303" i="1"/>
  <c r="F287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79" i="1"/>
  <c r="F502" i="1"/>
  <c r="F494" i="1"/>
  <c r="F486" i="1"/>
  <c r="F478" i="1"/>
  <c r="F470" i="1"/>
  <c r="F38" i="1"/>
  <c r="F30" i="1"/>
  <c r="F22" i="1"/>
  <c r="F14" i="1"/>
  <c r="F466" i="1"/>
  <c r="F402" i="1"/>
  <c r="F338" i="1"/>
  <c r="F274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37" i="1"/>
  <c r="F29" i="1"/>
  <c r="F21" i="1"/>
  <c r="F13" i="1"/>
  <c r="F458" i="1"/>
  <c r="F394" i="1"/>
  <c r="F330" i="1"/>
  <c r="F266" i="1"/>
  <c r="F202" i="1"/>
  <c r="F260" i="1"/>
  <c r="F212" i="1"/>
  <c r="F172" i="1"/>
  <c r="F170" i="1"/>
  <c r="F132" i="1"/>
  <c r="F130" i="1"/>
  <c r="F68" i="1"/>
  <c r="F66" i="1"/>
  <c r="F12" i="1"/>
  <c r="F450" i="1"/>
  <c r="F386" i="1"/>
  <c r="F322" i="1"/>
  <c r="F258" i="1"/>
  <c r="F194" i="1"/>
  <c r="F244" i="1"/>
  <c r="F180" i="1"/>
  <c r="F178" i="1"/>
  <c r="F148" i="1"/>
  <c r="F146" i="1"/>
  <c r="F124" i="1"/>
  <c r="F122" i="1"/>
  <c r="F84" i="1"/>
  <c r="F82" i="1"/>
  <c r="F52" i="1"/>
  <c r="F50" i="1"/>
  <c r="F20" i="1"/>
  <c r="F18" i="1"/>
  <c r="F483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35" i="1"/>
  <c r="F27" i="1"/>
  <c r="F19" i="1"/>
  <c r="F11" i="1"/>
  <c r="F442" i="1"/>
  <c r="F378" i="1"/>
  <c r="F314" i="1"/>
  <c r="F250" i="1"/>
  <c r="F186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217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89" i="1"/>
  <c r="F81" i="1"/>
  <c r="F73" i="1"/>
  <c r="F65" i="1"/>
  <c r="F57" i="1"/>
  <c r="F49" i="1"/>
  <c r="F209" i="1"/>
  <c r="F97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G300" i="1"/>
  <c r="G284" i="1"/>
  <c r="G276" i="1"/>
  <c r="G452" i="1"/>
  <c r="G428" i="1"/>
  <c r="G412" i="1"/>
  <c r="G388" i="1"/>
  <c r="G372" i="1"/>
  <c r="G348" i="1"/>
  <c r="G340" i="1"/>
  <c r="G332" i="1"/>
  <c r="G324" i="1"/>
  <c r="G316" i="1"/>
  <c r="G308" i="1"/>
  <c r="G292" i="1"/>
  <c r="G499" i="1"/>
  <c r="G459" i="1"/>
  <c r="G347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436" i="1"/>
  <c r="G404" i="1"/>
  <c r="G380" i="1"/>
  <c r="G356" i="1"/>
  <c r="G498" i="1"/>
  <c r="G444" i="1"/>
  <c r="G420" i="1"/>
  <c r="G396" i="1"/>
  <c r="G364" i="1"/>
  <c r="G497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490" i="1"/>
  <c r="G458" i="1"/>
  <c r="G473" i="1"/>
  <c r="G433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G249" i="1"/>
  <c r="G241" i="1"/>
  <c r="G233" i="1"/>
  <c r="G225" i="1"/>
  <c r="G217" i="1"/>
  <c r="G209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474" i="1"/>
  <c r="G489" i="1"/>
  <c r="G441" i="1"/>
  <c r="G495" i="1"/>
  <c r="G463" i="1"/>
  <c r="G439" i="1"/>
  <c r="G391" i="1"/>
  <c r="G466" i="1"/>
  <c r="G457" i="1"/>
  <c r="G471" i="1"/>
  <c r="G407" i="1"/>
  <c r="G481" i="1"/>
  <c r="G417" i="1"/>
  <c r="G479" i="1"/>
  <c r="G455" i="1"/>
  <c r="G431" i="1"/>
  <c r="G415" i="1"/>
  <c r="G485" i="1"/>
  <c r="G461" i="1"/>
  <c r="G450" i="1"/>
  <c r="G465" i="1"/>
  <c r="G425" i="1"/>
  <c r="G487" i="1"/>
  <c r="G447" i="1"/>
  <c r="G423" i="1"/>
  <c r="G399" i="1"/>
  <c r="G501" i="1"/>
  <c r="G493" i="1"/>
  <c r="G477" i="1"/>
  <c r="G469" i="1"/>
  <c r="G500" i="1"/>
  <c r="G492" i="1"/>
  <c r="G484" i="1"/>
  <c r="G476" i="1"/>
  <c r="G468" i="1"/>
  <c r="G460" i="1"/>
  <c r="G449" i="1"/>
  <c r="G503" i="1"/>
  <c r="G491" i="1"/>
  <c r="G483" i="1"/>
  <c r="G475" i="1"/>
  <c r="G467" i="1"/>
  <c r="G451" i="1"/>
  <c r="G443" i="1"/>
  <c r="G435" i="1"/>
  <c r="G427" i="1"/>
  <c r="G419" i="1"/>
  <c r="G411" i="1"/>
  <c r="G403" i="1"/>
  <c r="G395" i="1"/>
  <c r="G387" i="1"/>
  <c r="G379" i="1"/>
  <c r="G371" i="1"/>
  <c r="G363" i="1"/>
  <c r="G355" i="1"/>
  <c r="G482" i="1"/>
  <c r="G442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32" i="1"/>
  <c r="I32" i="1"/>
  <c r="K38" i="1" l="1"/>
  <c r="J502" i="1"/>
  <c r="K502" i="1" s="1"/>
  <c r="J498" i="1"/>
  <c r="K498" i="1" s="1"/>
  <c r="J494" i="1"/>
  <c r="K494" i="1" s="1"/>
  <c r="J490" i="1"/>
  <c r="J486" i="1"/>
  <c r="K486" i="1" s="1"/>
  <c r="J482" i="1"/>
  <c r="K482" i="1" s="1"/>
  <c r="J478" i="1"/>
  <c r="K478" i="1" s="1"/>
  <c r="J474" i="1"/>
  <c r="J470" i="1"/>
  <c r="K470" i="1" s="1"/>
  <c r="J466" i="1"/>
  <c r="K466" i="1" s="1"/>
  <c r="J462" i="1"/>
  <c r="K462" i="1" s="1"/>
  <c r="J458" i="1"/>
  <c r="J454" i="1"/>
  <c r="K454" i="1" s="1"/>
  <c r="J450" i="1"/>
  <c r="K450" i="1" s="1"/>
  <c r="J446" i="1"/>
  <c r="K446" i="1" s="1"/>
  <c r="J442" i="1"/>
  <c r="K442" i="1" s="1"/>
  <c r="J438" i="1"/>
  <c r="K438" i="1" s="1"/>
  <c r="J434" i="1"/>
  <c r="J430" i="1"/>
  <c r="K430" i="1" s="1"/>
  <c r="J426" i="1"/>
  <c r="J422" i="1"/>
  <c r="K422" i="1" s="1"/>
  <c r="J418" i="1"/>
  <c r="K418" i="1" s="1"/>
  <c r="J414" i="1"/>
  <c r="K414" i="1" s="1"/>
  <c r="J410" i="1"/>
  <c r="K410" i="1" s="1"/>
  <c r="J406" i="1"/>
  <c r="K406" i="1" s="1"/>
  <c r="J402" i="1"/>
  <c r="K402" i="1" s="1"/>
  <c r="J398" i="1"/>
  <c r="K398" i="1" s="1"/>
  <c r="J394" i="1"/>
  <c r="J390" i="1"/>
  <c r="K390" i="1" s="1"/>
  <c r="J386" i="1"/>
  <c r="K386" i="1" s="1"/>
  <c r="J382" i="1"/>
  <c r="K382" i="1" s="1"/>
  <c r="J378" i="1"/>
  <c r="K378" i="1" s="1"/>
  <c r="J374" i="1"/>
  <c r="K374" i="1" s="1"/>
  <c r="J370" i="1"/>
  <c r="K370" i="1" s="1"/>
  <c r="J366" i="1"/>
  <c r="K366" i="1" s="1"/>
  <c r="J362" i="1"/>
  <c r="K362" i="1" s="1"/>
  <c r="J358" i="1"/>
  <c r="K358" i="1" s="1"/>
  <c r="J354" i="1"/>
  <c r="K354" i="1" s="1"/>
  <c r="J350" i="1"/>
  <c r="K350" i="1" s="1"/>
  <c r="J346" i="1"/>
  <c r="K346" i="1" s="1"/>
  <c r="K290" i="1"/>
  <c r="K443" i="1"/>
  <c r="K458" i="1"/>
  <c r="K267" i="1"/>
  <c r="K394" i="1"/>
  <c r="K426" i="1"/>
  <c r="K419" i="1"/>
  <c r="K474" i="1"/>
  <c r="K490" i="1"/>
  <c r="K347" i="1"/>
  <c r="J233" i="1"/>
  <c r="K233" i="1" s="1"/>
  <c r="K242" i="1"/>
  <c r="K434" i="1"/>
  <c r="K232" i="1"/>
  <c r="J342" i="1"/>
  <c r="K342" i="1" s="1"/>
  <c r="J338" i="1"/>
  <c r="K338" i="1" s="1"/>
  <c r="J334" i="1"/>
  <c r="K334" i="1" s="1"/>
  <c r="J330" i="1"/>
  <c r="K330" i="1" s="1"/>
  <c r="J326" i="1"/>
  <c r="K326" i="1" s="1"/>
  <c r="J322" i="1"/>
  <c r="K322" i="1" s="1"/>
  <c r="J318" i="1"/>
  <c r="K318" i="1" s="1"/>
  <c r="J314" i="1"/>
  <c r="K314" i="1" s="1"/>
  <c r="J310" i="1"/>
  <c r="K310" i="1" s="1"/>
  <c r="J306" i="1"/>
  <c r="K306" i="1" s="1"/>
  <c r="J302" i="1"/>
  <c r="K302" i="1" s="1"/>
  <c r="J298" i="1"/>
  <c r="K298" i="1" s="1"/>
  <c r="J294" i="1"/>
  <c r="K294" i="1" s="1"/>
  <c r="J290" i="1"/>
  <c r="J286" i="1"/>
  <c r="K286" i="1" s="1"/>
  <c r="J282" i="1"/>
  <c r="K282" i="1" s="1"/>
  <c r="J278" i="1"/>
  <c r="K278" i="1" s="1"/>
  <c r="J274" i="1"/>
  <c r="K274" i="1" s="1"/>
  <c r="J270" i="1"/>
  <c r="K270" i="1" s="1"/>
  <c r="J266" i="1"/>
  <c r="K266" i="1" s="1"/>
  <c r="J262" i="1"/>
  <c r="K262" i="1" s="1"/>
  <c r="J258" i="1"/>
  <c r="K258" i="1" s="1"/>
  <c r="J254" i="1"/>
  <c r="K254" i="1" s="1"/>
  <c r="J250" i="1"/>
  <c r="K250" i="1" s="1"/>
  <c r="J246" i="1"/>
  <c r="K246" i="1" s="1"/>
  <c r="J242" i="1"/>
  <c r="J238" i="1"/>
  <c r="K238" i="1" s="1"/>
  <c r="J234" i="1"/>
  <c r="K234" i="1" s="1"/>
  <c r="J230" i="1"/>
  <c r="K230" i="1" s="1"/>
  <c r="J226" i="1"/>
  <c r="K226" i="1" s="1"/>
  <c r="J222" i="1"/>
  <c r="K222" i="1" s="1"/>
  <c r="J218" i="1"/>
  <c r="K218" i="1" s="1"/>
  <c r="J214" i="1"/>
  <c r="K214" i="1" s="1"/>
  <c r="J210" i="1"/>
  <c r="K210" i="1" s="1"/>
  <c r="J206" i="1"/>
  <c r="K206" i="1" s="1"/>
  <c r="J202" i="1"/>
  <c r="K202" i="1" s="1"/>
  <c r="J198" i="1"/>
  <c r="K198" i="1" s="1"/>
  <c r="J194" i="1"/>
  <c r="K194" i="1" s="1"/>
  <c r="J190" i="1"/>
  <c r="K190" i="1" s="1"/>
  <c r="J186" i="1"/>
  <c r="K186" i="1" s="1"/>
  <c r="J182" i="1"/>
  <c r="K182" i="1" s="1"/>
  <c r="J178" i="1"/>
  <c r="K178" i="1" s="1"/>
  <c r="J174" i="1"/>
  <c r="K174" i="1" s="1"/>
  <c r="J170" i="1"/>
  <c r="K170" i="1" s="1"/>
  <c r="J166" i="1"/>
  <c r="K166" i="1" s="1"/>
  <c r="J162" i="1"/>
  <c r="K162" i="1" s="1"/>
  <c r="J158" i="1"/>
  <c r="K158" i="1" s="1"/>
  <c r="J154" i="1"/>
  <c r="K154" i="1" s="1"/>
  <c r="J150" i="1"/>
  <c r="K150" i="1" s="1"/>
  <c r="J146" i="1"/>
  <c r="K146" i="1" s="1"/>
  <c r="J142" i="1"/>
  <c r="K142" i="1" s="1"/>
  <c r="J138" i="1"/>
  <c r="K138" i="1" s="1"/>
  <c r="J134" i="1"/>
  <c r="K134" i="1" s="1"/>
  <c r="J130" i="1"/>
  <c r="K130" i="1" s="1"/>
  <c r="J126" i="1"/>
  <c r="K126" i="1" s="1"/>
  <c r="J122" i="1"/>
  <c r="K122" i="1" s="1"/>
  <c r="J118" i="1"/>
  <c r="K118" i="1" s="1"/>
  <c r="J114" i="1"/>
  <c r="K114" i="1" s="1"/>
  <c r="J110" i="1"/>
  <c r="K110" i="1" s="1"/>
  <c r="J106" i="1"/>
  <c r="K106" i="1" s="1"/>
  <c r="J102" i="1"/>
  <c r="K102" i="1" s="1"/>
  <c r="J98" i="1"/>
  <c r="K98" i="1" s="1"/>
  <c r="J94" i="1"/>
  <c r="K94" i="1" s="1"/>
  <c r="J90" i="1"/>
  <c r="K90" i="1" s="1"/>
  <c r="J86" i="1"/>
  <c r="K86" i="1" s="1"/>
  <c r="J82" i="1"/>
  <c r="K82" i="1" s="1"/>
  <c r="J78" i="1"/>
  <c r="K78" i="1" s="1"/>
  <c r="J74" i="1"/>
  <c r="K74" i="1" s="1"/>
  <c r="J70" i="1"/>
  <c r="K70" i="1" s="1"/>
  <c r="J66" i="1"/>
  <c r="K66" i="1" s="1"/>
  <c r="J62" i="1"/>
  <c r="K62" i="1" s="1"/>
  <c r="J58" i="1"/>
  <c r="K58" i="1" s="1"/>
  <c r="J54" i="1"/>
  <c r="K54" i="1" s="1"/>
  <c r="J50" i="1"/>
  <c r="K50" i="1" s="1"/>
  <c r="J46" i="1"/>
  <c r="K46" i="1" s="1"/>
  <c r="J42" i="1"/>
  <c r="K42" i="1" s="1"/>
  <c r="J38" i="1"/>
  <c r="J34" i="1"/>
  <c r="K34" i="1" s="1"/>
  <c r="J285" i="1"/>
  <c r="K285" i="1" s="1"/>
  <c r="J503" i="1"/>
  <c r="K503" i="1" s="1"/>
  <c r="J499" i="1"/>
  <c r="K499" i="1" s="1"/>
  <c r="J495" i="1"/>
  <c r="K495" i="1" s="1"/>
  <c r="J491" i="1"/>
  <c r="K491" i="1" s="1"/>
  <c r="J487" i="1"/>
  <c r="K487" i="1" s="1"/>
  <c r="J483" i="1"/>
  <c r="K483" i="1" s="1"/>
  <c r="J479" i="1"/>
  <c r="K479" i="1" s="1"/>
  <c r="J475" i="1"/>
  <c r="K475" i="1" s="1"/>
  <c r="J471" i="1"/>
  <c r="K471" i="1" s="1"/>
  <c r="J467" i="1"/>
  <c r="K467" i="1" s="1"/>
  <c r="J463" i="1"/>
  <c r="K463" i="1" s="1"/>
  <c r="J459" i="1"/>
  <c r="K459" i="1" s="1"/>
  <c r="J455" i="1"/>
  <c r="K455" i="1" s="1"/>
  <c r="J451" i="1"/>
  <c r="K451" i="1" s="1"/>
  <c r="J447" i="1"/>
  <c r="K447" i="1" s="1"/>
  <c r="J443" i="1"/>
  <c r="J439" i="1"/>
  <c r="K439" i="1" s="1"/>
  <c r="J435" i="1"/>
  <c r="K435" i="1" s="1"/>
  <c r="J431" i="1"/>
  <c r="K431" i="1" s="1"/>
  <c r="J427" i="1"/>
  <c r="K427" i="1" s="1"/>
  <c r="J423" i="1"/>
  <c r="K423" i="1" s="1"/>
  <c r="J419" i="1"/>
  <c r="J415" i="1"/>
  <c r="K415" i="1" s="1"/>
  <c r="J411" i="1"/>
  <c r="K411" i="1" s="1"/>
  <c r="J407" i="1"/>
  <c r="K407" i="1" s="1"/>
  <c r="J403" i="1"/>
  <c r="K403" i="1" s="1"/>
  <c r="J399" i="1"/>
  <c r="K399" i="1" s="1"/>
  <c r="J395" i="1"/>
  <c r="K395" i="1" s="1"/>
  <c r="J391" i="1"/>
  <c r="K391" i="1" s="1"/>
  <c r="J387" i="1"/>
  <c r="K387" i="1" s="1"/>
  <c r="J383" i="1"/>
  <c r="K383" i="1" s="1"/>
  <c r="J379" i="1"/>
  <c r="K379" i="1" s="1"/>
  <c r="J375" i="1"/>
  <c r="K375" i="1" s="1"/>
  <c r="J371" i="1"/>
  <c r="K371" i="1" s="1"/>
  <c r="J367" i="1"/>
  <c r="K367" i="1" s="1"/>
  <c r="J363" i="1"/>
  <c r="K363" i="1" s="1"/>
  <c r="J359" i="1"/>
  <c r="K359" i="1" s="1"/>
  <c r="J355" i="1"/>
  <c r="K355" i="1" s="1"/>
  <c r="J351" i="1"/>
  <c r="K351" i="1" s="1"/>
  <c r="J347" i="1"/>
  <c r="J343" i="1"/>
  <c r="K343" i="1" s="1"/>
  <c r="J339" i="1"/>
  <c r="K339" i="1" s="1"/>
  <c r="J335" i="1"/>
  <c r="K335" i="1" s="1"/>
  <c r="J331" i="1"/>
  <c r="K331" i="1" s="1"/>
  <c r="J327" i="1"/>
  <c r="K327" i="1" s="1"/>
  <c r="J323" i="1"/>
  <c r="K323" i="1" s="1"/>
  <c r="J319" i="1"/>
  <c r="K319" i="1" s="1"/>
  <c r="J315" i="1"/>
  <c r="K315" i="1" s="1"/>
  <c r="J311" i="1"/>
  <c r="K311" i="1" s="1"/>
  <c r="J307" i="1"/>
  <c r="K307" i="1" s="1"/>
  <c r="J303" i="1"/>
  <c r="K303" i="1" s="1"/>
  <c r="J299" i="1"/>
  <c r="K299" i="1" s="1"/>
  <c r="J295" i="1"/>
  <c r="K295" i="1" s="1"/>
  <c r="J291" i="1"/>
  <c r="K291" i="1" s="1"/>
  <c r="J287" i="1"/>
  <c r="K287" i="1" s="1"/>
  <c r="J283" i="1"/>
  <c r="K283" i="1" s="1"/>
  <c r="J279" i="1"/>
  <c r="K279" i="1" s="1"/>
  <c r="J275" i="1"/>
  <c r="K275" i="1" s="1"/>
  <c r="J271" i="1"/>
  <c r="K271" i="1" s="1"/>
  <c r="J267" i="1"/>
  <c r="J263" i="1"/>
  <c r="K263" i="1" s="1"/>
  <c r="J259" i="1"/>
  <c r="K259" i="1" s="1"/>
  <c r="J255" i="1"/>
  <c r="K255" i="1" s="1"/>
  <c r="J251" i="1"/>
  <c r="K251" i="1" s="1"/>
  <c r="J247" i="1"/>
  <c r="K247" i="1" s="1"/>
  <c r="J243" i="1"/>
  <c r="K243" i="1" s="1"/>
  <c r="J239" i="1"/>
  <c r="K239" i="1" s="1"/>
  <c r="J235" i="1"/>
  <c r="K235" i="1" s="1"/>
  <c r="J231" i="1"/>
  <c r="K231" i="1" s="1"/>
  <c r="J227" i="1"/>
  <c r="K227" i="1" s="1"/>
  <c r="J223" i="1"/>
  <c r="K223" i="1" s="1"/>
  <c r="J219" i="1"/>
  <c r="K219" i="1" s="1"/>
  <c r="J215" i="1"/>
  <c r="K215" i="1" s="1"/>
  <c r="J211" i="1"/>
  <c r="K211" i="1" s="1"/>
  <c r="J207" i="1"/>
  <c r="K207" i="1" s="1"/>
  <c r="J203" i="1"/>
  <c r="K203" i="1" s="1"/>
  <c r="J199" i="1"/>
  <c r="K199" i="1" s="1"/>
  <c r="J195" i="1"/>
  <c r="K195" i="1" s="1"/>
  <c r="J191" i="1"/>
  <c r="K191" i="1" s="1"/>
  <c r="J187" i="1"/>
  <c r="K187" i="1" s="1"/>
  <c r="J32" i="1"/>
  <c r="K32" i="1" s="1"/>
  <c r="J500" i="1"/>
  <c r="K500" i="1" s="1"/>
  <c r="J496" i="1"/>
  <c r="K496" i="1" s="1"/>
  <c r="J492" i="1"/>
  <c r="K492" i="1" s="1"/>
  <c r="J488" i="1"/>
  <c r="K488" i="1" s="1"/>
  <c r="J484" i="1"/>
  <c r="K484" i="1" s="1"/>
  <c r="J480" i="1"/>
  <c r="K480" i="1" s="1"/>
  <c r="J476" i="1"/>
  <c r="K476" i="1" s="1"/>
  <c r="J472" i="1"/>
  <c r="K472" i="1" s="1"/>
  <c r="J468" i="1"/>
  <c r="K468" i="1" s="1"/>
  <c r="J464" i="1"/>
  <c r="K464" i="1" s="1"/>
  <c r="J460" i="1"/>
  <c r="K460" i="1" s="1"/>
  <c r="J456" i="1"/>
  <c r="K456" i="1" s="1"/>
  <c r="J148" i="1"/>
  <c r="K148" i="1" s="1"/>
  <c r="J183" i="1"/>
  <c r="K183" i="1" s="1"/>
  <c r="J179" i="1"/>
  <c r="K179" i="1" s="1"/>
  <c r="J175" i="1"/>
  <c r="K175" i="1" s="1"/>
  <c r="J171" i="1"/>
  <c r="K171" i="1" s="1"/>
  <c r="J167" i="1"/>
  <c r="K167" i="1" s="1"/>
  <c r="J163" i="1"/>
  <c r="K163" i="1" s="1"/>
  <c r="J159" i="1"/>
  <c r="K159" i="1" s="1"/>
  <c r="J155" i="1"/>
  <c r="K155" i="1" s="1"/>
  <c r="J151" i="1"/>
  <c r="K151" i="1" s="1"/>
  <c r="J147" i="1"/>
  <c r="K147" i="1" s="1"/>
  <c r="J143" i="1"/>
  <c r="K143" i="1" s="1"/>
  <c r="J139" i="1"/>
  <c r="K139" i="1" s="1"/>
  <c r="J135" i="1"/>
  <c r="K135" i="1" s="1"/>
  <c r="J131" i="1"/>
  <c r="K131" i="1" s="1"/>
  <c r="J127" i="1"/>
  <c r="K127" i="1" s="1"/>
  <c r="J123" i="1"/>
  <c r="K123" i="1" s="1"/>
  <c r="J119" i="1"/>
  <c r="K119" i="1" s="1"/>
  <c r="J115" i="1"/>
  <c r="K115" i="1" s="1"/>
  <c r="J111" i="1"/>
  <c r="K111" i="1" s="1"/>
  <c r="J107" i="1"/>
  <c r="K107" i="1" s="1"/>
  <c r="J103" i="1"/>
  <c r="K103" i="1" s="1"/>
  <c r="J452" i="1"/>
  <c r="K452" i="1" s="1"/>
  <c r="J448" i="1"/>
  <c r="K448" i="1" s="1"/>
  <c r="J444" i="1"/>
  <c r="K444" i="1" s="1"/>
  <c r="J440" i="1"/>
  <c r="K440" i="1" s="1"/>
  <c r="J436" i="1"/>
  <c r="K436" i="1" s="1"/>
  <c r="J432" i="1"/>
  <c r="K432" i="1" s="1"/>
  <c r="J428" i="1"/>
  <c r="K428" i="1" s="1"/>
  <c r="J424" i="1"/>
  <c r="K424" i="1" s="1"/>
  <c r="J420" i="1"/>
  <c r="K420" i="1" s="1"/>
  <c r="J416" i="1"/>
  <c r="K416" i="1" s="1"/>
  <c r="J412" i="1"/>
  <c r="K412" i="1" s="1"/>
  <c r="J408" i="1"/>
  <c r="K408" i="1" s="1"/>
  <c r="J404" i="1"/>
  <c r="K404" i="1" s="1"/>
  <c r="J400" i="1"/>
  <c r="K400" i="1" s="1"/>
  <c r="J396" i="1"/>
  <c r="K396" i="1" s="1"/>
  <c r="J392" i="1"/>
  <c r="K392" i="1" s="1"/>
  <c r="J388" i="1"/>
  <c r="K388" i="1" s="1"/>
  <c r="J384" i="1"/>
  <c r="K384" i="1" s="1"/>
  <c r="J380" i="1"/>
  <c r="K380" i="1" s="1"/>
  <c r="J376" i="1"/>
  <c r="K376" i="1" s="1"/>
  <c r="J372" i="1"/>
  <c r="K372" i="1" s="1"/>
  <c r="J368" i="1"/>
  <c r="K368" i="1" s="1"/>
  <c r="J364" i="1"/>
  <c r="K364" i="1" s="1"/>
  <c r="J360" i="1"/>
  <c r="K360" i="1" s="1"/>
  <c r="J356" i="1"/>
  <c r="K356" i="1" s="1"/>
  <c r="J352" i="1"/>
  <c r="K352" i="1" s="1"/>
  <c r="J348" i="1"/>
  <c r="K348" i="1" s="1"/>
  <c r="J344" i="1"/>
  <c r="K344" i="1" s="1"/>
  <c r="J340" i="1"/>
  <c r="K340" i="1" s="1"/>
  <c r="J336" i="1"/>
  <c r="K336" i="1" s="1"/>
  <c r="J332" i="1"/>
  <c r="K332" i="1" s="1"/>
  <c r="J328" i="1"/>
  <c r="K328" i="1" s="1"/>
  <c r="J324" i="1"/>
  <c r="K324" i="1" s="1"/>
  <c r="J320" i="1"/>
  <c r="K320" i="1" s="1"/>
  <c r="J316" i="1"/>
  <c r="K316" i="1" s="1"/>
  <c r="J312" i="1"/>
  <c r="K312" i="1" s="1"/>
  <c r="J308" i="1"/>
  <c r="K308" i="1" s="1"/>
  <c r="J304" i="1"/>
  <c r="K304" i="1" s="1"/>
  <c r="J300" i="1"/>
  <c r="K300" i="1" s="1"/>
  <c r="J296" i="1"/>
  <c r="K296" i="1" s="1"/>
  <c r="J292" i="1"/>
  <c r="K292" i="1" s="1"/>
  <c r="J288" i="1"/>
  <c r="K288" i="1" s="1"/>
  <c r="J284" i="1"/>
  <c r="K284" i="1" s="1"/>
  <c r="J280" i="1"/>
  <c r="K280" i="1" s="1"/>
  <c r="J276" i="1"/>
  <c r="K276" i="1" s="1"/>
  <c r="J272" i="1"/>
  <c r="K272" i="1" s="1"/>
  <c r="J268" i="1"/>
  <c r="K268" i="1" s="1"/>
  <c r="J264" i="1"/>
  <c r="K264" i="1" s="1"/>
  <c r="J260" i="1"/>
  <c r="K260" i="1" s="1"/>
  <c r="J256" i="1"/>
  <c r="K256" i="1" s="1"/>
  <c r="J252" i="1"/>
  <c r="K252" i="1" s="1"/>
  <c r="J248" i="1"/>
  <c r="K248" i="1" s="1"/>
  <c r="J244" i="1"/>
  <c r="K244" i="1" s="1"/>
  <c r="J240" i="1"/>
  <c r="K240" i="1" s="1"/>
  <c r="J236" i="1"/>
  <c r="K236" i="1" s="1"/>
  <c r="J232" i="1"/>
  <c r="J228" i="1"/>
  <c r="K228" i="1" s="1"/>
  <c r="J224" i="1"/>
  <c r="K224" i="1" s="1"/>
  <c r="J220" i="1"/>
  <c r="K220" i="1" s="1"/>
  <c r="J216" i="1"/>
  <c r="K216" i="1" s="1"/>
  <c r="J212" i="1"/>
  <c r="K212" i="1" s="1"/>
  <c r="J208" i="1"/>
  <c r="K208" i="1" s="1"/>
  <c r="J204" i="1"/>
  <c r="K204" i="1" s="1"/>
  <c r="J200" i="1"/>
  <c r="K200" i="1" s="1"/>
  <c r="J196" i="1"/>
  <c r="K196" i="1" s="1"/>
  <c r="J192" i="1"/>
  <c r="K192" i="1" s="1"/>
  <c r="J188" i="1"/>
  <c r="K188" i="1" s="1"/>
  <c r="J184" i="1"/>
  <c r="K184" i="1" s="1"/>
  <c r="J180" i="1"/>
  <c r="K180" i="1" s="1"/>
  <c r="J176" i="1"/>
  <c r="K176" i="1" s="1"/>
  <c r="J172" i="1"/>
  <c r="K172" i="1" s="1"/>
  <c r="J168" i="1"/>
  <c r="K168" i="1" s="1"/>
  <c r="J164" i="1"/>
  <c r="K164" i="1" s="1"/>
  <c r="J160" i="1"/>
  <c r="K160" i="1" s="1"/>
  <c r="J156" i="1"/>
  <c r="K156" i="1" s="1"/>
  <c r="J152" i="1"/>
  <c r="K152" i="1" s="1"/>
  <c r="J144" i="1"/>
  <c r="K144" i="1" s="1"/>
  <c r="J140" i="1"/>
  <c r="K140" i="1" s="1"/>
  <c r="J136" i="1"/>
  <c r="K136" i="1" s="1"/>
  <c r="J132" i="1"/>
  <c r="K132" i="1" s="1"/>
  <c r="J128" i="1"/>
  <c r="K128" i="1" s="1"/>
  <c r="J124" i="1"/>
  <c r="K124" i="1" s="1"/>
  <c r="J120" i="1"/>
  <c r="K120" i="1" s="1"/>
  <c r="J116" i="1"/>
  <c r="K116" i="1" s="1"/>
  <c r="J501" i="1"/>
  <c r="K501" i="1" s="1"/>
  <c r="J497" i="1"/>
  <c r="K497" i="1" s="1"/>
  <c r="J493" i="1"/>
  <c r="K493" i="1" s="1"/>
  <c r="J489" i="1"/>
  <c r="K489" i="1" s="1"/>
  <c r="J485" i="1"/>
  <c r="K485" i="1" s="1"/>
  <c r="J481" i="1"/>
  <c r="K481" i="1" s="1"/>
  <c r="J477" i="1"/>
  <c r="K477" i="1" s="1"/>
  <c r="J473" i="1"/>
  <c r="K473" i="1" s="1"/>
  <c r="J469" i="1"/>
  <c r="K469" i="1" s="1"/>
  <c r="J465" i="1"/>
  <c r="K465" i="1" s="1"/>
  <c r="J461" i="1"/>
  <c r="K461" i="1" s="1"/>
  <c r="J457" i="1"/>
  <c r="K457" i="1" s="1"/>
  <c r="J453" i="1"/>
  <c r="K453" i="1" s="1"/>
  <c r="J449" i="1"/>
  <c r="K449" i="1" s="1"/>
  <c r="J445" i="1"/>
  <c r="K445" i="1" s="1"/>
  <c r="J441" i="1"/>
  <c r="K441" i="1" s="1"/>
  <c r="J437" i="1"/>
  <c r="K437" i="1" s="1"/>
  <c r="J433" i="1"/>
  <c r="K433" i="1" s="1"/>
  <c r="J429" i="1"/>
  <c r="K429" i="1" s="1"/>
  <c r="J425" i="1"/>
  <c r="K425" i="1" s="1"/>
  <c r="J421" i="1"/>
  <c r="K421" i="1" s="1"/>
  <c r="J417" i="1"/>
  <c r="K417" i="1" s="1"/>
  <c r="J413" i="1"/>
  <c r="K413" i="1" s="1"/>
  <c r="J409" i="1"/>
  <c r="K409" i="1" s="1"/>
  <c r="J405" i="1"/>
  <c r="K405" i="1" s="1"/>
  <c r="J277" i="1"/>
  <c r="K277" i="1" s="1"/>
  <c r="J269" i="1"/>
  <c r="K269" i="1" s="1"/>
  <c r="J261" i="1"/>
  <c r="K261" i="1" s="1"/>
  <c r="J253" i="1"/>
  <c r="K253" i="1" s="1"/>
  <c r="J245" i="1"/>
  <c r="K245" i="1" s="1"/>
  <c r="J129" i="1"/>
  <c r="K129" i="1" s="1"/>
  <c r="J109" i="1"/>
  <c r="K109" i="1" s="1"/>
  <c r="J105" i="1"/>
  <c r="K105" i="1" s="1"/>
  <c r="J77" i="1"/>
  <c r="K77" i="1" s="1"/>
  <c r="J73" i="1"/>
  <c r="K73" i="1" s="1"/>
  <c r="J112" i="1"/>
  <c r="K112" i="1" s="1"/>
  <c r="J108" i="1"/>
  <c r="K108" i="1" s="1"/>
  <c r="J104" i="1"/>
  <c r="K104" i="1" s="1"/>
  <c r="J100" i="1"/>
  <c r="K100" i="1" s="1"/>
  <c r="J96" i="1"/>
  <c r="K96" i="1" s="1"/>
  <c r="J92" i="1"/>
  <c r="K92" i="1" s="1"/>
  <c r="J88" i="1"/>
  <c r="K88" i="1" s="1"/>
  <c r="J84" i="1"/>
  <c r="K84" i="1" s="1"/>
  <c r="J80" i="1"/>
  <c r="K80" i="1" s="1"/>
  <c r="J76" i="1"/>
  <c r="K76" i="1" s="1"/>
  <c r="J72" i="1"/>
  <c r="K72" i="1" s="1"/>
  <c r="J68" i="1"/>
  <c r="K68" i="1" s="1"/>
  <c r="J64" i="1"/>
  <c r="K64" i="1" s="1"/>
  <c r="J60" i="1"/>
  <c r="K60" i="1" s="1"/>
  <c r="J56" i="1"/>
  <c r="K56" i="1" s="1"/>
  <c r="J52" i="1"/>
  <c r="K52" i="1" s="1"/>
  <c r="J48" i="1"/>
  <c r="K48" i="1" s="1"/>
  <c r="J44" i="1"/>
  <c r="K44" i="1" s="1"/>
  <c r="J40" i="1"/>
  <c r="K40" i="1" s="1"/>
  <c r="J36" i="1"/>
  <c r="K36" i="1" s="1"/>
  <c r="J401" i="1"/>
  <c r="K401" i="1" s="1"/>
  <c r="J397" i="1"/>
  <c r="K397" i="1" s="1"/>
  <c r="J393" i="1"/>
  <c r="K393" i="1" s="1"/>
  <c r="J389" i="1"/>
  <c r="K389" i="1" s="1"/>
  <c r="J385" i="1"/>
  <c r="K385" i="1" s="1"/>
  <c r="J381" i="1"/>
  <c r="K381" i="1" s="1"/>
  <c r="J377" i="1"/>
  <c r="K377" i="1" s="1"/>
  <c r="J373" i="1"/>
  <c r="K373" i="1" s="1"/>
  <c r="J369" i="1"/>
  <c r="K369" i="1" s="1"/>
  <c r="J365" i="1"/>
  <c r="K365" i="1" s="1"/>
  <c r="J361" i="1"/>
  <c r="K361" i="1" s="1"/>
  <c r="J357" i="1"/>
  <c r="K357" i="1" s="1"/>
  <c r="J353" i="1"/>
  <c r="K353" i="1" s="1"/>
  <c r="J349" i="1"/>
  <c r="K349" i="1" s="1"/>
  <c r="J345" i="1"/>
  <c r="K345" i="1" s="1"/>
  <c r="J341" i="1"/>
  <c r="K341" i="1" s="1"/>
  <c r="J337" i="1"/>
  <c r="K337" i="1" s="1"/>
  <c r="J333" i="1"/>
  <c r="K333" i="1" s="1"/>
  <c r="J329" i="1"/>
  <c r="K329" i="1" s="1"/>
  <c r="J325" i="1"/>
  <c r="K325" i="1" s="1"/>
  <c r="J321" i="1"/>
  <c r="K321" i="1" s="1"/>
  <c r="J317" i="1"/>
  <c r="K317" i="1" s="1"/>
  <c r="J313" i="1"/>
  <c r="K313" i="1" s="1"/>
  <c r="J309" i="1"/>
  <c r="K309" i="1" s="1"/>
  <c r="J305" i="1"/>
  <c r="K305" i="1" s="1"/>
  <c r="J301" i="1"/>
  <c r="K301" i="1" s="1"/>
  <c r="J297" i="1"/>
  <c r="K297" i="1" s="1"/>
  <c r="J293" i="1"/>
  <c r="K293" i="1" s="1"/>
  <c r="J289" i="1"/>
  <c r="K289" i="1" s="1"/>
  <c r="J281" i="1"/>
  <c r="K281" i="1" s="1"/>
  <c r="J273" i="1"/>
  <c r="K273" i="1" s="1"/>
  <c r="J265" i="1"/>
  <c r="K265" i="1" s="1"/>
  <c r="J257" i="1"/>
  <c r="K257" i="1" s="1"/>
  <c r="J249" i="1"/>
  <c r="K249" i="1" s="1"/>
  <c r="J241" i="1"/>
  <c r="K241" i="1" s="1"/>
  <c r="J237" i="1"/>
  <c r="K237" i="1" s="1"/>
  <c r="J229" i="1"/>
  <c r="K229" i="1" s="1"/>
  <c r="J225" i="1"/>
  <c r="K225" i="1" s="1"/>
  <c r="J221" i="1"/>
  <c r="K221" i="1" s="1"/>
  <c r="J217" i="1"/>
  <c r="K217" i="1" s="1"/>
  <c r="J213" i="1"/>
  <c r="K213" i="1" s="1"/>
  <c r="J209" i="1"/>
  <c r="K209" i="1" s="1"/>
  <c r="J205" i="1"/>
  <c r="K205" i="1" s="1"/>
  <c r="J201" i="1"/>
  <c r="K201" i="1" s="1"/>
  <c r="J197" i="1"/>
  <c r="K197" i="1" s="1"/>
  <c r="J193" i="1"/>
  <c r="K193" i="1" s="1"/>
  <c r="J189" i="1"/>
  <c r="K189" i="1" s="1"/>
  <c r="J185" i="1"/>
  <c r="K185" i="1" s="1"/>
  <c r="J181" i="1"/>
  <c r="K181" i="1" s="1"/>
  <c r="J177" i="1"/>
  <c r="K177" i="1" s="1"/>
  <c r="J173" i="1"/>
  <c r="K173" i="1" s="1"/>
  <c r="J169" i="1"/>
  <c r="K169" i="1" s="1"/>
  <c r="J165" i="1"/>
  <c r="K165" i="1" s="1"/>
  <c r="J161" i="1"/>
  <c r="K161" i="1" s="1"/>
  <c r="J157" i="1"/>
  <c r="K157" i="1" s="1"/>
  <c r="J153" i="1"/>
  <c r="K153" i="1" s="1"/>
  <c r="J149" i="1"/>
  <c r="K149" i="1" s="1"/>
  <c r="J145" i="1"/>
  <c r="K145" i="1" s="1"/>
  <c r="J141" i="1"/>
  <c r="K141" i="1" s="1"/>
  <c r="J137" i="1"/>
  <c r="K137" i="1" s="1"/>
  <c r="J133" i="1"/>
  <c r="K133" i="1" s="1"/>
  <c r="J125" i="1"/>
  <c r="K125" i="1" s="1"/>
  <c r="J121" i="1"/>
  <c r="K121" i="1" s="1"/>
  <c r="J117" i="1"/>
  <c r="K117" i="1" s="1"/>
  <c r="J113" i="1"/>
  <c r="K113" i="1" s="1"/>
  <c r="J101" i="1"/>
  <c r="K101" i="1" s="1"/>
  <c r="J97" i="1"/>
  <c r="K97" i="1" s="1"/>
  <c r="J93" i="1"/>
  <c r="K93" i="1" s="1"/>
  <c r="J89" i="1"/>
  <c r="K89" i="1" s="1"/>
  <c r="J85" i="1"/>
  <c r="K85" i="1" s="1"/>
  <c r="J81" i="1"/>
  <c r="K81" i="1" s="1"/>
  <c r="J69" i="1"/>
  <c r="K69" i="1" s="1"/>
  <c r="J65" i="1"/>
  <c r="K65" i="1" s="1"/>
  <c r="J61" i="1"/>
  <c r="K61" i="1" s="1"/>
  <c r="J57" i="1"/>
  <c r="K57" i="1" s="1"/>
  <c r="J53" i="1"/>
  <c r="K53" i="1" s="1"/>
  <c r="J49" i="1"/>
  <c r="K49" i="1" s="1"/>
  <c r="J45" i="1"/>
  <c r="K45" i="1" s="1"/>
  <c r="J41" i="1"/>
  <c r="K41" i="1" s="1"/>
  <c r="J37" i="1"/>
  <c r="K37" i="1" s="1"/>
  <c r="J33" i="1"/>
  <c r="K33" i="1" s="1"/>
  <c r="J99" i="1"/>
  <c r="K99" i="1" s="1"/>
  <c r="J95" i="1"/>
  <c r="K95" i="1" s="1"/>
  <c r="J91" i="1"/>
  <c r="K91" i="1" s="1"/>
  <c r="J87" i="1"/>
  <c r="K87" i="1" s="1"/>
  <c r="J83" i="1"/>
  <c r="K83" i="1" s="1"/>
  <c r="J79" i="1"/>
  <c r="K79" i="1" s="1"/>
  <c r="J75" i="1"/>
  <c r="K75" i="1" s="1"/>
  <c r="J71" i="1"/>
  <c r="K71" i="1" s="1"/>
  <c r="J67" i="1"/>
  <c r="K67" i="1" s="1"/>
  <c r="J63" i="1"/>
  <c r="K63" i="1" s="1"/>
  <c r="J59" i="1"/>
  <c r="K59" i="1" s="1"/>
  <c r="J55" i="1"/>
  <c r="K55" i="1" s="1"/>
  <c r="J51" i="1"/>
  <c r="K51" i="1" s="1"/>
  <c r="J47" i="1"/>
  <c r="K47" i="1" s="1"/>
  <c r="J43" i="1"/>
  <c r="K43" i="1" s="1"/>
  <c r="J39" i="1"/>
  <c r="K39" i="1" s="1"/>
  <c r="J35" i="1"/>
  <c r="K35" i="1" s="1"/>
</calcChain>
</file>

<file path=xl/sharedStrings.xml><?xml version="1.0" encoding="utf-8"?>
<sst xmlns="http://schemas.openxmlformats.org/spreadsheetml/2006/main" count="11" uniqueCount="11">
  <si>
    <t>date</t>
  </si>
  <si>
    <t>eval-close</t>
  </si>
  <si>
    <t>base-close</t>
  </si>
  <si>
    <t>sma</t>
  </si>
  <si>
    <t>prs</t>
  </si>
  <si>
    <t>pctB</t>
  </si>
  <si>
    <t>pctE</t>
  </si>
  <si>
    <t>prs%</t>
  </si>
  <si>
    <t>prsDirect%</t>
  </si>
  <si>
    <t>error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</si>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</sst>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* #,##0.000000_);_(* \(#,##0.0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166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1" fillId="32" borderId="0" xfId="43" applyNumberFormat="1" applyAlignment="1">
      <alignment horizontal="center"/>
    </xf>
    <xf numFmtId="44" fontId="1" fillId="32" borderId="0" xfId="43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1">
    <dxf>
      <numFmt numFmtId="0" formatCode="General"/>
      <alignment horizontal="center" vertical="bottom" textRotation="0" wrapText="0" indent="0" justifyLastLine="0" shrinkToFit="0" readingOrder="0"/>
    </dxf>
    <dxf>
      <numFmt numFmtId="166" formatCode="_(* #,##0.000000_);_(* \(#,##0.00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6" formatCode="_(* #,##0.000000_);_(* \(#,##0.00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PR!$G$1</c:f>
              <c:strCache>
                <c:ptCount val="1"/>
                <c:pt idx="0">
                  <c:v> prs%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PR!$G$2:$G$503</c:f>
              <c:numCache>
                <c:formatCode>_(* #,##0.000000_);_(* \(#,##0.000000\);_(* "-"??_);_(@_)</c:formatCode>
                <c:ptCount val="502"/>
                <c:pt idx="30">
                  <c:v>0.23618065037994362</c:v>
                </c:pt>
                <c:pt idx="31">
                  <c:v>0.14376477257663436</c:v>
                </c:pt>
                <c:pt idx="32">
                  <c:v>0.15619372860144765</c:v>
                </c:pt>
                <c:pt idx="33">
                  <c:v>0.16371328779743596</c:v>
                </c:pt>
                <c:pt idx="34">
                  <c:v>0.13343041473124825</c:v>
                </c:pt>
                <c:pt idx="35">
                  <c:v>6.6617509498443486E-2</c:v>
                </c:pt>
                <c:pt idx="36">
                  <c:v>7.3138087653714656E-2</c:v>
                </c:pt>
                <c:pt idx="37">
                  <c:v>2.4648599313699605E-2</c:v>
                </c:pt>
                <c:pt idx="38">
                  <c:v>9.5946610163629535E-3</c:v>
                </c:pt>
                <c:pt idx="39">
                  <c:v>1.4210862526702044E-3</c:v>
                </c:pt>
                <c:pt idx="40">
                  <c:v>1.1293913559403607E-5</c:v>
                </c:pt>
                <c:pt idx="41">
                  <c:v>-2.2116601289381622E-2</c:v>
                </c:pt>
                <c:pt idx="42">
                  <c:v>-2.0919553972429381E-2</c:v>
                </c:pt>
                <c:pt idx="43">
                  <c:v>-4.7042360149164991E-2</c:v>
                </c:pt>
                <c:pt idx="44">
                  <c:v>-6.7102735627075874E-2</c:v>
                </c:pt>
                <c:pt idx="45">
                  <c:v>-6.7238838475028873E-2</c:v>
                </c:pt>
                <c:pt idx="46">
                  <c:v>-6.8880407223764067E-2</c:v>
                </c:pt>
                <c:pt idx="47">
                  <c:v>-6.2973160090115055E-2</c:v>
                </c:pt>
                <c:pt idx="48">
                  <c:v>-1.1207364429707479E-2</c:v>
                </c:pt>
                <c:pt idx="49">
                  <c:v>-3.3433616951113042E-2</c:v>
                </c:pt>
                <c:pt idx="50">
                  <c:v>3.5185406670321328E-3</c:v>
                </c:pt>
                <c:pt idx="51">
                  <c:v>-5.3719758624977357E-3</c:v>
                </c:pt>
                <c:pt idx="52">
                  <c:v>5.0724289041711342E-3</c:v>
                </c:pt>
                <c:pt idx="53">
                  <c:v>-5.1622381330094905E-2</c:v>
                </c:pt>
                <c:pt idx="54">
                  <c:v>-3.6369164337611747E-2</c:v>
                </c:pt>
                <c:pt idx="55">
                  <c:v>-5.1844721646802115E-2</c:v>
                </c:pt>
                <c:pt idx="56">
                  <c:v>-4.0234754956350705E-2</c:v>
                </c:pt>
                <c:pt idx="57">
                  <c:v>-9.6798530084361619E-3</c:v>
                </c:pt>
                <c:pt idx="58">
                  <c:v>-2.6193279744143948E-2</c:v>
                </c:pt>
                <c:pt idx="59">
                  <c:v>-2.4782226731846053E-2</c:v>
                </c:pt>
                <c:pt idx="60">
                  <c:v>-1.6634913878088475E-2</c:v>
                </c:pt>
                <c:pt idx="61">
                  <c:v>2.5790603980951399E-2</c:v>
                </c:pt>
                <c:pt idx="62">
                  <c:v>9.0679838751638736E-2</c:v>
                </c:pt>
                <c:pt idx="63">
                  <c:v>9.4799408717856873E-2</c:v>
                </c:pt>
                <c:pt idx="64">
                  <c:v>8.0749805648237555E-2</c:v>
                </c:pt>
                <c:pt idx="65">
                  <c:v>0.16673799261196792</c:v>
                </c:pt>
                <c:pt idx="66">
                  <c:v>0.17978314240736049</c:v>
                </c:pt>
                <c:pt idx="67">
                  <c:v>0.27266878586675158</c:v>
                </c:pt>
                <c:pt idx="68">
                  <c:v>0.23693794774746496</c:v>
                </c:pt>
                <c:pt idx="69">
                  <c:v>0.21116430112772805</c:v>
                </c:pt>
                <c:pt idx="70">
                  <c:v>0.23837004051848767</c:v>
                </c:pt>
                <c:pt idx="71">
                  <c:v>0.21260873662362528</c:v>
                </c:pt>
                <c:pt idx="72">
                  <c:v>0.20959587366781129</c:v>
                </c:pt>
                <c:pt idx="73">
                  <c:v>0.242383715941204</c:v>
                </c:pt>
                <c:pt idx="74">
                  <c:v>0.22636950421525498</c:v>
                </c:pt>
                <c:pt idx="75">
                  <c:v>0.25447113936524351</c:v>
                </c:pt>
                <c:pt idx="76">
                  <c:v>0.26132785972259026</c:v>
                </c:pt>
                <c:pt idx="77">
                  <c:v>0.26522731695566826</c:v>
                </c:pt>
                <c:pt idx="78">
                  <c:v>0.1894543298416885</c:v>
                </c:pt>
                <c:pt idx="79">
                  <c:v>0.2033938749307567</c:v>
                </c:pt>
                <c:pt idx="80">
                  <c:v>0.19532857721250346</c:v>
                </c:pt>
                <c:pt idx="81">
                  <c:v>0.22597355453450702</c:v>
                </c:pt>
                <c:pt idx="82">
                  <c:v>0.20729876669656302</c:v>
                </c:pt>
                <c:pt idx="83">
                  <c:v>0.21597780441371098</c:v>
                </c:pt>
                <c:pt idx="84">
                  <c:v>0.13688589516238039</c:v>
                </c:pt>
                <c:pt idx="85">
                  <c:v>0.18163163162403109</c:v>
                </c:pt>
                <c:pt idx="86">
                  <c:v>0.13902941641336483</c:v>
                </c:pt>
                <c:pt idx="87">
                  <c:v>0.15994596799582181</c:v>
                </c:pt>
                <c:pt idx="88">
                  <c:v>0.1499274767000863</c:v>
                </c:pt>
                <c:pt idx="89">
                  <c:v>0.14616124655215273</c:v>
                </c:pt>
                <c:pt idx="90">
                  <c:v>0.15557495507793037</c:v>
                </c:pt>
                <c:pt idx="91">
                  <c:v>0.11352916908300455</c:v>
                </c:pt>
                <c:pt idx="92">
                  <c:v>4.0961176689402697E-2</c:v>
                </c:pt>
                <c:pt idx="93">
                  <c:v>6.4940104107500118E-3</c:v>
                </c:pt>
                <c:pt idx="94">
                  <c:v>5.2339834054322389E-2</c:v>
                </c:pt>
                <c:pt idx="95">
                  <c:v>2.8091806046023675E-2</c:v>
                </c:pt>
                <c:pt idx="96">
                  <c:v>7.3088478040118547E-3</c:v>
                </c:pt>
                <c:pt idx="97">
                  <c:v>-4.6393959613989545E-2</c:v>
                </c:pt>
                <c:pt idx="98">
                  <c:v>-1.830423350568423E-2</c:v>
                </c:pt>
                <c:pt idx="99">
                  <c:v>3.3191432757507203E-2</c:v>
                </c:pt>
                <c:pt idx="100">
                  <c:v>2.882842242952062E-2</c:v>
                </c:pt>
                <c:pt idx="101">
                  <c:v>7.9791298081667295E-2</c:v>
                </c:pt>
                <c:pt idx="102">
                  <c:v>0.10015743933324281</c:v>
                </c:pt>
                <c:pt idx="103">
                  <c:v>6.8621262187608001E-2</c:v>
                </c:pt>
                <c:pt idx="104">
                  <c:v>8.2800432748052419E-2</c:v>
                </c:pt>
                <c:pt idx="105">
                  <c:v>9.2777759308848767E-2</c:v>
                </c:pt>
                <c:pt idx="106">
                  <c:v>0.11706250593812627</c:v>
                </c:pt>
                <c:pt idx="107">
                  <c:v>0.12210535394321291</c:v>
                </c:pt>
                <c:pt idx="108">
                  <c:v>0.16654245784042915</c:v>
                </c:pt>
                <c:pt idx="109">
                  <c:v>0.13490324588431921</c:v>
                </c:pt>
                <c:pt idx="110">
                  <c:v>0.11828885829679005</c:v>
                </c:pt>
                <c:pt idx="111">
                  <c:v>0.13659171669306289</c:v>
                </c:pt>
                <c:pt idx="112">
                  <c:v>0.16697038808058029</c:v>
                </c:pt>
                <c:pt idx="113">
                  <c:v>0.18061279727859578</c:v>
                </c:pt>
                <c:pt idx="114">
                  <c:v>0.2308893011052742</c:v>
                </c:pt>
                <c:pt idx="115">
                  <c:v>0.1692632341305986</c:v>
                </c:pt>
                <c:pt idx="116">
                  <c:v>0.18927077460038708</c:v>
                </c:pt>
                <c:pt idx="117">
                  <c:v>0.14912952223424045</c:v>
                </c:pt>
                <c:pt idx="118">
                  <c:v>0.15644670927605292</c:v>
                </c:pt>
                <c:pt idx="119">
                  <c:v>0.16282538499264113</c:v>
                </c:pt>
                <c:pt idx="120">
                  <c:v>0.13603566003646073</c:v>
                </c:pt>
                <c:pt idx="121">
                  <c:v>0.1367069328961471</c:v>
                </c:pt>
                <c:pt idx="122">
                  <c:v>0.14902484716630252</c:v>
                </c:pt>
                <c:pt idx="123">
                  <c:v>0.14587709480857342</c:v>
                </c:pt>
                <c:pt idx="124">
                  <c:v>0.12552369443339909</c:v>
                </c:pt>
                <c:pt idx="125">
                  <c:v>0.11072110201254118</c:v>
                </c:pt>
                <c:pt idx="126">
                  <c:v>3.4770777119730298E-2</c:v>
                </c:pt>
                <c:pt idx="127">
                  <c:v>9.3548091867890083E-3</c:v>
                </c:pt>
                <c:pt idx="128">
                  <c:v>-1.4386626512109999E-3</c:v>
                </c:pt>
                <c:pt idx="129">
                  <c:v>-9.7999010180535567E-3</c:v>
                </c:pt>
                <c:pt idx="130">
                  <c:v>-4.8842518533524879E-4</c:v>
                </c:pt>
                <c:pt idx="131">
                  <c:v>-3.1486923141272043E-2</c:v>
                </c:pt>
                <c:pt idx="132">
                  <c:v>-6.7726467561897E-2</c:v>
                </c:pt>
                <c:pt idx="133">
                  <c:v>-5.0232922880122474E-2</c:v>
                </c:pt>
                <c:pt idx="134">
                  <c:v>-6.9393561334875675E-2</c:v>
                </c:pt>
                <c:pt idx="135">
                  <c:v>-6.5949392585474165E-2</c:v>
                </c:pt>
                <c:pt idx="136">
                  <c:v>-9.6706314099295171E-2</c:v>
                </c:pt>
                <c:pt idx="137">
                  <c:v>-9.9833825515215455E-2</c:v>
                </c:pt>
                <c:pt idx="138">
                  <c:v>-0.12781593147948292</c:v>
                </c:pt>
                <c:pt idx="139">
                  <c:v>-5.9259953880246047E-2</c:v>
                </c:pt>
                <c:pt idx="140">
                  <c:v>-7.4073883190926462E-2</c:v>
                </c:pt>
                <c:pt idx="141">
                  <c:v>-0.10038693769612039</c:v>
                </c:pt>
                <c:pt idx="142">
                  <c:v>-0.13609278224558785</c:v>
                </c:pt>
                <c:pt idx="143">
                  <c:v>-0.12291173181478213</c:v>
                </c:pt>
                <c:pt idx="144">
                  <c:v>-0.14359949441279987</c:v>
                </c:pt>
                <c:pt idx="145">
                  <c:v>-0.14513808851926605</c:v>
                </c:pt>
                <c:pt idx="146">
                  <c:v>-0.14017591889736175</c:v>
                </c:pt>
                <c:pt idx="147">
                  <c:v>-9.2867422130247096E-2</c:v>
                </c:pt>
                <c:pt idx="148">
                  <c:v>-8.4371622414172134E-2</c:v>
                </c:pt>
                <c:pt idx="149">
                  <c:v>-9.1465960341683472E-2</c:v>
                </c:pt>
                <c:pt idx="150">
                  <c:v>-4.801627879714794E-2</c:v>
                </c:pt>
                <c:pt idx="151">
                  <c:v>-2.0799083071909266E-2</c:v>
                </c:pt>
                <c:pt idx="152">
                  <c:v>-4.3697559733738005E-2</c:v>
                </c:pt>
                <c:pt idx="153">
                  <c:v>-1.9234491016937229E-2</c:v>
                </c:pt>
                <c:pt idx="154">
                  <c:v>-1.3245719822376505E-2</c:v>
                </c:pt>
                <c:pt idx="155">
                  <c:v>9.6133021005149928E-3</c:v>
                </c:pt>
                <c:pt idx="156">
                  <c:v>9.0756984408171593E-2</c:v>
                </c:pt>
                <c:pt idx="157">
                  <c:v>0.12758022807975442</c:v>
                </c:pt>
                <c:pt idx="158">
                  <c:v>0.10658382987075601</c:v>
                </c:pt>
                <c:pt idx="159">
                  <c:v>6.6700192548401385E-2</c:v>
                </c:pt>
                <c:pt idx="160">
                  <c:v>2.9363796741899078E-2</c:v>
                </c:pt>
                <c:pt idx="161">
                  <c:v>6.8123985245707175E-2</c:v>
                </c:pt>
                <c:pt idx="162">
                  <c:v>9.3200570938375943E-2</c:v>
                </c:pt>
                <c:pt idx="163">
                  <c:v>6.6166122794224694E-2</c:v>
                </c:pt>
                <c:pt idx="164">
                  <c:v>8.586176665030891E-2</c:v>
                </c:pt>
                <c:pt idx="165">
                  <c:v>6.178572034816919E-2</c:v>
                </c:pt>
                <c:pt idx="166">
                  <c:v>9.0144048543667227E-2</c:v>
                </c:pt>
                <c:pt idx="167">
                  <c:v>7.7054964525014785E-2</c:v>
                </c:pt>
                <c:pt idx="168">
                  <c:v>7.8049328358551232E-2</c:v>
                </c:pt>
                <c:pt idx="169">
                  <c:v>2.3773265872097844E-2</c:v>
                </c:pt>
                <c:pt idx="170">
                  <c:v>1.6628681026086691E-2</c:v>
                </c:pt>
                <c:pt idx="171">
                  <c:v>2.195558334553336E-2</c:v>
                </c:pt>
                <c:pt idx="172">
                  <c:v>2.9306194520222137E-2</c:v>
                </c:pt>
                <c:pt idx="173">
                  <c:v>7.5411373640061202E-2</c:v>
                </c:pt>
                <c:pt idx="174">
                  <c:v>0.10671092887254595</c:v>
                </c:pt>
                <c:pt idx="175">
                  <c:v>0.13294110607393478</c:v>
                </c:pt>
                <c:pt idx="176">
                  <c:v>0.14650138258279446</c:v>
                </c:pt>
                <c:pt idx="177">
                  <c:v>7.9146416566618819E-2</c:v>
                </c:pt>
                <c:pt idx="178">
                  <c:v>6.3421421308713435E-2</c:v>
                </c:pt>
                <c:pt idx="179">
                  <c:v>4.2048914617321506E-2</c:v>
                </c:pt>
                <c:pt idx="180">
                  <c:v>7.3437861432188879E-3</c:v>
                </c:pt>
                <c:pt idx="181">
                  <c:v>-5.4689649272940928E-3</c:v>
                </c:pt>
                <c:pt idx="182">
                  <c:v>-3.9405067880112832E-2</c:v>
                </c:pt>
                <c:pt idx="183">
                  <c:v>-5.9269528221549572E-2</c:v>
                </c:pt>
                <c:pt idx="184">
                  <c:v>-6.5343198522789872E-2</c:v>
                </c:pt>
                <c:pt idx="185">
                  <c:v>-7.6822274191150008E-2</c:v>
                </c:pt>
                <c:pt idx="186">
                  <c:v>-8.1511461125339399E-2</c:v>
                </c:pt>
                <c:pt idx="187">
                  <c:v>-6.6779630257641567E-2</c:v>
                </c:pt>
                <c:pt idx="188">
                  <c:v>-5.918429422010095E-2</c:v>
                </c:pt>
                <c:pt idx="189">
                  <c:v>-1.5076979749138037E-2</c:v>
                </c:pt>
                <c:pt idx="190">
                  <c:v>3.3610091835021552E-3</c:v>
                </c:pt>
                <c:pt idx="191">
                  <c:v>-3.7446825959422433E-2</c:v>
                </c:pt>
                <c:pt idx="192">
                  <c:v>-3.4857997110829188E-2</c:v>
                </c:pt>
                <c:pt idx="193">
                  <c:v>-5.5780589355243486E-2</c:v>
                </c:pt>
                <c:pt idx="194">
                  <c:v>-1.6725599155667317E-2</c:v>
                </c:pt>
                <c:pt idx="195">
                  <c:v>-2.473302644744348E-2</c:v>
                </c:pt>
                <c:pt idx="196">
                  <c:v>-3.1842565765471301E-2</c:v>
                </c:pt>
                <c:pt idx="197">
                  <c:v>-3.4952136587185892E-2</c:v>
                </c:pt>
                <c:pt idx="198">
                  <c:v>-4.7057112033790031E-2</c:v>
                </c:pt>
                <c:pt idx="199">
                  <c:v>-2.4697079791135376E-2</c:v>
                </c:pt>
                <c:pt idx="200">
                  <c:v>2.904066035956119E-3</c:v>
                </c:pt>
                <c:pt idx="201">
                  <c:v>-3.6329468378542458E-2</c:v>
                </c:pt>
                <c:pt idx="202">
                  <c:v>-4.0979376989531274E-2</c:v>
                </c:pt>
                <c:pt idx="203">
                  <c:v>-0.10274672854198653</c:v>
                </c:pt>
                <c:pt idx="204">
                  <c:v>-9.8116262604220822E-2</c:v>
                </c:pt>
                <c:pt idx="205">
                  <c:v>-0.1324350865676456</c:v>
                </c:pt>
                <c:pt idx="206">
                  <c:v>-0.15914356766311868</c:v>
                </c:pt>
                <c:pt idx="207">
                  <c:v>-0.18309938453815111</c:v>
                </c:pt>
                <c:pt idx="208">
                  <c:v>-0.19136609947243241</c:v>
                </c:pt>
                <c:pt idx="209">
                  <c:v>-0.14083345992683138</c:v>
                </c:pt>
                <c:pt idx="210">
                  <c:v>-0.16607085078702502</c:v>
                </c:pt>
                <c:pt idx="211">
                  <c:v>-0.20942362295137903</c:v>
                </c:pt>
                <c:pt idx="212">
                  <c:v>-0.15855333909578026</c:v>
                </c:pt>
                <c:pt idx="213">
                  <c:v>-0.15600093889401706</c:v>
                </c:pt>
                <c:pt idx="214">
                  <c:v>-0.14637273044224525</c:v>
                </c:pt>
                <c:pt idx="215">
                  <c:v>-0.13852675047124369</c:v>
                </c:pt>
                <c:pt idx="216">
                  <c:v>-0.13485158315475529</c:v>
                </c:pt>
                <c:pt idx="217">
                  <c:v>-0.13532449852289855</c:v>
                </c:pt>
                <c:pt idx="218">
                  <c:v>-9.799734159700213E-2</c:v>
                </c:pt>
                <c:pt idx="219">
                  <c:v>-0.13001953237203417</c:v>
                </c:pt>
                <c:pt idx="220">
                  <c:v>-0.13436392889158105</c:v>
                </c:pt>
                <c:pt idx="221">
                  <c:v>-0.13402128826616341</c:v>
                </c:pt>
                <c:pt idx="222">
                  <c:v>-0.12917896482734439</c:v>
                </c:pt>
                <c:pt idx="223">
                  <c:v>-0.11489354128076733</c:v>
                </c:pt>
                <c:pt idx="224">
                  <c:v>-0.12472158588701861</c:v>
                </c:pt>
                <c:pt idx="225">
                  <c:v>-0.13452249098794938</c:v>
                </c:pt>
                <c:pt idx="226">
                  <c:v>-0.13231352071508012</c:v>
                </c:pt>
                <c:pt idx="227">
                  <c:v>-0.12708803287999246</c:v>
                </c:pt>
                <c:pt idx="228">
                  <c:v>-0.12037210327120357</c:v>
                </c:pt>
                <c:pt idx="229">
                  <c:v>-0.15934870392720202</c:v>
                </c:pt>
                <c:pt idx="230">
                  <c:v>-0.17134565941717783</c:v>
                </c:pt>
                <c:pt idx="231">
                  <c:v>-0.15727793019189945</c:v>
                </c:pt>
                <c:pt idx="232">
                  <c:v>-0.13916862065519564</c:v>
                </c:pt>
                <c:pt idx="233">
                  <c:v>-0.12312782167686916</c:v>
                </c:pt>
                <c:pt idx="234">
                  <c:v>-9.4943498463407994E-2</c:v>
                </c:pt>
                <c:pt idx="235">
                  <c:v>-7.6553911701085234E-2</c:v>
                </c:pt>
                <c:pt idx="236">
                  <c:v>-6.9847407068283282E-2</c:v>
                </c:pt>
                <c:pt idx="237">
                  <c:v>-8.0820364758512342E-3</c:v>
                </c:pt>
                <c:pt idx="238">
                  <c:v>2.535830161924409E-2</c:v>
                </c:pt>
                <c:pt idx="239">
                  <c:v>-1.4184177423294357E-2</c:v>
                </c:pt>
                <c:pt idx="240">
                  <c:v>1.9985225314359614E-2</c:v>
                </c:pt>
                <c:pt idx="241">
                  <c:v>0.10362304806690026</c:v>
                </c:pt>
                <c:pt idx="242">
                  <c:v>6.140491455758134E-2</c:v>
                </c:pt>
                <c:pt idx="243">
                  <c:v>5.4096026081417059E-2</c:v>
                </c:pt>
                <c:pt idx="244">
                  <c:v>3.5968059891394372E-2</c:v>
                </c:pt>
                <c:pt idx="245">
                  <c:v>4.9761578166699127E-2</c:v>
                </c:pt>
                <c:pt idx="246">
                  <c:v>3.0562263306150732E-2</c:v>
                </c:pt>
                <c:pt idx="247">
                  <c:v>6.3810961793804065E-3</c:v>
                </c:pt>
                <c:pt idx="248">
                  <c:v>-4.9992293377166153E-2</c:v>
                </c:pt>
                <c:pt idx="249">
                  <c:v>-2.2101631846195603E-2</c:v>
                </c:pt>
                <c:pt idx="250">
                  <c:v>-4.3772981252444762E-2</c:v>
                </c:pt>
                <c:pt idx="251">
                  <c:v>-1.8048432666306253E-2</c:v>
                </c:pt>
                <c:pt idx="252">
                  <c:v>-4.4854379815408768E-2</c:v>
                </c:pt>
                <c:pt idx="253">
                  <c:v>-3.5804635542824051E-2</c:v>
                </c:pt>
                <c:pt idx="254">
                  <c:v>-5.7622055621522283E-2</c:v>
                </c:pt>
                <c:pt idx="255">
                  <c:v>1.5347145315591402E-2</c:v>
                </c:pt>
                <c:pt idx="256">
                  <c:v>-2.2621636247516469E-3</c:v>
                </c:pt>
                <c:pt idx="257">
                  <c:v>-1.8565067964548328E-3</c:v>
                </c:pt>
                <c:pt idx="258">
                  <c:v>8.0163947465392363E-3</c:v>
                </c:pt>
                <c:pt idx="259">
                  <c:v>2.8192573585216471E-2</c:v>
                </c:pt>
                <c:pt idx="260">
                  <c:v>4.8137721977006796E-2</c:v>
                </c:pt>
                <c:pt idx="261">
                  <c:v>6.57223897957043E-2</c:v>
                </c:pt>
                <c:pt idx="262">
                  <c:v>6.2899484991533541E-2</c:v>
                </c:pt>
                <c:pt idx="263">
                  <c:v>7.6259025224487603E-2</c:v>
                </c:pt>
                <c:pt idx="264">
                  <c:v>3.9701519288130309E-2</c:v>
                </c:pt>
                <c:pt idx="265">
                  <c:v>5.1240290927790089E-2</c:v>
                </c:pt>
                <c:pt idx="266">
                  <c:v>2.3883793873433062E-2</c:v>
                </c:pt>
                <c:pt idx="267">
                  <c:v>-3.9899916086579078E-2</c:v>
                </c:pt>
                <c:pt idx="268">
                  <c:v>-6.8858762807653837E-2</c:v>
                </c:pt>
                <c:pt idx="269">
                  <c:v>-3.8856140763843298E-2</c:v>
                </c:pt>
                <c:pt idx="270">
                  <c:v>-3.9929566518073681E-2</c:v>
                </c:pt>
                <c:pt idx="271">
                  <c:v>-2.4727249247894833E-2</c:v>
                </c:pt>
                <c:pt idx="272">
                  <c:v>-1.8354169327122482E-2</c:v>
                </c:pt>
                <c:pt idx="273">
                  <c:v>7.015578388547123E-3</c:v>
                </c:pt>
                <c:pt idx="274">
                  <c:v>2.4485684694350623E-2</c:v>
                </c:pt>
                <c:pt idx="275">
                  <c:v>1.1378453892007653E-3</c:v>
                </c:pt>
                <c:pt idx="276">
                  <c:v>6.0268336391664748E-2</c:v>
                </c:pt>
                <c:pt idx="277">
                  <c:v>3.0384171075137408E-2</c:v>
                </c:pt>
                <c:pt idx="278">
                  <c:v>1.8232757984102201E-2</c:v>
                </c:pt>
                <c:pt idx="279">
                  <c:v>1.069294858997499E-2</c:v>
                </c:pt>
                <c:pt idx="280">
                  <c:v>4.2905373879001119E-2</c:v>
                </c:pt>
                <c:pt idx="281">
                  <c:v>2.4938488138170826E-3</c:v>
                </c:pt>
                <c:pt idx="282">
                  <c:v>4.3167103111500557E-2</c:v>
                </c:pt>
                <c:pt idx="283">
                  <c:v>6.0455856520459907E-2</c:v>
                </c:pt>
                <c:pt idx="284">
                  <c:v>6.5346589772999703E-2</c:v>
                </c:pt>
                <c:pt idx="285">
                  <c:v>4.9639383185801711E-3</c:v>
                </c:pt>
                <c:pt idx="286">
                  <c:v>5.3293795820478891E-2</c:v>
                </c:pt>
                <c:pt idx="287">
                  <c:v>4.9257940020444833E-2</c:v>
                </c:pt>
                <c:pt idx="288">
                  <c:v>5.0855051889632408E-2</c:v>
                </c:pt>
                <c:pt idx="289">
                  <c:v>5.7200363140549604E-2</c:v>
                </c:pt>
                <c:pt idx="290">
                  <c:v>2.8602795585092839E-2</c:v>
                </c:pt>
                <c:pt idx="291">
                  <c:v>-4.343887232721306E-3</c:v>
                </c:pt>
                <c:pt idx="292">
                  <c:v>8.939102729680494E-3</c:v>
                </c:pt>
                <c:pt idx="293">
                  <c:v>-1.8852997506706236E-2</c:v>
                </c:pt>
                <c:pt idx="294">
                  <c:v>-3.2879695512882147E-2</c:v>
                </c:pt>
                <c:pt idx="295">
                  <c:v>-2.1797022647965455E-2</c:v>
                </c:pt>
                <c:pt idx="296">
                  <c:v>-1.7005164533430091E-2</c:v>
                </c:pt>
                <c:pt idx="297">
                  <c:v>-1.5640580904586178E-2</c:v>
                </c:pt>
                <c:pt idx="298">
                  <c:v>3.6911173145557336E-2</c:v>
                </c:pt>
                <c:pt idx="299">
                  <c:v>6.1075089883250652E-3</c:v>
                </c:pt>
                <c:pt idx="300">
                  <c:v>-3.3334614403468993E-2</c:v>
                </c:pt>
                <c:pt idx="301">
                  <c:v>-5.7957619406718119E-2</c:v>
                </c:pt>
                <c:pt idx="302">
                  <c:v>-5.8890964191336416E-2</c:v>
                </c:pt>
                <c:pt idx="303">
                  <c:v>-7.4817307066690694E-2</c:v>
                </c:pt>
                <c:pt idx="304">
                  <c:v>-9.5534421034999262E-2</c:v>
                </c:pt>
                <c:pt idx="305">
                  <c:v>-6.0520127779650525E-2</c:v>
                </c:pt>
                <c:pt idx="306">
                  <c:v>-9.4078070785755419E-2</c:v>
                </c:pt>
                <c:pt idx="307">
                  <c:v>-4.8795497232605234E-2</c:v>
                </c:pt>
                <c:pt idx="308">
                  <c:v>-3.7302382331945702E-2</c:v>
                </c:pt>
                <c:pt idx="309">
                  <c:v>-0.10327187334567065</c:v>
                </c:pt>
                <c:pt idx="310">
                  <c:v>-0.1878873174140421</c:v>
                </c:pt>
                <c:pt idx="311">
                  <c:v>-0.15746324075590534</c:v>
                </c:pt>
                <c:pt idx="312">
                  <c:v>-0.20176240848729257</c:v>
                </c:pt>
                <c:pt idx="313">
                  <c:v>-0.16816247104583595</c:v>
                </c:pt>
                <c:pt idx="314">
                  <c:v>-0.12091301229205068</c:v>
                </c:pt>
                <c:pt idx="315">
                  <c:v>-7.1250043990656847E-2</c:v>
                </c:pt>
                <c:pt idx="316">
                  <c:v>-0.1034130573096947</c:v>
                </c:pt>
                <c:pt idx="317">
                  <c:v>-0.13744607887378846</c:v>
                </c:pt>
                <c:pt idx="318">
                  <c:v>-0.11009667262634776</c:v>
                </c:pt>
                <c:pt idx="319">
                  <c:v>-0.11149677452802044</c:v>
                </c:pt>
                <c:pt idx="320">
                  <c:v>-0.12783948931712591</c:v>
                </c:pt>
                <c:pt idx="321">
                  <c:v>-8.7374782635218098E-2</c:v>
                </c:pt>
                <c:pt idx="322">
                  <c:v>-0.12880903887080139</c:v>
                </c:pt>
                <c:pt idx="323">
                  <c:v>-0.13406633606774135</c:v>
                </c:pt>
                <c:pt idx="324">
                  <c:v>-0.10153602144019178</c:v>
                </c:pt>
                <c:pt idx="325">
                  <c:v>-8.7548490432258805E-2</c:v>
                </c:pt>
                <c:pt idx="326">
                  <c:v>-9.6938972591648576E-2</c:v>
                </c:pt>
                <c:pt idx="327">
                  <c:v>-9.751942307236057E-2</c:v>
                </c:pt>
                <c:pt idx="328">
                  <c:v>-0.13458477430930615</c:v>
                </c:pt>
                <c:pt idx="329">
                  <c:v>-0.14155412256035307</c:v>
                </c:pt>
                <c:pt idx="330">
                  <c:v>-0.10008749864718915</c:v>
                </c:pt>
                <c:pt idx="331">
                  <c:v>-7.1927412430205687E-2</c:v>
                </c:pt>
                <c:pt idx="332">
                  <c:v>-5.1917063519133458E-2</c:v>
                </c:pt>
                <c:pt idx="333">
                  <c:v>-2.360370285584398E-2</c:v>
                </c:pt>
                <c:pt idx="334">
                  <c:v>-1.7305645473009034E-3</c:v>
                </c:pt>
                <c:pt idx="335">
                  <c:v>-7.4631873797717616E-2</c:v>
                </c:pt>
                <c:pt idx="336">
                  <c:v>-5.6993249043765293E-2</c:v>
                </c:pt>
                <c:pt idx="337">
                  <c:v>-2.9298175015715723E-2</c:v>
                </c:pt>
                <c:pt idx="338">
                  <c:v>-1.3996229906539679E-2</c:v>
                </c:pt>
                <c:pt idx="339">
                  <c:v>6.2840155114938331E-2</c:v>
                </c:pt>
                <c:pt idx="340">
                  <c:v>0.1302209987948757</c:v>
                </c:pt>
                <c:pt idx="341">
                  <c:v>9.1033555621956724E-2</c:v>
                </c:pt>
                <c:pt idx="342">
                  <c:v>9.0695936721406981E-2</c:v>
                </c:pt>
                <c:pt idx="343">
                  <c:v>2.1756370445323966E-2</c:v>
                </c:pt>
                <c:pt idx="344">
                  <c:v>-3.3422874935850971E-2</c:v>
                </c:pt>
                <c:pt idx="345">
                  <c:v>-9.1075987514519091E-2</c:v>
                </c:pt>
                <c:pt idx="346">
                  <c:v>-0.11469592737133444</c:v>
                </c:pt>
                <c:pt idx="347">
                  <c:v>-6.2285720930724993E-2</c:v>
                </c:pt>
                <c:pt idx="348">
                  <c:v>-0.12212603060380742</c:v>
                </c:pt>
                <c:pt idx="349">
                  <c:v>-0.10519883851805824</c:v>
                </c:pt>
                <c:pt idx="350">
                  <c:v>-7.8971408541210666E-2</c:v>
                </c:pt>
                <c:pt idx="351">
                  <c:v>-9.5402016034054821E-2</c:v>
                </c:pt>
                <c:pt idx="352">
                  <c:v>-3.1725928063390821E-2</c:v>
                </c:pt>
                <c:pt idx="353">
                  <c:v>5.0070373134200258E-3</c:v>
                </c:pt>
                <c:pt idx="354">
                  <c:v>-3.1348227438827814E-2</c:v>
                </c:pt>
                <c:pt idx="355">
                  <c:v>-4.4287082653908572E-2</c:v>
                </c:pt>
                <c:pt idx="356">
                  <c:v>-8.4127539405639898E-3</c:v>
                </c:pt>
                <c:pt idx="357">
                  <c:v>-4.4772877966231138E-3</c:v>
                </c:pt>
                <c:pt idx="358">
                  <c:v>6.856734815144519E-2</c:v>
                </c:pt>
                <c:pt idx="359">
                  <c:v>7.0359814909024473E-2</c:v>
                </c:pt>
                <c:pt idx="360">
                  <c:v>6.5235244573412579E-2</c:v>
                </c:pt>
                <c:pt idx="361">
                  <c:v>8.0651860711708392E-2</c:v>
                </c:pt>
                <c:pt idx="362">
                  <c:v>0.10604488691992837</c:v>
                </c:pt>
                <c:pt idx="363">
                  <c:v>9.5611478664473365E-2</c:v>
                </c:pt>
                <c:pt idx="364">
                  <c:v>0.1216518945274891</c:v>
                </c:pt>
                <c:pt idx="365">
                  <c:v>0.18792411100000195</c:v>
                </c:pt>
                <c:pt idx="366">
                  <c:v>0.20747623693594794</c:v>
                </c:pt>
                <c:pt idx="367">
                  <c:v>0.12312113493383188</c:v>
                </c:pt>
                <c:pt idx="368">
                  <c:v>0.15499856545242746</c:v>
                </c:pt>
                <c:pt idx="369">
                  <c:v>0.10793421813898854</c:v>
                </c:pt>
                <c:pt idx="370">
                  <c:v>7.8139835734691271E-2</c:v>
                </c:pt>
                <c:pt idx="371">
                  <c:v>0.108688320376766</c:v>
                </c:pt>
                <c:pt idx="372">
                  <c:v>0.17206364355332243</c:v>
                </c:pt>
                <c:pt idx="373">
                  <c:v>0.21466924981078747</c:v>
                </c:pt>
                <c:pt idx="374">
                  <c:v>0.2220849284983438</c:v>
                </c:pt>
                <c:pt idx="375">
                  <c:v>0.20312886247105555</c:v>
                </c:pt>
                <c:pt idx="376">
                  <c:v>0.20267875044195321</c:v>
                </c:pt>
                <c:pt idx="377">
                  <c:v>9.7716917309906698E-2</c:v>
                </c:pt>
                <c:pt idx="378">
                  <c:v>0.11710034209086147</c:v>
                </c:pt>
                <c:pt idx="379">
                  <c:v>9.3691800350034771E-2</c:v>
                </c:pt>
                <c:pt idx="380">
                  <c:v>0.12026261768983744</c:v>
                </c:pt>
                <c:pt idx="381">
                  <c:v>0.12338738184892031</c:v>
                </c:pt>
                <c:pt idx="382">
                  <c:v>8.7349303236817041E-2</c:v>
                </c:pt>
                <c:pt idx="383">
                  <c:v>5.4657928672153314E-2</c:v>
                </c:pt>
                <c:pt idx="384">
                  <c:v>8.0396966814216542E-2</c:v>
                </c:pt>
                <c:pt idx="385">
                  <c:v>3.6166377092210156E-2</c:v>
                </c:pt>
                <c:pt idx="386">
                  <c:v>6.1065363339904831E-2</c:v>
                </c:pt>
                <c:pt idx="387">
                  <c:v>8.3948336210212221E-2</c:v>
                </c:pt>
                <c:pt idx="388">
                  <c:v>-1.1461263649683319E-2</c:v>
                </c:pt>
                <c:pt idx="389">
                  <c:v>-2.0539629050384877E-2</c:v>
                </c:pt>
                <c:pt idx="390">
                  <c:v>-5.6602656188516835E-2</c:v>
                </c:pt>
                <c:pt idx="391">
                  <c:v>-0.11804986019654276</c:v>
                </c:pt>
                <c:pt idx="392">
                  <c:v>-0.11939191294009845</c:v>
                </c:pt>
                <c:pt idx="393">
                  <c:v>-0.13114614137088099</c:v>
                </c:pt>
                <c:pt idx="394">
                  <c:v>-0.18084820103567978</c:v>
                </c:pt>
                <c:pt idx="395">
                  <c:v>-0.19801741072346421</c:v>
                </c:pt>
                <c:pt idx="396">
                  <c:v>-0.20964203550744762</c:v>
                </c:pt>
                <c:pt idx="397">
                  <c:v>-0.16297065397183128</c:v>
                </c:pt>
                <c:pt idx="398">
                  <c:v>-5.6924430745617559E-2</c:v>
                </c:pt>
                <c:pt idx="399">
                  <c:v>-3.1161593636388249E-2</c:v>
                </c:pt>
                <c:pt idx="400">
                  <c:v>-1.0608733140699168E-2</c:v>
                </c:pt>
                <c:pt idx="401">
                  <c:v>8.1631154533246875E-2</c:v>
                </c:pt>
                <c:pt idx="402">
                  <c:v>3.0298073299043288E-2</c:v>
                </c:pt>
                <c:pt idx="403">
                  <c:v>-3.334194516209682E-2</c:v>
                </c:pt>
                <c:pt idx="404">
                  <c:v>-2.8138869691997033E-2</c:v>
                </c:pt>
                <c:pt idx="405">
                  <c:v>-6.1395592383971481E-4</c:v>
                </c:pt>
                <c:pt idx="406">
                  <c:v>-6.5053239722869588E-3</c:v>
                </c:pt>
                <c:pt idx="407">
                  <c:v>4.74495142836973E-2</c:v>
                </c:pt>
                <c:pt idx="408">
                  <c:v>4.3233597781999485E-2</c:v>
                </c:pt>
                <c:pt idx="409">
                  <c:v>-4.44744797055103E-2</c:v>
                </c:pt>
                <c:pt idx="410">
                  <c:v>-5.79648860266537E-2</c:v>
                </c:pt>
                <c:pt idx="411">
                  <c:v>-2.7716695587238084E-2</c:v>
                </c:pt>
                <c:pt idx="412">
                  <c:v>-2.4393623065436066E-2</c:v>
                </c:pt>
                <c:pt idx="413">
                  <c:v>-1.1979600341117617E-2</c:v>
                </c:pt>
                <c:pt idx="414">
                  <c:v>-1.5525937031494096E-2</c:v>
                </c:pt>
                <c:pt idx="415">
                  <c:v>-7.5193512036658893E-3</c:v>
                </c:pt>
                <c:pt idx="416">
                  <c:v>-6.5065845842209577E-2</c:v>
                </c:pt>
                <c:pt idx="417">
                  <c:v>-9.1840198955567137E-2</c:v>
                </c:pt>
                <c:pt idx="418">
                  <c:v>-8.694223910279654E-2</c:v>
                </c:pt>
                <c:pt idx="419">
                  <c:v>-7.3219769555641079E-2</c:v>
                </c:pt>
                <c:pt idx="420">
                  <c:v>-7.8618688987097951E-2</c:v>
                </c:pt>
                <c:pt idx="421">
                  <c:v>-8.0355041522375173E-2</c:v>
                </c:pt>
                <c:pt idx="422">
                  <c:v>-0.10311303329419486</c:v>
                </c:pt>
                <c:pt idx="423">
                  <c:v>-0.15428419336997742</c:v>
                </c:pt>
                <c:pt idx="424">
                  <c:v>-6.1583100219632501E-2</c:v>
                </c:pt>
                <c:pt idx="425">
                  <c:v>-6.729999146709266E-2</c:v>
                </c:pt>
                <c:pt idx="426">
                  <c:v>-5.1760048671333207E-2</c:v>
                </c:pt>
                <c:pt idx="427">
                  <c:v>-7.0797895548970022E-2</c:v>
                </c:pt>
                <c:pt idx="428">
                  <c:v>-0.1801214867319538</c:v>
                </c:pt>
                <c:pt idx="429">
                  <c:v>-0.16995578467648367</c:v>
                </c:pt>
                <c:pt idx="430">
                  <c:v>-0.18471741780288026</c:v>
                </c:pt>
                <c:pt idx="431">
                  <c:v>-0.22747548973087403</c:v>
                </c:pt>
                <c:pt idx="432">
                  <c:v>-0.21673164248844212</c:v>
                </c:pt>
                <c:pt idx="433">
                  <c:v>-0.175198571141258</c:v>
                </c:pt>
                <c:pt idx="434">
                  <c:v>-0.18344703917304564</c:v>
                </c:pt>
                <c:pt idx="435">
                  <c:v>-0.18431106400011002</c:v>
                </c:pt>
                <c:pt idx="436">
                  <c:v>-0.131772381974887</c:v>
                </c:pt>
                <c:pt idx="437">
                  <c:v>-0.12381941739315869</c:v>
                </c:pt>
                <c:pt idx="438">
                  <c:v>-0.23226679975093367</c:v>
                </c:pt>
                <c:pt idx="439">
                  <c:v>-1.0704299045860718E-2</c:v>
                </c:pt>
                <c:pt idx="440">
                  <c:v>-4.8070899328804186E-2</c:v>
                </c:pt>
                <c:pt idx="441">
                  <c:v>-0.10513317585772063</c:v>
                </c:pt>
                <c:pt idx="442">
                  <c:v>-0.13757884841814549</c:v>
                </c:pt>
                <c:pt idx="443">
                  <c:v>-0.19110333370143501</c:v>
                </c:pt>
                <c:pt idx="444">
                  <c:v>-0.22815145064722825</c:v>
                </c:pt>
                <c:pt idx="445">
                  <c:v>-0.17379013385518852</c:v>
                </c:pt>
                <c:pt idx="446">
                  <c:v>-0.1457502174440734</c:v>
                </c:pt>
                <c:pt idx="447">
                  <c:v>-0.11836149132700248</c:v>
                </c:pt>
                <c:pt idx="448">
                  <c:v>-0.10600368186042836</c:v>
                </c:pt>
                <c:pt idx="449">
                  <c:v>-9.369311576662083E-2</c:v>
                </c:pt>
                <c:pt idx="450">
                  <c:v>-1.5100413129253715E-2</c:v>
                </c:pt>
                <c:pt idx="451">
                  <c:v>-6.7972518637626766E-3</c:v>
                </c:pt>
                <c:pt idx="452">
                  <c:v>-2.5089236050558534E-2</c:v>
                </c:pt>
                <c:pt idx="453">
                  <c:v>2.3639220689879174E-2</c:v>
                </c:pt>
                <c:pt idx="454">
                  <c:v>-4.6783063670129937E-2</c:v>
                </c:pt>
                <c:pt idx="455">
                  <c:v>0.10697621035230728</c:v>
                </c:pt>
                <c:pt idx="456">
                  <c:v>7.7171577084671317E-2</c:v>
                </c:pt>
                <c:pt idx="457">
                  <c:v>0.16605337457924221</c:v>
                </c:pt>
                <c:pt idx="458">
                  <c:v>0.22333409330076165</c:v>
                </c:pt>
                <c:pt idx="459">
                  <c:v>0.23976434289116411</c:v>
                </c:pt>
                <c:pt idx="460">
                  <c:v>0.2520881916639765</c:v>
                </c:pt>
                <c:pt idx="461">
                  <c:v>0.20844287658703517</c:v>
                </c:pt>
                <c:pt idx="462">
                  <c:v>0.23311538589408135</c:v>
                </c:pt>
                <c:pt idx="463">
                  <c:v>0.24378575055711055</c:v>
                </c:pt>
                <c:pt idx="464">
                  <c:v>0.21267158571141911</c:v>
                </c:pt>
                <c:pt idx="465">
                  <c:v>0.19749998847740274</c:v>
                </c:pt>
                <c:pt idx="466">
                  <c:v>0.16009938025798739</c:v>
                </c:pt>
                <c:pt idx="467">
                  <c:v>0.1841906468535823</c:v>
                </c:pt>
                <c:pt idx="468">
                  <c:v>0.38556975585598235</c:v>
                </c:pt>
                <c:pt idx="469">
                  <c:v>0.14120892044133954</c:v>
                </c:pt>
                <c:pt idx="470">
                  <c:v>0.2059444976925883</c:v>
                </c:pt>
                <c:pt idx="471">
                  <c:v>0.25984057450983172</c:v>
                </c:pt>
                <c:pt idx="472">
                  <c:v>0.31069890734945904</c:v>
                </c:pt>
                <c:pt idx="473">
                  <c:v>0.42222117228126538</c:v>
                </c:pt>
                <c:pt idx="474">
                  <c:v>0.50882619497052217</c:v>
                </c:pt>
                <c:pt idx="475">
                  <c:v>0.43878090111907686</c:v>
                </c:pt>
                <c:pt idx="476">
                  <c:v>0.38251340737673772</c:v>
                </c:pt>
                <c:pt idx="477">
                  <c:v>0.33555110280349726</c:v>
                </c:pt>
                <c:pt idx="478">
                  <c:v>0.37930590311923434</c:v>
                </c:pt>
                <c:pt idx="479">
                  <c:v>0.3545043386643012</c:v>
                </c:pt>
                <c:pt idx="480">
                  <c:v>0.28437486505368503</c:v>
                </c:pt>
                <c:pt idx="481">
                  <c:v>0.28494702894795598</c:v>
                </c:pt>
                <c:pt idx="482">
                  <c:v>0.33163297404287428</c:v>
                </c:pt>
                <c:pt idx="483">
                  <c:v>0.36373046156104305</c:v>
                </c:pt>
                <c:pt idx="484">
                  <c:v>0.40268033066838016</c:v>
                </c:pt>
                <c:pt idx="485">
                  <c:v>0.25156212568575553</c:v>
                </c:pt>
                <c:pt idx="486">
                  <c:v>0.24901276519406085</c:v>
                </c:pt>
                <c:pt idx="487">
                  <c:v>0.18609750740456632</c:v>
                </c:pt>
                <c:pt idx="488">
                  <c:v>0.11340290405854397</c:v>
                </c:pt>
                <c:pt idx="489">
                  <c:v>8.8224556031532841E-2</c:v>
                </c:pt>
                <c:pt idx="490">
                  <c:v>0.1524556635114358</c:v>
                </c:pt>
                <c:pt idx="491">
                  <c:v>0.12643788668403322</c:v>
                </c:pt>
                <c:pt idx="492">
                  <c:v>8.3958650385616507E-2</c:v>
                </c:pt>
                <c:pt idx="493">
                  <c:v>3.7030601024868055E-2</c:v>
                </c:pt>
                <c:pt idx="494">
                  <c:v>6.1197955870288666E-2</c:v>
                </c:pt>
                <c:pt idx="495">
                  <c:v>2.926524403291772E-2</c:v>
                </c:pt>
                <c:pt idx="496">
                  <c:v>6.6044674251523855E-2</c:v>
                </c:pt>
                <c:pt idx="497">
                  <c:v>3.3164565839539738E-4</c:v>
                </c:pt>
                <c:pt idx="498">
                  <c:v>4.3574608298301197E-2</c:v>
                </c:pt>
                <c:pt idx="499">
                  <c:v>4.2420325470403385E-2</c:v>
                </c:pt>
                <c:pt idx="500">
                  <c:v>7.6049353198732808E-2</c:v>
                </c:pt>
                <c:pt idx="501">
                  <c:v>3.9858007554726273E-2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F-4D60-B7BD-BDAD61B5F556}"/>
            </c:ext>
          </c:extLst>
        </c:ser>
        <c:ser>
          <c:idx val="4"/>
          <c:order val="1"/>
          <c:tx>
            <c:strRef>
              <c:f>PR!$J$1</c:f>
              <c:strCache>
                <c:ptCount val="1"/>
                <c:pt idx="0">
                  <c:v> prsDirect% 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PR!$A$2:$A$503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PR!$J$2:$J$503</c:f>
              <c:numCache>
                <c:formatCode>_(* #,##0.000000_);_(* \(#,##0.000000\);_(* "-"??_);_(@_)</c:formatCode>
                <c:ptCount val="502"/>
                <c:pt idx="30">
                  <c:v>0.24632487568291667</c:v>
                </c:pt>
                <c:pt idx="31">
                  <c:v>0.14892945117662643</c:v>
                </c:pt>
                <c:pt idx="32">
                  <c:v>0.16218910244696566</c:v>
                </c:pt>
                <c:pt idx="33">
                  <c:v>0.17040184427737398</c:v>
                </c:pt>
                <c:pt idx="34">
                  <c:v>0.13921790829846495</c:v>
                </c:pt>
                <c:pt idx="35">
                  <c:v>6.9553724102651537E-2</c:v>
                </c:pt>
                <c:pt idx="36">
                  <c:v>7.6243601419854617E-2</c:v>
                </c:pt>
                <c:pt idx="37">
                  <c:v>2.5799143688729397E-2</c:v>
                </c:pt>
                <c:pt idx="38">
                  <c:v>9.9927426118391616E-3</c:v>
                </c:pt>
                <c:pt idx="39">
                  <c:v>1.5060522517772318E-3</c:v>
                </c:pt>
                <c:pt idx="40">
                  <c:v>1.1868046313694147E-5</c:v>
                </c:pt>
                <c:pt idx="41">
                  <c:v>-2.3341444222617268E-2</c:v>
                </c:pt>
                <c:pt idx="42">
                  <c:v>-2.1932278750423279E-2</c:v>
                </c:pt>
                <c:pt idx="43">
                  <c:v>-4.9299142848448489E-2</c:v>
                </c:pt>
                <c:pt idx="44">
                  <c:v>-6.9742781869019083E-2</c:v>
                </c:pt>
                <c:pt idx="45">
                  <c:v>-6.9374831822315131E-2</c:v>
                </c:pt>
                <c:pt idx="46">
                  <c:v>-7.1391970119858164E-2</c:v>
                </c:pt>
                <c:pt idx="47">
                  <c:v>-6.5403938042927753E-2</c:v>
                </c:pt>
                <c:pt idx="48">
                  <c:v>-1.1667691101557433E-2</c:v>
                </c:pt>
                <c:pt idx="49">
                  <c:v>-3.5111830232200297E-2</c:v>
                </c:pt>
                <c:pt idx="50">
                  <c:v>3.6864096614228556E-3</c:v>
                </c:pt>
                <c:pt idx="51">
                  <c:v>-5.6146247094862947E-3</c:v>
                </c:pt>
                <c:pt idx="52">
                  <c:v>5.259481596949743E-3</c:v>
                </c:pt>
                <c:pt idx="53">
                  <c:v>-5.2935138391845882E-2</c:v>
                </c:pt>
                <c:pt idx="54">
                  <c:v>-3.7379745860886271E-2</c:v>
                </c:pt>
                <c:pt idx="55">
                  <c:v>-5.3156519017863446E-2</c:v>
                </c:pt>
                <c:pt idx="56">
                  <c:v>-4.0980869020537165E-2</c:v>
                </c:pt>
                <c:pt idx="57">
                  <c:v>-9.8104106454829365E-3</c:v>
                </c:pt>
                <c:pt idx="58">
                  <c:v>-2.6595868464689521E-2</c:v>
                </c:pt>
                <c:pt idx="59">
                  <c:v>-2.5086406424963133E-2</c:v>
                </c:pt>
                <c:pt idx="60">
                  <c:v>-1.6805055603344256E-2</c:v>
                </c:pt>
                <c:pt idx="61">
                  <c:v>2.6016235420514087E-2</c:v>
                </c:pt>
                <c:pt idx="62">
                  <c:v>9.1169779348225843E-2</c:v>
                </c:pt>
                <c:pt idx="63">
                  <c:v>9.4803651631016256E-2</c:v>
                </c:pt>
                <c:pt idx="64">
                  <c:v>8.0587025499773118E-2</c:v>
                </c:pt>
                <c:pt idx="65">
                  <c:v>0.16675292125308275</c:v>
                </c:pt>
                <c:pt idx="66">
                  <c:v>0.17938926893968796</c:v>
                </c:pt>
                <c:pt idx="67">
                  <c:v>0.27181673394895006</c:v>
                </c:pt>
                <c:pt idx="68">
                  <c:v>0.23654554346535339</c:v>
                </c:pt>
                <c:pt idx="69">
                  <c:v>0.206997504561971</c:v>
                </c:pt>
                <c:pt idx="70">
                  <c:v>0.23361555834564782</c:v>
                </c:pt>
                <c:pt idx="71">
                  <c:v>0.21008857978995127</c:v>
                </c:pt>
                <c:pt idx="72">
                  <c:v>0.20710401783606727</c:v>
                </c:pt>
                <c:pt idx="73">
                  <c:v>0.23977487866096506</c:v>
                </c:pt>
                <c:pt idx="74">
                  <c:v>0.2261871850476915</c:v>
                </c:pt>
                <c:pt idx="75">
                  <c:v>0.25312930388195176</c:v>
                </c:pt>
                <c:pt idx="76">
                  <c:v>0.26188645151394618</c:v>
                </c:pt>
                <c:pt idx="77">
                  <c:v>0.26721058972232825</c:v>
                </c:pt>
                <c:pt idx="78">
                  <c:v>0.19148592088596747</c:v>
                </c:pt>
                <c:pt idx="79">
                  <c:v>0.20397950513542995</c:v>
                </c:pt>
                <c:pt idx="80">
                  <c:v>0.19584873675414627</c:v>
                </c:pt>
                <c:pt idx="81">
                  <c:v>0.22755097875139005</c:v>
                </c:pt>
                <c:pt idx="82">
                  <c:v>0.20905193885325973</c:v>
                </c:pt>
                <c:pt idx="83">
                  <c:v>0.22036981405347042</c:v>
                </c:pt>
                <c:pt idx="84">
                  <c:v>0.13950292194798597</c:v>
                </c:pt>
                <c:pt idx="85">
                  <c:v>0.18603214580099797</c:v>
                </c:pt>
                <c:pt idx="86">
                  <c:v>0.14248165654152001</c:v>
                </c:pt>
                <c:pt idx="87">
                  <c:v>0.16393613898430412</c:v>
                </c:pt>
                <c:pt idx="88">
                  <c:v>0.15282812921181702</c:v>
                </c:pt>
                <c:pt idx="89">
                  <c:v>0.14854168027676051</c:v>
                </c:pt>
                <c:pt idx="90">
                  <c:v>0.15734435044588335</c:v>
                </c:pt>
                <c:pt idx="91">
                  <c:v>0.11572169449960157</c:v>
                </c:pt>
                <c:pt idx="92">
                  <c:v>4.1786637034688379E-2</c:v>
                </c:pt>
                <c:pt idx="93">
                  <c:v>6.5033108195014745E-3</c:v>
                </c:pt>
                <c:pt idx="94">
                  <c:v>5.2781520417650031E-2</c:v>
                </c:pt>
                <c:pt idx="95">
                  <c:v>2.8433836988034381E-2</c:v>
                </c:pt>
                <c:pt idx="96">
                  <c:v>7.4431233607464009E-3</c:v>
                </c:pt>
                <c:pt idx="97">
                  <c:v>-4.7322628278512059E-2</c:v>
                </c:pt>
                <c:pt idx="98">
                  <c:v>-1.8736726827846058E-2</c:v>
                </c:pt>
                <c:pt idx="99">
                  <c:v>3.4288546674647244E-2</c:v>
                </c:pt>
                <c:pt idx="100">
                  <c:v>2.9969171807680751E-2</c:v>
                </c:pt>
                <c:pt idx="101">
                  <c:v>8.2146535876601839E-2</c:v>
                </c:pt>
                <c:pt idx="102">
                  <c:v>0.10339807929724937</c:v>
                </c:pt>
                <c:pt idx="103">
                  <c:v>7.1539602096444374E-2</c:v>
                </c:pt>
                <c:pt idx="104">
                  <c:v>8.5907627349407906E-2</c:v>
                </c:pt>
                <c:pt idx="105">
                  <c:v>9.6491370429432177E-2</c:v>
                </c:pt>
                <c:pt idx="106">
                  <c:v>0.12004316786056429</c:v>
                </c:pt>
                <c:pt idx="107">
                  <c:v>0.12472170457994625</c:v>
                </c:pt>
                <c:pt idx="108">
                  <c:v>0.17030459019339581</c:v>
                </c:pt>
                <c:pt idx="109">
                  <c:v>0.13762037839859703</c:v>
                </c:pt>
                <c:pt idx="110">
                  <c:v>0.1209121471289219</c:v>
                </c:pt>
                <c:pt idx="111">
                  <c:v>0.13995102374878696</c:v>
                </c:pt>
                <c:pt idx="112">
                  <c:v>0.17079531884566765</c:v>
                </c:pt>
                <c:pt idx="113">
                  <c:v>0.18461949771758354</c:v>
                </c:pt>
                <c:pt idx="114">
                  <c:v>0.23579143104708117</c:v>
                </c:pt>
                <c:pt idx="115">
                  <c:v>0.17360942339951654</c:v>
                </c:pt>
                <c:pt idx="116">
                  <c:v>0.1928496160355995</c:v>
                </c:pt>
                <c:pt idx="117">
                  <c:v>0.15205041296462071</c:v>
                </c:pt>
                <c:pt idx="118">
                  <c:v>0.15915485054641731</c:v>
                </c:pt>
                <c:pt idx="119">
                  <c:v>0.16618024455839606</c:v>
                </c:pt>
                <c:pt idx="120">
                  <c:v>0.13916719181186346</c:v>
                </c:pt>
                <c:pt idx="121">
                  <c:v>0.13796602047599849</c:v>
                </c:pt>
                <c:pt idx="122">
                  <c:v>0.15188366447146823</c:v>
                </c:pt>
                <c:pt idx="123">
                  <c:v>0.15002992415220326</c:v>
                </c:pt>
                <c:pt idx="124">
                  <c:v>0.12882018600803211</c:v>
                </c:pt>
                <c:pt idx="125">
                  <c:v>0.11308614235713951</c:v>
                </c:pt>
                <c:pt idx="126">
                  <c:v>3.5414878724315535E-2</c:v>
                </c:pt>
                <c:pt idx="127">
                  <c:v>9.4196989862231593E-3</c:v>
                </c:pt>
                <c:pt idx="128">
                  <c:v>-1.4546680961501201E-3</c:v>
                </c:pt>
                <c:pt idx="129">
                  <c:v>-9.8725245216747907E-3</c:v>
                </c:pt>
                <c:pt idx="130">
                  <c:v>-4.9178996315430226E-4</c:v>
                </c:pt>
                <c:pt idx="131">
                  <c:v>-3.1969223382275203E-2</c:v>
                </c:pt>
                <c:pt idx="132">
                  <c:v>-6.8897172575407589E-2</c:v>
                </c:pt>
                <c:pt idx="133">
                  <c:v>-5.0933381964108279E-2</c:v>
                </c:pt>
                <c:pt idx="134">
                  <c:v>-7.0118376469022095E-2</c:v>
                </c:pt>
                <c:pt idx="135">
                  <c:v>-6.672707753108495E-2</c:v>
                </c:pt>
                <c:pt idx="136">
                  <c:v>-9.8688464576782195E-2</c:v>
                </c:pt>
                <c:pt idx="137">
                  <c:v>-0.10173809528390973</c:v>
                </c:pt>
                <c:pt idx="138">
                  <c:v>-0.13007033663440384</c:v>
                </c:pt>
                <c:pt idx="139">
                  <c:v>-6.0383778776312347E-2</c:v>
                </c:pt>
                <c:pt idx="140">
                  <c:v>-7.5674561681844263E-2</c:v>
                </c:pt>
                <c:pt idx="141">
                  <c:v>-0.1020611348470965</c:v>
                </c:pt>
                <c:pt idx="142">
                  <c:v>-0.13841237874988152</c:v>
                </c:pt>
                <c:pt idx="143">
                  <c:v>-0.12510098578165296</c:v>
                </c:pt>
                <c:pt idx="144">
                  <c:v>-0.14603874931011268</c:v>
                </c:pt>
                <c:pt idx="145">
                  <c:v>-0.14671838149268393</c:v>
                </c:pt>
                <c:pt idx="146">
                  <c:v>-0.14272886170408941</c:v>
                </c:pt>
                <c:pt idx="147">
                  <c:v>-9.44028515572225E-2</c:v>
                </c:pt>
                <c:pt idx="148">
                  <c:v>-8.5956664770041838E-2</c:v>
                </c:pt>
                <c:pt idx="149">
                  <c:v>-9.3249353235930754E-2</c:v>
                </c:pt>
                <c:pt idx="150">
                  <c:v>-4.8798680443208897E-2</c:v>
                </c:pt>
                <c:pt idx="151">
                  <c:v>-2.1308868950513305E-2</c:v>
                </c:pt>
                <c:pt idx="152">
                  <c:v>-4.3744613142591184E-2</c:v>
                </c:pt>
                <c:pt idx="153">
                  <c:v>-1.9455144805164411E-2</c:v>
                </c:pt>
                <c:pt idx="154">
                  <c:v>-1.3504820257833308E-2</c:v>
                </c:pt>
                <c:pt idx="155">
                  <c:v>9.783964748759779E-3</c:v>
                </c:pt>
                <c:pt idx="156">
                  <c:v>9.231743368216723E-2</c:v>
                </c:pt>
                <c:pt idx="157">
                  <c:v>0.12893190210414313</c:v>
                </c:pt>
                <c:pt idx="158">
                  <c:v>0.10684699982105414</c:v>
                </c:pt>
                <c:pt idx="159">
                  <c:v>6.6844502787580168E-2</c:v>
                </c:pt>
                <c:pt idx="160">
                  <c:v>2.9757975800054709E-2</c:v>
                </c:pt>
                <c:pt idx="161">
                  <c:v>6.8279171836355498E-2</c:v>
                </c:pt>
                <c:pt idx="162">
                  <c:v>9.3036605119518612E-2</c:v>
                </c:pt>
                <c:pt idx="163">
                  <c:v>6.5897660264735952E-2</c:v>
                </c:pt>
                <c:pt idx="164">
                  <c:v>8.552801667101792E-2</c:v>
                </c:pt>
                <c:pt idx="165">
                  <c:v>6.1579978963812981E-2</c:v>
                </c:pt>
                <c:pt idx="166">
                  <c:v>8.9788065676806986E-2</c:v>
                </c:pt>
                <c:pt idx="167">
                  <c:v>7.7175971005530294E-2</c:v>
                </c:pt>
                <c:pt idx="168">
                  <c:v>7.8351048361976469E-2</c:v>
                </c:pt>
                <c:pt idx="169">
                  <c:v>2.3700533861271314E-2</c:v>
                </c:pt>
                <c:pt idx="170">
                  <c:v>1.6594142203218771E-2</c:v>
                </c:pt>
                <c:pt idx="171">
                  <c:v>2.1906259595223375E-2</c:v>
                </c:pt>
                <c:pt idx="172">
                  <c:v>2.9232835781287395E-2</c:v>
                </c:pt>
                <c:pt idx="173">
                  <c:v>7.611285989190561E-2</c:v>
                </c:pt>
                <c:pt idx="174">
                  <c:v>0.1081304758459451</c:v>
                </c:pt>
                <c:pt idx="175">
                  <c:v>0.13447447817350686</c:v>
                </c:pt>
                <c:pt idx="176">
                  <c:v>0.14807239304324665</c:v>
                </c:pt>
                <c:pt idx="177">
                  <c:v>8.0255568828678625E-2</c:v>
                </c:pt>
                <c:pt idx="178">
                  <c:v>6.4332818588223956E-2</c:v>
                </c:pt>
                <c:pt idx="179">
                  <c:v>4.2616469993598312E-2</c:v>
                </c:pt>
                <c:pt idx="180">
                  <c:v>7.4637113919946464E-3</c:v>
                </c:pt>
                <c:pt idx="181">
                  <c:v>-5.5436629848375687E-3</c:v>
                </c:pt>
                <c:pt idx="182">
                  <c:v>-4.0524048380968E-2</c:v>
                </c:pt>
                <c:pt idx="183">
                  <c:v>-6.0736179776973903E-2</c:v>
                </c:pt>
                <c:pt idx="184">
                  <c:v>-6.634668236448496E-2</c:v>
                </c:pt>
                <c:pt idx="185">
                  <c:v>-7.8309367777917693E-2</c:v>
                </c:pt>
                <c:pt idx="186">
                  <c:v>-8.3045036988693074E-2</c:v>
                </c:pt>
                <c:pt idx="187">
                  <c:v>-6.9358161215861816E-2</c:v>
                </c:pt>
                <c:pt idx="188">
                  <c:v>-6.1833802854273714E-2</c:v>
                </c:pt>
                <c:pt idx="189">
                  <c:v>-1.5773541421486018E-2</c:v>
                </c:pt>
                <c:pt idx="190">
                  <c:v>3.4837995459298526E-3</c:v>
                </c:pt>
                <c:pt idx="191">
                  <c:v>-3.918596196499962E-2</c:v>
                </c:pt>
                <c:pt idx="192">
                  <c:v>-3.6521183871189522E-2</c:v>
                </c:pt>
                <c:pt idx="193">
                  <c:v>-5.8208536445409076E-2</c:v>
                </c:pt>
                <c:pt idx="194">
                  <c:v>-1.7498763644938634E-2</c:v>
                </c:pt>
                <c:pt idx="195">
                  <c:v>-2.5888844654166701E-2</c:v>
                </c:pt>
                <c:pt idx="196">
                  <c:v>-3.3122675733363277E-2</c:v>
                </c:pt>
                <c:pt idx="197">
                  <c:v>-3.618445193766217E-2</c:v>
                </c:pt>
                <c:pt idx="198">
                  <c:v>-4.8713898340426026E-2</c:v>
                </c:pt>
                <c:pt idx="199">
                  <c:v>-2.5768669051529806E-2</c:v>
                </c:pt>
                <c:pt idx="200">
                  <c:v>3.0227352877863836E-3</c:v>
                </c:pt>
                <c:pt idx="201">
                  <c:v>-3.7828084028976368E-2</c:v>
                </c:pt>
                <c:pt idx="202">
                  <c:v>-4.2941980812857175E-2</c:v>
                </c:pt>
                <c:pt idx="203">
                  <c:v>-0.10611511931440495</c:v>
                </c:pt>
                <c:pt idx="204">
                  <c:v>-0.10116979279683615</c:v>
                </c:pt>
                <c:pt idx="205">
                  <c:v>-0.13581619530075939</c:v>
                </c:pt>
                <c:pt idx="206">
                  <c:v>-0.16346819367359</c:v>
                </c:pt>
                <c:pt idx="207">
                  <c:v>-0.18935657097684491</c:v>
                </c:pt>
                <c:pt idx="208">
                  <c:v>-0.19674824602870084</c:v>
                </c:pt>
                <c:pt idx="209">
                  <c:v>-0.14487860752544793</c:v>
                </c:pt>
                <c:pt idx="210">
                  <c:v>-0.17100563839022859</c:v>
                </c:pt>
                <c:pt idx="211">
                  <c:v>-0.21631180839891567</c:v>
                </c:pt>
                <c:pt idx="212">
                  <c:v>-0.16427802873010619</c:v>
                </c:pt>
                <c:pt idx="213">
                  <c:v>-0.16222057134646373</c:v>
                </c:pt>
                <c:pt idx="214">
                  <c:v>-0.1520024508438701</c:v>
                </c:pt>
                <c:pt idx="215">
                  <c:v>-0.14355094688858561</c:v>
                </c:pt>
                <c:pt idx="216">
                  <c:v>-0.13906762748199131</c:v>
                </c:pt>
                <c:pt idx="217">
                  <c:v>-0.13901761954680583</c:v>
                </c:pt>
                <c:pt idx="218">
                  <c:v>-0.10033196268889859</c:v>
                </c:pt>
                <c:pt idx="219">
                  <c:v>-0.1325201143813354</c:v>
                </c:pt>
                <c:pt idx="220">
                  <c:v>-0.13610869917770727</c:v>
                </c:pt>
                <c:pt idx="221">
                  <c:v>-0.13610833398131544</c:v>
                </c:pt>
                <c:pt idx="222">
                  <c:v>-0.13095442036263438</c:v>
                </c:pt>
                <c:pt idx="223">
                  <c:v>-0.11686241638202816</c:v>
                </c:pt>
                <c:pt idx="224">
                  <c:v>-0.12735424498742909</c:v>
                </c:pt>
                <c:pt idx="225">
                  <c:v>-0.13702170164836308</c:v>
                </c:pt>
                <c:pt idx="226">
                  <c:v>-0.13528515224589421</c:v>
                </c:pt>
                <c:pt idx="227">
                  <c:v>-0.12972031059744132</c:v>
                </c:pt>
                <c:pt idx="228">
                  <c:v>-0.12394444300774007</c:v>
                </c:pt>
                <c:pt idx="229">
                  <c:v>-0.16386618760879842</c:v>
                </c:pt>
                <c:pt idx="230">
                  <c:v>-0.17756903669767443</c:v>
                </c:pt>
                <c:pt idx="231">
                  <c:v>-0.16261036429999692</c:v>
                </c:pt>
                <c:pt idx="232">
                  <c:v>-0.14297588819270424</c:v>
                </c:pt>
                <c:pt idx="233">
                  <c:v>-0.12653452030033985</c:v>
                </c:pt>
                <c:pt idx="234">
                  <c:v>-9.7415180818459263E-2</c:v>
                </c:pt>
                <c:pt idx="235">
                  <c:v>-7.9185716456863814E-2</c:v>
                </c:pt>
                <c:pt idx="236">
                  <c:v>-7.2550736124408682E-2</c:v>
                </c:pt>
                <c:pt idx="237">
                  <c:v>-8.3520486283003709E-3</c:v>
                </c:pt>
                <c:pt idx="238">
                  <c:v>2.6349874912379202E-2</c:v>
                </c:pt>
                <c:pt idx="239">
                  <c:v>-1.4713759957665017E-2</c:v>
                </c:pt>
                <c:pt idx="240">
                  <c:v>2.0619458339169984E-2</c:v>
                </c:pt>
                <c:pt idx="241">
                  <c:v>0.10775823027108511</c:v>
                </c:pt>
                <c:pt idx="242">
                  <c:v>6.4048065735388016E-2</c:v>
                </c:pt>
                <c:pt idx="243">
                  <c:v>5.6119938039309265E-2</c:v>
                </c:pt>
                <c:pt idx="244">
                  <c:v>3.732052627640129E-2</c:v>
                </c:pt>
                <c:pt idx="245">
                  <c:v>5.1649507871199145E-2</c:v>
                </c:pt>
                <c:pt idx="246">
                  <c:v>3.1829771376489437E-2</c:v>
                </c:pt>
                <c:pt idx="247">
                  <c:v>6.6398903837358511E-3</c:v>
                </c:pt>
                <c:pt idx="248">
                  <c:v>-5.1995701110467828E-2</c:v>
                </c:pt>
                <c:pt idx="249">
                  <c:v>-2.3088759313249035E-2</c:v>
                </c:pt>
                <c:pt idx="250">
                  <c:v>-4.5784119324068513E-2</c:v>
                </c:pt>
                <c:pt idx="251">
                  <c:v>-1.8852462593818266E-2</c:v>
                </c:pt>
                <c:pt idx="252">
                  <c:v>-4.7288704285539628E-2</c:v>
                </c:pt>
                <c:pt idx="253">
                  <c:v>-3.784143918083039E-2</c:v>
                </c:pt>
                <c:pt idx="254">
                  <c:v>-6.0908730892994395E-2</c:v>
                </c:pt>
                <c:pt idx="255">
                  <c:v>1.626645726230088E-2</c:v>
                </c:pt>
                <c:pt idx="256">
                  <c:v>-2.3976322978067482E-3</c:v>
                </c:pt>
                <c:pt idx="257">
                  <c:v>-1.9655773152552972E-3</c:v>
                </c:pt>
                <c:pt idx="258">
                  <c:v>8.4635357453437324E-3</c:v>
                </c:pt>
                <c:pt idx="259">
                  <c:v>2.9976587636271229E-2</c:v>
                </c:pt>
                <c:pt idx="260">
                  <c:v>5.0567924370269975E-2</c:v>
                </c:pt>
                <c:pt idx="261">
                  <c:v>6.9843493042828608E-2</c:v>
                </c:pt>
                <c:pt idx="262">
                  <c:v>6.6810977598568924E-2</c:v>
                </c:pt>
                <c:pt idx="263">
                  <c:v>8.1662470033217027E-2</c:v>
                </c:pt>
                <c:pt idx="264">
                  <c:v>4.2854157376225957E-2</c:v>
                </c:pt>
                <c:pt idx="265">
                  <c:v>5.5249766743353745E-2</c:v>
                </c:pt>
                <c:pt idx="266">
                  <c:v>2.5603592253125446E-2</c:v>
                </c:pt>
                <c:pt idx="267">
                  <c:v>-4.2661123493174094E-2</c:v>
                </c:pt>
                <c:pt idx="268">
                  <c:v>-7.4345591936083963E-2</c:v>
                </c:pt>
                <c:pt idx="269">
                  <c:v>-4.1679029281446567E-2</c:v>
                </c:pt>
                <c:pt idx="270">
                  <c:v>-4.2566335897272337E-2</c:v>
                </c:pt>
                <c:pt idx="271">
                  <c:v>-2.6155896226024392E-2</c:v>
                </c:pt>
                <c:pt idx="272">
                  <c:v>-1.9270065895689737E-2</c:v>
                </c:pt>
                <c:pt idx="273">
                  <c:v>7.232872651553042E-3</c:v>
                </c:pt>
                <c:pt idx="274">
                  <c:v>2.4201963796966749E-2</c:v>
                </c:pt>
                <c:pt idx="275">
                  <c:v>1.1444682136306002E-3</c:v>
                </c:pt>
                <c:pt idx="276">
                  <c:v>6.0303423721215575E-2</c:v>
                </c:pt>
                <c:pt idx="277">
                  <c:v>2.9296745041089142E-2</c:v>
                </c:pt>
                <c:pt idx="278">
                  <c:v>1.7836178147580213E-2</c:v>
                </c:pt>
                <c:pt idx="279">
                  <c:v>1.0592232030908148E-2</c:v>
                </c:pt>
                <c:pt idx="280">
                  <c:v>4.2766818668046575E-2</c:v>
                </c:pt>
                <c:pt idx="281">
                  <c:v>2.5014596481016567E-3</c:v>
                </c:pt>
                <c:pt idx="282">
                  <c:v>4.3574746388484346E-2</c:v>
                </c:pt>
                <c:pt idx="283">
                  <c:v>6.0790964865406853E-2</c:v>
                </c:pt>
                <c:pt idx="284">
                  <c:v>6.4862706390082819E-2</c:v>
                </c:pt>
                <c:pt idx="285">
                  <c:v>4.893756035476907E-3</c:v>
                </c:pt>
                <c:pt idx="286">
                  <c:v>5.2489612153117426E-2</c:v>
                </c:pt>
                <c:pt idx="287">
                  <c:v>4.9364288362597347E-2</c:v>
                </c:pt>
                <c:pt idx="288">
                  <c:v>5.1182050982402576E-2</c:v>
                </c:pt>
                <c:pt idx="289">
                  <c:v>5.6482340126568761E-2</c:v>
                </c:pt>
                <c:pt idx="290">
                  <c:v>2.8052741823841026E-2</c:v>
                </c:pt>
                <c:pt idx="291">
                  <c:v>-4.1588728006408046E-3</c:v>
                </c:pt>
                <c:pt idx="292">
                  <c:v>8.6169159881866603E-3</c:v>
                </c:pt>
                <c:pt idx="293">
                  <c:v>-1.8300119585229816E-2</c:v>
                </c:pt>
                <c:pt idx="294">
                  <c:v>-3.1738500659990676E-2</c:v>
                </c:pt>
                <c:pt idx="295">
                  <c:v>-2.0988541966256678E-2</c:v>
                </c:pt>
                <c:pt idx="296">
                  <c:v>-1.6459607630638085E-2</c:v>
                </c:pt>
                <c:pt idx="297">
                  <c:v>-1.5396384919050116E-2</c:v>
                </c:pt>
                <c:pt idx="298">
                  <c:v>3.5873418340986639E-2</c:v>
                </c:pt>
                <c:pt idx="299">
                  <c:v>5.9368783119423743E-3</c:v>
                </c:pt>
                <c:pt idx="300">
                  <c:v>-3.2570560522828015E-2</c:v>
                </c:pt>
                <c:pt idx="301">
                  <c:v>-5.653808359199787E-2</c:v>
                </c:pt>
                <c:pt idx="302">
                  <c:v>-5.7577209274826055E-2</c:v>
                </c:pt>
                <c:pt idx="303">
                  <c:v>-7.3765369355662164E-2</c:v>
                </c:pt>
                <c:pt idx="304">
                  <c:v>-9.8465847014830105E-2</c:v>
                </c:pt>
                <c:pt idx="305">
                  <c:v>-6.1054795009369237E-2</c:v>
                </c:pt>
                <c:pt idx="306">
                  <c:v>-9.3041679315501211E-2</c:v>
                </c:pt>
                <c:pt idx="307">
                  <c:v>-4.9070811366831862E-2</c:v>
                </c:pt>
                <c:pt idx="308">
                  <c:v>-3.7968866571180898E-2</c:v>
                </c:pt>
                <c:pt idx="309">
                  <c:v>-0.10183327626823052</c:v>
                </c:pt>
                <c:pt idx="310">
                  <c:v>-0.18426436824340572</c:v>
                </c:pt>
                <c:pt idx="311">
                  <c:v>-0.15431579527343617</c:v>
                </c:pt>
                <c:pt idx="312">
                  <c:v>-0.19102824323502143</c:v>
                </c:pt>
                <c:pt idx="313">
                  <c:v>-0.16120684572277222</c:v>
                </c:pt>
                <c:pt idx="314">
                  <c:v>-0.11789238422568599</c:v>
                </c:pt>
                <c:pt idx="315">
                  <c:v>-7.036794494167406E-2</c:v>
                </c:pt>
                <c:pt idx="316">
                  <c:v>-9.9724130141522538E-2</c:v>
                </c:pt>
                <c:pt idx="317">
                  <c:v>-0.13110832786365839</c:v>
                </c:pt>
                <c:pt idx="318">
                  <c:v>-0.10546903366858051</c:v>
                </c:pt>
                <c:pt idx="319">
                  <c:v>-0.10759052757508841</c:v>
                </c:pt>
                <c:pt idx="320">
                  <c:v>-0.12565044023200284</c:v>
                </c:pt>
                <c:pt idx="321">
                  <c:v>-8.6890176735329158E-2</c:v>
                </c:pt>
                <c:pt idx="322">
                  <c:v>-0.12848100226926287</c:v>
                </c:pt>
                <c:pt idx="323">
                  <c:v>-0.1336162945810368</c:v>
                </c:pt>
                <c:pt idx="324">
                  <c:v>-0.10101060865136804</c:v>
                </c:pt>
                <c:pt idx="325">
                  <c:v>-8.6645413357534978E-2</c:v>
                </c:pt>
                <c:pt idx="326">
                  <c:v>-9.4669633409799364E-2</c:v>
                </c:pt>
                <c:pt idx="327">
                  <c:v>-9.3590906904063326E-2</c:v>
                </c:pt>
                <c:pt idx="328">
                  <c:v>-0.1275858643312453</c:v>
                </c:pt>
                <c:pt idx="329">
                  <c:v>-0.13539844088365149</c:v>
                </c:pt>
                <c:pt idx="330">
                  <c:v>-9.720736432820723E-2</c:v>
                </c:pt>
                <c:pt idx="331">
                  <c:v>-6.9999281990522674E-2</c:v>
                </c:pt>
                <c:pt idx="332">
                  <c:v>-5.0082393011216191E-2</c:v>
                </c:pt>
                <c:pt idx="333">
                  <c:v>-2.3122712887111586E-2</c:v>
                </c:pt>
                <c:pt idx="334">
                  <c:v>-1.6810915379142158E-3</c:v>
                </c:pt>
                <c:pt idx="335">
                  <c:v>-7.2477110328605654E-2</c:v>
                </c:pt>
                <c:pt idx="336">
                  <c:v>-5.7502915688806708E-2</c:v>
                </c:pt>
                <c:pt idx="337">
                  <c:v>-3.0305582307964592E-2</c:v>
                </c:pt>
                <c:pt idx="338">
                  <c:v>-1.4091772902078786E-2</c:v>
                </c:pt>
                <c:pt idx="339">
                  <c:v>6.4984700091083036E-2</c:v>
                </c:pt>
                <c:pt idx="340">
                  <c:v>0.13633166775325017</c:v>
                </c:pt>
                <c:pt idx="341">
                  <c:v>9.438926870744746E-2</c:v>
                </c:pt>
                <c:pt idx="342">
                  <c:v>9.6160205712936569E-2</c:v>
                </c:pt>
                <c:pt idx="343">
                  <c:v>2.2618307868978706E-2</c:v>
                </c:pt>
                <c:pt idx="344">
                  <c:v>-3.452315713278948E-2</c:v>
                </c:pt>
                <c:pt idx="345">
                  <c:v>-9.3260080959021968E-2</c:v>
                </c:pt>
                <c:pt idx="346">
                  <c:v>-0.11982468131089037</c:v>
                </c:pt>
                <c:pt idx="347">
                  <c:v>-6.523737011977121E-2</c:v>
                </c:pt>
                <c:pt idx="348">
                  <c:v>-0.12556022982632478</c:v>
                </c:pt>
                <c:pt idx="349">
                  <c:v>-0.10902650062920341</c:v>
                </c:pt>
                <c:pt idx="350">
                  <c:v>-8.1010569158413273E-2</c:v>
                </c:pt>
                <c:pt idx="351">
                  <c:v>-9.791729539595119E-2</c:v>
                </c:pt>
                <c:pt idx="352">
                  <c:v>-3.1927206678570484E-2</c:v>
                </c:pt>
                <c:pt idx="353">
                  <c:v>5.0518816021383472E-3</c:v>
                </c:pt>
                <c:pt idx="354">
                  <c:v>-3.1411772763323326E-2</c:v>
                </c:pt>
                <c:pt idx="355">
                  <c:v>-4.5063780076707034E-2</c:v>
                </c:pt>
                <c:pt idx="356">
                  <c:v>-8.6741330921248083E-3</c:v>
                </c:pt>
                <c:pt idx="357">
                  <c:v>-4.6205846283807299E-3</c:v>
                </c:pt>
                <c:pt idx="358">
                  <c:v>7.2326014424473756E-2</c:v>
                </c:pt>
                <c:pt idx="359">
                  <c:v>7.4025049844072655E-2</c:v>
                </c:pt>
                <c:pt idx="360">
                  <c:v>6.8143370574122356E-2</c:v>
                </c:pt>
                <c:pt idx="361">
                  <c:v>8.4281444759876561E-2</c:v>
                </c:pt>
                <c:pt idx="362">
                  <c:v>0.11182018316980957</c:v>
                </c:pt>
                <c:pt idx="363">
                  <c:v>0.10032059493011622</c:v>
                </c:pt>
                <c:pt idx="364">
                  <c:v>0.1288312252249188</c:v>
                </c:pt>
                <c:pt idx="365">
                  <c:v>0.19919437762937781</c:v>
                </c:pt>
                <c:pt idx="366">
                  <c:v>0.21666281110287544</c:v>
                </c:pt>
                <c:pt idx="367">
                  <c:v>0.12764796291617314</c:v>
                </c:pt>
                <c:pt idx="368">
                  <c:v>0.16097367577845753</c:v>
                </c:pt>
                <c:pt idx="369">
                  <c:v>0.110328154366323</c:v>
                </c:pt>
                <c:pt idx="370">
                  <c:v>7.9274621974451592E-2</c:v>
                </c:pt>
                <c:pt idx="371">
                  <c:v>0.10843703218911514</c:v>
                </c:pt>
                <c:pt idx="372">
                  <c:v>0.17195935070576943</c:v>
                </c:pt>
                <c:pt idx="373">
                  <c:v>0.21424343249283356</c:v>
                </c:pt>
                <c:pt idx="374">
                  <c:v>0.22197525692871492</c:v>
                </c:pt>
                <c:pt idx="375">
                  <c:v>0.2034918270201998</c:v>
                </c:pt>
                <c:pt idx="376">
                  <c:v>0.20398426207913326</c:v>
                </c:pt>
                <c:pt idx="377">
                  <c:v>9.7269624164923046E-2</c:v>
                </c:pt>
                <c:pt idx="378">
                  <c:v>0.1178421863732928</c:v>
                </c:pt>
                <c:pt idx="379">
                  <c:v>9.4822496234408873E-2</c:v>
                </c:pt>
                <c:pt idx="380">
                  <c:v>0.12306186130261873</c:v>
                </c:pt>
                <c:pt idx="381">
                  <c:v>0.1270164224915358</c:v>
                </c:pt>
                <c:pt idx="382">
                  <c:v>9.0297434560024759E-2</c:v>
                </c:pt>
                <c:pt idx="383">
                  <c:v>5.6264843991030239E-2</c:v>
                </c:pt>
                <c:pt idx="384">
                  <c:v>8.3336784906816314E-2</c:v>
                </c:pt>
                <c:pt idx="385">
                  <c:v>3.7090460356160343E-2</c:v>
                </c:pt>
                <c:pt idx="386">
                  <c:v>6.2583842204086498E-2</c:v>
                </c:pt>
                <c:pt idx="387">
                  <c:v>8.6151025431877221E-2</c:v>
                </c:pt>
                <c:pt idx="388">
                  <c:v>-1.1620637767687089E-2</c:v>
                </c:pt>
                <c:pt idx="389">
                  <c:v>-2.0803831429952485E-2</c:v>
                </c:pt>
                <c:pt idx="390">
                  <c:v>-5.7267579584634777E-2</c:v>
                </c:pt>
                <c:pt idx="391">
                  <c:v>-0.11987740666602444</c:v>
                </c:pt>
                <c:pt idx="392">
                  <c:v>-0.12211874614506307</c:v>
                </c:pt>
                <c:pt idx="393">
                  <c:v>-0.13424857566181944</c:v>
                </c:pt>
                <c:pt idx="394">
                  <c:v>-0.18341132991912978</c:v>
                </c:pt>
                <c:pt idx="395">
                  <c:v>-0.20003304229112265</c:v>
                </c:pt>
                <c:pt idx="396">
                  <c:v>-0.21325534237711777</c:v>
                </c:pt>
                <c:pt idx="397">
                  <c:v>-0.16614358785521419</c:v>
                </c:pt>
                <c:pt idx="398">
                  <c:v>-5.8247415165319019E-2</c:v>
                </c:pt>
                <c:pt idx="399">
                  <c:v>-3.2224957575703386E-2</c:v>
                </c:pt>
                <c:pt idx="400">
                  <c:v>-1.0991165924981318E-2</c:v>
                </c:pt>
                <c:pt idx="401">
                  <c:v>8.602236050593523E-2</c:v>
                </c:pt>
                <c:pt idx="402">
                  <c:v>3.1843928522898045E-2</c:v>
                </c:pt>
                <c:pt idx="403">
                  <c:v>-3.5287943337478908E-2</c:v>
                </c:pt>
                <c:pt idx="404">
                  <c:v>-2.9413631499266072E-2</c:v>
                </c:pt>
                <c:pt idx="405">
                  <c:v>-6.3844426068811189E-4</c:v>
                </c:pt>
                <c:pt idx="406">
                  <c:v>-6.7935625940994393E-3</c:v>
                </c:pt>
                <c:pt idx="407">
                  <c:v>4.9355573516695075E-2</c:v>
                </c:pt>
                <c:pt idx="408">
                  <c:v>4.4966005594207943E-2</c:v>
                </c:pt>
                <c:pt idx="409">
                  <c:v>-4.6032216976894344E-2</c:v>
                </c:pt>
                <c:pt idx="410">
                  <c:v>-5.9586176322290366E-2</c:v>
                </c:pt>
                <c:pt idx="411">
                  <c:v>-2.845642134986542E-2</c:v>
                </c:pt>
                <c:pt idx="412">
                  <c:v>-2.5213637763158485E-2</c:v>
                </c:pt>
                <c:pt idx="413">
                  <c:v>-1.2254633176189711E-2</c:v>
                </c:pt>
                <c:pt idx="414">
                  <c:v>-1.5966153974243599E-2</c:v>
                </c:pt>
                <c:pt idx="415">
                  <c:v>-7.8003603851243587E-3</c:v>
                </c:pt>
                <c:pt idx="416">
                  <c:v>-6.7258352045019454E-2</c:v>
                </c:pt>
                <c:pt idx="417">
                  <c:v>-9.5244678125641649E-2</c:v>
                </c:pt>
                <c:pt idx="418">
                  <c:v>-9.014219429424776E-2</c:v>
                </c:pt>
                <c:pt idx="419">
                  <c:v>-7.6001290654861442E-2</c:v>
                </c:pt>
                <c:pt idx="420">
                  <c:v>-8.1316728945723282E-2</c:v>
                </c:pt>
                <c:pt idx="421">
                  <c:v>-8.2473126739266614E-2</c:v>
                </c:pt>
                <c:pt idx="422">
                  <c:v>-0.10461934251294139</c:v>
                </c:pt>
                <c:pt idx="423">
                  <c:v>-0.15660509944370904</c:v>
                </c:pt>
                <c:pt idx="424">
                  <c:v>-6.304523418862984E-2</c:v>
                </c:pt>
                <c:pt idx="425">
                  <c:v>-6.9487884687779194E-2</c:v>
                </c:pt>
                <c:pt idx="426">
                  <c:v>-5.3193934232491136E-2</c:v>
                </c:pt>
                <c:pt idx="427">
                  <c:v>-7.3309986853958842E-2</c:v>
                </c:pt>
                <c:pt idx="428">
                  <c:v>-0.18553911867456427</c:v>
                </c:pt>
                <c:pt idx="429">
                  <c:v>-0.17339228854495572</c:v>
                </c:pt>
                <c:pt idx="430">
                  <c:v>-0.18878617168894637</c:v>
                </c:pt>
                <c:pt idx="431">
                  <c:v>-0.23196939969058844</c:v>
                </c:pt>
                <c:pt idx="432">
                  <c:v>-0.22289896192160763</c:v>
                </c:pt>
                <c:pt idx="433">
                  <c:v>-0.1802602850059386</c:v>
                </c:pt>
                <c:pt idx="434">
                  <c:v>-0.18938985883211995</c:v>
                </c:pt>
                <c:pt idx="435">
                  <c:v>-0.1908222537359629</c:v>
                </c:pt>
                <c:pt idx="436">
                  <c:v>-0.1351555719385589</c:v>
                </c:pt>
                <c:pt idx="437">
                  <c:v>-0.12831166004830694</c:v>
                </c:pt>
                <c:pt idx="438">
                  <c:v>-0.23879091159200402</c:v>
                </c:pt>
                <c:pt idx="439">
                  <c:v>-1.1004293125083092E-2</c:v>
                </c:pt>
                <c:pt idx="440">
                  <c:v>-4.928358599199309E-2</c:v>
                </c:pt>
                <c:pt idx="441">
                  <c:v>-0.10759395669701802</c:v>
                </c:pt>
                <c:pt idx="442">
                  <c:v>-0.13978141668502117</c:v>
                </c:pt>
                <c:pt idx="443">
                  <c:v>-0.19333387082882661</c:v>
                </c:pt>
                <c:pt idx="444">
                  <c:v>-0.22942590283690023</c:v>
                </c:pt>
                <c:pt idx="445">
                  <c:v>-0.17314182447746462</c:v>
                </c:pt>
                <c:pt idx="446">
                  <c:v>-0.14053838302888283</c:v>
                </c:pt>
                <c:pt idx="447">
                  <c:v>-0.11102033638315482</c:v>
                </c:pt>
                <c:pt idx="448">
                  <c:v>-0.10121814079339075</c:v>
                </c:pt>
                <c:pt idx="449">
                  <c:v>-8.8961610097719954E-2</c:v>
                </c:pt>
                <c:pt idx="450">
                  <c:v>-1.4676099566722983E-2</c:v>
                </c:pt>
                <c:pt idx="451">
                  <c:v>-6.6253472964309112E-3</c:v>
                </c:pt>
                <c:pt idx="452">
                  <c:v>-2.417404812602772E-2</c:v>
                </c:pt>
                <c:pt idx="453">
                  <c:v>2.2809076587614212E-2</c:v>
                </c:pt>
                <c:pt idx="454">
                  <c:v>-4.4858846035613104E-2</c:v>
                </c:pt>
                <c:pt idx="455">
                  <c:v>0.10172189370905921</c:v>
                </c:pt>
                <c:pt idx="456">
                  <c:v>7.1139756705764126E-2</c:v>
                </c:pt>
                <c:pt idx="457">
                  <c:v>0.1549024222773262</c:v>
                </c:pt>
                <c:pt idx="458">
                  <c:v>0.20463992147884963</c:v>
                </c:pt>
                <c:pt idx="459">
                  <c:v>0.21963894846758525</c:v>
                </c:pt>
                <c:pt idx="460">
                  <c:v>0.23308589671956392</c:v>
                </c:pt>
                <c:pt idx="461">
                  <c:v>0.19458205533132705</c:v>
                </c:pt>
                <c:pt idx="462">
                  <c:v>0.21816349780317523</c:v>
                </c:pt>
                <c:pt idx="463">
                  <c:v>0.22700569240188082</c:v>
                </c:pt>
                <c:pt idx="464">
                  <c:v>0.19978920756654711</c:v>
                </c:pt>
                <c:pt idx="465">
                  <c:v>0.18688320669348224</c:v>
                </c:pt>
                <c:pt idx="466">
                  <c:v>0.15520311509311818</c:v>
                </c:pt>
                <c:pt idx="467">
                  <c:v>0.17773556442321659</c:v>
                </c:pt>
                <c:pt idx="468">
                  <c:v>0.36838861747193219</c:v>
                </c:pt>
                <c:pt idx="469">
                  <c:v>0.13193224096741363</c:v>
                </c:pt>
                <c:pt idx="470">
                  <c:v>0.19216805017047794</c:v>
                </c:pt>
                <c:pt idx="471">
                  <c:v>0.24067021171926659</c:v>
                </c:pt>
                <c:pt idx="472">
                  <c:v>0.29307418975539956</c:v>
                </c:pt>
                <c:pt idx="473">
                  <c:v>0.40154837692867695</c:v>
                </c:pt>
                <c:pt idx="474">
                  <c:v>0.47574153051102086</c:v>
                </c:pt>
                <c:pt idx="475">
                  <c:v>0.40324593833320477</c:v>
                </c:pt>
                <c:pt idx="476">
                  <c:v>0.36425689356808144</c:v>
                </c:pt>
                <c:pt idx="477">
                  <c:v>0.32455812722588612</c:v>
                </c:pt>
                <c:pt idx="478">
                  <c:v>0.3676837166726839</c:v>
                </c:pt>
                <c:pt idx="479">
                  <c:v>0.34674533580864719</c:v>
                </c:pt>
                <c:pt idx="480">
                  <c:v>0.27847096054875087</c:v>
                </c:pt>
                <c:pt idx="481">
                  <c:v>0.27837629457921742</c:v>
                </c:pt>
                <c:pt idx="482">
                  <c:v>0.33073530608688301</c:v>
                </c:pt>
                <c:pt idx="483">
                  <c:v>0.36775181933893092</c:v>
                </c:pt>
                <c:pt idx="484">
                  <c:v>0.39571712590446539</c:v>
                </c:pt>
                <c:pt idx="485">
                  <c:v>0.24809451276099398</c:v>
                </c:pt>
                <c:pt idx="486">
                  <c:v>0.24736794199998699</c:v>
                </c:pt>
                <c:pt idx="487">
                  <c:v>0.18195918244482606</c:v>
                </c:pt>
                <c:pt idx="488">
                  <c:v>0.11289040300501348</c:v>
                </c:pt>
                <c:pt idx="489">
                  <c:v>8.8759146466216118E-2</c:v>
                </c:pt>
                <c:pt idx="490">
                  <c:v>0.15109023214688283</c:v>
                </c:pt>
                <c:pt idx="491">
                  <c:v>0.12169275505849828</c:v>
                </c:pt>
                <c:pt idx="492">
                  <c:v>7.8386994904186338E-2</c:v>
                </c:pt>
                <c:pt idx="493">
                  <c:v>3.4741401067056456E-2</c:v>
                </c:pt>
                <c:pt idx="494">
                  <c:v>5.6244764240524735E-2</c:v>
                </c:pt>
                <c:pt idx="495">
                  <c:v>2.6292277244146775E-2</c:v>
                </c:pt>
                <c:pt idx="496">
                  <c:v>5.6901175821282582E-2</c:v>
                </c:pt>
                <c:pt idx="497">
                  <c:v>2.7869189584706078E-4</c:v>
                </c:pt>
                <c:pt idx="498">
                  <c:v>3.88460671203327E-2</c:v>
                </c:pt>
                <c:pt idx="499">
                  <c:v>3.8833060496425605E-2</c:v>
                </c:pt>
                <c:pt idx="500">
                  <c:v>6.9660577247209921E-2</c:v>
                </c:pt>
                <c:pt idx="501">
                  <c:v>3.7082279217961055E-2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F-4D60-B7BD-BDAD61B5F556}"/>
            </c:ext>
          </c:extLst>
        </c:ser>
        <c:ser>
          <c:idx val="0"/>
          <c:order val="2"/>
          <c:tx>
            <c:strRef>
              <c:f>PR!$F$1</c:f>
              <c:strCache>
                <c:ptCount val="1"/>
                <c:pt idx="0">
                  <c:v> sma 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PR!$A$2:$A$503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PR!$F$2:$F$503</c:f>
              <c:numCache>
                <c:formatCode>_(* #,##0.000000_);_(* \(#,##0.000000\);_(* "-"??_);_(@_)</c:formatCode>
                <c:ptCount val="502"/>
                <c:pt idx="9">
                  <c:v>1.0716449423546732</c:v>
                </c:pt>
                <c:pt idx="10">
                  <c:v>1.0809447464875896</c:v>
                </c:pt>
                <c:pt idx="11">
                  <c:v>1.089115132227104</c:v>
                </c:pt>
                <c:pt idx="12">
                  <c:v>1.0973503967823739</c:v>
                </c:pt>
                <c:pt idx="13">
                  <c:v>1.1071682615685625</c:v>
                </c:pt>
                <c:pt idx="14">
                  <c:v>1.1174749721427173</c:v>
                </c:pt>
                <c:pt idx="15">
                  <c:v>1.1273607367551748</c:v>
                </c:pt>
                <c:pt idx="16">
                  <c:v>1.1368321259004759</c:v>
                </c:pt>
                <c:pt idx="17">
                  <c:v>1.146490351915824</c:v>
                </c:pt>
                <c:pt idx="18">
                  <c:v>1.1522392961103349</c:v>
                </c:pt>
                <c:pt idx="19">
                  <c:v>1.1592249791804343</c:v>
                </c:pt>
                <c:pt idx="20">
                  <c:v>1.1638548183111055</c:v>
                </c:pt>
                <c:pt idx="21">
                  <c:v>1.1665407659995286</c:v>
                </c:pt>
                <c:pt idx="22">
                  <c:v>1.1682897421194274</c:v>
                </c:pt>
                <c:pt idx="23">
                  <c:v>1.1709703529937172</c:v>
                </c:pt>
                <c:pt idx="24">
                  <c:v>1.1716074953268367</c:v>
                </c:pt>
                <c:pt idx="25">
                  <c:v>1.1752891431900023</c:v>
                </c:pt>
                <c:pt idx="26">
                  <c:v>1.1823080727981492</c:v>
                </c:pt>
                <c:pt idx="27">
                  <c:v>1.1884682785731155</c:v>
                </c:pt>
                <c:pt idx="28">
                  <c:v>1.1994829942109571</c:v>
                </c:pt>
                <c:pt idx="29">
                  <c:v>1.2095456440676233</c:v>
                </c:pt>
                <c:pt idx="30">
                  <c:v>1.2196991019910393</c:v>
                </c:pt>
                <c:pt idx="31">
                  <c:v>1.224087637164041</c:v>
                </c:pt>
                <c:pt idx="32">
                  <c:v>1.2306618741925424</c:v>
                </c:pt>
                <c:pt idx="33">
                  <c:v>1.2356291490391402</c:v>
                </c:pt>
                <c:pt idx="34">
                  <c:v>1.2391091270825754</c:v>
                </c:pt>
                <c:pt idx="35">
                  <c:v>1.2326991658378037</c:v>
                </c:pt>
                <c:pt idx="36">
                  <c:v>1.2240401278472024</c:v>
                </c:pt>
                <c:pt idx="37">
                  <c:v>1.2108658750665291</c:v>
                </c:pt>
                <c:pt idx="38">
                  <c:v>1.1951656298333275</c:v>
                </c:pt>
                <c:pt idx="39">
                  <c:v>1.1782739188945874</c:v>
                </c:pt>
                <c:pt idx="40">
                  <c:v>1.1634918785005861</c:v>
                </c:pt>
                <c:pt idx="41">
                  <c:v>1.1538914420570505</c:v>
                </c:pt>
                <c:pt idx="42">
                  <c:v>1.1431782179644032</c:v>
                </c:pt>
                <c:pt idx="43">
                  <c:v>1.1300497629800452</c:v>
                </c:pt>
                <c:pt idx="44">
                  <c:v>1.1179872268391737</c:v>
                </c:pt>
                <c:pt idx="45">
                  <c:v>1.1128266254590387</c:v>
                </c:pt>
                <c:pt idx="46">
                  <c:v>1.1064389522352562</c:v>
                </c:pt>
                <c:pt idx="47">
                  <c:v>1.106089343155167</c:v>
                </c:pt>
                <c:pt idx="48">
                  <c:v>1.1094682852786604</c:v>
                </c:pt>
                <c:pt idx="49">
                  <c:v>1.1123789749807131</c:v>
                </c:pt>
                <c:pt idx="50">
                  <c:v>1.117415351487965</c:v>
                </c:pt>
                <c:pt idx="51">
                  <c:v>1.1219992865294868</c:v>
                </c:pt>
                <c:pt idx="52">
                  <c:v>1.1267266584907047</c:v>
                </c:pt>
                <c:pt idx="53">
                  <c:v>1.1287353043046904</c:v>
                </c:pt>
                <c:pt idx="54">
                  <c:v>1.132988336102414</c:v>
                </c:pt>
                <c:pt idx="55">
                  <c:v>1.1382852517381283</c:v>
                </c:pt>
                <c:pt idx="56">
                  <c:v>1.1483603316139233</c:v>
                </c:pt>
                <c:pt idx="57">
                  <c:v>1.1606926669451225</c:v>
                </c:pt>
                <c:pt idx="58">
                  <c:v>1.1696717690197671</c:v>
                </c:pt>
                <c:pt idx="59">
                  <c:v>1.1804989743829488</c:v>
                </c:pt>
                <c:pt idx="60">
                  <c:v>1.1881477726724494</c:v>
                </c:pt>
                <c:pt idx="61">
                  <c:v>1.1962922934389173</c:v>
                </c:pt>
                <c:pt idx="62">
                  <c:v>1.2133928562877527</c:v>
                </c:pt>
                <c:pt idx="63">
                  <c:v>1.2362820822706593</c:v>
                </c:pt>
                <c:pt idx="64">
                  <c:v>1.2539853640374734</c:v>
                </c:pt>
                <c:pt idx="65">
                  <c:v>1.2729569639768703</c:v>
                </c:pt>
                <c:pt idx="66">
                  <c:v>1.2899278187925731</c:v>
                </c:pt>
                <c:pt idx="67">
                  <c:v>1.3079166273586453</c:v>
                </c:pt>
                <c:pt idx="68">
                  <c:v>1.3220713254537748</c:v>
                </c:pt>
                <c:pt idx="69">
                  <c:v>1.3316395260791574</c:v>
                </c:pt>
                <c:pt idx="70">
                  <c:v>1.3454777965976155</c:v>
                </c:pt>
                <c:pt idx="71">
                  <c:v>1.3564945038850333</c:v>
                </c:pt>
                <c:pt idx="72">
                  <c:v>1.358111479318141</c:v>
                </c:pt>
                <c:pt idx="73">
                  <c:v>1.3601236016911487</c:v>
                </c:pt>
                <c:pt idx="74">
                  <c:v>1.3631723619579326</c:v>
                </c:pt>
                <c:pt idx="75">
                  <c:v>1.3667526184046945</c:v>
                </c:pt>
                <c:pt idx="76">
                  <c:v>1.3680656907205884</c:v>
                </c:pt>
                <c:pt idx="77">
                  <c:v>1.3668053954524071</c:v>
                </c:pt>
                <c:pt idx="78">
                  <c:v>1.365511199008631</c:v>
                </c:pt>
                <c:pt idx="79">
                  <c:v>1.3681562872110045</c:v>
                </c:pt>
                <c:pt idx="80">
                  <c:v>1.3693871863842877</c:v>
                </c:pt>
                <c:pt idx="81">
                  <c:v>1.3764996164651109</c:v>
                </c:pt>
                <c:pt idx="82">
                  <c:v>1.3819500177243251</c:v>
                </c:pt>
                <c:pt idx="83">
                  <c:v>1.3814608417962351</c:v>
                </c:pt>
                <c:pt idx="84">
                  <c:v>1.3764115762472793</c:v>
                </c:pt>
                <c:pt idx="85">
                  <c:v>1.3746991808649793</c:v>
                </c:pt>
                <c:pt idx="86">
                  <c:v>1.3729033029552584</c:v>
                </c:pt>
                <c:pt idx="87">
                  <c:v>1.3756725112578683</c:v>
                </c:pt>
                <c:pt idx="88">
                  <c:v>1.3814413160736383</c:v>
                </c:pt>
                <c:pt idx="89">
                  <c:v>1.3873677169857639</c:v>
                </c:pt>
                <c:pt idx="90">
                  <c:v>1.3915828751630999</c:v>
                </c:pt>
                <c:pt idx="91">
                  <c:v>1.3875782707448345</c:v>
                </c:pt>
                <c:pt idx="92">
                  <c:v>1.3859868145475061</c:v>
                </c:pt>
                <c:pt idx="93">
                  <c:v>1.3853465350206629</c:v>
                </c:pt>
                <c:pt idx="94">
                  <c:v>1.3942777571741989</c:v>
                </c:pt>
                <c:pt idx="95">
                  <c:v>1.3961659491383609</c:v>
                </c:pt>
                <c:pt idx="96">
                  <c:v>1.3976395773403461</c:v>
                </c:pt>
                <c:pt idx="97">
                  <c:v>1.3896405792027806</c:v>
                </c:pt>
                <c:pt idx="98">
                  <c:v>1.3826324791138125</c:v>
                </c:pt>
                <c:pt idx="99">
                  <c:v>1.3784978741296108</c:v>
                </c:pt>
                <c:pt idx="100">
                  <c:v>1.3770241857476138</c:v>
                </c:pt>
                <c:pt idx="101">
                  <c:v>1.3847224922145096</c:v>
                </c:pt>
                <c:pt idx="102">
                  <c:v>1.3944151091190993</c:v>
                </c:pt>
                <c:pt idx="103">
                  <c:v>1.4050096517178514</c:v>
                </c:pt>
                <c:pt idx="104">
                  <c:v>1.412344370994608</c:v>
                </c:pt>
                <c:pt idx="105">
                  <c:v>1.4249057187275631</c:v>
                </c:pt>
                <c:pt idx="106">
                  <c:v>1.4412512370560429</c:v>
                </c:pt>
                <c:pt idx="107">
                  <c:v>1.4634085457837929</c:v>
                </c:pt>
                <c:pt idx="108">
                  <c:v>1.4874834690789025</c:v>
                </c:pt>
                <c:pt idx="109">
                  <c:v>1.5040817742010131</c:v>
                </c:pt>
                <c:pt idx="110">
                  <c:v>1.5177853408030326</c:v>
                </c:pt>
                <c:pt idx="111">
                  <c:v>1.5335617482122006</c:v>
                </c:pt>
                <c:pt idx="112">
                  <c:v>1.5489621707742784</c:v>
                </c:pt>
                <c:pt idx="113">
                  <c:v>1.5638318911791427</c:v>
                </c:pt>
                <c:pt idx="114">
                  <c:v>1.5776778689298536</c:v>
                </c:pt>
                <c:pt idx="115">
                  <c:v>1.5861760597305248</c:v>
                </c:pt>
                <c:pt idx="116">
                  <c:v>1.5939239899554767</c:v>
                </c:pt>
                <c:pt idx="117">
                  <c:v>1.6008525412988184</c:v>
                </c:pt>
                <c:pt idx="118">
                  <c:v>1.6061395684466853</c:v>
                </c:pt>
                <c:pt idx="119">
                  <c:v>1.6168373026185077</c:v>
                </c:pt>
                <c:pt idx="120">
                  <c:v>1.6240931109112924</c:v>
                </c:pt>
                <c:pt idx="121">
                  <c:v>1.6195574724982502</c:v>
                </c:pt>
                <c:pt idx="122">
                  <c:v>1.6152029610386891</c:v>
                </c:pt>
                <c:pt idx="123">
                  <c:v>1.6096950966281423</c:v>
                </c:pt>
                <c:pt idx="124">
                  <c:v>1.6060059191321088</c:v>
                </c:pt>
                <c:pt idx="125">
                  <c:v>1.6001663700459254</c:v>
                </c:pt>
                <c:pt idx="126">
                  <c:v>1.5808210671690497</c:v>
                </c:pt>
                <c:pt idx="127">
                  <c:v>1.5529831447217606</c:v>
                </c:pt>
                <c:pt idx="128">
                  <c:v>1.523425713604412</c:v>
                </c:pt>
                <c:pt idx="129">
                  <c:v>1.4947761858015216</c:v>
                </c:pt>
                <c:pt idx="130">
                  <c:v>1.473747568890253</c:v>
                </c:pt>
                <c:pt idx="131">
                  <c:v>1.4579022753710467</c:v>
                </c:pt>
                <c:pt idx="132">
                  <c:v>1.4367749976862774</c:v>
                </c:pt>
                <c:pt idx="133">
                  <c:v>1.4200089411200267</c:v>
                </c:pt>
                <c:pt idx="134">
                  <c:v>1.3996732803967673</c:v>
                </c:pt>
                <c:pt idx="135">
                  <c:v>1.387120663029916</c:v>
                </c:pt>
                <c:pt idx="136">
                  <c:v>1.3839315283672247</c:v>
                </c:pt>
                <c:pt idx="137">
                  <c:v>1.3893109533870254</c:v>
                </c:pt>
                <c:pt idx="138">
                  <c:v>1.3931369968829601</c:v>
                </c:pt>
                <c:pt idx="139">
                  <c:v>1.4019206372751607</c:v>
                </c:pt>
                <c:pt idx="140">
                  <c:v>1.4041772217448591</c:v>
                </c:pt>
                <c:pt idx="141">
                  <c:v>1.4082942152039961</c:v>
                </c:pt>
                <c:pt idx="142">
                  <c:v>1.4114221409223913</c:v>
                </c:pt>
                <c:pt idx="143">
                  <c:v>1.413751533163137</c:v>
                </c:pt>
                <c:pt idx="144">
                  <c:v>1.4147244815895039</c:v>
                </c:pt>
                <c:pt idx="145">
                  <c:v>1.4101090755397849</c:v>
                </c:pt>
                <c:pt idx="146">
                  <c:v>1.410124379658112</c:v>
                </c:pt>
                <c:pt idx="147">
                  <c:v>1.4174931737875969</c:v>
                </c:pt>
                <c:pt idx="148">
                  <c:v>1.4292831118508647</c:v>
                </c:pt>
                <c:pt idx="149">
                  <c:v>1.4340197513567068</c:v>
                </c:pt>
                <c:pt idx="150">
                  <c:v>1.4449783235503524</c:v>
                </c:pt>
                <c:pt idx="151">
                  <c:v>1.4534312493403916</c:v>
                </c:pt>
                <c:pt idx="152">
                  <c:v>1.4644433583057093</c:v>
                </c:pt>
                <c:pt idx="153">
                  <c:v>1.4758648387636779</c:v>
                </c:pt>
                <c:pt idx="154">
                  <c:v>1.4931500941101157</c:v>
                </c:pt>
                <c:pt idx="155">
                  <c:v>1.5117858995516629</c:v>
                </c:pt>
                <c:pt idx="156">
                  <c:v>1.5277840354485706</c:v>
                </c:pt>
                <c:pt idx="157">
                  <c:v>1.5322143137870206</c:v>
                </c:pt>
                <c:pt idx="158">
                  <c:v>1.5310597518475357</c:v>
                </c:pt>
                <c:pt idx="159">
                  <c:v>1.5266613221679797</c:v>
                </c:pt>
                <c:pt idx="160">
                  <c:v>1.5176069161952708</c:v>
                </c:pt>
                <c:pt idx="161">
                  <c:v>1.5146855036159848</c:v>
                </c:pt>
                <c:pt idx="162">
                  <c:v>1.5134791727070753</c:v>
                </c:pt>
                <c:pt idx="163">
                  <c:v>1.5089911050521341</c:v>
                </c:pt>
                <c:pt idx="164">
                  <c:v>1.5024533936839428</c:v>
                </c:pt>
                <c:pt idx="165">
                  <c:v>1.4970910137794282</c:v>
                </c:pt>
                <c:pt idx="166">
                  <c:v>1.4935277874496764</c:v>
                </c:pt>
                <c:pt idx="167">
                  <c:v>1.4925185685092202</c:v>
                </c:pt>
                <c:pt idx="168">
                  <c:v>1.492771637344209</c:v>
                </c:pt>
                <c:pt idx="169">
                  <c:v>1.4958934508996307</c:v>
                </c:pt>
                <c:pt idx="170">
                  <c:v>1.496383036565625</c:v>
                </c:pt>
                <c:pt idx="171">
                  <c:v>1.4940515179858322</c:v>
                </c:pt>
                <c:pt idx="172">
                  <c:v>1.4884043100691071</c:v>
                </c:pt>
                <c:pt idx="173">
                  <c:v>1.4922036369192992</c:v>
                </c:pt>
                <c:pt idx="174">
                  <c:v>1.4961264079405869</c:v>
                </c:pt>
                <c:pt idx="175">
                  <c:v>1.5008684133542993</c:v>
                </c:pt>
                <c:pt idx="176">
                  <c:v>1.5086697329949197</c:v>
                </c:pt>
                <c:pt idx="177">
                  <c:v>1.5169146026465723</c:v>
                </c:pt>
                <c:pt idx="178">
                  <c:v>1.5274115766664109</c:v>
                </c:pt>
                <c:pt idx="179">
                  <c:v>1.5350072725081703</c:v>
                </c:pt>
                <c:pt idx="180">
                  <c:v>1.5447097317592462</c:v>
                </c:pt>
                <c:pt idx="181">
                  <c:v>1.5491193404071821</c:v>
                </c:pt>
                <c:pt idx="182">
                  <c:v>1.5499473387782117</c:v>
                </c:pt>
                <c:pt idx="183">
                  <c:v>1.5415237429138686</c:v>
                </c:pt>
                <c:pt idx="184">
                  <c:v>1.5340260123020832</c:v>
                </c:pt>
                <c:pt idx="185">
                  <c:v>1.5228042193358848</c:v>
                </c:pt>
                <c:pt idx="186">
                  <c:v>1.5060029202333758</c:v>
                </c:pt>
                <c:pt idx="187">
                  <c:v>1.4886283129320461</c:v>
                </c:pt>
                <c:pt idx="188">
                  <c:v>1.468992186389674</c:v>
                </c:pt>
                <c:pt idx="189">
                  <c:v>1.456075234687638</c:v>
                </c:pt>
                <c:pt idx="190">
                  <c:v>1.4463734177262952</c:v>
                </c:pt>
                <c:pt idx="191">
                  <c:v>1.438630369129182</c:v>
                </c:pt>
                <c:pt idx="192">
                  <c:v>1.4381613939601574</c:v>
                </c:pt>
                <c:pt idx="193">
                  <c:v>1.4344600769178339</c:v>
                </c:pt>
                <c:pt idx="194">
                  <c:v>1.4355558895940317</c:v>
                </c:pt>
                <c:pt idx="195">
                  <c:v>1.4383557045316011</c:v>
                </c:pt>
                <c:pt idx="196">
                  <c:v>1.4425613124297565</c:v>
                </c:pt>
                <c:pt idx="197">
                  <c:v>1.4464196434299801</c:v>
                </c:pt>
                <c:pt idx="198">
                  <c:v>1.4484816102147924</c:v>
                </c:pt>
                <c:pt idx="199">
                  <c:v>1.4501229359224039</c:v>
                </c:pt>
                <c:pt idx="200">
                  <c:v>1.4505472948523501</c:v>
                </c:pt>
                <c:pt idx="201">
                  <c:v>1.4484695130384106</c:v>
                </c:pt>
                <c:pt idx="202">
                  <c:v>1.442125071071485</c:v>
                </c:pt>
                <c:pt idx="203">
                  <c:v>1.4385240527840453</c:v>
                </c:pt>
                <c:pt idx="204">
                  <c:v>1.4299978295151694</c:v>
                </c:pt>
                <c:pt idx="205">
                  <c:v>1.4180870743528582</c:v>
                </c:pt>
                <c:pt idx="206">
                  <c:v>1.4054798061961864</c:v>
                </c:pt>
                <c:pt idx="207">
                  <c:v>1.3898717935110143</c:v>
                </c:pt>
                <c:pt idx="208">
                  <c:v>1.37665655617848</c:v>
                </c:pt>
                <c:pt idx="209">
                  <c:v>1.3658778963554474</c:v>
                </c:pt>
                <c:pt idx="210">
                  <c:v>1.349240095500414</c:v>
                </c:pt>
                <c:pt idx="211">
                  <c:v>1.326944103992723</c:v>
                </c:pt>
                <c:pt idx="212">
                  <c:v>1.310468050865458</c:v>
                </c:pt>
                <c:pt idx="213">
                  <c:v>1.2952077048096318</c:v>
                </c:pt>
                <c:pt idx="214">
                  <c:v>1.2814653379659153</c:v>
                </c:pt>
                <c:pt idx="215">
                  <c:v>1.2708628115344887</c:v>
                </c:pt>
                <c:pt idx="216">
                  <c:v>1.2601742230792796</c:v>
                </c:pt>
                <c:pt idx="217">
                  <c:v>1.2527500298592851</c:v>
                </c:pt>
                <c:pt idx="218">
                  <c:v>1.2500605375334755</c:v>
                </c:pt>
                <c:pt idx="219">
                  <c:v>1.2405164849382075</c:v>
                </c:pt>
                <c:pt idx="220">
                  <c:v>1.2370660887909892</c:v>
                </c:pt>
                <c:pt idx="221">
                  <c:v>1.2419243370082769</c:v>
                </c:pt>
                <c:pt idx="222">
                  <c:v>1.2458306657909952</c:v>
                </c:pt>
                <c:pt idx="223">
                  <c:v>1.2485000390736771</c:v>
                </c:pt>
                <c:pt idx="224">
                  <c:v>1.2525910126908328</c:v>
                </c:pt>
                <c:pt idx="225">
                  <c:v>1.2555840277607229</c:v>
                </c:pt>
                <c:pt idx="226">
                  <c:v>1.259592477385743</c:v>
                </c:pt>
                <c:pt idx="227">
                  <c:v>1.2641274700894616</c:v>
                </c:pt>
                <c:pt idx="228">
                  <c:v>1.2627806527556602</c:v>
                </c:pt>
                <c:pt idx="229">
                  <c:v>1.2599463792989192</c:v>
                </c:pt>
                <c:pt idx="230">
                  <c:v>1.2548858387850967</c:v>
                </c:pt>
                <c:pt idx="231">
                  <c:v>1.2497483276402439</c:v>
                </c:pt>
                <c:pt idx="232">
                  <c:v>1.2428241643409592</c:v>
                </c:pt>
                <c:pt idx="233">
                  <c:v>1.2385060712807887</c:v>
                </c:pt>
                <c:pt idx="234">
                  <c:v>1.2351293812940209</c:v>
                </c:pt>
                <c:pt idx="235">
                  <c:v>1.2325421356802553</c:v>
                </c:pt>
                <c:pt idx="236">
                  <c:v>1.2299211686218752</c:v>
                </c:pt>
                <c:pt idx="237">
                  <c:v>1.2317602018732261</c:v>
                </c:pt>
                <c:pt idx="238">
                  <c:v>1.2390957088266699</c:v>
                </c:pt>
                <c:pt idx="239">
                  <c:v>1.2495656381654185</c:v>
                </c:pt>
                <c:pt idx="240">
                  <c:v>1.2606773352301126</c:v>
                </c:pt>
                <c:pt idx="241">
                  <c:v>1.2735199953802601</c:v>
                </c:pt>
                <c:pt idx="242">
                  <c:v>1.2841273434429321</c:v>
                </c:pt>
                <c:pt idx="243">
                  <c:v>1.2923795121709654</c:v>
                </c:pt>
                <c:pt idx="244">
                  <c:v>1.2961064553338324</c:v>
                </c:pt>
                <c:pt idx="245">
                  <c:v>1.3018011839961023</c:v>
                </c:pt>
                <c:pt idx="246">
                  <c:v>1.3041568034785072</c:v>
                </c:pt>
                <c:pt idx="247">
                  <c:v>1.298564552757512</c:v>
                </c:pt>
                <c:pt idx="248">
                  <c:v>1.286206157501949</c:v>
                </c:pt>
                <c:pt idx="249">
                  <c:v>1.2758077976391669</c:v>
                </c:pt>
                <c:pt idx="250">
                  <c:v>1.2642113152982468</c:v>
                </c:pt>
                <c:pt idx="251">
                  <c:v>1.2542302663622682</c:v>
                </c:pt>
                <c:pt idx="252">
                  <c:v>1.2448279621036182</c:v>
                </c:pt>
                <c:pt idx="253">
                  <c:v>1.2364276736857689</c:v>
                </c:pt>
                <c:pt idx="254">
                  <c:v>1.2287266937818266</c:v>
                </c:pt>
                <c:pt idx="255">
                  <c:v>1.2275466212936268</c:v>
                </c:pt>
                <c:pt idx="256">
                  <c:v>1.2275258434359841</c:v>
                </c:pt>
                <c:pt idx="257">
                  <c:v>1.2310431931168146</c:v>
                </c:pt>
                <c:pt idx="258">
                  <c:v>1.2370766837261966</c:v>
                </c:pt>
                <c:pt idx="259">
                  <c:v>1.2404492804853922</c:v>
                </c:pt>
                <c:pt idx="260">
                  <c:v>1.2467887304196474</c:v>
                </c:pt>
                <c:pt idx="261">
                  <c:v>1.2518770359980587</c:v>
                </c:pt>
                <c:pt idx="262">
                  <c:v>1.2582564111499905</c:v>
                </c:pt>
                <c:pt idx="263">
                  <c:v>1.2675876656378544</c:v>
                </c:pt>
                <c:pt idx="264">
                  <c:v>1.276492283544566</c:v>
                </c:pt>
                <c:pt idx="265">
                  <c:v>1.2782801993545165</c:v>
                </c:pt>
                <c:pt idx="266">
                  <c:v>1.278903655019014</c:v>
                </c:pt>
                <c:pt idx="267">
                  <c:v>1.2758359245297153</c:v>
                </c:pt>
                <c:pt idx="268">
                  <c:v>1.272974902137759</c:v>
                </c:pt>
                <c:pt idx="269">
                  <c:v>1.2748469555260895</c:v>
                </c:pt>
                <c:pt idx="270">
                  <c:v>1.2748039403090936</c:v>
                </c:pt>
                <c:pt idx="271">
                  <c:v>1.2763880605740208</c:v>
                </c:pt>
                <c:pt idx="272">
                  <c:v>1.2770031551563754</c:v>
                </c:pt>
                <c:pt idx="273">
                  <c:v>1.276974900886628</c:v>
                </c:pt>
                <c:pt idx="274">
                  <c:v>1.2789034273409503</c:v>
                </c:pt>
                <c:pt idx="275">
                  <c:v>1.2784420190825589</c:v>
                </c:pt>
                <c:pt idx="276">
                  <c:v>1.2854462743223052</c:v>
                </c:pt>
                <c:pt idx="277">
                  <c:v>1.2887429027566502</c:v>
                </c:pt>
                <c:pt idx="278">
                  <c:v>1.2877774013294698</c:v>
                </c:pt>
                <c:pt idx="279">
                  <c:v>1.2838398283040546</c:v>
                </c:pt>
                <c:pt idx="280">
                  <c:v>1.2827408833374867</c:v>
                </c:pt>
                <c:pt idx="281">
                  <c:v>1.2763772550527877</c:v>
                </c:pt>
                <c:pt idx="282">
                  <c:v>1.2746398922137498</c:v>
                </c:pt>
                <c:pt idx="283">
                  <c:v>1.2726080497533712</c:v>
                </c:pt>
                <c:pt idx="284">
                  <c:v>1.2696306900776628</c:v>
                </c:pt>
                <c:pt idx="285">
                  <c:v>1.2689371589834439</c:v>
                </c:pt>
                <c:pt idx="286">
                  <c:v>1.2680349630657122</c:v>
                </c:pt>
                <c:pt idx="287">
                  <c:v>1.2740526309018276</c:v>
                </c:pt>
                <c:pt idx="288">
                  <c:v>1.2843416894228148</c:v>
                </c:pt>
                <c:pt idx="289">
                  <c:v>1.2935921405408706</c:v>
                </c:pt>
                <c:pt idx="290">
                  <c:v>1.2983803245460965</c:v>
                </c:pt>
                <c:pt idx="291">
                  <c:v>1.3025998534007326</c:v>
                </c:pt>
                <c:pt idx="292">
                  <c:v>1.304867796430548</c:v>
                </c:pt>
                <c:pt idx="293">
                  <c:v>1.3044844799021493</c:v>
                </c:pt>
                <c:pt idx="294">
                  <c:v>1.301287826748059</c:v>
                </c:pt>
                <c:pt idx="295">
                  <c:v>1.2996243481194443</c:v>
                </c:pt>
                <c:pt idx="296">
                  <c:v>1.2913656867733525</c:v>
                </c:pt>
                <c:pt idx="297">
                  <c:v>1.2801159366870136</c:v>
                </c:pt>
                <c:pt idx="298">
                  <c:v>1.2753773568451015</c:v>
                </c:pt>
                <c:pt idx="299">
                  <c:v>1.2708430758845235</c:v>
                </c:pt>
                <c:pt idx="300">
                  <c:v>1.2629058446753938</c:v>
                </c:pt>
                <c:pt idx="301">
                  <c:v>1.2574866999774343</c:v>
                </c:pt>
                <c:pt idx="302">
                  <c:v>1.2493721709504384</c:v>
                </c:pt>
                <c:pt idx="303">
                  <c:v>1.2420928637685442</c:v>
                </c:pt>
                <c:pt idx="304">
                  <c:v>1.2357470568975599</c:v>
                </c:pt>
                <c:pt idx="305">
                  <c:v>1.2303065637946655</c:v>
                </c:pt>
                <c:pt idx="306">
                  <c:v>1.2268774542543446</c:v>
                </c:pt>
                <c:pt idx="307">
                  <c:v>1.2259104454665497</c:v>
                </c:pt>
                <c:pt idx="308">
                  <c:v>1.2157624103976221</c:v>
                </c:pt>
                <c:pt idx="309">
                  <c:v>1.1982875813845222</c:v>
                </c:pt>
                <c:pt idx="310">
                  <c:v>1.177699711006073</c:v>
                </c:pt>
                <c:pt idx="311">
                  <c:v>1.1593530233146243</c:v>
                </c:pt>
                <c:pt idx="312">
                  <c:v>1.1395672820364209</c:v>
                </c:pt>
                <c:pt idx="313">
                  <c:v>1.1257819026250715</c:v>
                </c:pt>
                <c:pt idx="314">
                  <c:v>1.1198386711068546</c:v>
                </c:pt>
                <c:pt idx="315">
                  <c:v>1.1178120958499806</c:v>
                </c:pt>
                <c:pt idx="316">
                  <c:v>1.1157539472766933</c:v>
                </c:pt>
                <c:pt idx="317">
                  <c:v>1.1096821385843001</c:v>
                </c:pt>
                <c:pt idx="318">
                  <c:v>1.1098664360170492</c:v>
                </c:pt>
                <c:pt idx="319">
                  <c:v>1.1170693514117898</c:v>
                </c:pt>
                <c:pt idx="320">
                  <c:v>1.1288316141792281</c:v>
                </c:pt>
                <c:pt idx="321">
                  <c:v>1.1413827171665214</c:v>
                </c:pt>
                <c:pt idx="322">
                  <c:v>1.1526266805160241</c:v>
                </c:pt>
                <c:pt idx="323">
                  <c:v>1.1566434887464287</c:v>
                </c:pt>
                <c:pt idx="324">
                  <c:v>1.1562530802759274</c:v>
                </c:pt>
                <c:pt idx="325">
                  <c:v>1.1526466242102087</c:v>
                </c:pt>
                <c:pt idx="326">
                  <c:v>1.1460491003699889</c:v>
                </c:pt>
                <c:pt idx="327">
                  <c:v>1.1412090580093099</c:v>
                </c:pt>
                <c:pt idx="328">
                  <c:v>1.1338380760288591</c:v>
                </c:pt>
                <c:pt idx="329">
                  <c:v>1.1259541809814406</c:v>
                </c:pt>
                <c:pt idx="330">
                  <c:v>1.1224503223721491</c:v>
                </c:pt>
                <c:pt idx="331">
                  <c:v>1.1194036638205187</c:v>
                </c:pt>
                <c:pt idx="332">
                  <c:v>1.1216533246977867</c:v>
                </c:pt>
                <c:pt idx="333">
                  <c:v>1.1285922670870661</c:v>
                </c:pt>
                <c:pt idx="334">
                  <c:v>1.1347207823352639</c:v>
                </c:pt>
                <c:pt idx="335">
                  <c:v>1.1313200748382808</c:v>
                </c:pt>
                <c:pt idx="336">
                  <c:v>1.13306618760344</c:v>
                </c:pt>
                <c:pt idx="337">
                  <c:v>1.140437553867413</c:v>
                </c:pt>
                <c:pt idx="338">
                  <c:v>1.1459635373646502</c:v>
                </c:pt>
                <c:pt idx="339">
                  <c:v>1.1536063084875614</c:v>
                </c:pt>
                <c:pt idx="340">
                  <c:v>1.1587084492326356</c:v>
                </c:pt>
                <c:pt idx="341">
                  <c:v>1.1587248568592508</c:v>
                </c:pt>
                <c:pt idx="342">
                  <c:v>1.1544286901990222</c:v>
                </c:pt>
                <c:pt idx="343">
                  <c:v>1.1457811890182803</c:v>
                </c:pt>
                <c:pt idx="344">
                  <c:v>1.1362800908986341</c:v>
                </c:pt>
                <c:pt idx="345">
                  <c:v>1.1324476270611186</c:v>
                </c:pt>
                <c:pt idx="346">
                  <c:v>1.1236299726499006</c:v>
                </c:pt>
                <c:pt idx="347">
                  <c:v>1.1139500308193564</c:v>
                </c:pt>
                <c:pt idx="348">
                  <c:v>1.1012818461805032</c:v>
                </c:pt>
                <c:pt idx="349">
                  <c:v>1.0891107033042888</c:v>
                </c:pt>
                <c:pt idx="350">
                  <c:v>1.0784811507723175</c:v>
                </c:pt>
                <c:pt idx="351">
                  <c:v>1.0703362685086952</c:v>
                </c:pt>
                <c:pt idx="352">
                  <c:v>1.0688087288327233</c:v>
                </c:pt>
                <c:pt idx="353">
                  <c:v>1.071068623240482</c:v>
                </c:pt>
                <c:pt idx="354">
                  <c:v>1.0709240323495268</c:v>
                </c:pt>
                <c:pt idx="355">
                  <c:v>1.0730459895911888</c:v>
                </c:pt>
                <c:pt idx="356">
                  <c:v>1.0791704315499935</c:v>
                </c:pt>
                <c:pt idx="357">
                  <c:v>1.0809868128957756</c:v>
                </c:pt>
                <c:pt idx="358">
                  <c:v>1.0957719949681852</c:v>
                </c:pt>
                <c:pt idx="359">
                  <c:v>1.1080473154708759</c:v>
                </c:pt>
                <c:pt idx="360">
                  <c:v>1.1208065374553571</c:v>
                </c:pt>
                <c:pt idx="361">
                  <c:v>1.1381366334448235</c:v>
                </c:pt>
                <c:pt idx="362">
                  <c:v>1.1561452613017709</c:v>
                </c:pt>
                <c:pt idx="363">
                  <c:v>1.1737242955738953</c:v>
                </c:pt>
                <c:pt idx="364">
                  <c:v>1.1977644948343704</c:v>
                </c:pt>
                <c:pt idx="365">
                  <c:v>1.2205244258735988</c:v>
                </c:pt>
                <c:pt idx="366">
                  <c:v>1.2469373889559656</c:v>
                </c:pt>
                <c:pt idx="367">
                  <c:v>1.269243391044663</c:v>
                </c:pt>
                <c:pt idx="368">
                  <c:v>1.2852601028086073</c:v>
                </c:pt>
                <c:pt idx="369">
                  <c:v>1.2978649101537152</c:v>
                </c:pt>
                <c:pt idx="370">
                  <c:v>1.3047963008805679</c:v>
                </c:pt>
                <c:pt idx="371">
                  <c:v>1.3080131890849196</c:v>
                </c:pt>
                <c:pt idx="372">
                  <c:v>1.3105635900914516</c:v>
                </c:pt>
                <c:pt idx="373">
                  <c:v>1.3139955778377481</c:v>
                </c:pt>
                <c:pt idx="374">
                  <c:v>1.3142682089045838</c:v>
                </c:pt>
                <c:pt idx="375">
                  <c:v>1.3113603488818821</c:v>
                </c:pt>
                <c:pt idx="376">
                  <c:v>1.3002070699592996</c:v>
                </c:pt>
                <c:pt idx="377">
                  <c:v>1.2866012507245235</c:v>
                </c:pt>
                <c:pt idx="378">
                  <c:v>1.2680157997690951</c:v>
                </c:pt>
                <c:pt idx="379">
                  <c:v>1.2530273114339074</c:v>
                </c:pt>
                <c:pt idx="380">
                  <c:v>1.2460039599247117</c:v>
                </c:pt>
                <c:pt idx="381">
                  <c:v>1.2385313682786103</c:v>
                </c:pt>
                <c:pt idx="382">
                  <c:v>1.2275003775048055</c:v>
                </c:pt>
                <c:pt idx="383">
                  <c:v>1.2125379920905501</c:v>
                </c:pt>
                <c:pt idx="384">
                  <c:v>1.1969626816536976</c:v>
                </c:pt>
                <c:pt idx="385">
                  <c:v>1.1810997523248332</c:v>
                </c:pt>
                <c:pt idx="386">
                  <c:v>1.1726569126152351</c:v>
                </c:pt>
                <c:pt idx="387">
                  <c:v>1.1731439634733951</c:v>
                </c:pt>
                <c:pt idx="388">
                  <c:v>1.1743475543886814</c:v>
                </c:pt>
                <c:pt idx="389">
                  <c:v>1.1743106055191226</c:v>
                </c:pt>
                <c:pt idx="390">
                  <c:v>1.1677184028201104</c:v>
                </c:pt>
                <c:pt idx="391">
                  <c:v>1.1574194735876429</c:v>
                </c:pt>
                <c:pt idx="392">
                  <c:v>1.1507267416395632</c:v>
                </c:pt>
                <c:pt idx="393">
                  <c:v>1.1454386283825257</c:v>
                </c:pt>
                <c:pt idx="394">
                  <c:v>1.1367391490041716</c:v>
                </c:pt>
                <c:pt idx="395">
                  <c:v>1.1291618084802555</c:v>
                </c:pt>
                <c:pt idx="396">
                  <c:v>1.119817914445487</c:v>
                </c:pt>
                <c:pt idx="397">
                  <c:v>1.1114660908722638</c:v>
                </c:pt>
                <c:pt idx="398">
                  <c:v>1.1211559538577627</c:v>
                </c:pt>
                <c:pt idx="399">
                  <c:v>1.1321161589112283</c:v>
                </c:pt>
                <c:pt idx="400">
                  <c:v>1.1444054028302466</c:v>
                </c:pt>
                <c:pt idx="401">
                  <c:v>1.1725040105800371</c:v>
                </c:pt>
                <c:pt idx="402">
                  <c:v>1.1941555378082986</c:v>
                </c:pt>
                <c:pt idx="403">
                  <c:v>1.2100157524493418</c:v>
                </c:pt>
                <c:pt idx="404">
                  <c:v>1.2305482822039975</c:v>
                </c:pt>
                <c:pt idx="405">
                  <c:v>1.2539086445865386</c:v>
                </c:pt>
                <c:pt idx="406">
                  <c:v>1.2708699072624383</c:v>
                </c:pt>
                <c:pt idx="407">
                  <c:v>1.284340333460658</c:v>
                </c:pt>
                <c:pt idx="408">
                  <c:v>1.2784853668526517</c:v>
                </c:pt>
                <c:pt idx="409">
                  <c:v>1.2624267313397104</c:v>
                </c:pt>
                <c:pt idx="410">
                  <c:v>1.2498899924764821</c:v>
                </c:pt>
                <c:pt idx="411">
                  <c:v>1.2287910142817813</c:v>
                </c:pt>
                <c:pt idx="412">
                  <c:v>1.2109389459044138</c:v>
                </c:pt>
                <c:pt idx="413">
                  <c:v>1.198968680006834</c:v>
                </c:pt>
                <c:pt idx="414">
                  <c:v>1.1853126169482653</c:v>
                </c:pt>
                <c:pt idx="415">
                  <c:v>1.1686702169124181</c:v>
                </c:pt>
                <c:pt idx="416">
                  <c:v>1.1533458784827824</c:v>
                </c:pt>
                <c:pt idx="417">
                  <c:v>1.1373326061025624</c:v>
                </c:pt>
                <c:pt idx="418">
                  <c:v>1.1232607301950159</c:v>
                </c:pt>
                <c:pt idx="419">
                  <c:v>1.1199073255159879</c:v>
                </c:pt>
                <c:pt idx="420">
                  <c:v>1.1113963010227759</c:v>
                </c:pt>
                <c:pt idx="421">
                  <c:v>1.0956590558496555</c:v>
                </c:pt>
                <c:pt idx="422">
                  <c:v>1.0803196985323642</c:v>
                </c:pt>
                <c:pt idx="423">
                  <c:v>1.0592387872886635</c:v>
                </c:pt>
                <c:pt idx="424">
                  <c:v>1.0456671438143541</c:v>
                </c:pt>
                <c:pt idx="425">
                  <c:v>1.0317674962205261</c:v>
                </c:pt>
                <c:pt idx="426">
                  <c:v>1.0244832979821406</c:v>
                </c:pt>
                <c:pt idx="427">
                  <c:v>1.0192189380877683</c:v>
                </c:pt>
                <c:pt idx="428">
                  <c:v>1.0161920949158056</c:v>
                </c:pt>
                <c:pt idx="429">
                  <c:v>1.0141232095801995</c:v>
                </c:pt>
                <c:pt idx="430">
                  <c:v>1.0123224812864637</c:v>
                </c:pt>
                <c:pt idx="431">
                  <c:v>1.0180318177307668</c:v>
                </c:pt>
                <c:pt idx="432">
                  <c:v>1.0222751435663819</c:v>
                </c:pt>
                <c:pt idx="433">
                  <c:v>1.033026307562579</c:v>
                </c:pt>
                <c:pt idx="434">
                  <c:v>1.0365434309236907</c:v>
                </c:pt>
                <c:pt idx="435">
                  <c:v>1.0431117891550665</c:v>
                </c:pt>
                <c:pt idx="436">
                  <c:v>1.0491082896794306</c:v>
                </c:pt>
                <c:pt idx="437">
                  <c:v>1.0550638910892478</c:v>
                </c:pt>
                <c:pt idx="438">
                  <c:v>1.0439237286579561</c:v>
                </c:pt>
                <c:pt idx="439">
                  <c:v>1.0481649852808066</c:v>
                </c:pt>
                <c:pt idx="440">
                  <c:v>1.0531332941478408</c:v>
                </c:pt>
                <c:pt idx="441">
                  <c:v>1.0509933787265844</c:v>
                </c:pt>
                <c:pt idx="442">
                  <c:v>1.0461695437507799</c:v>
                </c:pt>
                <c:pt idx="443">
                  <c:v>1.0344624103045161</c:v>
                </c:pt>
                <c:pt idx="444">
                  <c:v>1.0181439396568235</c:v>
                </c:pt>
                <c:pt idx="445">
                  <c:v>1.0057623018739505</c:v>
                </c:pt>
                <c:pt idx="446">
                  <c:v>0.9909093572769363</c:v>
                </c:pt>
                <c:pt idx="447">
                  <c:v>0.97746683062810291</c:v>
                </c:pt>
                <c:pt idx="448">
                  <c:v>0.98023763218993964</c:v>
                </c:pt>
                <c:pt idx="449">
                  <c:v>0.96804204460999466</c:v>
                </c:pt>
                <c:pt idx="450">
                  <c:v>0.96332445893058638</c:v>
                </c:pt>
                <c:pt idx="451">
                  <c:v>0.95907531272116342</c:v>
                </c:pt>
                <c:pt idx="452">
                  <c:v>0.95713748643141172</c:v>
                </c:pt>
                <c:pt idx="453">
                  <c:v>0.96032105153367253</c:v>
                </c:pt>
                <c:pt idx="454">
                  <c:v>0.96834946976156944</c:v>
                </c:pt>
                <c:pt idx="455">
                  <c:v>0.98481007522161779</c:v>
                </c:pt>
                <c:pt idx="456">
                  <c:v>1.0016505060500209</c:v>
                </c:pt>
                <c:pt idx="457">
                  <c:v>1.0261524795405532</c:v>
                </c:pt>
                <c:pt idx="458">
                  <c:v>1.0578559610097051</c:v>
                </c:pt>
                <c:pt idx="459">
                  <c:v>1.0909640490327088</c:v>
                </c:pt>
                <c:pt idx="460">
                  <c:v>1.1161353632505278</c:v>
                </c:pt>
                <c:pt idx="461">
                  <c:v>1.1445587830517643</c:v>
                </c:pt>
                <c:pt idx="462">
                  <c:v>1.1757086169480473</c:v>
                </c:pt>
                <c:pt idx="463">
                  <c:v>1.2098258385007665</c:v>
                </c:pt>
                <c:pt idx="464">
                  <c:v>1.2405611879115814</c:v>
                </c:pt>
                <c:pt idx="465">
                  <c:v>1.2574366146550107</c:v>
                </c:pt>
                <c:pt idx="466">
                  <c:v>1.2729726633339129</c:v>
                </c:pt>
                <c:pt idx="467">
                  <c:v>1.2818837089367421</c:v>
                </c:pt>
                <c:pt idx="468">
                  <c:v>1.2833987456046847</c:v>
                </c:pt>
                <c:pt idx="469">
                  <c:v>1.2778994233035978</c:v>
                </c:pt>
                <c:pt idx="470">
                  <c:v>1.2792375299365255</c:v>
                </c:pt>
                <c:pt idx="471">
                  <c:v>1.2819747942049911</c:v>
                </c:pt>
                <c:pt idx="472">
                  <c:v>1.2837688674944256</c:v>
                </c:pt>
                <c:pt idx="473">
                  <c:v>1.2858516353311586</c:v>
                </c:pt>
                <c:pt idx="474">
                  <c:v>1.2924859702497999</c:v>
                </c:pt>
                <c:pt idx="475">
                  <c:v>1.3002709782054027</c:v>
                </c:pt>
                <c:pt idx="476">
                  <c:v>1.3040807121793285</c:v>
                </c:pt>
                <c:pt idx="477">
                  <c:v>1.3025384773381616</c:v>
                </c:pt>
                <c:pt idx="478">
                  <c:v>1.3057755883966828</c:v>
                </c:pt>
                <c:pt idx="479">
                  <c:v>1.3125381460757761</c:v>
                </c:pt>
                <c:pt idx="480">
                  <c:v>1.3147780376725606</c:v>
                </c:pt>
                <c:pt idx="481">
                  <c:v>1.3119183708252951</c:v>
                </c:pt>
                <c:pt idx="482">
                  <c:v>1.3114270047718608</c:v>
                </c:pt>
                <c:pt idx="483">
                  <c:v>1.3103126872700208</c:v>
                </c:pt>
                <c:pt idx="484">
                  <c:v>1.3121035262841769</c:v>
                </c:pt>
                <c:pt idx="485">
                  <c:v>1.3151594955440944</c:v>
                </c:pt>
                <c:pt idx="486">
                  <c:v>1.3235640925105823</c:v>
                </c:pt>
                <c:pt idx="487">
                  <c:v>1.3384306571213409</c:v>
                </c:pt>
                <c:pt idx="488">
                  <c:v>1.3481730904729303</c:v>
                </c:pt>
                <c:pt idx="489">
                  <c:v>1.3583847017009283</c:v>
                </c:pt>
                <c:pt idx="490">
                  <c:v>1.3740569516407051</c:v>
                </c:pt>
                <c:pt idx="491">
                  <c:v>1.3903309970038185</c:v>
                </c:pt>
                <c:pt idx="492">
                  <c:v>1.3998595125185058</c:v>
                </c:pt>
                <c:pt idx="493">
                  <c:v>1.4037264387530364</c:v>
                </c:pt>
                <c:pt idx="494">
                  <c:v>1.4031336854890739</c:v>
                </c:pt>
                <c:pt idx="495">
                  <c:v>1.3960109336236752</c:v>
                </c:pt>
                <c:pt idx="496">
                  <c:v>1.3921827997682792</c:v>
                </c:pt>
                <c:pt idx="497">
                  <c:v>1.3789010511249109</c:v>
                </c:pt>
                <c:pt idx="498">
                  <c:v>1.3715570081370703</c:v>
                </c:pt>
                <c:pt idx="499">
                  <c:v>1.3598669172227733</c:v>
                </c:pt>
                <c:pt idx="500">
                  <c:v>1.3516591258120387</c:v>
                </c:pt>
                <c:pt idx="501">
                  <c:v>1.3434454583411104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F-4D60-B7BD-BDAD61B5F556}"/>
            </c:ext>
          </c:extLst>
        </c:ser>
        <c:ser>
          <c:idx val="5"/>
          <c:order val="3"/>
          <c:tx>
            <c:strRef>
              <c:f>PR!$E$1</c:f>
              <c:strCache>
                <c:ptCount val="1"/>
                <c:pt idx="0">
                  <c:v> prs </c:v>
                </c:pt>
              </c:strCache>
            </c:strRef>
          </c:tx>
          <c:spPr>
            <a:ln w="254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PR!$E$2:$E$503</c:f>
              <c:numCache>
                <c:formatCode>_(* #,##0.000000_);_(* \(#,##0.000000\);_(* "-"??_);_(@_)</c:formatCode>
                <c:ptCount val="502"/>
                <c:pt idx="0">
                  <c:v>1.0196898496240601</c:v>
                </c:pt>
                <c:pt idx="1">
                  <c:v>1.0604036251518265</c:v>
                </c:pt>
                <c:pt idx="2">
                  <c:v>1.0601243629903221</c:v>
                </c:pt>
                <c:pt idx="3">
                  <c:v>1.0668499021708748</c:v>
                </c:pt>
                <c:pt idx="4">
                  <c:v>1.0810002336994626</c:v>
                </c:pt>
                <c:pt idx="5">
                  <c:v>1.0744099088572097</c:v>
                </c:pt>
                <c:pt idx="6">
                  <c:v>1.0707527382894428</c:v>
                </c:pt>
                <c:pt idx="7">
                  <c:v>1.0727502102607234</c:v>
                </c:pt>
                <c:pt idx="8">
                  <c:v>1.1083399375320497</c:v>
                </c:pt>
                <c:pt idx="9">
                  <c:v>1.1021286549707603</c:v>
                </c:pt>
                <c:pt idx="10">
                  <c:v>1.1126878909532256</c:v>
                </c:pt>
                <c:pt idx="11">
                  <c:v>1.1421074825469708</c:v>
                </c:pt>
                <c:pt idx="12">
                  <c:v>1.1424770085430185</c:v>
                </c:pt>
                <c:pt idx="13">
                  <c:v>1.1650285500327624</c:v>
                </c:pt>
                <c:pt idx="14">
                  <c:v>1.1840673394410084</c:v>
                </c:pt>
                <c:pt idx="15">
                  <c:v>1.1732675549817881</c:v>
                </c:pt>
                <c:pt idx="16">
                  <c:v>1.1654666297424536</c:v>
                </c:pt>
                <c:pt idx="17">
                  <c:v>1.1693324704142012</c:v>
                </c:pt>
                <c:pt idx="18">
                  <c:v>1.1658293794771608</c:v>
                </c:pt>
                <c:pt idx="19">
                  <c:v>1.1719854856717529</c:v>
                </c:pt>
                <c:pt idx="20">
                  <c:v>1.1589862822599395</c:v>
                </c:pt>
                <c:pt idx="21">
                  <c:v>1.1689669594312004</c:v>
                </c:pt>
                <c:pt idx="22">
                  <c:v>1.1599667697420042</c:v>
                </c:pt>
                <c:pt idx="23">
                  <c:v>1.1918346587756612</c:v>
                </c:pt>
                <c:pt idx="24">
                  <c:v>1.1904387627722042</c:v>
                </c:pt>
                <c:pt idx="25">
                  <c:v>1.2100840336134453</c:v>
                </c:pt>
                <c:pt idx="26">
                  <c:v>1.2356559258239235</c:v>
                </c:pt>
                <c:pt idx="27">
                  <c:v>1.2309345281638626</c:v>
                </c:pt>
                <c:pt idx="28">
                  <c:v>1.2759765358555775</c:v>
                </c:pt>
                <c:pt idx="29">
                  <c:v>1.2726119842384167</c:v>
                </c:pt>
                <c:pt idx="30">
                  <c:v>1.2605208614940975</c:v>
                </c:pt>
                <c:pt idx="31">
                  <c:v>1.2128523111612175</c:v>
                </c:pt>
                <c:pt idx="32">
                  <c:v>1.225709140027015</c:v>
                </c:pt>
                <c:pt idx="33">
                  <c:v>1.2415074072416417</c:v>
                </c:pt>
                <c:pt idx="34">
                  <c:v>1.2252385432065582</c:v>
                </c:pt>
                <c:pt idx="35">
                  <c:v>1.1459844211657266</c:v>
                </c:pt>
                <c:pt idx="36">
                  <c:v>1.1490655459179111</c:v>
                </c:pt>
                <c:pt idx="37">
                  <c:v>1.0991920003571269</c:v>
                </c:pt>
                <c:pt idx="38">
                  <c:v>1.1189740835235666</c:v>
                </c:pt>
                <c:pt idx="39">
                  <c:v>1.1036948748510131</c:v>
                </c:pt>
                <c:pt idx="40">
                  <c:v>1.1127004575540846</c:v>
                </c:pt>
                <c:pt idx="41">
                  <c:v>1.1168479467258601</c:v>
                </c:pt>
                <c:pt idx="42">
                  <c:v>1.1185768991005431</c:v>
                </c:pt>
                <c:pt idx="43">
                  <c:v>1.1102228573980617</c:v>
                </c:pt>
                <c:pt idx="44">
                  <c:v>1.1046131817978433</c:v>
                </c:pt>
                <c:pt idx="45">
                  <c:v>1.0943784073643756</c:v>
                </c:pt>
                <c:pt idx="46">
                  <c:v>1.0851888136800856</c:v>
                </c:pt>
                <c:pt idx="47">
                  <c:v>1.095695909556238</c:v>
                </c:pt>
                <c:pt idx="48">
                  <c:v>1.1527635047585005</c:v>
                </c:pt>
                <c:pt idx="49">
                  <c:v>1.1328017718715393</c:v>
                </c:pt>
                <c:pt idx="50">
                  <c:v>1.1630642226266035</c:v>
                </c:pt>
                <c:pt idx="51">
                  <c:v>1.1626872971410787</c:v>
                </c:pt>
                <c:pt idx="52">
                  <c:v>1.1658506187127216</c:v>
                </c:pt>
                <c:pt idx="53">
                  <c:v>1.1303093155379205</c:v>
                </c:pt>
                <c:pt idx="54">
                  <c:v>1.1471434997750787</c:v>
                </c:pt>
                <c:pt idx="55">
                  <c:v>1.1473475637215167</c:v>
                </c:pt>
                <c:pt idx="56">
                  <c:v>1.1859396124380353</c:v>
                </c:pt>
                <c:pt idx="57">
                  <c:v>1.2190192628682277</c:v>
                </c:pt>
                <c:pt idx="58">
                  <c:v>1.2425545255049486</c:v>
                </c:pt>
                <c:pt idx="59">
                  <c:v>1.2410738255033558</c:v>
                </c:pt>
                <c:pt idx="60">
                  <c:v>1.2395522055216093</c:v>
                </c:pt>
                <c:pt idx="61">
                  <c:v>1.2441325048057581</c:v>
                </c:pt>
                <c:pt idx="62">
                  <c:v>1.3368562472010745</c:v>
                </c:pt>
                <c:pt idx="63">
                  <c:v>1.3592015753669888</c:v>
                </c:pt>
                <c:pt idx="64">
                  <c:v>1.3241763174432175</c:v>
                </c:pt>
                <c:pt idx="65">
                  <c:v>1.3370635631154879</c:v>
                </c:pt>
                <c:pt idx="66">
                  <c:v>1.3556481605950623</c:v>
                </c:pt>
                <c:pt idx="67">
                  <c:v>1.3989073485289507</c:v>
                </c:pt>
                <c:pt idx="68">
                  <c:v>1.384101506456241</c:v>
                </c:pt>
                <c:pt idx="69">
                  <c:v>1.3367558317571826</c:v>
                </c:pt>
                <c:pt idx="70">
                  <c:v>1.3779349107061916</c:v>
                </c:pt>
                <c:pt idx="71">
                  <c:v>1.3542995776799351</c:v>
                </c:pt>
                <c:pt idx="72">
                  <c:v>1.3530260015321527</c:v>
                </c:pt>
                <c:pt idx="73">
                  <c:v>1.3793227990970653</c:v>
                </c:pt>
                <c:pt idx="74">
                  <c:v>1.3546639201110564</c:v>
                </c:pt>
                <c:pt idx="75">
                  <c:v>1.3728661275831089</c:v>
                </c:pt>
                <c:pt idx="76">
                  <c:v>1.3687788837539991</c:v>
                </c:pt>
                <c:pt idx="77">
                  <c:v>1.3863043958471395</c:v>
                </c:pt>
                <c:pt idx="78">
                  <c:v>1.3711595420184783</c:v>
                </c:pt>
                <c:pt idx="79">
                  <c:v>1.3632067137809187</c:v>
                </c:pt>
                <c:pt idx="80">
                  <c:v>1.3902439024390243</c:v>
                </c:pt>
                <c:pt idx="81">
                  <c:v>1.4254238784881668</c:v>
                </c:pt>
                <c:pt idx="82">
                  <c:v>1.4075300141242937</c:v>
                </c:pt>
                <c:pt idx="83">
                  <c:v>1.374431039816165</c:v>
                </c:pt>
                <c:pt idx="84">
                  <c:v>1.3041712646214962</c:v>
                </c:pt>
                <c:pt idx="85">
                  <c:v>1.3557421737601127</c:v>
                </c:pt>
                <c:pt idx="86">
                  <c:v>1.3508201046567874</c:v>
                </c:pt>
                <c:pt idx="87">
                  <c:v>1.4139964788732395</c:v>
                </c:pt>
                <c:pt idx="88">
                  <c:v>1.4288475901761786</c:v>
                </c:pt>
                <c:pt idx="89">
                  <c:v>1.4224707229021751</c:v>
                </c:pt>
                <c:pt idx="90">
                  <c:v>1.4323954842123832</c:v>
                </c:pt>
                <c:pt idx="91">
                  <c:v>1.385377834305513</c:v>
                </c:pt>
                <c:pt idx="92">
                  <c:v>1.3916154521510096</c:v>
                </c:pt>
                <c:pt idx="93">
                  <c:v>1.3680282445477299</c:v>
                </c:pt>
                <c:pt idx="94">
                  <c:v>1.3934834861568592</c:v>
                </c:pt>
                <c:pt idx="95">
                  <c:v>1.3746240934017335</c:v>
                </c:pt>
                <c:pt idx="96">
                  <c:v>1.3655563866766403</c:v>
                </c:pt>
                <c:pt idx="97">
                  <c:v>1.3340064974975854</c:v>
                </c:pt>
                <c:pt idx="98">
                  <c:v>1.3587665892864966</c:v>
                </c:pt>
                <c:pt idx="99">
                  <c:v>1.3811246730601567</c:v>
                </c:pt>
                <c:pt idx="100">
                  <c:v>1.4176586003924134</c:v>
                </c:pt>
                <c:pt idx="101">
                  <c:v>1.462360898974471</c:v>
                </c:pt>
                <c:pt idx="102">
                  <c:v>1.4885416211969094</c:v>
                </c:pt>
                <c:pt idx="103">
                  <c:v>1.4739736705352504</c:v>
                </c:pt>
                <c:pt idx="104">
                  <c:v>1.466830678924425</c:v>
                </c:pt>
                <c:pt idx="105">
                  <c:v>1.5002375707312858</c:v>
                </c:pt>
                <c:pt idx="106">
                  <c:v>1.5290115699614335</c:v>
                </c:pt>
                <c:pt idx="107">
                  <c:v>1.5555795847750864</c:v>
                </c:pt>
                <c:pt idx="108">
                  <c:v>1.5995158222375929</c:v>
                </c:pt>
                <c:pt idx="109">
                  <c:v>1.5471077242812608</c:v>
                </c:pt>
                <c:pt idx="110">
                  <c:v>1.5546942664126104</c:v>
                </c:pt>
                <c:pt idx="111">
                  <c:v>1.6201249730661493</c:v>
                </c:pt>
                <c:pt idx="112">
                  <c:v>1.6425458468176917</c:v>
                </c:pt>
                <c:pt idx="113">
                  <c:v>1.6226708745838916</c:v>
                </c:pt>
                <c:pt idx="114">
                  <c:v>1.6052904564315351</c:v>
                </c:pt>
                <c:pt idx="115">
                  <c:v>1.5852194787379974</c:v>
                </c:pt>
                <c:pt idx="116">
                  <c:v>1.6064908722109534</c:v>
                </c:pt>
                <c:pt idx="117">
                  <c:v>1.624865098208504</c:v>
                </c:pt>
                <c:pt idx="118">
                  <c:v>1.65238609371626</c:v>
                </c:pt>
                <c:pt idx="119">
                  <c:v>1.6540850659994824</c:v>
                </c:pt>
                <c:pt idx="120">
                  <c:v>1.6272523493404605</c:v>
                </c:pt>
                <c:pt idx="121">
                  <c:v>1.5747685889357264</c:v>
                </c:pt>
                <c:pt idx="122">
                  <c:v>1.5990007322220787</c:v>
                </c:pt>
                <c:pt idx="123">
                  <c:v>1.5675922304784253</c:v>
                </c:pt>
                <c:pt idx="124">
                  <c:v>1.5683986814712005</c:v>
                </c:pt>
                <c:pt idx="125">
                  <c:v>1.5268239878761638</c:v>
                </c:pt>
                <c:pt idx="126">
                  <c:v>1.413037843442198</c:v>
                </c:pt>
                <c:pt idx="127">
                  <c:v>1.346485873735612</c:v>
                </c:pt>
                <c:pt idx="128">
                  <c:v>1.3568117825427768</c:v>
                </c:pt>
                <c:pt idx="129">
                  <c:v>1.3675897879705756</c:v>
                </c:pt>
                <c:pt idx="130">
                  <c:v>1.4169661802277747</c:v>
                </c:pt>
                <c:pt idx="131">
                  <c:v>1.4163156537436603</c:v>
                </c:pt>
                <c:pt idx="132">
                  <c:v>1.3877279553743833</c:v>
                </c:pt>
                <c:pt idx="133">
                  <c:v>1.3999316648159221</c:v>
                </c:pt>
                <c:pt idx="134">
                  <c:v>1.3650420742386056</c:v>
                </c:pt>
                <c:pt idx="135">
                  <c:v>1.4012978142076502</c:v>
                </c:pt>
                <c:pt idx="136">
                  <c:v>1.3811464968152867</c:v>
                </c:pt>
                <c:pt idx="137">
                  <c:v>1.4002801239336191</c:v>
                </c:pt>
                <c:pt idx="138">
                  <c:v>1.395072217502124</c:v>
                </c:pt>
                <c:pt idx="139">
                  <c:v>1.4554261918925808</c:v>
                </c:pt>
                <c:pt idx="140">
                  <c:v>1.4395320249247596</c:v>
                </c:pt>
                <c:pt idx="141">
                  <c:v>1.4574855883350291</c:v>
                </c:pt>
                <c:pt idx="142">
                  <c:v>1.4190072125583368</c:v>
                </c:pt>
                <c:pt idx="143">
                  <c:v>1.4232255872233783</c:v>
                </c:pt>
                <c:pt idx="144">
                  <c:v>1.3747715585022739</c:v>
                </c:pt>
                <c:pt idx="145">
                  <c:v>1.3551437537104571</c:v>
                </c:pt>
                <c:pt idx="146">
                  <c:v>1.3812995379985589</c:v>
                </c:pt>
                <c:pt idx="147">
                  <c:v>1.4739680652284695</c:v>
                </c:pt>
                <c:pt idx="148">
                  <c:v>1.5129715981348029</c:v>
                </c:pt>
                <c:pt idx="149">
                  <c:v>1.5027925869510028</c:v>
                </c:pt>
                <c:pt idx="150">
                  <c:v>1.549117746861215</c:v>
                </c:pt>
                <c:pt idx="151">
                  <c:v>1.5420148462354188</c:v>
                </c:pt>
                <c:pt idx="152">
                  <c:v>1.5291283022115136</c:v>
                </c:pt>
                <c:pt idx="153">
                  <c:v>1.5374403918030675</c:v>
                </c:pt>
                <c:pt idx="154">
                  <c:v>1.5476241119666483</c:v>
                </c:pt>
                <c:pt idx="155">
                  <c:v>1.5415018081259304</c:v>
                </c:pt>
                <c:pt idx="156">
                  <c:v>1.5412808969676379</c:v>
                </c:pt>
                <c:pt idx="157">
                  <c:v>1.5182708486129688</c:v>
                </c:pt>
                <c:pt idx="158">
                  <c:v>1.5014259787399533</c:v>
                </c:pt>
                <c:pt idx="159">
                  <c:v>1.4588082901554404</c:v>
                </c:pt>
                <c:pt idx="160">
                  <c:v>1.4585736871341282</c:v>
                </c:pt>
                <c:pt idx="161">
                  <c:v>1.5128007204425575</c:v>
                </c:pt>
                <c:pt idx="162">
                  <c:v>1.5170649931224209</c:v>
                </c:pt>
                <c:pt idx="163">
                  <c:v>1.4925597152536558</c:v>
                </c:pt>
                <c:pt idx="164">
                  <c:v>1.4822469982847344</c:v>
                </c:pt>
                <c:pt idx="165">
                  <c:v>1.4878780090807848</c:v>
                </c:pt>
                <c:pt idx="166">
                  <c:v>1.5056486336701198</c:v>
                </c:pt>
                <c:pt idx="167">
                  <c:v>1.5081786592084074</c:v>
                </c:pt>
                <c:pt idx="168">
                  <c:v>1.5039566670898394</c:v>
                </c:pt>
                <c:pt idx="169">
                  <c:v>1.490026425709658</c:v>
                </c:pt>
                <c:pt idx="170">
                  <c:v>1.4634695437940701</c:v>
                </c:pt>
                <c:pt idx="171">
                  <c:v>1.4894855346446325</c:v>
                </c:pt>
                <c:pt idx="172">
                  <c:v>1.4605929139551697</c:v>
                </c:pt>
                <c:pt idx="173">
                  <c:v>1.530552983755576</c:v>
                </c:pt>
                <c:pt idx="174">
                  <c:v>1.5214747084976092</c:v>
                </c:pt>
                <c:pt idx="175">
                  <c:v>1.5352980632179092</c:v>
                </c:pt>
                <c:pt idx="176">
                  <c:v>1.583661830076323</c:v>
                </c:pt>
                <c:pt idx="177">
                  <c:v>1.5906273557249351</c:v>
                </c:pt>
                <c:pt idx="178">
                  <c:v>1.6089264072882277</c:v>
                </c:pt>
                <c:pt idx="179">
                  <c:v>1.5659833841272492</c:v>
                </c:pt>
                <c:pt idx="180">
                  <c:v>1.5604941363048288</c:v>
                </c:pt>
                <c:pt idx="181">
                  <c:v>1.5335816211239905</c:v>
                </c:pt>
                <c:pt idx="182">
                  <c:v>1.4688728976654672</c:v>
                </c:pt>
                <c:pt idx="183">
                  <c:v>1.4463170251121453</c:v>
                </c:pt>
                <c:pt idx="184">
                  <c:v>1.4464974023797552</c:v>
                </c:pt>
                <c:pt idx="185">
                  <c:v>1.4230801335559267</c:v>
                </c:pt>
                <c:pt idx="186">
                  <c:v>1.4156488390512321</c:v>
                </c:pt>
                <c:pt idx="187">
                  <c:v>1.416881282711639</c:v>
                </c:pt>
                <c:pt idx="188">
                  <c:v>1.4125651418645049</c:v>
                </c:pt>
                <c:pt idx="189">
                  <c:v>1.4368138671068922</c:v>
                </c:pt>
                <c:pt idx="190">
                  <c:v>1.4634759666914006</c:v>
                </c:pt>
                <c:pt idx="191">
                  <c:v>1.4561511351528562</c:v>
                </c:pt>
                <c:pt idx="192">
                  <c:v>1.4641831459752195</c:v>
                </c:pt>
                <c:pt idx="193">
                  <c:v>1.4093038546889125</c:v>
                </c:pt>
                <c:pt idx="194">
                  <c:v>1.4574555291417328</c:v>
                </c:pt>
                <c:pt idx="195">
                  <c:v>1.4510782829316202</c:v>
                </c:pt>
                <c:pt idx="196">
                  <c:v>1.457704918032787</c:v>
                </c:pt>
                <c:pt idx="197">
                  <c:v>1.4554645927138763</c:v>
                </c:pt>
                <c:pt idx="198">
                  <c:v>1.4331848097126274</c:v>
                </c:pt>
                <c:pt idx="199">
                  <c:v>1.4532271241830064</c:v>
                </c:pt>
                <c:pt idx="200">
                  <c:v>1.4677195559908587</c:v>
                </c:pt>
                <c:pt idx="201">
                  <c:v>1.4353733170134639</c:v>
                </c:pt>
                <c:pt idx="202">
                  <c:v>1.4007387263059627</c:v>
                </c:pt>
                <c:pt idx="203">
                  <c:v>1.3732936718145143</c:v>
                </c:pt>
                <c:pt idx="204">
                  <c:v>1.3721932964529775</c:v>
                </c:pt>
                <c:pt idx="205">
                  <c:v>1.3319707313085067</c:v>
                </c:pt>
                <c:pt idx="206">
                  <c:v>1.3316322364660733</c:v>
                </c:pt>
                <c:pt idx="207">
                  <c:v>1.2993844658621527</c:v>
                </c:pt>
                <c:pt idx="208">
                  <c:v>1.3010324363872854</c:v>
                </c:pt>
                <c:pt idx="209">
                  <c:v>1.3454405259526805</c:v>
                </c:pt>
                <c:pt idx="210">
                  <c:v>1.3013415474405221</c:v>
                </c:pt>
                <c:pt idx="211">
                  <c:v>1.2124134019365553</c:v>
                </c:pt>
                <c:pt idx="212">
                  <c:v>1.2359781950333131</c:v>
                </c:pt>
                <c:pt idx="213">
                  <c:v>1.220690211256249</c:v>
                </c:pt>
                <c:pt idx="214">
                  <c:v>1.2347696280158154</c:v>
                </c:pt>
                <c:pt idx="215">
                  <c:v>1.2259454669942407</c:v>
                </c:pt>
                <c:pt idx="216">
                  <c:v>1.2247463519139821</c:v>
                </c:pt>
                <c:pt idx="217">
                  <c:v>1.2251425336622053</c:v>
                </c:pt>
                <c:pt idx="218">
                  <c:v>1.2741375131291912</c:v>
                </c:pt>
                <c:pt idx="219">
                  <c:v>1.25</c:v>
                </c:pt>
                <c:pt idx="220">
                  <c:v>1.2668375859683394</c:v>
                </c:pt>
                <c:pt idx="221">
                  <c:v>1.2609958841094342</c:v>
                </c:pt>
                <c:pt idx="222">
                  <c:v>1.2750414828604961</c:v>
                </c:pt>
                <c:pt idx="223">
                  <c:v>1.2473839440830674</c:v>
                </c:pt>
                <c:pt idx="224">
                  <c:v>1.275679364187372</c:v>
                </c:pt>
                <c:pt idx="225">
                  <c:v>1.2558756176931423</c:v>
                </c:pt>
                <c:pt idx="226">
                  <c:v>1.2648308481641817</c:v>
                </c:pt>
                <c:pt idx="227">
                  <c:v>1.2704924606993904</c:v>
                </c:pt>
                <c:pt idx="228">
                  <c:v>1.2606693397911788</c:v>
                </c:pt>
                <c:pt idx="229">
                  <c:v>1.2216572654325892</c:v>
                </c:pt>
                <c:pt idx="230">
                  <c:v>1.2162321808301175</c:v>
                </c:pt>
                <c:pt idx="231">
                  <c:v>1.2096207726609052</c:v>
                </c:pt>
                <c:pt idx="232">
                  <c:v>1.2057998498676463</c:v>
                </c:pt>
                <c:pt idx="233">
                  <c:v>1.2042030134813639</c:v>
                </c:pt>
                <c:pt idx="234">
                  <c:v>1.2419124643196955</c:v>
                </c:pt>
                <c:pt idx="235">
                  <c:v>1.2300031615554854</c:v>
                </c:pt>
                <c:pt idx="236">
                  <c:v>1.238621177580379</c:v>
                </c:pt>
                <c:pt idx="237">
                  <c:v>1.2888827932129003</c:v>
                </c:pt>
                <c:pt idx="238">
                  <c:v>1.3340244093256142</c:v>
                </c:pt>
                <c:pt idx="239">
                  <c:v>1.3263565588200772</c:v>
                </c:pt>
                <c:pt idx="240">
                  <c:v>1.3273491514770583</c:v>
                </c:pt>
                <c:pt idx="241">
                  <c:v>1.3380473741623811</c:v>
                </c:pt>
                <c:pt idx="242">
                  <c:v>1.3118733304943673</c:v>
                </c:pt>
                <c:pt idx="243">
                  <c:v>1.2867247007616975</c:v>
                </c:pt>
                <c:pt idx="244">
                  <c:v>1.279181895948363</c:v>
                </c:pt>
                <c:pt idx="245">
                  <c:v>1.286950448178185</c:v>
                </c:pt>
                <c:pt idx="246">
                  <c:v>1.2621773724044247</c:v>
                </c:pt>
                <c:pt idx="247">
                  <c:v>1.2329602860029536</c:v>
                </c:pt>
                <c:pt idx="248">
                  <c:v>1.2104404567699838</c:v>
                </c:pt>
                <c:pt idx="249">
                  <c:v>1.2223729601922555</c:v>
                </c:pt>
                <c:pt idx="250">
                  <c:v>1.2113843280678549</c:v>
                </c:pt>
                <c:pt idx="251">
                  <c:v>1.2382368848025957</c:v>
                </c:pt>
                <c:pt idx="252">
                  <c:v>1.2178502879078694</c:v>
                </c:pt>
                <c:pt idx="253">
                  <c:v>1.2027218165832028</c:v>
                </c:pt>
                <c:pt idx="254">
                  <c:v>1.2021720969089391</c:v>
                </c:pt>
                <c:pt idx="255">
                  <c:v>1.275149723296187</c:v>
                </c:pt>
                <c:pt idx="256">
                  <c:v>1.2619695938280009</c:v>
                </c:pt>
                <c:pt idx="257">
                  <c:v>1.2681337828112573</c:v>
                </c:pt>
                <c:pt idx="258">
                  <c:v>1.2707753628638039</c:v>
                </c:pt>
                <c:pt idx="259">
                  <c:v>1.2560989277842118</c:v>
                </c:pt>
                <c:pt idx="260">
                  <c:v>1.2747788274104064</c:v>
                </c:pt>
                <c:pt idx="261">
                  <c:v>1.2891199405867062</c:v>
                </c:pt>
                <c:pt idx="262">
                  <c:v>1.2816440394271897</c:v>
                </c:pt>
                <c:pt idx="263">
                  <c:v>1.2960343614618433</c:v>
                </c:pt>
                <c:pt idx="264">
                  <c:v>1.2912182759760533</c:v>
                </c:pt>
                <c:pt idx="265">
                  <c:v>1.2930288813956901</c:v>
                </c:pt>
                <c:pt idx="266">
                  <c:v>1.2682041504729777</c:v>
                </c:pt>
                <c:pt idx="267">
                  <c:v>1.23745647791827</c:v>
                </c:pt>
                <c:pt idx="268">
                  <c:v>1.2421651389442412</c:v>
                </c:pt>
                <c:pt idx="269">
                  <c:v>1.2748194616675175</c:v>
                </c:pt>
                <c:pt idx="270">
                  <c:v>1.2743486752404465</c:v>
                </c:pt>
                <c:pt idx="271">
                  <c:v>1.3049611432359767</c:v>
                </c:pt>
                <c:pt idx="272">
                  <c:v>1.2877949852507375</c:v>
                </c:pt>
                <c:pt idx="273">
                  <c:v>1.2957518187643711</c:v>
                </c:pt>
                <c:pt idx="274">
                  <c:v>1.3105035405192762</c:v>
                </c:pt>
                <c:pt idx="275">
                  <c:v>1.2884147988117745</c:v>
                </c:pt>
                <c:pt idx="276">
                  <c:v>1.3382467028704421</c:v>
                </c:pt>
                <c:pt idx="277">
                  <c:v>1.2704227622617177</c:v>
                </c:pt>
                <c:pt idx="278">
                  <c:v>1.232510124672437</c:v>
                </c:pt>
                <c:pt idx="279">
                  <c:v>1.2354437314133668</c:v>
                </c:pt>
                <c:pt idx="280">
                  <c:v>1.2633592255747688</c:v>
                </c:pt>
                <c:pt idx="281">
                  <c:v>1.2413248603889853</c:v>
                </c:pt>
                <c:pt idx="282">
                  <c:v>1.2704213568603591</c:v>
                </c:pt>
                <c:pt idx="283">
                  <c:v>1.2754333941605838</c:v>
                </c:pt>
                <c:pt idx="284">
                  <c:v>1.2807299437621944</c:v>
                </c:pt>
                <c:pt idx="285">
                  <c:v>1.2814794878695839</c:v>
                </c:pt>
                <c:pt idx="286">
                  <c:v>1.329224743693123</c:v>
                </c:pt>
                <c:pt idx="287">
                  <c:v>1.3305994406228741</c:v>
                </c:pt>
                <c:pt idx="288">
                  <c:v>1.3354007098823091</c:v>
                </c:pt>
                <c:pt idx="289">
                  <c:v>1.3279482425939237</c:v>
                </c:pt>
                <c:pt idx="290">
                  <c:v>1.3112410656270306</c:v>
                </c:pt>
                <c:pt idx="291">
                  <c:v>1.2835201489353452</c:v>
                </c:pt>
                <c:pt idx="292">
                  <c:v>1.2931007871585121</c:v>
                </c:pt>
                <c:pt idx="293">
                  <c:v>1.2716002288765975</c:v>
                </c:pt>
                <c:pt idx="294">
                  <c:v>1.2487634122212921</c:v>
                </c:pt>
                <c:pt idx="295">
                  <c:v>1.2648447015834348</c:v>
                </c:pt>
                <c:pt idx="296">
                  <c:v>1.2466381302322058</c:v>
                </c:pt>
                <c:pt idx="297">
                  <c:v>1.218101939759485</c:v>
                </c:pt>
                <c:pt idx="298">
                  <c:v>1.2880149114631874</c:v>
                </c:pt>
                <c:pt idx="299">
                  <c:v>1.2826054329881436</c:v>
                </c:pt>
                <c:pt idx="300">
                  <c:v>1.2318687535357347</c:v>
                </c:pt>
                <c:pt idx="301">
                  <c:v>1.2293287019557502</c:v>
                </c:pt>
                <c:pt idx="302">
                  <c:v>1.2119554968885538</c:v>
                </c:pt>
                <c:pt idx="303">
                  <c:v>1.1988071570576542</c:v>
                </c:pt>
                <c:pt idx="304">
                  <c:v>1.1853053435114504</c:v>
                </c:pt>
                <c:pt idx="305">
                  <c:v>1.2104397705544931</c:v>
                </c:pt>
                <c:pt idx="306">
                  <c:v>1.2123470348289929</c:v>
                </c:pt>
                <c:pt idx="307">
                  <c:v>1.2084318518815373</c:v>
                </c:pt>
                <c:pt idx="308">
                  <c:v>1.1865345607739117</c:v>
                </c:pt>
                <c:pt idx="309">
                  <c:v>1.1078571428571429</c:v>
                </c:pt>
                <c:pt idx="310">
                  <c:v>1.0259900497512437</c:v>
                </c:pt>
                <c:pt idx="311">
                  <c:v>1.0458618250412639</c:v>
                </c:pt>
                <c:pt idx="312">
                  <c:v>1.0140980841065188</c:v>
                </c:pt>
                <c:pt idx="313">
                  <c:v>1.0609533629441623</c:v>
                </c:pt>
                <c:pt idx="314">
                  <c:v>1.1258730283292788</c:v>
                </c:pt>
                <c:pt idx="315">
                  <c:v>1.1901740179857516</c:v>
                </c:pt>
                <c:pt idx="316">
                  <c:v>1.1917655490961219</c:v>
                </c:pt>
                <c:pt idx="317">
                  <c:v>1.1477137649576037</c:v>
                </c:pt>
                <c:pt idx="318">
                  <c:v>1.1883775351014041</c:v>
                </c:pt>
                <c:pt idx="319">
                  <c:v>1.179886296804548</c:v>
                </c:pt>
                <c:pt idx="320">
                  <c:v>1.143612677425627</c:v>
                </c:pt>
                <c:pt idx="321">
                  <c:v>1.1713728549141966</c:v>
                </c:pt>
                <c:pt idx="322">
                  <c:v>1.1265377176015474</c:v>
                </c:pt>
                <c:pt idx="323">
                  <c:v>1.1011214452482108</c:v>
                </c:pt>
                <c:pt idx="324">
                  <c:v>1.1219689436242639</c:v>
                </c:pt>
                <c:pt idx="325">
                  <c:v>1.1541094573285642</c:v>
                </c:pt>
                <c:pt idx="326">
                  <c:v>1.125790310693922</c:v>
                </c:pt>
                <c:pt idx="327">
                  <c:v>1.0993133413508167</c:v>
                </c:pt>
                <c:pt idx="328">
                  <c:v>1.1146677152968933</c:v>
                </c:pt>
                <c:pt idx="329">
                  <c:v>1.1010473463303652</c:v>
                </c:pt>
                <c:pt idx="330">
                  <c:v>1.1085740913327122</c:v>
                </c:pt>
                <c:pt idx="331">
                  <c:v>1.1409062693978895</c:v>
                </c:pt>
                <c:pt idx="332">
                  <c:v>1.1490343263742278</c:v>
                </c:pt>
                <c:pt idx="333">
                  <c:v>1.1705108691410062</c:v>
                </c:pt>
                <c:pt idx="334">
                  <c:v>1.1832540961062432</c:v>
                </c:pt>
                <c:pt idx="335">
                  <c:v>1.1201023823587319</c:v>
                </c:pt>
                <c:pt idx="336">
                  <c:v>1.1432514383455137</c:v>
                </c:pt>
                <c:pt idx="337">
                  <c:v>1.1730270039905466</c:v>
                </c:pt>
                <c:pt idx="338">
                  <c:v>1.169927550269265</c:v>
                </c:pt>
                <c:pt idx="339">
                  <c:v>1.1774750575594781</c:v>
                </c:pt>
                <c:pt idx="340">
                  <c:v>1.1595954987834549</c:v>
                </c:pt>
                <c:pt idx="341">
                  <c:v>1.141070345664039</c:v>
                </c:pt>
                <c:pt idx="342">
                  <c:v>1.1060726597719437</c:v>
                </c:pt>
                <c:pt idx="343">
                  <c:v>1.0840358573335878</c:v>
                </c:pt>
                <c:pt idx="344">
                  <c:v>1.0882431149097815</c:v>
                </c:pt>
                <c:pt idx="345">
                  <c:v>1.0817777439835763</c:v>
                </c:pt>
                <c:pt idx="346">
                  <c:v>1.0550748942333346</c:v>
                </c:pt>
                <c:pt idx="347">
                  <c:v>1.0762275856851027</c:v>
                </c:pt>
                <c:pt idx="348">
                  <c:v>1.0432457038807328</c:v>
                </c:pt>
                <c:pt idx="349">
                  <c:v>1.0557636287973367</c:v>
                </c:pt>
                <c:pt idx="350">
                  <c:v>1.05329997346374</c:v>
                </c:pt>
                <c:pt idx="351">
                  <c:v>1.0596215230278159</c:v>
                </c:pt>
                <c:pt idx="352">
                  <c:v>1.0907972630122242</c:v>
                </c:pt>
                <c:pt idx="353">
                  <c:v>1.1066348014111755</c:v>
                </c:pt>
                <c:pt idx="354">
                  <c:v>1.0867972060002291</c:v>
                </c:pt>
                <c:pt idx="355">
                  <c:v>1.1029973164001965</c:v>
                </c:pt>
                <c:pt idx="356">
                  <c:v>1.1163193138213829</c:v>
                </c:pt>
                <c:pt idx="357">
                  <c:v>1.0943913991429217</c:v>
                </c:pt>
                <c:pt idx="358">
                  <c:v>1.1910975246048314</c:v>
                </c:pt>
                <c:pt idx="359">
                  <c:v>1.1785168338242422</c:v>
                </c:pt>
                <c:pt idx="360">
                  <c:v>1.1808921933085503</c:v>
                </c:pt>
                <c:pt idx="361">
                  <c:v>1.232922482922483</c:v>
                </c:pt>
                <c:pt idx="362">
                  <c:v>1.2708835415816988</c:v>
                </c:pt>
                <c:pt idx="363">
                  <c:v>1.2824251441324157</c:v>
                </c:pt>
                <c:pt idx="364">
                  <c:v>1.3271991986049794</c:v>
                </c:pt>
                <c:pt idx="365">
                  <c:v>1.3305966267924809</c:v>
                </c:pt>
                <c:pt idx="366">
                  <c:v>1.3804489446450507</c:v>
                </c:pt>
                <c:pt idx="367">
                  <c:v>1.3174514200298952</c:v>
                </c:pt>
                <c:pt idx="368">
                  <c:v>1.3512646422442738</c:v>
                </c:pt>
                <c:pt idx="369">
                  <c:v>1.3045649072753209</c:v>
                </c:pt>
                <c:pt idx="370">
                  <c:v>1.2502061005770815</c:v>
                </c:pt>
                <c:pt idx="371">
                  <c:v>1.2650913649659992</c:v>
                </c:pt>
                <c:pt idx="372">
                  <c:v>1.2963875516470187</c:v>
                </c:pt>
                <c:pt idx="373">
                  <c:v>1.3167450215953829</c:v>
                </c:pt>
                <c:pt idx="374">
                  <c:v>1.3299255092733353</c:v>
                </c:pt>
                <c:pt idx="375">
                  <c:v>1.3015180265654649</c:v>
                </c:pt>
                <c:pt idx="376">
                  <c:v>1.2689161554192228</c:v>
                </c:pt>
                <c:pt idx="377">
                  <c:v>1.1813932276821344</c:v>
                </c:pt>
                <c:pt idx="378">
                  <c:v>1.1654101326899882</c:v>
                </c:pt>
                <c:pt idx="379">
                  <c:v>1.1546800239234449</c:v>
                </c:pt>
                <c:pt idx="380">
                  <c:v>1.1799725854851257</c:v>
                </c:pt>
                <c:pt idx="381">
                  <c:v>1.1903654485049835</c:v>
                </c:pt>
                <c:pt idx="382">
                  <c:v>1.1860776439089691</c:v>
                </c:pt>
                <c:pt idx="383">
                  <c:v>1.1671211674528301</c:v>
                </c:pt>
                <c:pt idx="384">
                  <c:v>1.1741724049048128</c:v>
                </c:pt>
                <c:pt idx="385">
                  <c:v>1.1428887332768218</c:v>
                </c:pt>
                <c:pt idx="386">
                  <c:v>1.1844877583232389</c:v>
                </c:pt>
                <c:pt idx="387">
                  <c:v>1.1862637362637363</c:v>
                </c:pt>
                <c:pt idx="388">
                  <c:v>1.1774460418428503</c:v>
                </c:pt>
                <c:pt idx="389">
                  <c:v>1.1543105352278582</c:v>
                </c:pt>
                <c:pt idx="390">
                  <c:v>1.1140505584950029</c:v>
                </c:pt>
                <c:pt idx="391">
                  <c:v>1.0873761561803095</c:v>
                </c:pt>
                <c:pt idx="392">
                  <c:v>1.1191503244281726</c:v>
                </c:pt>
                <c:pt idx="393">
                  <c:v>1.1142400348824535</c:v>
                </c:pt>
                <c:pt idx="394">
                  <c:v>1.087177611121273</c:v>
                </c:pt>
                <c:pt idx="395">
                  <c:v>1.0671153280376582</c:v>
                </c:pt>
                <c:pt idx="396">
                  <c:v>1.0910488179755544</c:v>
                </c:pt>
                <c:pt idx="397">
                  <c:v>1.1027455005315054</c:v>
                </c:pt>
                <c:pt idx="398">
                  <c:v>1.2743446716978379</c:v>
                </c:pt>
                <c:pt idx="399">
                  <c:v>1.2639125857625149</c:v>
                </c:pt>
                <c:pt idx="400">
                  <c:v>1.2369429976851851</c:v>
                </c:pt>
                <c:pt idx="401">
                  <c:v>1.3683622336782149</c:v>
                </c:pt>
                <c:pt idx="402">
                  <c:v>1.3356655967107873</c:v>
                </c:pt>
                <c:pt idx="403">
                  <c:v>1.2728421812928856</c:v>
                </c:pt>
                <c:pt idx="404">
                  <c:v>1.2925029086678301</c:v>
                </c:pt>
                <c:pt idx="405">
                  <c:v>1.3007189518630708</c:v>
                </c:pt>
                <c:pt idx="406">
                  <c:v>1.2606614447345519</c:v>
                </c:pt>
                <c:pt idx="407">
                  <c:v>1.2374497625137011</c:v>
                </c:pt>
                <c:pt idx="408">
                  <c:v>1.2157950056177738</c:v>
                </c:pt>
                <c:pt idx="409">
                  <c:v>1.1033262306331035</c:v>
                </c:pt>
                <c:pt idx="410">
                  <c:v>1.1115756090529045</c:v>
                </c:pt>
                <c:pt idx="411">
                  <c:v>1.1573724517312047</c:v>
                </c:pt>
                <c:pt idx="412">
                  <c:v>1.1571449129371132</c:v>
                </c:pt>
                <c:pt idx="413">
                  <c:v>1.1531395223170866</c:v>
                </c:pt>
                <c:pt idx="414">
                  <c:v>1.1559422780821427</c:v>
                </c:pt>
                <c:pt idx="415">
                  <c:v>1.1342949515046006</c:v>
                </c:pt>
                <c:pt idx="416">
                  <c:v>1.1074180604381947</c:v>
                </c:pt>
                <c:pt idx="417">
                  <c:v>1.0773170387115003</c:v>
                </c:pt>
                <c:pt idx="418">
                  <c:v>1.0750762465423078</c:v>
                </c:pt>
                <c:pt idx="419">
                  <c:v>1.0697921838428257</c:v>
                </c:pt>
                <c:pt idx="420">
                  <c:v>1.0264653641207815</c:v>
                </c:pt>
                <c:pt idx="421">
                  <c:v>1</c:v>
                </c:pt>
                <c:pt idx="422">
                  <c:v>1.0037513397642015</c:v>
                </c:pt>
                <c:pt idx="423">
                  <c:v>0.94233040988007866</c:v>
                </c:pt>
                <c:pt idx="424">
                  <c:v>1.020225843339051</c:v>
                </c:pt>
                <c:pt idx="425">
                  <c:v>0.99529847556632001</c:v>
                </c:pt>
                <c:pt idx="426">
                  <c:v>1.0345760780543392</c:v>
                </c:pt>
                <c:pt idx="427">
                  <c:v>1.0246734397677792</c:v>
                </c:pt>
                <c:pt idx="428">
                  <c:v>1.0448078148226798</c:v>
                </c:pt>
                <c:pt idx="429">
                  <c:v>1.0491033304867632</c:v>
                </c:pt>
                <c:pt idx="430">
                  <c:v>1.0084580811834236</c:v>
                </c:pt>
                <c:pt idx="431">
                  <c:v>1.0570933644430303</c:v>
                </c:pt>
                <c:pt idx="432">
                  <c:v>1.0461845981203532</c:v>
                </c:pt>
                <c:pt idx="433">
                  <c:v>1.04984204984205</c:v>
                </c:pt>
                <c:pt idx="434">
                  <c:v>1.0553970769501673</c:v>
                </c:pt>
                <c:pt idx="435">
                  <c:v>1.0609820578800804</c:v>
                </c:pt>
                <c:pt idx="436">
                  <c:v>1.0945410832979776</c:v>
                </c:pt>
                <c:pt idx="437">
                  <c:v>1.084229453865952</c:v>
                </c:pt>
                <c:pt idx="438">
                  <c:v>0.93340619050976503</c:v>
                </c:pt>
                <c:pt idx="439">
                  <c:v>1.0915158967152645</c:v>
                </c:pt>
                <c:pt idx="440">
                  <c:v>1.0581411698537682</c:v>
                </c:pt>
                <c:pt idx="441">
                  <c:v>1.0356942102304667</c:v>
                </c:pt>
                <c:pt idx="442">
                  <c:v>0.99794624836230994</c:v>
                </c:pt>
                <c:pt idx="443">
                  <c:v>0.93277071537941103</c:v>
                </c:pt>
                <c:pt idx="444">
                  <c:v>0.89221237047324009</c:v>
                </c:pt>
                <c:pt idx="445">
                  <c:v>0.93716568005135148</c:v>
                </c:pt>
                <c:pt idx="446">
                  <c:v>0.94601163732783378</c:v>
                </c:pt>
                <c:pt idx="447">
                  <c:v>0.94980418737761707</c:v>
                </c:pt>
                <c:pt idx="448">
                  <c:v>0.96111420612813359</c:v>
                </c:pt>
                <c:pt idx="449">
                  <c:v>0.96956002091581373</c:v>
                </c:pt>
                <c:pt idx="450">
                  <c:v>1.0109653130596878</c:v>
                </c:pt>
                <c:pt idx="451">
                  <c:v>0.99320274813623732</c:v>
                </c:pt>
                <c:pt idx="452">
                  <c:v>0.97856798546479307</c:v>
                </c:pt>
                <c:pt idx="453">
                  <c:v>0.96460636640201813</c:v>
                </c:pt>
                <c:pt idx="454">
                  <c:v>0.97249655275220814</c:v>
                </c:pt>
                <c:pt idx="455">
                  <c:v>1.1017717346518334</c:v>
                </c:pt>
                <c:pt idx="456">
                  <c:v>1.1144159456118665</c:v>
                </c:pt>
                <c:pt idx="457">
                  <c:v>1.1948239222829389</c:v>
                </c:pt>
                <c:pt idx="458">
                  <c:v>1.2781490208196531</c:v>
                </c:pt>
                <c:pt idx="459">
                  <c:v>1.3006409011458537</c:v>
                </c:pt>
                <c:pt idx="460">
                  <c:v>1.2626784552378765</c:v>
                </c:pt>
                <c:pt idx="461">
                  <c:v>1.2774369461486026</c:v>
                </c:pt>
                <c:pt idx="462">
                  <c:v>1.2900663244276238</c:v>
                </c:pt>
                <c:pt idx="463">
                  <c:v>1.3057785819292096</c:v>
                </c:pt>
                <c:pt idx="464">
                  <c:v>1.279850046860356</c:v>
                </c:pt>
                <c:pt idx="465">
                  <c:v>1.2705260020861273</c:v>
                </c:pt>
                <c:pt idx="466">
                  <c:v>1.26977643240089</c:v>
                </c:pt>
                <c:pt idx="467">
                  <c:v>1.283934378311228</c:v>
                </c:pt>
                <c:pt idx="468">
                  <c:v>1.2932993874990777</c:v>
                </c:pt>
                <c:pt idx="469">
                  <c:v>1.2456476781349877</c:v>
                </c:pt>
                <c:pt idx="470">
                  <c:v>1.2760595215671502</c:v>
                </c:pt>
                <c:pt idx="471">
                  <c:v>1.3048095888332576</c:v>
                </c:pt>
                <c:pt idx="472">
                  <c:v>1.3080070573219715</c:v>
                </c:pt>
                <c:pt idx="473">
                  <c:v>1.3266062602965405</c:v>
                </c:pt>
                <c:pt idx="474">
                  <c:v>1.3461933960467687</c:v>
                </c:pt>
                <c:pt idx="475">
                  <c:v>1.3483760816421559</c:v>
                </c:pt>
                <c:pt idx="476">
                  <c:v>1.3078737721401501</c:v>
                </c:pt>
                <c:pt idx="477">
                  <c:v>1.268512029899556</c:v>
                </c:pt>
                <c:pt idx="478">
                  <c:v>1.3256704980842913</c:v>
                </c:pt>
                <c:pt idx="479">
                  <c:v>1.3132732549259203</c:v>
                </c:pt>
                <c:pt idx="480">
                  <c:v>1.298458437534993</c:v>
                </c:pt>
                <c:pt idx="481">
                  <c:v>1.2762129203606032</c:v>
                </c:pt>
                <c:pt idx="482">
                  <c:v>1.3030933967876266</c:v>
                </c:pt>
                <c:pt idx="483">
                  <c:v>1.3154630852781448</c:v>
                </c:pt>
                <c:pt idx="484">
                  <c:v>1.3641017861883271</c:v>
                </c:pt>
                <c:pt idx="485">
                  <c:v>1.3789357742413308</c:v>
                </c:pt>
                <c:pt idx="486">
                  <c:v>1.3919197418050315</c:v>
                </c:pt>
                <c:pt idx="487">
                  <c:v>1.4171776760071411</c:v>
                </c:pt>
                <c:pt idx="488">
                  <c:v>1.4230948316001861</c:v>
                </c:pt>
                <c:pt idx="489">
                  <c:v>1.4153893672058995</c:v>
                </c:pt>
                <c:pt idx="490">
                  <c:v>1.4551809369327617</c:v>
                </c:pt>
                <c:pt idx="491">
                  <c:v>1.4389533739917371</c:v>
                </c:pt>
                <c:pt idx="492">
                  <c:v>1.3983785519345</c:v>
                </c:pt>
                <c:pt idx="493">
                  <c:v>1.3541323476234481</c:v>
                </c:pt>
                <c:pt idx="494">
                  <c:v>1.3581742535487029</c:v>
                </c:pt>
                <c:pt idx="495">
                  <c:v>1.3077082555873452</c:v>
                </c:pt>
                <c:pt idx="496">
                  <c:v>1.3536384032510689</c:v>
                </c:pt>
                <c:pt idx="497">
                  <c:v>1.2843601895734595</c:v>
                </c:pt>
                <c:pt idx="498">
                  <c:v>1.3496544017217829</c:v>
                </c:pt>
                <c:pt idx="499">
                  <c:v>1.2984884580629261</c:v>
                </c:pt>
                <c:pt idx="500">
                  <c:v>1.3731030228254164</c:v>
                </c:pt>
                <c:pt idx="501">
                  <c:v>1.3568166992824529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F-4D60-B7BD-BDAD61B5F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906240"/>
        <c:axId val="1607008864"/>
      </c:lineChart>
      <c:catAx>
        <c:axId val="168890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08864"/>
        <c:crosses val="autoZero"/>
        <c:auto val="1"/>
        <c:lblAlgn val="ctr"/>
        <c:lblOffset val="100"/>
        <c:noMultiLvlLbl val="0"/>
      </c:catAx>
      <c:valAx>
        <c:axId val="16070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23</xdr:col>
      <xdr:colOff>247650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59222-2E78-4180-AF0F-8008D86C5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E83344-4AA1-4BB1-A856-AE74D7ABF300}" name="Table6" displayName="Table6" ref="A1:K503" totalsRowShown="0">
  <tableColumns count="11">
    <tableColumn id="1" xr3:uid="{C080F979-6D2A-4702-95C7-AA0CB594EA24}" name="i" dataDxfId="10"/>
    <tableColumn id="10" xr3:uid="{E5CD23DF-1399-4D17-BFD8-1BDB1CE33958}" name="date" dataDxfId="9"/>
    <tableColumn id="2" xr3:uid="{8840121D-557D-4828-99F1-554D085DEB34}" name="base-close" dataDxfId="8" dataCellStyle="Currency"/>
    <tableColumn id="3" xr3:uid="{CD75B3F0-1E09-46DF-9196-C3EA87248B44}" name="eval-close" dataDxfId="7" dataCellStyle="Currency"/>
    <tableColumn id="8" xr3:uid="{A416A2FA-25A5-4930-8584-221F68E15AE7}" name="prs" dataDxfId="6" dataCellStyle="Comma">
      <calculatedColumnFormula>Table6[[#This Row],[eval-close]]/Table6[[#This Row],[base-close]]</calculatedColumnFormula>
    </tableColumn>
    <tableColumn id="5" xr3:uid="{C5E13458-A3DD-49FE-96C9-42F5F4652C5A}" name="sma" dataDxfId="5" dataCellStyle="Comma"/>
    <tableColumn id="9" xr3:uid="{35EDA823-CC9A-49DD-9248-68136B902574}" name="prs%" dataDxfId="4" dataCellStyle="Comma"/>
    <tableColumn id="6" xr3:uid="{531E5BD4-911D-4352-9DC3-3AA6CF93BFF8}" name="pctB" dataDxfId="3" dataCellStyle="Currency"/>
    <tableColumn id="7" xr3:uid="{EB569639-AB3B-461D-A6B4-979A72C03091}" name="pctE" dataDxfId="2" dataCellStyle="Currency"/>
    <tableColumn id="4" xr3:uid="{2AB03D19-6203-48A9-B1C6-B1A57EF49907}" name="prsDirect%" dataDxfId="1" dataCellStyle="Comma">
      <calculatedColumnFormula>Table6[[#This Row],[eval-close]]/Table6[[#This Row],[base-close]]</calculatedColumnFormula>
    </tableColumn>
    <tableColumn id="11" xr3:uid="{1EB9B9D8-5F0C-48E3-B744-F18762A97E9E}" name="error" dataDxfId="0">
      <calculatedColumnFormula>(Table6[[#This Row],[prs%]]-Table6[[#This Row],[prsDirect%]])/Table6[[#This Row],[prsDirect%]]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3"/>
  <sheetViews>
    <sheetView tabSelected="1" workbookViewId="0">
      <selection activeCell="L1" sqref="L1"/>
    </sheetView>
  </sheetViews>
  <sheetFormatPr defaultRowHeight="15" x14ac:dyDescent="0.25"/>
  <cols>
    <col min="1" max="1" width="4" style="2" bestFit="1" customWidth="1"/>
    <col min="2" max="2" width="8.7109375" style="1" bestFit="1" customWidth="1"/>
    <col min="3" max="3" width="11.85546875" style="3" bestFit="1" customWidth="1"/>
    <col min="4" max="4" width="11.42578125" style="3" bestFit="1" customWidth="1"/>
    <col min="5" max="5" width="10" style="5" bestFit="1" customWidth="1"/>
    <col min="6" max="6" width="10" bestFit="1" customWidth="1"/>
    <col min="7" max="7" width="10.7109375" style="5" customWidth="1"/>
    <col min="8" max="8" width="8.7109375" style="2" bestFit="1" customWidth="1"/>
    <col min="9" max="9" width="8.7109375" style="5" bestFit="1" customWidth="1"/>
    <col min="10" max="10" width="12" style="3" bestFit="1" customWidth="1"/>
    <col min="11" max="11" width="12.7109375" style="6" bestFit="1" customWidth="1"/>
    <col min="12" max="12" width="9.140625" style="2"/>
  </cols>
  <sheetData>
    <row r="1" spans="1:12" x14ac:dyDescent="0.25">
      <c r="A1" s="2" t="s">
        <v>10</v>
      </c>
      <c r="B1" s="1" t="s">
        <v>0</v>
      </c>
      <c r="C1" s="3" t="s">
        <v>2</v>
      </c>
      <c r="D1" s="3" t="s">
        <v>1</v>
      </c>
      <c r="E1" s="5" t="s">
        <v>4</v>
      </c>
      <c r="F1" s="4" t="s">
        <v>3</v>
      </c>
      <c r="G1" s="4" t="s">
        <v>7</v>
      </c>
      <c r="H1" s="3" t="s">
        <v>5</v>
      </c>
      <c r="I1" s="3" t="s">
        <v>6</v>
      </c>
      <c r="J1" s="4" t="s">
        <v>8</v>
      </c>
      <c r="K1" s="2" t="s">
        <v>9</v>
      </c>
      <c r="L1"/>
    </row>
    <row r="2" spans="1:12" x14ac:dyDescent="0.25">
      <c r="A2" s="2">
        <v>0</v>
      </c>
      <c r="B2" s="1">
        <v>42738</v>
      </c>
      <c r="C2" s="3">
        <v>212.8</v>
      </c>
      <c r="D2" s="3">
        <v>216.99</v>
      </c>
      <c r="E2" s="4">
        <f>Table6[[#This Row],[eval-close]]/Table6[[#This Row],[base-close]]</f>
        <v>1.0196898496240601</v>
      </c>
      <c r="F2" s="4"/>
      <c r="G2" s="4"/>
      <c r="H2" s="3"/>
      <c r="I2" s="3"/>
      <c r="J2" s="4"/>
      <c r="K2" s="2"/>
      <c r="L2"/>
    </row>
    <row r="3" spans="1:12" x14ac:dyDescent="0.25">
      <c r="A3" s="2">
        <v>1</v>
      </c>
      <c r="B3" s="1">
        <v>42739</v>
      </c>
      <c r="C3" s="3">
        <v>214.06</v>
      </c>
      <c r="D3" s="3">
        <v>226.99</v>
      </c>
      <c r="E3" s="4">
        <f>Table6[[#This Row],[eval-close]]/Table6[[#This Row],[base-close]]</f>
        <v>1.0604036251518265</v>
      </c>
      <c r="F3" s="4"/>
      <c r="G3" s="4"/>
      <c r="H3" s="3"/>
      <c r="I3" s="3"/>
      <c r="J3" s="4"/>
      <c r="K3" s="2"/>
      <c r="L3"/>
    </row>
    <row r="4" spans="1:12" x14ac:dyDescent="0.25">
      <c r="A4" s="2">
        <v>2</v>
      </c>
      <c r="B4" s="1">
        <v>42740</v>
      </c>
      <c r="C4" s="3">
        <v>213.89</v>
      </c>
      <c r="D4" s="3">
        <v>226.75</v>
      </c>
      <c r="E4" s="4">
        <f>Table6[[#This Row],[eval-close]]/Table6[[#This Row],[base-close]]</f>
        <v>1.0601243629903221</v>
      </c>
      <c r="F4" s="4"/>
      <c r="G4" s="4"/>
      <c r="H4" s="3"/>
      <c r="I4" s="3"/>
      <c r="J4" s="4"/>
      <c r="K4" s="2"/>
      <c r="L4"/>
    </row>
    <row r="5" spans="1:12" x14ac:dyDescent="0.25">
      <c r="A5" s="2">
        <v>3</v>
      </c>
      <c r="B5" s="1">
        <v>42741</v>
      </c>
      <c r="C5" s="3">
        <v>214.66</v>
      </c>
      <c r="D5" s="3">
        <v>229.01</v>
      </c>
      <c r="E5" s="4">
        <f>Table6[[#This Row],[eval-close]]/Table6[[#This Row],[base-close]]</f>
        <v>1.0668499021708748</v>
      </c>
      <c r="F5" s="4"/>
      <c r="G5" s="4"/>
      <c r="H5" s="3"/>
      <c r="I5" s="3"/>
      <c r="J5" s="4"/>
      <c r="K5" s="2"/>
      <c r="L5"/>
    </row>
    <row r="6" spans="1:12" x14ac:dyDescent="0.25">
      <c r="A6" s="2">
        <v>4</v>
      </c>
      <c r="B6" s="1">
        <v>42744</v>
      </c>
      <c r="C6" s="3">
        <v>213.95</v>
      </c>
      <c r="D6" s="3">
        <v>231.28</v>
      </c>
      <c r="E6" s="4">
        <f>Table6[[#This Row],[eval-close]]/Table6[[#This Row],[base-close]]</f>
        <v>1.0810002336994626</v>
      </c>
      <c r="F6" s="4"/>
      <c r="G6" s="4"/>
      <c r="H6" s="3"/>
      <c r="I6" s="3"/>
      <c r="J6" s="4"/>
      <c r="K6" s="2"/>
      <c r="L6"/>
    </row>
    <row r="7" spans="1:12" x14ac:dyDescent="0.25">
      <c r="A7" s="2">
        <v>5</v>
      </c>
      <c r="B7" s="1">
        <v>42745</v>
      </c>
      <c r="C7" s="3">
        <v>213.95</v>
      </c>
      <c r="D7" s="3">
        <v>229.87</v>
      </c>
      <c r="E7" s="4">
        <f>Table6[[#This Row],[eval-close]]/Table6[[#This Row],[base-close]]</f>
        <v>1.0744099088572097</v>
      </c>
      <c r="F7" s="4"/>
      <c r="G7" s="4"/>
      <c r="H7" s="3"/>
      <c r="I7" s="3"/>
      <c r="J7" s="4"/>
      <c r="K7" s="2"/>
      <c r="L7"/>
    </row>
    <row r="8" spans="1:12" x14ac:dyDescent="0.25">
      <c r="A8" s="2">
        <v>6</v>
      </c>
      <c r="B8" s="1">
        <v>42746</v>
      </c>
      <c r="C8" s="3">
        <v>214.55</v>
      </c>
      <c r="D8" s="3">
        <v>229.73</v>
      </c>
      <c r="E8" s="4">
        <f>Table6[[#This Row],[eval-close]]/Table6[[#This Row],[base-close]]</f>
        <v>1.0707527382894428</v>
      </c>
      <c r="F8" s="4"/>
      <c r="G8" s="4"/>
      <c r="H8" s="3"/>
      <c r="I8" s="3"/>
      <c r="J8" s="4"/>
      <c r="K8" s="2"/>
      <c r="L8"/>
    </row>
    <row r="9" spans="1:12" x14ac:dyDescent="0.25">
      <c r="A9" s="2">
        <v>7</v>
      </c>
      <c r="B9" s="1">
        <v>42747</v>
      </c>
      <c r="C9" s="3">
        <v>214.02</v>
      </c>
      <c r="D9" s="3">
        <v>229.59</v>
      </c>
      <c r="E9" s="4">
        <f>Table6[[#This Row],[eval-close]]/Table6[[#This Row],[base-close]]</f>
        <v>1.0727502102607234</v>
      </c>
      <c r="F9" s="4"/>
      <c r="G9" s="4"/>
      <c r="H9" s="3"/>
      <c r="I9" s="3"/>
      <c r="J9" s="4"/>
      <c r="K9" s="2"/>
      <c r="L9"/>
    </row>
    <row r="10" spans="1:12" x14ac:dyDescent="0.25">
      <c r="A10" s="2">
        <v>8</v>
      </c>
      <c r="B10" s="1">
        <v>42748</v>
      </c>
      <c r="C10" s="3">
        <v>214.51</v>
      </c>
      <c r="D10" s="8">
        <v>237.75</v>
      </c>
      <c r="E10" s="7">
        <f>Table6[[#This Row],[eval-close]]/Table6[[#This Row],[base-close]]</f>
        <v>1.1083399375320497</v>
      </c>
      <c r="F10" s="4"/>
      <c r="G10" s="4"/>
      <c r="H10" s="3"/>
      <c r="I10" s="3"/>
      <c r="J10" s="4"/>
      <c r="K10" s="2"/>
      <c r="L10"/>
    </row>
    <row r="11" spans="1:12" x14ac:dyDescent="0.25">
      <c r="A11" s="2">
        <v>9</v>
      </c>
      <c r="B11" s="1">
        <v>42752</v>
      </c>
      <c r="C11" s="3">
        <v>213.75</v>
      </c>
      <c r="D11" s="3">
        <v>235.58</v>
      </c>
      <c r="E11" s="4">
        <f>Table6[[#This Row],[eval-close]]/Table6[[#This Row],[base-close]]</f>
        <v>1.1021286549707603</v>
      </c>
      <c r="F11" s="4">
        <f>AVERAGE(E2:E11)</f>
        <v>1.0716449423546732</v>
      </c>
      <c r="G11" s="2"/>
      <c r="H11" s="3"/>
      <c r="I11" s="3"/>
      <c r="J11" s="4"/>
      <c r="K11" s="2"/>
      <c r="L11"/>
    </row>
    <row r="12" spans="1:12" x14ac:dyDescent="0.25">
      <c r="A12" s="2">
        <v>10</v>
      </c>
      <c r="B12" s="1">
        <v>42753</v>
      </c>
      <c r="C12" s="3">
        <v>214.22</v>
      </c>
      <c r="D12" s="3">
        <v>238.36</v>
      </c>
      <c r="E12" s="4">
        <f>Table6[[#This Row],[eval-close]]/Table6[[#This Row],[base-close]]</f>
        <v>1.1126878909532256</v>
      </c>
      <c r="F12" s="4">
        <f t="shared" ref="F12:F75" si="0">AVERAGE(E3:E12)</f>
        <v>1.0809447464875896</v>
      </c>
      <c r="G12" s="4"/>
      <c r="H12" s="5"/>
      <c r="J12" s="4"/>
      <c r="K12" s="2"/>
      <c r="L12"/>
    </row>
    <row r="13" spans="1:12" x14ac:dyDescent="0.25">
      <c r="A13" s="2">
        <v>11</v>
      </c>
      <c r="B13" s="1">
        <v>42754</v>
      </c>
      <c r="C13" s="3">
        <v>213.43</v>
      </c>
      <c r="D13" s="3">
        <v>243.76</v>
      </c>
      <c r="E13" s="4">
        <f>Table6[[#This Row],[eval-close]]/Table6[[#This Row],[base-close]]</f>
        <v>1.1421074825469708</v>
      </c>
      <c r="F13" s="4">
        <f t="shared" si="0"/>
        <v>1.089115132227104</v>
      </c>
      <c r="G13" s="4"/>
      <c r="H13" s="5"/>
      <c r="J13" s="4"/>
      <c r="K13" s="2"/>
      <c r="L13"/>
    </row>
    <row r="14" spans="1:12" x14ac:dyDescent="0.25">
      <c r="A14" s="2">
        <v>12</v>
      </c>
      <c r="B14" s="1">
        <v>42755</v>
      </c>
      <c r="C14" s="3">
        <v>214.21</v>
      </c>
      <c r="D14" s="3">
        <v>244.73</v>
      </c>
      <c r="E14" s="4">
        <f>Table6[[#This Row],[eval-close]]/Table6[[#This Row],[base-close]]</f>
        <v>1.1424770085430185</v>
      </c>
      <c r="F14" s="4">
        <f t="shared" si="0"/>
        <v>1.0973503967823739</v>
      </c>
      <c r="G14" s="4"/>
      <c r="H14" s="5"/>
      <c r="J14" s="4"/>
      <c r="K14" s="2"/>
      <c r="L14"/>
    </row>
    <row r="15" spans="1:12" x14ac:dyDescent="0.25">
      <c r="A15" s="2">
        <v>13</v>
      </c>
      <c r="B15" s="1">
        <v>42758</v>
      </c>
      <c r="C15" s="3">
        <v>213.66</v>
      </c>
      <c r="D15" s="3">
        <v>248.92</v>
      </c>
      <c r="E15" s="4">
        <f>Table6[[#This Row],[eval-close]]/Table6[[#This Row],[base-close]]</f>
        <v>1.1650285500327624</v>
      </c>
      <c r="F15" s="4">
        <f t="shared" si="0"/>
        <v>1.1071682615685625</v>
      </c>
      <c r="G15" s="4"/>
      <c r="H15" s="5"/>
      <c r="J15" s="4"/>
      <c r="K15" s="2"/>
      <c r="L15"/>
    </row>
    <row r="16" spans="1:12" x14ac:dyDescent="0.25">
      <c r="A16" s="2">
        <v>14</v>
      </c>
      <c r="B16" s="1">
        <v>42759</v>
      </c>
      <c r="C16" s="3">
        <v>215.03</v>
      </c>
      <c r="D16" s="3">
        <v>254.61</v>
      </c>
      <c r="E16" s="4">
        <f>Table6[[#This Row],[eval-close]]/Table6[[#This Row],[base-close]]</f>
        <v>1.1840673394410084</v>
      </c>
      <c r="F16" s="4">
        <f t="shared" si="0"/>
        <v>1.1174749721427173</v>
      </c>
      <c r="G16" s="4"/>
      <c r="H16" s="5"/>
      <c r="J16" s="4"/>
      <c r="K16" s="2"/>
      <c r="L16"/>
    </row>
    <row r="17" spans="1:12" x14ac:dyDescent="0.25">
      <c r="A17" s="2">
        <v>15</v>
      </c>
      <c r="B17" s="1">
        <v>42760</v>
      </c>
      <c r="C17" s="3">
        <v>216.89</v>
      </c>
      <c r="D17" s="3">
        <v>254.47</v>
      </c>
      <c r="E17" s="4">
        <f>Table6[[#This Row],[eval-close]]/Table6[[#This Row],[base-close]]</f>
        <v>1.1732675549817881</v>
      </c>
      <c r="F17" s="4">
        <f t="shared" si="0"/>
        <v>1.1273607367551748</v>
      </c>
      <c r="G17" s="4"/>
      <c r="H17" s="5"/>
      <c r="J17" s="4"/>
      <c r="K17" s="2"/>
      <c r="L17"/>
    </row>
    <row r="18" spans="1:12" x14ac:dyDescent="0.25">
      <c r="A18" s="2">
        <v>16</v>
      </c>
      <c r="B18" s="1">
        <v>42761</v>
      </c>
      <c r="C18" s="3">
        <v>216.66</v>
      </c>
      <c r="D18" s="3">
        <v>252.51</v>
      </c>
      <c r="E18" s="4">
        <f>Table6[[#This Row],[eval-close]]/Table6[[#This Row],[base-close]]</f>
        <v>1.1654666297424536</v>
      </c>
      <c r="F18" s="4">
        <f t="shared" si="0"/>
        <v>1.1368321259004759</v>
      </c>
      <c r="G18" s="4"/>
      <c r="H18" s="5"/>
      <c r="J18" s="4"/>
      <c r="K18" s="2"/>
      <c r="L18"/>
    </row>
    <row r="19" spans="1:12" x14ac:dyDescent="0.25">
      <c r="A19" s="2">
        <v>17</v>
      </c>
      <c r="B19" s="1">
        <v>42762</v>
      </c>
      <c r="C19" s="3">
        <v>216.32</v>
      </c>
      <c r="D19" s="3">
        <v>252.95</v>
      </c>
      <c r="E19" s="4">
        <f>Table6[[#This Row],[eval-close]]/Table6[[#This Row],[base-close]]</f>
        <v>1.1693324704142012</v>
      </c>
      <c r="F19" s="4">
        <f t="shared" si="0"/>
        <v>1.146490351915824</v>
      </c>
      <c r="G19" s="4"/>
      <c r="H19" s="5"/>
      <c r="J19" s="4"/>
      <c r="K19" s="2"/>
      <c r="L19"/>
    </row>
    <row r="20" spans="1:12" x14ac:dyDescent="0.25">
      <c r="A20" s="2">
        <v>18</v>
      </c>
      <c r="B20" s="1">
        <v>42765</v>
      </c>
      <c r="C20" s="3">
        <v>214.98</v>
      </c>
      <c r="D20" s="3">
        <v>250.63</v>
      </c>
      <c r="E20" s="4">
        <f>Table6[[#This Row],[eval-close]]/Table6[[#This Row],[base-close]]</f>
        <v>1.1658293794771608</v>
      </c>
      <c r="F20" s="4">
        <f t="shared" si="0"/>
        <v>1.1522392961103349</v>
      </c>
      <c r="G20" s="4"/>
      <c r="H20" s="5"/>
      <c r="J20" s="4"/>
      <c r="K20" s="2"/>
      <c r="L20"/>
    </row>
    <row r="21" spans="1:12" x14ac:dyDescent="0.25">
      <c r="A21" s="2">
        <v>19</v>
      </c>
      <c r="B21" s="1">
        <v>42766</v>
      </c>
      <c r="C21" s="3">
        <v>214.96</v>
      </c>
      <c r="D21" s="3">
        <v>251.93</v>
      </c>
      <c r="E21" s="4">
        <f>Table6[[#This Row],[eval-close]]/Table6[[#This Row],[base-close]]</f>
        <v>1.1719854856717529</v>
      </c>
      <c r="F21" s="4">
        <f t="shared" si="0"/>
        <v>1.1592249791804343</v>
      </c>
      <c r="G21" s="4"/>
      <c r="H21" s="5"/>
      <c r="J21" s="4"/>
      <c r="K21" s="2"/>
      <c r="L21"/>
    </row>
    <row r="22" spans="1:12" x14ac:dyDescent="0.25">
      <c r="A22" s="2">
        <v>20</v>
      </c>
      <c r="B22" s="1">
        <v>42767</v>
      </c>
      <c r="C22" s="3">
        <v>215.05</v>
      </c>
      <c r="D22" s="3">
        <v>249.24</v>
      </c>
      <c r="E22" s="4">
        <f>Table6[[#This Row],[eval-close]]/Table6[[#This Row],[base-close]]</f>
        <v>1.1589862822599395</v>
      </c>
      <c r="F22" s="4">
        <f t="shared" si="0"/>
        <v>1.1638548183111055</v>
      </c>
      <c r="G22" s="4"/>
      <c r="H22" s="5"/>
      <c r="J22" s="4"/>
      <c r="K22" s="2"/>
      <c r="L22"/>
    </row>
    <row r="23" spans="1:12" x14ac:dyDescent="0.25">
      <c r="A23" s="2">
        <v>21</v>
      </c>
      <c r="B23" s="1">
        <v>42768</v>
      </c>
      <c r="C23" s="3">
        <v>215.19</v>
      </c>
      <c r="D23" s="3">
        <v>251.55</v>
      </c>
      <c r="E23" s="4">
        <f>Table6[[#This Row],[eval-close]]/Table6[[#This Row],[base-close]]</f>
        <v>1.1689669594312004</v>
      </c>
      <c r="F23" s="4">
        <f t="shared" si="0"/>
        <v>1.1665407659995286</v>
      </c>
      <c r="G23" s="4"/>
      <c r="H23" s="5"/>
      <c r="J23" s="4"/>
      <c r="K23" s="2"/>
      <c r="L23"/>
    </row>
    <row r="24" spans="1:12" x14ac:dyDescent="0.25">
      <c r="A24" s="2">
        <v>22</v>
      </c>
      <c r="B24" s="1">
        <v>42769</v>
      </c>
      <c r="C24" s="3">
        <v>216.67</v>
      </c>
      <c r="D24" s="3">
        <v>251.33</v>
      </c>
      <c r="E24" s="4">
        <f>Table6[[#This Row],[eval-close]]/Table6[[#This Row],[base-close]]</f>
        <v>1.1599667697420042</v>
      </c>
      <c r="F24" s="4">
        <f t="shared" si="0"/>
        <v>1.1682897421194274</v>
      </c>
      <c r="G24" s="4"/>
      <c r="H24" s="5"/>
      <c r="J24" s="4"/>
      <c r="K24" s="2"/>
      <c r="L24"/>
    </row>
    <row r="25" spans="1:12" x14ac:dyDescent="0.25">
      <c r="A25" s="2">
        <v>23</v>
      </c>
      <c r="B25" s="1">
        <v>42772</v>
      </c>
      <c r="C25" s="3">
        <v>216.28</v>
      </c>
      <c r="D25" s="3">
        <v>257.77</v>
      </c>
      <c r="E25" s="4">
        <f>Table6[[#This Row],[eval-close]]/Table6[[#This Row],[base-close]]</f>
        <v>1.1918346587756612</v>
      </c>
      <c r="F25" s="4">
        <f t="shared" si="0"/>
        <v>1.1709703529937172</v>
      </c>
      <c r="G25" s="4"/>
      <c r="H25" s="5"/>
      <c r="J25" s="4"/>
      <c r="K25" s="2"/>
      <c r="L25"/>
    </row>
    <row r="26" spans="1:12" x14ac:dyDescent="0.25">
      <c r="A26" s="2">
        <v>24</v>
      </c>
      <c r="B26" s="1">
        <v>42773</v>
      </c>
      <c r="C26" s="3">
        <v>216.29</v>
      </c>
      <c r="D26" s="3">
        <v>257.48</v>
      </c>
      <c r="E26" s="4">
        <f>Table6[[#This Row],[eval-close]]/Table6[[#This Row],[base-close]]</f>
        <v>1.1904387627722042</v>
      </c>
      <c r="F26" s="4">
        <f t="shared" si="0"/>
        <v>1.1716074953268367</v>
      </c>
      <c r="G26" s="4"/>
      <c r="H26" s="5"/>
      <c r="J26" s="4"/>
      <c r="K26" s="2"/>
      <c r="L26"/>
    </row>
    <row r="27" spans="1:12" x14ac:dyDescent="0.25">
      <c r="A27" s="2">
        <v>25</v>
      </c>
      <c r="B27" s="1">
        <v>42774</v>
      </c>
      <c r="C27" s="3">
        <v>216.58</v>
      </c>
      <c r="D27" s="3">
        <v>262.08</v>
      </c>
      <c r="E27" s="4">
        <f>Table6[[#This Row],[eval-close]]/Table6[[#This Row],[base-close]]</f>
        <v>1.2100840336134453</v>
      </c>
      <c r="F27" s="4">
        <f t="shared" si="0"/>
        <v>1.1752891431900023</v>
      </c>
      <c r="G27" s="4"/>
      <c r="H27" s="5"/>
      <c r="J27" s="4"/>
      <c r="K27" s="2"/>
      <c r="L27"/>
    </row>
    <row r="28" spans="1:12" x14ac:dyDescent="0.25">
      <c r="A28" s="2">
        <v>26</v>
      </c>
      <c r="B28" s="1">
        <v>42775</v>
      </c>
      <c r="C28" s="3">
        <v>217.86</v>
      </c>
      <c r="D28" s="3">
        <v>269.2</v>
      </c>
      <c r="E28" s="4">
        <f>Table6[[#This Row],[eval-close]]/Table6[[#This Row],[base-close]]</f>
        <v>1.2356559258239235</v>
      </c>
      <c r="F28" s="4">
        <f t="shared" si="0"/>
        <v>1.1823080727981492</v>
      </c>
      <c r="G28" s="4"/>
      <c r="H28" s="5"/>
      <c r="J28" s="4"/>
      <c r="K28" s="2"/>
      <c r="L28"/>
    </row>
    <row r="29" spans="1:12" x14ac:dyDescent="0.25">
      <c r="A29" s="2">
        <v>27</v>
      </c>
      <c r="B29" s="1">
        <v>42776</v>
      </c>
      <c r="C29" s="3">
        <v>218.72</v>
      </c>
      <c r="D29" s="3">
        <v>269.23</v>
      </c>
      <c r="E29" s="4">
        <f>Table6[[#This Row],[eval-close]]/Table6[[#This Row],[base-close]]</f>
        <v>1.2309345281638626</v>
      </c>
      <c r="F29" s="4">
        <f t="shared" si="0"/>
        <v>1.1884682785731155</v>
      </c>
      <c r="G29" s="4"/>
      <c r="H29" s="5"/>
      <c r="J29" s="4"/>
      <c r="K29" s="2"/>
      <c r="L29"/>
    </row>
    <row r="30" spans="1:12" x14ac:dyDescent="0.25">
      <c r="A30" s="2">
        <v>28</v>
      </c>
      <c r="B30" s="1">
        <v>42779</v>
      </c>
      <c r="C30" s="3">
        <v>219.91</v>
      </c>
      <c r="D30" s="3">
        <v>280.60000000000002</v>
      </c>
      <c r="E30" s="4">
        <f>Table6[[#This Row],[eval-close]]/Table6[[#This Row],[base-close]]</f>
        <v>1.2759765358555775</v>
      </c>
      <c r="F30" s="4">
        <f t="shared" si="0"/>
        <v>1.1994829942109571</v>
      </c>
      <c r="G30" s="4"/>
      <c r="H30" s="5"/>
      <c r="J30" s="4"/>
      <c r="K30" s="2"/>
      <c r="L30"/>
    </row>
    <row r="31" spans="1:12" x14ac:dyDescent="0.25">
      <c r="A31" s="2">
        <v>29</v>
      </c>
      <c r="B31" s="1">
        <v>42780</v>
      </c>
      <c r="C31" s="3">
        <v>220.79</v>
      </c>
      <c r="D31" s="3">
        <v>280.98</v>
      </c>
      <c r="E31" s="4">
        <f>Table6[[#This Row],[eval-close]]/Table6[[#This Row],[base-close]]</f>
        <v>1.2726119842384167</v>
      </c>
      <c r="F31" s="4">
        <f t="shared" si="0"/>
        <v>1.2095456440676233</v>
      </c>
      <c r="G31" s="4"/>
      <c r="H31" s="5"/>
      <c r="J31" s="4"/>
      <c r="K31" s="2"/>
      <c r="L31"/>
    </row>
    <row r="32" spans="1:12" x14ac:dyDescent="0.25">
      <c r="A32" s="2">
        <v>30</v>
      </c>
      <c r="B32" s="1">
        <v>42781</v>
      </c>
      <c r="C32" s="3">
        <v>221.94</v>
      </c>
      <c r="D32" s="3">
        <v>279.76</v>
      </c>
      <c r="E32" s="4">
        <f>Table6[[#This Row],[eval-close]]/Table6[[#This Row],[base-close]]</f>
        <v>1.2605208614940975</v>
      </c>
      <c r="F32" s="4">
        <f t="shared" si="0"/>
        <v>1.2196991019910393</v>
      </c>
      <c r="G32" s="4">
        <f>(Table6[[#This Row],[prs]]-E2)/E2</f>
        <v>0.23618065037994362</v>
      </c>
      <c r="H32" s="5">
        <f>(Table6[[#This Row],[base-close]]-C2)/C2</f>
        <v>4.2951127819548802E-2</v>
      </c>
      <c r="I32" s="5">
        <f>(Table6[[#This Row],[eval-close]]-D2)/D2</f>
        <v>0.28927600350246546</v>
      </c>
      <c r="J32" s="4">
        <f>Table6[[#This Row],[pctE]]-Table6[[#This Row],[pctB]]</f>
        <v>0.24632487568291667</v>
      </c>
      <c r="K32" s="2">
        <f>(Table6[[#This Row],[prs%]]-Table6[[#This Row],[prsDirect%]])/Table6[[#This Row],[prsDirect%]]</f>
        <v>-4.1182301522933736E-2</v>
      </c>
      <c r="L32"/>
    </row>
    <row r="33" spans="1:12" x14ac:dyDescent="0.25">
      <c r="A33" s="2">
        <v>31</v>
      </c>
      <c r="B33" s="1">
        <v>42782</v>
      </c>
      <c r="C33" s="3">
        <v>221.75</v>
      </c>
      <c r="D33" s="3">
        <v>268.95</v>
      </c>
      <c r="E33" s="4">
        <f>Table6[[#This Row],[eval-close]]/Table6[[#This Row],[base-close]]</f>
        <v>1.2128523111612175</v>
      </c>
      <c r="F33" s="4">
        <f t="shared" si="0"/>
        <v>1.224087637164041</v>
      </c>
      <c r="G33" s="4">
        <f>(Table6[[#This Row],[prs]]-E3)/E3</f>
        <v>0.14376477257663436</v>
      </c>
      <c r="H33" s="5">
        <f>(Table6[[#This Row],[base-close]]-C3)/C3</f>
        <v>3.592450714752872E-2</v>
      </c>
      <c r="I33" s="5">
        <f>(Table6[[#This Row],[eval-close]]-D3)/D3</f>
        <v>0.18485395832415516</v>
      </c>
      <c r="J33" s="4">
        <f>Table6[[#This Row],[pctE]]-Table6[[#This Row],[pctB]]</f>
        <v>0.14892945117662643</v>
      </c>
      <c r="K33" s="2">
        <f>(Table6[[#This Row],[prs%]]-Table6[[#This Row],[prsDirect%]])/Table6[[#This Row],[prsDirect%]]</f>
        <v>-3.4678692220969032E-2</v>
      </c>
      <c r="L33"/>
    </row>
    <row r="34" spans="1:12" x14ac:dyDescent="0.25">
      <c r="A34" s="2">
        <v>32</v>
      </c>
      <c r="B34" s="1">
        <v>42783</v>
      </c>
      <c r="C34" s="3">
        <v>222.1</v>
      </c>
      <c r="D34" s="3">
        <v>272.23</v>
      </c>
      <c r="E34" s="4">
        <f>Table6[[#This Row],[eval-close]]/Table6[[#This Row],[base-close]]</f>
        <v>1.225709140027015</v>
      </c>
      <c r="F34" s="4">
        <f t="shared" si="0"/>
        <v>1.2306618741925424</v>
      </c>
      <c r="G34" s="4">
        <f>(Table6[[#This Row],[prs]]-E4)/E4</f>
        <v>0.15619372860144765</v>
      </c>
      <c r="H34" s="5">
        <f>(Table6[[#This Row],[base-close]]-C4)/C4</f>
        <v>3.8384216185889983E-2</v>
      </c>
      <c r="I34" s="5">
        <f>(Table6[[#This Row],[eval-close]]-D4)/D4</f>
        <v>0.20057331863285566</v>
      </c>
      <c r="J34" s="4">
        <f>Table6[[#This Row],[pctE]]-Table6[[#This Row],[pctB]]</f>
        <v>0.16218910244696566</v>
      </c>
      <c r="K34" s="2">
        <f>(Table6[[#This Row],[prs%]]-Table6[[#This Row],[prsDirect%]])/Table6[[#This Row],[prsDirect%]]</f>
        <v>-3.6965330932011584E-2</v>
      </c>
      <c r="L34"/>
    </row>
    <row r="35" spans="1:12" x14ac:dyDescent="0.25">
      <c r="A35" s="2">
        <v>33</v>
      </c>
      <c r="B35" s="1">
        <v>42787</v>
      </c>
      <c r="C35" s="3">
        <v>223.43</v>
      </c>
      <c r="D35" s="3">
        <v>277.39</v>
      </c>
      <c r="E35" s="4">
        <f>Table6[[#This Row],[eval-close]]/Table6[[#This Row],[base-close]]</f>
        <v>1.2415074072416417</v>
      </c>
      <c r="F35" s="4">
        <f t="shared" si="0"/>
        <v>1.2356291490391402</v>
      </c>
      <c r="G35" s="4">
        <f>(Table6[[#This Row],[prs]]-E5)/E5</f>
        <v>0.16371328779743596</v>
      </c>
      <c r="H35" s="5">
        <f>(Table6[[#This Row],[base-close]]-C5)/C5</f>
        <v>4.0855306065405807E-2</v>
      </c>
      <c r="I35" s="5">
        <f>(Table6[[#This Row],[eval-close]]-D5)/D5</f>
        <v>0.21125715034277978</v>
      </c>
      <c r="J35" s="4">
        <f>Table6[[#This Row],[pctE]]-Table6[[#This Row],[pctB]]</f>
        <v>0.17040184427737398</v>
      </c>
      <c r="K35" s="2">
        <f>(Table6[[#This Row],[prs%]]-Table6[[#This Row],[prsDirect%]])/Table6[[#This Row],[prsDirect%]]</f>
        <v>-3.9251667188828235E-2</v>
      </c>
      <c r="L35"/>
    </row>
    <row r="36" spans="1:12" x14ac:dyDescent="0.25">
      <c r="A36" s="2">
        <v>34</v>
      </c>
      <c r="B36" s="1">
        <v>42788</v>
      </c>
      <c r="C36" s="3">
        <v>223.23</v>
      </c>
      <c r="D36" s="3">
        <v>273.51</v>
      </c>
      <c r="E36" s="4">
        <f>Table6[[#This Row],[eval-close]]/Table6[[#This Row],[base-close]]</f>
        <v>1.2252385432065582</v>
      </c>
      <c r="F36" s="4">
        <f t="shared" si="0"/>
        <v>1.2391091270825754</v>
      </c>
      <c r="G36" s="4">
        <f>(Table6[[#This Row],[prs]]-E6)/E6</f>
        <v>0.13343041473124825</v>
      </c>
      <c r="H36" s="5">
        <f>(Table6[[#This Row],[base-close]]-C6)/C6</f>
        <v>4.3374620238373462E-2</v>
      </c>
      <c r="I36" s="5">
        <f>(Table6[[#This Row],[eval-close]]-D6)/D6</f>
        <v>0.18259252853683841</v>
      </c>
      <c r="J36" s="4">
        <f>Table6[[#This Row],[pctE]]-Table6[[#This Row],[pctB]]</f>
        <v>0.13921790829846495</v>
      </c>
      <c r="K36" s="2">
        <f>(Table6[[#This Row],[prs%]]-Table6[[#This Row],[prsDirect%]])/Table6[[#This Row],[prsDirect%]]</f>
        <v>-4.1571473368275776E-2</v>
      </c>
      <c r="L36"/>
    </row>
    <row r="37" spans="1:12" x14ac:dyDescent="0.25">
      <c r="A37" s="2">
        <v>35</v>
      </c>
      <c r="B37" s="1">
        <v>42789</v>
      </c>
      <c r="C37" s="3">
        <v>223.38</v>
      </c>
      <c r="D37" s="3">
        <v>255.99</v>
      </c>
      <c r="E37" s="4">
        <f>Table6[[#This Row],[eval-close]]/Table6[[#This Row],[base-close]]</f>
        <v>1.1459844211657266</v>
      </c>
      <c r="F37" s="4">
        <f t="shared" si="0"/>
        <v>1.2326991658378037</v>
      </c>
      <c r="G37" s="4">
        <f>(Table6[[#This Row],[prs]]-E7)/E7</f>
        <v>6.6617509498443486E-2</v>
      </c>
      <c r="H37" s="5">
        <f>(Table6[[#This Row],[base-close]]-C7)/C7</f>
        <v>4.4075718625847193E-2</v>
      </c>
      <c r="I37" s="5">
        <f>(Table6[[#This Row],[eval-close]]-D7)/D7</f>
        <v>0.11362944272849873</v>
      </c>
      <c r="J37" s="4">
        <f>Table6[[#This Row],[pctE]]-Table6[[#This Row],[pctB]]</f>
        <v>6.9553724102651537E-2</v>
      </c>
      <c r="K37" s="2">
        <f>(Table6[[#This Row],[prs%]]-Table6[[#This Row],[prsDirect%]])/Table6[[#This Row],[prsDirect%]]</f>
        <v>-4.221505953979704E-2</v>
      </c>
      <c r="L37"/>
    </row>
    <row r="38" spans="1:12" x14ac:dyDescent="0.25">
      <c r="A38" s="2">
        <v>36</v>
      </c>
      <c r="B38" s="1">
        <v>42790</v>
      </c>
      <c r="C38" s="3">
        <v>223.66</v>
      </c>
      <c r="D38" s="3">
        <v>257</v>
      </c>
      <c r="E38" s="4">
        <f>Table6[[#This Row],[eval-close]]/Table6[[#This Row],[base-close]]</f>
        <v>1.1490655459179111</v>
      </c>
      <c r="F38" s="4">
        <f t="shared" si="0"/>
        <v>1.2240401278472024</v>
      </c>
      <c r="G38" s="4">
        <f>(Table6[[#This Row],[prs]]-E8)/E8</f>
        <v>7.3138087653714656E-2</v>
      </c>
      <c r="H38" s="5">
        <f>(Table6[[#This Row],[base-close]]-C8)/C8</f>
        <v>4.246096481006751E-2</v>
      </c>
      <c r="I38" s="5">
        <f>(Table6[[#This Row],[eval-close]]-D8)/D8</f>
        <v>0.11870456622992213</v>
      </c>
      <c r="J38" s="4">
        <f>Table6[[#This Row],[pctE]]-Table6[[#This Row],[pctB]]</f>
        <v>7.6243601419854617E-2</v>
      </c>
      <c r="K38" s="2">
        <f>(Table6[[#This Row],[prs%]]-Table6[[#This Row],[prsDirect%]])/Table6[[#This Row],[prsDirect%]]</f>
        <v>-4.0731467405883237E-2</v>
      </c>
      <c r="L38"/>
    </row>
    <row r="39" spans="1:12" x14ac:dyDescent="0.25">
      <c r="A39" s="2">
        <v>37</v>
      </c>
      <c r="B39" s="1">
        <v>42793</v>
      </c>
      <c r="C39" s="3">
        <v>224.01</v>
      </c>
      <c r="D39" s="3">
        <v>246.23</v>
      </c>
      <c r="E39" s="4">
        <f>Table6[[#This Row],[eval-close]]/Table6[[#This Row],[base-close]]</f>
        <v>1.0991920003571269</v>
      </c>
      <c r="F39" s="4">
        <f t="shared" si="0"/>
        <v>1.2108658750665291</v>
      </c>
      <c r="G39" s="4">
        <f>(Table6[[#This Row],[prs]]-E9)/E9</f>
        <v>2.4648599313699605E-2</v>
      </c>
      <c r="H39" s="5">
        <f>(Table6[[#This Row],[base-close]]-C9)/C9</f>
        <v>4.6677880571909074E-2</v>
      </c>
      <c r="I39" s="5">
        <f>(Table6[[#This Row],[eval-close]]-D9)/D9</f>
        <v>7.247702426063847E-2</v>
      </c>
      <c r="J39" s="4">
        <f>Table6[[#This Row],[pctE]]-Table6[[#This Row],[pctB]]</f>
        <v>2.5799143688729397E-2</v>
      </c>
      <c r="K39" s="2">
        <f>(Table6[[#This Row],[prs%]]-Table6[[#This Row],[prsDirect%]])/Table6[[#This Row],[prsDirect%]]</f>
        <v>-4.4596223382887636E-2</v>
      </c>
      <c r="L39"/>
    </row>
    <row r="40" spans="1:12" x14ac:dyDescent="0.25">
      <c r="A40" s="2">
        <v>38</v>
      </c>
      <c r="B40" s="1">
        <v>42794</v>
      </c>
      <c r="C40" s="3">
        <v>223.41</v>
      </c>
      <c r="D40" s="3">
        <v>249.99</v>
      </c>
      <c r="E40" s="4">
        <f>Table6[[#This Row],[eval-close]]/Table6[[#This Row],[base-close]]</f>
        <v>1.1189740835235666</v>
      </c>
      <c r="F40" s="4">
        <f t="shared" si="0"/>
        <v>1.1951656298333275</v>
      </c>
      <c r="G40" s="4">
        <f>(Table6[[#This Row],[prs]]-E10)/E10</f>
        <v>9.5946610163629535E-3</v>
      </c>
      <c r="H40" s="5">
        <f>(Table6[[#This Row],[base-close]]-C10)/C10</f>
        <v>4.1489907230432173E-2</v>
      </c>
      <c r="I40" s="5">
        <f>(Table6[[#This Row],[eval-close]]-D10)/D10</f>
        <v>5.1482649842271334E-2</v>
      </c>
      <c r="J40" s="4">
        <f>Table6[[#This Row],[pctE]]-Table6[[#This Row],[pctB]]</f>
        <v>9.9927426118391616E-3</v>
      </c>
      <c r="K40" s="2">
        <f>(Table6[[#This Row],[prs%]]-Table6[[#This Row],[prsDirect%]])/Table6[[#This Row],[prsDirect%]]</f>
        <v>-3.9837070856260273E-2</v>
      </c>
      <c r="L40"/>
    </row>
    <row r="41" spans="1:12" x14ac:dyDescent="0.25">
      <c r="A41" s="2">
        <v>39</v>
      </c>
      <c r="B41" s="1">
        <v>42795</v>
      </c>
      <c r="C41" s="3">
        <v>226.53</v>
      </c>
      <c r="D41" s="3">
        <v>250.02</v>
      </c>
      <c r="E41" s="4">
        <f>Table6[[#This Row],[eval-close]]/Table6[[#This Row],[base-close]]</f>
        <v>1.1036948748510131</v>
      </c>
      <c r="F41" s="4">
        <f t="shared" si="0"/>
        <v>1.1782739188945874</v>
      </c>
      <c r="G41" s="4">
        <f>(Table6[[#This Row],[prs]]-E11)/E11</f>
        <v>1.4210862526702044E-3</v>
      </c>
      <c r="H41" s="5">
        <f>(Table6[[#This Row],[base-close]]-C11)/C11</f>
        <v>5.9789473684210531E-2</v>
      </c>
      <c r="I41" s="5">
        <f>(Table6[[#This Row],[eval-close]]-D11)/D11</f>
        <v>6.1295525935987763E-2</v>
      </c>
      <c r="J41" s="4">
        <f>Table6[[#This Row],[pctE]]-Table6[[#This Row],[pctB]]</f>
        <v>1.5060522517772318E-3</v>
      </c>
      <c r="K41" s="2">
        <f>(Table6[[#This Row],[prs%]]-Table6[[#This Row],[prsDirect%]])/Table6[[#This Row],[prsDirect%]]</f>
        <v>-5.6416368692893883E-2</v>
      </c>
      <c r="L41"/>
    </row>
    <row r="42" spans="1:12" x14ac:dyDescent="0.25">
      <c r="A42" s="2">
        <v>40</v>
      </c>
      <c r="B42" s="1">
        <v>42796</v>
      </c>
      <c r="C42" s="3">
        <v>225.11</v>
      </c>
      <c r="D42" s="3">
        <v>250.48</v>
      </c>
      <c r="E42" s="4">
        <f>Table6[[#This Row],[eval-close]]/Table6[[#This Row],[base-close]]</f>
        <v>1.1127004575540846</v>
      </c>
      <c r="F42" s="4">
        <f t="shared" si="0"/>
        <v>1.1634918785005861</v>
      </c>
      <c r="G42" s="4">
        <f>(Table6[[#This Row],[prs]]-E12)/E12</f>
        <v>1.1293913559403607E-5</v>
      </c>
      <c r="H42" s="5">
        <f>(Table6[[#This Row],[base-close]]-C12)/C12</f>
        <v>5.0835589580804849E-2</v>
      </c>
      <c r="I42" s="5">
        <f>(Table6[[#This Row],[eval-close]]-D12)/D12</f>
        <v>5.0847457627118543E-2</v>
      </c>
      <c r="J42" s="4">
        <f>Table6[[#This Row],[pctE]]-Table6[[#This Row],[pctB]]</f>
        <v>1.1868046313694147E-5</v>
      </c>
      <c r="K42" s="2">
        <f>(Table6[[#This Row],[prs%]]-Table6[[#This Row],[prsDirect%]])/Table6[[#This Row],[prsDirect%]]</f>
        <v>-4.837634932617909E-2</v>
      </c>
      <c r="L42"/>
    </row>
    <row r="43" spans="1:12" x14ac:dyDescent="0.25">
      <c r="A43" s="2">
        <v>41</v>
      </c>
      <c r="B43" s="1">
        <v>42797</v>
      </c>
      <c r="C43" s="3">
        <v>225.25</v>
      </c>
      <c r="D43" s="3">
        <v>251.57</v>
      </c>
      <c r="E43" s="4">
        <f>Table6[[#This Row],[eval-close]]/Table6[[#This Row],[base-close]]</f>
        <v>1.1168479467258601</v>
      </c>
      <c r="F43" s="4">
        <f t="shared" si="0"/>
        <v>1.1538914420570505</v>
      </c>
      <c r="G43" s="4">
        <f>(Table6[[#This Row],[prs]]-E13)/E13</f>
        <v>-2.2116601289381622E-2</v>
      </c>
      <c r="H43" s="5">
        <f>(Table6[[#This Row],[base-close]]-C13)/C13</f>
        <v>5.5381155413953019E-2</v>
      </c>
      <c r="I43" s="5">
        <f>(Table6[[#This Row],[eval-close]]-D13)/D13</f>
        <v>3.2039711191335751E-2</v>
      </c>
      <c r="J43" s="4">
        <f>Table6[[#This Row],[pctE]]-Table6[[#This Row],[pctB]]</f>
        <v>-2.3341444222617268E-2</v>
      </c>
      <c r="K43" s="2">
        <f>(Table6[[#This Row],[prs%]]-Table6[[#This Row],[prsDirect%]])/Table6[[#This Row],[prsDirect%]]</f>
        <v>-5.2475027746946505E-2</v>
      </c>
      <c r="L43"/>
    </row>
    <row r="44" spans="1:12" x14ac:dyDescent="0.25">
      <c r="A44" s="2">
        <v>42</v>
      </c>
      <c r="B44" s="1">
        <v>42800</v>
      </c>
      <c r="C44" s="3">
        <v>224.58</v>
      </c>
      <c r="D44" s="3">
        <v>251.21</v>
      </c>
      <c r="E44" s="4">
        <f>Table6[[#This Row],[eval-close]]/Table6[[#This Row],[base-close]]</f>
        <v>1.1185768991005431</v>
      </c>
      <c r="F44" s="4">
        <f t="shared" si="0"/>
        <v>1.1431782179644032</v>
      </c>
      <c r="G44" s="4">
        <f>(Table6[[#This Row],[prs]]-E14)/E14</f>
        <v>-2.0919553972429381E-2</v>
      </c>
      <c r="H44" s="5">
        <f>(Table6[[#This Row],[base-close]]-C14)/C14</f>
        <v>4.8410438354885413E-2</v>
      </c>
      <c r="I44" s="5">
        <f>(Table6[[#This Row],[eval-close]]-D14)/D14</f>
        <v>2.6478159604462134E-2</v>
      </c>
      <c r="J44" s="4">
        <f>Table6[[#This Row],[pctE]]-Table6[[#This Row],[pctB]]</f>
        <v>-2.1932278750423279E-2</v>
      </c>
      <c r="K44" s="2">
        <f>(Table6[[#This Row],[prs%]]-Table6[[#This Row],[prsDirect%]])/Table6[[#This Row],[prsDirect%]]</f>
        <v>-4.617508237598672E-2</v>
      </c>
      <c r="L44"/>
    </row>
    <row r="45" spans="1:12" x14ac:dyDescent="0.25">
      <c r="A45" s="2">
        <v>43</v>
      </c>
      <c r="B45" s="1">
        <v>42801</v>
      </c>
      <c r="C45" s="3">
        <v>223.91</v>
      </c>
      <c r="D45" s="3">
        <v>248.59</v>
      </c>
      <c r="E45" s="4">
        <f>Table6[[#This Row],[eval-close]]/Table6[[#This Row],[base-close]]</f>
        <v>1.1102228573980617</v>
      </c>
      <c r="F45" s="4">
        <f t="shared" si="0"/>
        <v>1.1300497629800452</v>
      </c>
      <c r="G45" s="4">
        <f>(Table6[[#This Row],[prs]]-E15)/E15</f>
        <v>-4.7042360149164991E-2</v>
      </c>
      <c r="H45" s="5">
        <f>(Table6[[#This Row],[base-close]]-C15)/C15</f>
        <v>4.7973415707198354E-2</v>
      </c>
      <c r="I45" s="5">
        <f>(Table6[[#This Row],[eval-close]]-D15)/D15</f>
        <v>-1.3257271412501371E-3</v>
      </c>
      <c r="J45" s="4">
        <f>Table6[[#This Row],[pctE]]-Table6[[#This Row],[pctB]]</f>
        <v>-4.9299142848448489E-2</v>
      </c>
      <c r="K45" s="2">
        <f>(Table6[[#This Row],[prs%]]-Table6[[#This Row],[prsDirect%]])/Table6[[#This Row],[prsDirect%]]</f>
        <v>-4.5777321245140515E-2</v>
      </c>
      <c r="L45"/>
    </row>
    <row r="46" spans="1:12" x14ac:dyDescent="0.25">
      <c r="A46" s="2">
        <v>44</v>
      </c>
      <c r="B46" s="1">
        <v>42802</v>
      </c>
      <c r="C46" s="3">
        <v>223.49</v>
      </c>
      <c r="D46" s="3">
        <v>246.87</v>
      </c>
      <c r="E46" s="4">
        <f>Table6[[#This Row],[eval-close]]/Table6[[#This Row],[base-close]]</f>
        <v>1.1046131817978433</v>
      </c>
      <c r="F46" s="4">
        <f t="shared" si="0"/>
        <v>1.1179872268391737</v>
      </c>
      <c r="G46" s="4">
        <f>(Table6[[#This Row],[prs]]-E16)/E16</f>
        <v>-6.7102735627075874E-2</v>
      </c>
      <c r="H46" s="5">
        <f>(Table6[[#This Row],[base-close]]-C16)/C16</f>
        <v>3.9343347439892144E-2</v>
      </c>
      <c r="I46" s="5">
        <f>(Table6[[#This Row],[eval-close]]-D16)/D16</f>
        <v>-3.0399434429126935E-2</v>
      </c>
      <c r="J46" s="4">
        <f>Table6[[#This Row],[pctE]]-Table6[[#This Row],[pctB]]</f>
        <v>-6.9742781869019083E-2</v>
      </c>
      <c r="K46" s="2">
        <f>(Table6[[#This Row],[prs%]]-Table6[[#This Row],[prsDirect%]])/Table6[[#This Row],[prsDirect%]]</f>
        <v>-3.7854042686472786E-2</v>
      </c>
      <c r="L46"/>
    </row>
    <row r="47" spans="1:12" x14ac:dyDescent="0.25">
      <c r="A47" s="2">
        <v>45</v>
      </c>
      <c r="B47" s="1">
        <v>42803</v>
      </c>
      <c r="C47" s="3">
        <v>223.78</v>
      </c>
      <c r="D47" s="3">
        <v>244.9</v>
      </c>
      <c r="E47" s="4">
        <f>Table6[[#This Row],[eval-close]]/Table6[[#This Row],[base-close]]</f>
        <v>1.0943784073643756</v>
      </c>
      <c r="F47" s="4">
        <f t="shared" si="0"/>
        <v>1.1128266254590387</v>
      </c>
      <c r="G47" s="4">
        <f>(Table6[[#This Row],[prs]]-E17)/E17</f>
        <v>-6.7238838475028873E-2</v>
      </c>
      <c r="H47" s="5">
        <f>(Table6[[#This Row],[base-close]]-C17)/C17</f>
        <v>3.1767255290700423E-2</v>
      </c>
      <c r="I47" s="5">
        <f>(Table6[[#This Row],[eval-close]]-D17)/D17</f>
        <v>-3.76075765316147E-2</v>
      </c>
      <c r="J47" s="4">
        <f>Table6[[#This Row],[pctE]]-Table6[[#This Row],[pctB]]</f>
        <v>-6.9374831822315131E-2</v>
      </c>
      <c r="K47" s="2">
        <f>(Table6[[#This Row],[prs%]]-Table6[[#This Row],[prsDirect%]])/Table6[[#This Row],[prsDirect%]]</f>
        <v>-3.0789167932789047E-2</v>
      </c>
      <c r="L47"/>
    </row>
    <row r="48" spans="1:12" x14ac:dyDescent="0.25">
      <c r="A48" s="2">
        <v>46</v>
      </c>
      <c r="B48" s="1">
        <v>42804</v>
      </c>
      <c r="C48" s="3">
        <v>224.56</v>
      </c>
      <c r="D48" s="3">
        <v>243.69</v>
      </c>
      <c r="E48" s="4">
        <f>Table6[[#This Row],[eval-close]]/Table6[[#This Row],[base-close]]</f>
        <v>1.0851888136800856</v>
      </c>
      <c r="F48" s="4">
        <f t="shared" si="0"/>
        <v>1.1064389522352562</v>
      </c>
      <c r="G48" s="4">
        <f>(Table6[[#This Row],[prs]]-E18)/E18</f>
        <v>-6.8880407223764067E-2</v>
      </c>
      <c r="H48" s="5">
        <f>(Table6[[#This Row],[base-close]]-C18)/C18</f>
        <v>3.6462660389550476E-2</v>
      </c>
      <c r="I48" s="5">
        <f>(Table6[[#This Row],[eval-close]]-D18)/D18</f>
        <v>-3.4929309730307688E-2</v>
      </c>
      <c r="J48" s="4">
        <f>Table6[[#This Row],[pctE]]-Table6[[#This Row],[pctB]]</f>
        <v>-7.1391970119858164E-2</v>
      </c>
      <c r="K48" s="2">
        <f>(Table6[[#This Row],[prs%]]-Table6[[#This Row],[prsDirect%]])/Table6[[#This Row],[prsDirect%]]</f>
        <v>-3.5179907374421768E-2</v>
      </c>
      <c r="L48"/>
    </row>
    <row r="49" spans="1:12" x14ac:dyDescent="0.25">
      <c r="A49" s="2">
        <v>47</v>
      </c>
      <c r="B49" s="1">
        <v>42807</v>
      </c>
      <c r="C49" s="3">
        <v>224.67</v>
      </c>
      <c r="D49" s="3">
        <v>246.17</v>
      </c>
      <c r="E49" s="4">
        <f>Table6[[#This Row],[eval-close]]/Table6[[#This Row],[base-close]]</f>
        <v>1.095695909556238</v>
      </c>
      <c r="F49" s="4">
        <f t="shared" si="0"/>
        <v>1.106089343155167</v>
      </c>
      <c r="G49" s="4">
        <f>(Table6[[#This Row],[prs]]-E19)/E19</f>
        <v>-6.2973160090115055E-2</v>
      </c>
      <c r="H49" s="5">
        <f>(Table6[[#This Row],[base-close]]-C19)/C19</f>
        <v>3.8600221893491098E-2</v>
      </c>
      <c r="I49" s="5">
        <f>(Table6[[#This Row],[eval-close]]-D19)/D19</f>
        <v>-2.6803716149436652E-2</v>
      </c>
      <c r="J49" s="4">
        <f>Table6[[#This Row],[pctE]]-Table6[[#This Row],[pctB]]</f>
        <v>-6.5403938042927753E-2</v>
      </c>
      <c r="K49" s="2">
        <f>(Table6[[#This Row],[prs%]]-Table6[[#This Row],[prsDirect%]])/Table6[[#This Row],[prsDirect%]]</f>
        <v>-3.7165620688119148E-2</v>
      </c>
      <c r="L49"/>
    </row>
    <row r="50" spans="1:12" x14ac:dyDescent="0.25">
      <c r="A50" s="2">
        <v>48</v>
      </c>
      <c r="B50" s="1">
        <v>42808</v>
      </c>
      <c r="C50" s="3">
        <v>223.81</v>
      </c>
      <c r="D50" s="3">
        <v>258</v>
      </c>
      <c r="E50" s="4">
        <f>Table6[[#This Row],[eval-close]]/Table6[[#This Row],[base-close]]</f>
        <v>1.1527635047585005</v>
      </c>
      <c r="F50" s="4">
        <f t="shared" si="0"/>
        <v>1.1094682852786604</v>
      </c>
      <c r="G50" s="4">
        <f>(Table6[[#This Row],[prs]]-E20)/E20</f>
        <v>-1.1207364429707479E-2</v>
      </c>
      <c r="H50" s="5">
        <f>(Table6[[#This Row],[base-close]]-C20)/C20</f>
        <v>4.1073588240766644E-2</v>
      </c>
      <c r="I50" s="5">
        <f>(Table6[[#This Row],[eval-close]]-D20)/D20</f>
        <v>2.940589713920921E-2</v>
      </c>
      <c r="J50" s="4">
        <f>Table6[[#This Row],[pctE]]-Table6[[#This Row],[pctB]]</f>
        <v>-1.1667691101557433E-2</v>
      </c>
      <c r="K50" s="2">
        <f>(Table6[[#This Row],[prs%]]-Table6[[#This Row],[prsDirect%]])/Table6[[#This Row],[prsDirect%]]</f>
        <v>-3.9453107546574405E-2</v>
      </c>
      <c r="L50"/>
    </row>
    <row r="51" spans="1:12" x14ac:dyDescent="0.25">
      <c r="A51" s="2">
        <v>49</v>
      </c>
      <c r="B51" s="1">
        <v>42809</v>
      </c>
      <c r="C51" s="3">
        <v>225.75</v>
      </c>
      <c r="D51" s="3">
        <v>255.73</v>
      </c>
      <c r="E51" s="4">
        <f>Table6[[#This Row],[eval-close]]/Table6[[#This Row],[base-close]]</f>
        <v>1.1328017718715393</v>
      </c>
      <c r="F51" s="4">
        <f t="shared" si="0"/>
        <v>1.1123789749807131</v>
      </c>
      <c r="G51" s="4">
        <f>(Table6[[#This Row],[prs]]-E21)/E21</f>
        <v>-3.3433616951113042E-2</v>
      </c>
      <c r="H51" s="5">
        <f>(Table6[[#This Row],[base-close]]-C21)/C21</f>
        <v>5.0195385187941907E-2</v>
      </c>
      <c r="I51" s="5">
        <f>(Table6[[#This Row],[eval-close]]-D21)/D21</f>
        <v>1.5083554955741606E-2</v>
      </c>
      <c r="J51" s="4">
        <f>Table6[[#This Row],[pctE]]-Table6[[#This Row],[pctB]]</f>
        <v>-3.5111830232200297E-2</v>
      </c>
      <c r="K51" s="2">
        <f>(Table6[[#This Row],[prs%]]-Table6[[#This Row],[prsDirect%]])/Table6[[#This Row],[prsDirect%]]</f>
        <v>-4.7796234772979805E-2</v>
      </c>
      <c r="L51"/>
    </row>
    <row r="52" spans="1:12" x14ac:dyDescent="0.25">
      <c r="A52" s="2">
        <v>50</v>
      </c>
      <c r="B52" s="1">
        <v>42810</v>
      </c>
      <c r="C52" s="3">
        <v>225.31</v>
      </c>
      <c r="D52" s="3">
        <v>262.05</v>
      </c>
      <c r="E52" s="4">
        <f>Table6[[#This Row],[eval-close]]/Table6[[#This Row],[base-close]]</f>
        <v>1.1630642226266035</v>
      </c>
      <c r="F52" s="4">
        <f t="shared" si="0"/>
        <v>1.117415351487965</v>
      </c>
      <c r="G52" s="4">
        <f>(Table6[[#This Row],[prs]]-E22)/E22</f>
        <v>3.5185406670321328E-3</v>
      </c>
      <c r="H52" s="5">
        <f>(Table6[[#This Row],[base-close]]-C22)/C22</f>
        <v>4.7709834922111095E-2</v>
      </c>
      <c r="I52" s="5">
        <f>(Table6[[#This Row],[eval-close]]-D22)/D22</f>
        <v>5.1396244583533951E-2</v>
      </c>
      <c r="J52" s="4">
        <f>Table6[[#This Row],[pctE]]-Table6[[#This Row],[pctB]]</f>
        <v>3.6864096614228556E-3</v>
      </c>
      <c r="K52" s="2">
        <f>(Table6[[#This Row],[prs%]]-Table6[[#This Row],[prsDirect%]])/Table6[[#This Row],[prsDirect%]]</f>
        <v>-4.5537259775390741E-2</v>
      </c>
      <c r="L52"/>
    </row>
    <row r="53" spans="1:12" x14ac:dyDescent="0.25">
      <c r="A53" s="2">
        <v>51</v>
      </c>
      <c r="B53" s="1">
        <v>42811</v>
      </c>
      <c r="C53" s="3">
        <v>224.91</v>
      </c>
      <c r="D53" s="3">
        <v>261.5</v>
      </c>
      <c r="E53" s="4">
        <f>Table6[[#This Row],[eval-close]]/Table6[[#This Row],[base-close]]</f>
        <v>1.1626872971410787</v>
      </c>
      <c r="F53" s="4">
        <f t="shared" si="0"/>
        <v>1.1219992865294868</v>
      </c>
      <c r="G53" s="4">
        <f>(Table6[[#This Row],[prs]]-E23)/E23</f>
        <v>-5.3719758624977357E-3</v>
      </c>
      <c r="H53" s="5">
        <f>(Table6[[#This Row],[base-close]]-C23)/C23</f>
        <v>4.5169385194479293E-2</v>
      </c>
      <c r="I53" s="5">
        <f>(Table6[[#This Row],[eval-close]]-D23)/D23</f>
        <v>3.9554760484992998E-2</v>
      </c>
      <c r="J53" s="4">
        <f>Table6[[#This Row],[pctE]]-Table6[[#This Row],[pctB]]</f>
        <v>-5.6146247094862947E-3</v>
      </c>
      <c r="K53" s="2">
        <f>(Table6[[#This Row],[prs%]]-Table6[[#This Row],[prsDirect%]])/Table6[[#This Row],[prsDirect%]]</f>
        <v>-4.3217286914757999E-2</v>
      </c>
      <c r="L53"/>
    </row>
    <row r="54" spans="1:12" x14ac:dyDescent="0.25">
      <c r="A54" s="2">
        <v>52</v>
      </c>
      <c r="B54" s="1">
        <v>42814</v>
      </c>
      <c r="C54" s="3">
        <v>224.66</v>
      </c>
      <c r="D54" s="3">
        <v>261.92</v>
      </c>
      <c r="E54" s="4">
        <f>Table6[[#This Row],[eval-close]]/Table6[[#This Row],[base-close]]</f>
        <v>1.1658506187127216</v>
      </c>
      <c r="F54" s="4">
        <f t="shared" si="0"/>
        <v>1.1267266584907047</v>
      </c>
      <c r="G54" s="4">
        <f>(Table6[[#This Row],[prs]]-E24)/E24</f>
        <v>5.0724289041711342E-3</v>
      </c>
      <c r="H54" s="5">
        <f>(Table6[[#This Row],[base-close]]-C24)/C24</f>
        <v>3.6876355748373148E-2</v>
      </c>
      <c r="I54" s="5">
        <f>(Table6[[#This Row],[eval-close]]-D24)/D24</f>
        <v>4.2135837345322891E-2</v>
      </c>
      <c r="J54" s="4">
        <f>Table6[[#This Row],[pctE]]-Table6[[#This Row],[pctB]]</f>
        <v>5.259481596949743E-3</v>
      </c>
      <c r="K54" s="2">
        <f>(Table6[[#This Row],[prs%]]-Table6[[#This Row],[prsDirect%]])/Table6[[#This Row],[prsDirect%]]</f>
        <v>-3.556485355649705E-2</v>
      </c>
      <c r="L54"/>
    </row>
    <row r="55" spans="1:12" x14ac:dyDescent="0.25">
      <c r="A55" s="2">
        <v>53</v>
      </c>
      <c r="B55" s="1">
        <v>42815</v>
      </c>
      <c r="C55" s="3">
        <v>221.78</v>
      </c>
      <c r="D55" s="3">
        <v>250.68</v>
      </c>
      <c r="E55" s="4">
        <f>Table6[[#This Row],[eval-close]]/Table6[[#This Row],[base-close]]</f>
        <v>1.1303093155379205</v>
      </c>
      <c r="F55" s="4">
        <f t="shared" si="0"/>
        <v>1.1287353043046904</v>
      </c>
      <c r="G55" s="4">
        <f>(Table6[[#This Row],[prs]]-E25)/E25</f>
        <v>-5.1622381330094905E-2</v>
      </c>
      <c r="H55" s="5">
        <f>(Table6[[#This Row],[base-close]]-C25)/C25</f>
        <v>2.5429998150545589E-2</v>
      </c>
      <c r="I55" s="5">
        <f>(Table6[[#This Row],[eval-close]]-D25)/D25</f>
        <v>-2.750514024130029E-2</v>
      </c>
      <c r="J55" s="4">
        <f>Table6[[#This Row],[pctE]]-Table6[[#This Row],[pctB]]</f>
        <v>-5.2935138391845882E-2</v>
      </c>
      <c r="K55" s="2">
        <f>(Table6[[#This Row],[prs%]]-Table6[[#This Row],[prsDirect%]])/Table6[[#This Row],[prsDirect%]]</f>
        <v>-2.4799350707906977E-2</v>
      </c>
      <c r="L55"/>
    </row>
    <row r="56" spans="1:12" x14ac:dyDescent="0.25">
      <c r="A56" s="2">
        <v>54</v>
      </c>
      <c r="B56" s="1">
        <v>42816</v>
      </c>
      <c r="C56" s="3">
        <v>222.3</v>
      </c>
      <c r="D56" s="3">
        <v>255.01</v>
      </c>
      <c r="E56" s="4">
        <f>Table6[[#This Row],[eval-close]]/Table6[[#This Row],[base-close]]</f>
        <v>1.1471434997750787</v>
      </c>
      <c r="F56" s="4">
        <f t="shared" si="0"/>
        <v>1.132988336102414</v>
      </c>
      <c r="G56" s="4">
        <f>(Table6[[#This Row],[prs]]-E26)/E26</f>
        <v>-3.6369164337611747E-2</v>
      </c>
      <c r="H56" s="5">
        <f>(Table6[[#This Row],[base-close]]-C26)/C26</f>
        <v>2.7786767765500115E-2</v>
      </c>
      <c r="I56" s="5">
        <f>(Table6[[#This Row],[eval-close]]-D26)/D26</f>
        <v>-9.5929780953861541E-3</v>
      </c>
      <c r="J56" s="4">
        <f>Table6[[#This Row],[pctE]]-Table6[[#This Row],[pctB]]</f>
        <v>-3.7379745860886271E-2</v>
      </c>
      <c r="K56" s="2">
        <f>(Table6[[#This Row],[prs%]]-Table6[[#This Row],[prsDirect%]])/Table6[[#This Row],[prsDirect%]]</f>
        <v>-2.7035537561853385E-2</v>
      </c>
      <c r="L56"/>
    </row>
    <row r="57" spans="1:12" x14ac:dyDescent="0.25">
      <c r="A57" s="2">
        <v>55</v>
      </c>
      <c r="B57" s="1">
        <v>42817</v>
      </c>
      <c r="C57" s="3">
        <v>222.06</v>
      </c>
      <c r="D57" s="3">
        <v>254.78</v>
      </c>
      <c r="E57" s="4">
        <f>Table6[[#This Row],[eval-close]]/Table6[[#This Row],[base-close]]</f>
        <v>1.1473475637215167</v>
      </c>
      <c r="F57" s="4">
        <f t="shared" si="0"/>
        <v>1.1382852517381283</v>
      </c>
      <c r="G57" s="4">
        <f>(Table6[[#This Row],[prs]]-E27)/E27</f>
        <v>-5.1844721646802115E-2</v>
      </c>
      <c r="H57" s="5">
        <f>(Table6[[#This Row],[base-close]]-C27)/C27</f>
        <v>2.5302428663773153E-2</v>
      </c>
      <c r="I57" s="5">
        <f>(Table6[[#This Row],[eval-close]]-D27)/D27</f>
        <v>-2.785409035409029E-2</v>
      </c>
      <c r="J57" s="4">
        <f>Table6[[#This Row],[pctE]]-Table6[[#This Row],[pctB]]</f>
        <v>-5.3156519017863446E-2</v>
      </c>
      <c r="K57" s="2">
        <f>(Table6[[#This Row],[prs%]]-Table6[[#This Row],[prsDirect%]])/Table6[[#This Row],[prsDirect%]]</f>
        <v>-2.4678014950913107E-2</v>
      </c>
      <c r="L57"/>
    </row>
    <row r="58" spans="1:12" x14ac:dyDescent="0.25">
      <c r="A58" s="2">
        <v>56</v>
      </c>
      <c r="B58" s="1">
        <v>42818</v>
      </c>
      <c r="C58" s="3">
        <v>221.9</v>
      </c>
      <c r="D58" s="3">
        <v>263.16000000000003</v>
      </c>
      <c r="E58" s="4">
        <f>Table6[[#This Row],[eval-close]]/Table6[[#This Row],[base-close]]</f>
        <v>1.1859396124380353</v>
      </c>
      <c r="F58" s="4">
        <f t="shared" si="0"/>
        <v>1.1483603316139233</v>
      </c>
      <c r="G58" s="4">
        <f>(Table6[[#This Row],[prs]]-E28)/E28</f>
        <v>-4.0234754956350705E-2</v>
      </c>
      <c r="H58" s="5">
        <f>(Table6[[#This Row],[base-close]]-C28)/C28</f>
        <v>1.8544019094831506E-2</v>
      </c>
      <c r="I58" s="5">
        <f>(Table6[[#This Row],[eval-close]]-D28)/D28</f>
        <v>-2.243684992570566E-2</v>
      </c>
      <c r="J58" s="4">
        <f>Table6[[#This Row],[pctE]]-Table6[[#This Row],[pctB]]</f>
        <v>-4.0980869020537165E-2</v>
      </c>
      <c r="K58" s="2">
        <f>(Table6[[#This Row],[prs%]]-Table6[[#This Row],[prsDirect%]])/Table6[[#This Row],[prsDirect%]]</f>
        <v>-1.820639927895509E-2</v>
      </c>
      <c r="L58"/>
    </row>
    <row r="59" spans="1:12" x14ac:dyDescent="0.25">
      <c r="A59" s="2">
        <v>57</v>
      </c>
      <c r="B59" s="1">
        <v>42821</v>
      </c>
      <c r="C59" s="3">
        <v>221.67</v>
      </c>
      <c r="D59" s="3">
        <v>270.22000000000003</v>
      </c>
      <c r="E59" s="4">
        <f>Table6[[#This Row],[eval-close]]/Table6[[#This Row],[base-close]]</f>
        <v>1.2190192628682277</v>
      </c>
      <c r="F59" s="4">
        <f t="shared" si="0"/>
        <v>1.1606926669451225</v>
      </c>
      <c r="G59" s="4">
        <f>(Table6[[#This Row],[prs]]-E29)/E29</f>
        <v>-9.6798530084361619E-3</v>
      </c>
      <c r="H59" s="5">
        <f>(Table6[[#This Row],[base-close]]-C29)/C29</f>
        <v>1.3487564008778295E-2</v>
      </c>
      <c r="I59" s="5">
        <f>(Table6[[#This Row],[eval-close]]-D29)/D29</f>
        <v>3.6771533632953572E-3</v>
      </c>
      <c r="J59" s="4">
        <f>Table6[[#This Row],[pctE]]-Table6[[#This Row],[pctB]]</f>
        <v>-9.8104106454829365E-3</v>
      </c>
      <c r="K59" s="2">
        <f>(Table6[[#This Row],[prs%]]-Table6[[#This Row],[prsDirect%]])/Table6[[#This Row],[prsDirect%]]</f>
        <v>-1.3308070555322574E-2</v>
      </c>
      <c r="L59"/>
    </row>
    <row r="60" spans="1:12" x14ac:dyDescent="0.25">
      <c r="A60" s="2">
        <v>58</v>
      </c>
      <c r="B60" s="1">
        <v>42822</v>
      </c>
      <c r="C60" s="3">
        <v>223.29</v>
      </c>
      <c r="D60" s="3">
        <v>277.45</v>
      </c>
      <c r="E60" s="4">
        <f>Table6[[#This Row],[eval-close]]/Table6[[#This Row],[base-close]]</f>
        <v>1.2425545255049486</v>
      </c>
      <c r="F60" s="4">
        <f t="shared" si="0"/>
        <v>1.1696717690197671</v>
      </c>
      <c r="G60" s="4">
        <f>(Table6[[#This Row],[prs]]-E30)/E30</f>
        <v>-2.6193279744143948E-2</v>
      </c>
      <c r="H60" s="5">
        <f>(Table6[[#This Row],[base-close]]-C30)/C30</f>
        <v>1.5369924059842643E-2</v>
      </c>
      <c r="I60" s="5">
        <f>(Table6[[#This Row],[eval-close]]-D30)/D30</f>
        <v>-1.1225944404846878E-2</v>
      </c>
      <c r="J60" s="4">
        <f>Table6[[#This Row],[pctE]]-Table6[[#This Row],[pctB]]</f>
        <v>-2.6595868464689521E-2</v>
      </c>
      <c r="K60" s="2">
        <f>(Table6[[#This Row],[prs%]]-Table6[[#This Row],[prsDirect%]])/Table6[[#This Row],[prsDirect%]]</f>
        <v>-1.5137265439557936E-2</v>
      </c>
      <c r="L60"/>
    </row>
    <row r="61" spans="1:12" x14ac:dyDescent="0.25">
      <c r="A61" s="2">
        <v>59</v>
      </c>
      <c r="B61" s="1">
        <v>42823</v>
      </c>
      <c r="C61" s="3">
        <v>223.5</v>
      </c>
      <c r="D61" s="3">
        <v>277.38</v>
      </c>
      <c r="E61" s="4">
        <f>Table6[[#This Row],[eval-close]]/Table6[[#This Row],[base-close]]</f>
        <v>1.2410738255033558</v>
      </c>
      <c r="F61" s="4">
        <f t="shared" si="0"/>
        <v>1.1804989743829488</v>
      </c>
      <c r="G61" s="4">
        <f>(Table6[[#This Row],[prs]]-E31)/E31</f>
        <v>-2.4782226731846053E-2</v>
      </c>
      <c r="H61" s="5">
        <f>(Table6[[#This Row],[base-close]]-C31)/C31</f>
        <v>1.2274106617147552E-2</v>
      </c>
      <c r="I61" s="5">
        <f>(Table6[[#This Row],[eval-close]]-D31)/D31</f>
        <v>-1.2812299807815583E-2</v>
      </c>
      <c r="J61" s="4">
        <f>Table6[[#This Row],[pctE]]-Table6[[#This Row],[pctB]]</f>
        <v>-2.5086406424963133E-2</v>
      </c>
      <c r="K61" s="2">
        <f>(Table6[[#This Row],[prs%]]-Table6[[#This Row],[prsDirect%]])/Table6[[#This Row],[prsDirect%]]</f>
        <v>-1.2125279642061219E-2</v>
      </c>
      <c r="L61"/>
    </row>
    <row r="62" spans="1:12" x14ac:dyDescent="0.25">
      <c r="A62" s="2">
        <v>60</v>
      </c>
      <c r="B62" s="1">
        <v>42824</v>
      </c>
      <c r="C62" s="3">
        <v>224.21</v>
      </c>
      <c r="D62" s="3">
        <v>277.92</v>
      </c>
      <c r="E62" s="4">
        <f>Table6[[#This Row],[eval-close]]/Table6[[#This Row],[base-close]]</f>
        <v>1.2395522055216093</v>
      </c>
      <c r="F62" s="4">
        <f t="shared" si="0"/>
        <v>1.1881477726724494</v>
      </c>
      <c r="G62" s="4">
        <f>(Table6[[#This Row],[prs]]-E32)/E32</f>
        <v>-1.6634913878088475E-2</v>
      </c>
      <c r="H62" s="5">
        <f>(Table6[[#This Row],[base-close]]-C32)/C32</f>
        <v>1.0227989546724386E-2</v>
      </c>
      <c r="I62" s="5">
        <f>(Table6[[#This Row],[eval-close]]-D32)/D32</f>
        <v>-6.5770660566198706E-3</v>
      </c>
      <c r="J62" s="4">
        <f>Table6[[#This Row],[pctE]]-Table6[[#This Row],[pctB]]</f>
        <v>-1.6805055603344256E-2</v>
      </c>
      <c r="K62" s="2">
        <f>(Table6[[#This Row],[prs%]]-Table6[[#This Row],[prsDirect%]])/Table6[[#This Row],[prsDirect%]]</f>
        <v>-1.0124436911825657E-2</v>
      </c>
      <c r="L62"/>
    </row>
    <row r="63" spans="1:12" x14ac:dyDescent="0.25">
      <c r="A63" s="2">
        <v>61</v>
      </c>
      <c r="B63" s="1">
        <v>42825</v>
      </c>
      <c r="C63" s="3">
        <v>223.69</v>
      </c>
      <c r="D63" s="3">
        <v>278.3</v>
      </c>
      <c r="E63" s="4">
        <f>Table6[[#This Row],[eval-close]]/Table6[[#This Row],[base-close]]</f>
        <v>1.2441325048057581</v>
      </c>
      <c r="F63" s="4">
        <f t="shared" si="0"/>
        <v>1.1962922934389173</v>
      </c>
      <c r="G63" s="4">
        <f>(Table6[[#This Row],[prs]]-E33)/E33</f>
        <v>2.5790603980951399E-2</v>
      </c>
      <c r="H63" s="5">
        <f>(Table6[[#This Row],[base-close]]-C33)/C33</f>
        <v>8.7485907553551193E-3</v>
      </c>
      <c r="I63" s="5">
        <f>(Table6[[#This Row],[eval-close]]-D33)/D33</f>
        <v>3.4764826175869207E-2</v>
      </c>
      <c r="J63" s="4">
        <f>Table6[[#This Row],[pctE]]-Table6[[#This Row],[pctB]]</f>
        <v>2.6016235420514087E-2</v>
      </c>
      <c r="K63" s="2">
        <f>(Table6[[#This Row],[prs%]]-Table6[[#This Row],[prsDirect%]])/Table6[[#This Row],[prsDirect%]]</f>
        <v>-8.6727167061524928E-3</v>
      </c>
      <c r="L63"/>
    </row>
    <row r="64" spans="1:12" x14ac:dyDescent="0.25">
      <c r="A64" s="2">
        <v>62</v>
      </c>
      <c r="B64" s="1">
        <v>42828</v>
      </c>
      <c r="C64" s="3">
        <v>223.3</v>
      </c>
      <c r="D64" s="3">
        <v>298.52</v>
      </c>
      <c r="E64" s="4">
        <f>Table6[[#This Row],[eval-close]]/Table6[[#This Row],[base-close]]</f>
        <v>1.3368562472010745</v>
      </c>
      <c r="F64" s="4">
        <f t="shared" si="0"/>
        <v>1.2133928562877527</v>
      </c>
      <c r="G64" s="4">
        <f>(Table6[[#This Row],[prs]]-E34)/E34</f>
        <v>9.0679838751638736E-2</v>
      </c>
      <c r="H64" s="5">
        <f>(Table6[[#This Row],[base-close]]-C34)/C34</f>
        <v>5.4029716343989963E-3</v>
      </c>
      <c r="I64" s="5">
        <f>(Table6[[#This Row],[eval-close]]-D34)/D34</f>
        <v>9.6572750982624841E-2</v>
      </c>
      <c r="J64" s="4">
        <f>Table6[[#This Row],[pctE]]-Table6[[#This Row],[pctB]]</f>
        <v>9.1169779348225843E-2</v>
      </c>
      <c r="K64" s="2">
        <f>(Table6[[#This Row],[prs%]]-Table6[[#This Row],[prsDirect%]])/Table6[[#This Row],[prsDirect%]]</f>
        <v>-5.373936408420643E-3</v>
      </c>
      <c r="L64"/>
    </row>
    <row r="65" spans="1:12" x14ac:dyDescent="0.25">
      <c r="A65" s="2">
        <v>63</v>
      </c>
      <c r="B65" s="1">
        <v>42829</v>
      </c>
      <c r="C65" s="3">
        <v>223.44</v>
      </c>
      <c r="D65" s="3">
        <v>303.7</v>
      </c>
      <c r="E65" s="4">
        <f>Table6[[#This Row],[eval-close]]/Table6[[#This Row],[base-close]]</f>
        <v>1.3592015753669888</v>
      </c>
      <c r="F65" s="4">
        <f t="shared" si="0"/>
        <v>1.2362820822706593</v>
      </c>
      <c r="G65" s="4">
        <f>(Table6[[#This Row],[prs]]-E35)/E35</f>
        <v>9.4799408717856873E-2</v>
      </c>
      <c r="H65" s="5">
        <f>(Table6[[#This Row],[base-close]]-C35)/C35</f>
        <v>4.4756747079581544E-5</v>
      </c>
      <c r="I65" s="5">
        <f>(Table6[[#This Row],[eval-close]]-D35)/D35</f>
        <v>9.4848408378095841E-2</v>
      </c>
      <c r="J65" s="4">
        <f>Table6[[#This Row],[pctE]]-Table6[[#This Row],[pctB]]</f>
        <v>9.4803651631016256E-2</v>
      </c>
      <c r="K65" s="2">
        <f>(Table6[[#This Row],[prs%]]-Table6[[#This Row],[prsDirect%]])/Table6[[#This Row],[prsDirect%]]</f>
        <v>-4.4754744003920218E-5</v>
      </c>
      <c r="L65"/>
    </row>
    <row r="66" spans="1:12" x14ac:dyDescent="0.25">
      <c r="A66" s="2">
        <v>64</v>
      </c>
      <c r="B66" s="1">
        <v>42830</v>
      </c>
      <c r="C66" s="3">
        <v>222.78</v>
      </c>
      <c r="D66" s="3">
        <v>295</v>
      </c>
      <c r="E66" s="4">
        <f>Table6[[#This Row],[eval-close]]/Table6[[#This Row],[base-close]]</f>
        <v>1.3241763174432175</v>
      </c>
      <c r="F66" s="4">
        <f t="shared" si="0"/>
        <v>1.2539853640374734</v>
      </c>
      <c r="G66" s="4">
        <f>(Table6[[#This Row],[prs]]-E36)/E36</f>
        <v>8.0749805648237555E-2</v>
      </c>
      <c r="H66" s="5">
        <f>(Table6[[#This Row],[base-close]]-C36)/C36</f>
        <v>-2.0158580835908644E-3</v>
      </c>
      <c r="I66" s="5">
        <f>(Table6[[#This Row],[eval-close]]-D36)/D36</f>
        <v>7.8571167416182253E-2</v>
      </c>
      <c r="J66" s="4">
        <f>Table6[[#This Row],[pctE]]-Table6[[#This Row],[pctB]]</f>
        <v>8.0587025499773118E-2</v>
      </c>
      <c r="K66" s="2">
        <f>(Table6[[#This Row],[prs%]]-Table6[[#This Row],[prsDirect%]])/Table6[[#This Row],[prsDirect%]]</f>
        <v>2.0199299757613556E-3</v>
      </c>
      <c r="L66"/>
    </row>
    <row r="67" spans="1:12" x14ac:dyDescent="0.25">
      <c r="A67" s="2">
        <v>65</v>
      </c>
      <c r="B67" s="1">
        <v>42831</v>
      </c>
      <c r="C67" s="3">
        <v>223.4</v>
      </c>
      <c r="D67" s="3">
        <v>298.7</v>
      </c>
      <c r="E67" s="4">
        <f>Table6[[#This Row],[eval-close]]/Table6[[#This Row],[base-close]]</f>
        <v>1.3370635631154879</v>
      </c>
      <c r="F67" s="4">
        <f t="shared" si="0"/>
        <v>1.2729569639768703</v>
      </c>
      <c r="G67" s="4">
        <f>(Table6[[#This Row],[prs]]-E37)/E37</f>
        <v>0.16673799261196792</v>
      </c>
      <c r="H67" s="5">
        <f>(Table6[[#This Row],[base-close]]-C37)/C37</f>
        <v>8.953353030714581E-5</v>
      </c>
      <c r="I67" s="5">
        <f>(Table6[[#This Row],[eval-close]]-D37)/D37</f>
        <v>0.16684245478338988</v>
      </c>
      <c r="J67" s="4">
        <f>Table6[[#This Row],[pctE]]-Table6[[#This Row],[pctB]]</f>
        <v>0.16675292125308275</v>
      </c>
      <c r="K67" s="2">
        <f>(Table6[[#This Row],[prs%]]-Table6[[#This Row],[prsDirect%]])/Table6[[#This Row],[prsDirect%]]</f>
        <v>-8.9525514771449894E-5</v>
      </c>
      <c r="L67"/>
    </row>
    <row r="68" spans="1:12" x14ac:dyDescent="0.25">
      <c r="A68" s="2">
        <v>66</v>
      </c>
      <c r="B68" s="1">
        <v>42832</v>
      </c>
      <c r="C68" s="3">
        <v>223.17</v>
      </c>
      <c r="D68" s="3">
        <v>302.54000000000002</v>
      </c>
      <c r="E68" s="4">
        <f>Table6[[#This Row],[eval-close]]/Table6[[#This Row],[base-close]]</f>
        <v>1.3556481605950623</v>
      </c>
      <c r="F68" s="4">
        <f t="shared" si="0"/>
        <v>1.2899278187925731</v>
      </c>
      <c r="G68" s="4">
        <f>(Table6[[#This Row],[prs]]-E38)/E38</f>
        <v>0.17978314240736049</v>
      </c>
      <c r="H68" s="5">
        <f>(Table6[[#This Row],[base-close]]-C38)/C38</f>
        <v>-2.1908253599213496E-3</v>
      </c>
      <c r="I68" s="5">
        <f>(Table6[[#This Row],[eval-close]]-D38)/D38</f>
        <v>0.17719844357976661</v>
      </c>
      <c r="J68" s="4">
        <f>Table6[[#This Row],[pctE]]-Table6[[#This Row],[pctB]]</f>
        <v>0.17938926893968796</v>
      </c>
      <c r="K68" s="2">
        <f>(Table6[[#This Row],[prs%]]-Table6[[#This Row],[prsDirect%]])/Table6[[#This Row],[prsDirect%]]</f>
        <v>2.1956356141066159E-3</v>
      </c>
      <c r="L68"/>
    </row>
    <row r="69" spans="1:12" x14ac:dyDescent="0.25">
      <c r="A69" s="2">
        <v>67</v>
      </c>
      <c r="B69" s="1">
        <v>42835</v>
      </c>
      <c r="C69" s="3">
        <v>223.31</v>
      </c>
      <c r="D69" s="3">
        <v>312.39</v>
      </c>
      <c r="E69" s="4">
        <f>Table6[[#This Row],[eval-close]]/Table6[[#This Row],[base-close]]</f>
        <v>1.3989073485289507</v>
      </c>
      <c r="F69" s="4">
        <f t="shared" si="0"/>
        <v>1.3079166273586453</v>
      </c>
      <c r="G69" s="4">
        <f>(Table6[[#This Row],[prs]]-E39)/E39</f>
        <v>0.27266878586675158</v>
      </c>
      <c r="H69" s="5">
        <f>(Table6[[#This Row],[base-close]]-C39)/C39</f>
        <v>-3.1248604972991772E-3</v>
      </c>
      <c r="I69" s="5">
        <f>(Table6[[#This Row],[eval-close]]-D39)/D39</f>
        <v>0.26869187345165091</v>
      </c>
      <c r="J69" s="4">
        <f>Table6[[#This Row],[pctE]]-Table6[[#This Row],[pctB]]</f>
        <v>0.27181673394895006</v>
      </c>
      <c r="K69" s="2">
        <f>(Table6[[#This Row],[prs%]]-Table6[[#This Row],[prsDirect%]])/Table6[[#This Row],[prsDirect%]]</f>
        <v>3.1346558595672985E-3</v>
      </c>
      <c r="L69"/>
    </row>
    <row r="70" spans="1:12" x14ac:dyDescent="0.25">
      <c r="A70" s="2">
        <v>68</v>
      </c>
      <c r="B70" s="1">
        <v>42836</v>
      </c>
      <c r="C70" s="3">
        <v>223.04</v>
      </c>
      <c r="D70" s="3">
        <v>308.70999999999998</v>
      </c>
      <c r="E70" s="4">
        <f>Table6[[#This Row],[eval-close]]/Table6[[#This Row],[base-close]]</f>
        <v>1.384101506456241</v>
      </c>
      <c r="F70" s="4">
        <f t="shared" si="0"/>
        <v>1.3220713254537748</v>
      </c>
      <c r="G70" s="4">
        <f>(Table6[[#This Row],[prs]]-E40)/E40</f>
        <v>0.23693794774746496</v>
      </c>
      <c r="H70" s="5">
        <f>(Table6[[#This Row],[base-close]]-C40)/C40</f>
        <v>-1.65614788953048E-3</v>
      </c>
      <c r="I70" s="5">
        <f>(Table6[[#This Row],[eval-close]]-D40)/D40</f>
        <v>0.23488939557582292</v>
      </c>
      <c r="J70" s="4">
        <f>Table6[[#This Row],[pctE]]-Table6[[#This Row],[pctB]]</f>
        <v>0.23654554346535339</v>
      </c>
      <c r="K70" s="2">
        <f>(Table6[[#This Row],[prs%]]-Table6[[#This Row],[prsDirect%]])/Table6[[#This Row],[prsDirect%]]</f>
        <v>1.6588952654229324E-3</v>
      </c>
      <c r="L70"/>
    </row>
    <row r="71" spans="1:12" x14ac:dyDescent="0.25">
      <c r="A71" s="2">
        <v>69</v>
      </c>
      <c r="B71" s="1">
        <v>42837</v>
      </c>
      <c r="C71" s="3">
        <v>222.06</v>
      </c>
      <c r="D71" s="3">
        <v>296.83999999999997</v>
      </c>
      <c r="E71" s="4">
        <f>Table6[[#This Row],[eval-close]]/Table6[[#This Row],[base-close]]</f>
        <v>1.3367558317571826</v>
      </c>
      <c r="F71" s="4">
        <f t="shared" si="0"/>
        <v>1.3316395260791574</v>
      </c>
      <c r="G71" s="4">
        <f>(Table6[[#This Row],[prs]]-E41)/E41</f>
        <v>0.21116430112772805</v>
      </c>
      <c r="H71" s="5">
        <f>(Table6[[#This Row],[base-close]]-C41)/C41</f>
        <v>-1.9732485763475031E-2</v>
      </c>
      <c r="I71" s="5">
        <f>(Table6[[#This Row],[eval-close]]-D41)/D41</f>
        <v>0.18726501879849597</v>
      </c>
      <c r="J71" s="4">
        <f>Table6[[#This Row],[pctE]]-Table6[[#This Row],[pctB]]</f>
        <v>0.206997504561971</v>
      </c>
      <c r="K71" s="2">
        <f>(Table6[[#This Row],[prs%]]-Table6[[#This Row],[prsDirect%]])/Table6[[#This Row],[prsDirect%]]</f>
        <v>2.0129694677114309E-2</v>
      </c>
      <c r="L71"/>
    </row>
    <row r="72" spans="1:12" x14ac:dyDescent="0.25">
      <c r="A72" s="2">
        <v>70</v>
      </c>
      <c r="B72" s="1">
        <v>42838</v>
      </c>
      <c r="C72" s="3">
        <v>220.62</v>
      </c>
      <c r="D72" s="3">
        <v>304</v>
      </c>
      <c r="E72" s="4">
        <f>Table6[[#This Row],[eval-close]]/Table6[[#This Row],[base-close]]</f>
        <v>1.3779349107061916</v>
      </c>
      <c r="F72" s="4">
        <f t="shared" si="0"/>
        <v>1.3454777965976155</v>
      </c>
      <c r="G72" s="4">
        <f>(Table6[[#This Row],[prs]]-E42)/E42</f>
        <v>0.23837004051848767</v>
      </c>
      <c r="H72" s="5">
        <f>(Table6[[#This Row],[base-close]]-C42)/C42</f>
        <v>-1.9945804273466344E-2</v>
      </c>
      <c r="I72" s="5">
        <f>(Table6[[#This Row],[eval-close]]-D42)/D42</f>
        <v>0.21366975407218147</v>
      </c>
      <c r="J72" s="4">
        <f>Table6[[#This Row],[pctE]]-Table6[[#This Row],[pctB]]</f>
        <v>0.23361555834564782</v>
      </c>
      <c r="K72" s="2">
        <f>(Table6[[#This Row],[prs%]]-Table6[[#This Row],[prsDirect%]])/Table6[[#This Row],[prsDirect%]]</f>
        <v>2.0351736016679698E-2</v>
      </c>
      <c r="L72"/>
    </row>
    <row r="73" spans="1:12" x14ac:dyDescent="0.25">
      <c r="A73" s="2">
        <v>71</v>
      </c>
      <c r="B73" s="1">
        <v>42842</v>
      </c>
      <c r="C73" s="3">
        <v>222.58</v>
      </c>
      <c r="D73" s="3">
        <v>301.44</v>
      </c>
      <c r="E73" s="4">
        <f>Table6[[#This Row],[eval-close]]/Table6[[#This Row],[base-close]]</f>
        <v>1.3542995776799351</v>
      </c>
      <c r="F73" s="4">
        <f t="shared" si="0"/>
        <v>1.3564945038850333</v>
      </c>
      <c r="G73" s="4">
        <f>(Table6[[#This Row],[prs]]-E43)/E43</f>
        <v>0.21260873662362528</v>
      </c>
      <c r="H73" s="5">
        <f>(Table6[[#This Row],[base-close]]-C43)/C43</f>
        <v>-1.1853496115427247E-2</v>
      </c>
      <c r="I73" s="5">
        <f>(Table6[[#This Row],[eval-close]]-D43)/D43</f>
        <v>0.19823508367452403</v>
      </c>
      <c r="J73" s="4">
        <f>Table6[[#This Row],[pctE]]-Table6[[#This Row],[pctB]]</f>
        <v>0.21008857978995127</v>
      </c>
      <c r="K73" s="2">
        <f>(Table6[[#This Row],[prs%]]-Table6[[#This Row],[prsDirect%]])/Table6[[#This Row],[prsDirect%]]</f>
        <v>1.1995686944019961E-2</v>
      </c>
      <c r="L73"/>
    </row>
    <row r="74" spans="1:12" x14ac:dyDescent="0.25">
      <c r="A74" s="2">
        <v>72</v>
      </c>
      <c r="B74" s="1">
        <v>42843</v>
      </c>
      <c r="C74" s="3">
        <v>221.91</v>
      </c>
      <c r="D74" s="3">
        <v>300.25</v>
      </c>
      <c r="E74" s="4">
        <f>Table6[[#This Row],[eval-close]]/Table6[[#This Row],[base-close]]</f>
        <v>1.3530260015321527</v>
      </c>
      <c r="F74" s="4">
        <f t="shared" si="0"/>
        <v>1.358111479318141</v>
      </c>
      <c r="G74" s="4">
        <f>(Table6[[#This Row],[prs]]-E44)/E44</f>
        <v>0.20959587366781129</v>
      </c>
      <c r="H74" s="5">
        <f>(Table6[[#This Row],[base-close]]-C44)/C44</f>
        <v>-1.1888859203847251E-2</v>
      </c>
      <c r="I74" s="5">
        <f>(Table6[[#This Row],[eval-close]]-D44)/D44</f>
        <v>0.19521515863222003</v>
      </c>
      <c r="J74" s="4">
        <f>Table6[[#This Row],[pctE]]-Table6[[#This Row],[pctB]]</f>
        <v>0.20710401783606727</v>
      </c>
      <c r="K74" s="2">
        <f>(Table6[[#This Row],[prs%]]-Table6[[#This Row],[prsDirect%]])/Table6[[#This Row],[prsDirect%]]</f>
        <v>1.2031904826281279E-2</v>
      </c>
      <c r="L74"/>
    </row>
    <row r="75" spans="1:12" x14ac:dyDescent="0.25">
      <c r="A75" s="2">
        <v>73</v>
      </c>
      <c r="B75" s="1">
        <v>42844</v>
      </c>
      <c r="C75" s="3">
        <v>221.5</v>
      </c>
      <c r="D75" s="3">
        <v>305.52</v>
      </c>
      <c r="E75" s="4">
        <f>Table6[[#This Row],[eval-close]]/Table6[[#This Row],[base-close]]</f>
        <v>1.3793227990970653</v>
      </c>
      <c r="F75" s="4">
        <f t="shared" si="0"/>
        <v>1.3601236016911487</v>
      </c>
      <c r="G75" s="4">
        <f>(Table6[[#This Row],[prs]]-E45)/E45</f>
        <v>0.242383715941204</v>
      </c>
      <c r="H75" s="5">
        <f>(Table6[[#This Row],[base-close]]-C45)/C45</f>
        <v>-1.076325309276047E-2</v>
      </c>
      <c r="I75" s="5">
        <f>(Table6[[#This Row],[eval-close]]-D45)/D45</f>
        <v>0.22901162556820459</v>
      </c>
      <c r="J75" s="4">
        <f>Table6[[#This Row],[pctE]]-Table6[[#This Row],[pctB]]</f>
        <v>0.23977487866096506</v>
      </c>
      <c r="K75" s="2">
        <f>(Table6[[#This Row],[prs%]]-Table6[[#This Row],[prsDirect%]])/Table6[[#This Row],[prsDirect%]]</f>
        <v>1.0880361173814912E-2</v>
      </c>
      <c r="L75"/>
    </row>
    <row r="76" spans="1:12" x14ac:dyDescent="0.25">
      <c r="A76" s="2">
        <v>74</v>
      </c>
      <c r="B76" s="1">
        <v>42845</v>
      </c>
      <c r="C76" s="3">
        <v>223.31</v>
      </c>
      <c r="D76" s="3">
        <v>302.51</v>
      </c>
      <c r="E76" s="4">
        <f>Table6[[#This Row],[eval-close]]/Table6[[#This Row],[base-close]]</f>
        <v>1.3546639201110564</v>
      </c>
      <c r="F76" s="4">
        <f t="shared" ref="F76:F139" si="1">AVERAGE(E67:E76)</f>
        <v>1.3631723619579326</v>
      </c>
      <c r="G76" s="4">
        <f>(Table6[[#This Row],[prs]]-E46)/E46</f>
        <v>0.22636950421525498</v>
      </c>
      <c r="H76" s="5">
        <f>(Table6[[#This Row],[base-close]]-C46)/C46</f>
        <v>-8.0540516354202338E-4</v>
      </c>
      <c r="I76" s="5">
        <f>(Table6[[#This Row],[eval-close]]-D46)/D46</f>
        <v>0.22538177988414948</v>
      </c>
      <c r="J76" s="4">
        <f>Table6[[#This Row],[pctE]]-Table6[[#This Row],[pctB]]</f>
        <v>0.2261871850476915</v>
      </c>
      <c r="K76" s="2">
        <f>(Table6[[#This Row],[prs%]]-Table6[[#This Row],[prsDirect%]])/Table6[[#This Row],[prsDirect%]]</f>
        <v>8.0605436388907388E-4</v>
      </c>
      <c r="L76"/>
    </row>
    <row r="77" spans="1:12" x14ac:dyDescent="0.25">
      <c r="A77" s="2">
        <v>75</v>
      </c>
      <c r="B77" s="1">
        <v>42846</v>
      </c>
      <c r="C77" s="3">
        <v>222.6</v>
      </c>
      <c r="D77" s="3">
        <v>305.60000000000002</v>
      </c>
      <c r="E77" s="4">
        <f>Table6[[#This Row],[eval-close]]/Table6[[#This Row],[base-close]]</f>
        <v>1.3728661275831089</v>
      </c>
      <c r="F77" s="4">
        <f t="shared" si="1"/>
        <v>1.3667526184046945</v>
      </c>
      <c r="G77" s="4">
        <f>(Table6[[#This Row],[prs]]-E47)/E47</f>
        <v>0.25447113936524351</v>
      </c>
      <c r="H77" s="5">
        <f>(Table6[[#This Row],[base-close]]-C47)/C47</f>
        <v>-5.2730360175172351E-3</v>
      </c>
      <c r="I77" s="5">
        <f>(Table6[[#This Row],[eval-close]]-D47)/D47</f>
        <v>0.24785626786443452</v>
      </c>
      <c r="J77" s="4">
        <f>Table6[[#This Row],[pctE]]-Table6[[#This Row],[pctB]]</f>
        <v>0.25312930388195176</v>
      </c>
      <c r="K77" s="2">
        <f>(Table6[[#This Row],[prs%]]-Table6[[#This Row],[prsDirect%]])/Table6[[#This Row],[prsDirect%]]</f>
        <v>5.3009883198569764E-3</v>
      </c>
      <c r="L77"/>
    </row>
    <row r="78" spans="1:12" x14ac:dyDescent="0.25">
      <c r="A78" s="2">
        <v>76</v>
      </c>
      <c r="B78" s="1">
        <v>42849</v>
      </c>
      <c r="C78" s="3">
        <v>225.04</v>
      </c>
      <c r="D78" s="3">
        <v>308.02999999999997</v>
      </c>
      <c r="E78" s="4">
        <f>Table6[[#This Row],[eval-close]]/Table6[[#This Row],[base-close]]</f>
        <v>1.3687788837539991</v>
      </c>
      <c r="F78" s="4">
        <f t="shared" si="1"/>
        <v>1.3680656907205884</v>
      </c>
      <c r="G78" s="4">
        <f>(Table6[[#This Row],[prs]]-E48)/E48</f>
        <v>0.26132785972259026</v>
      </c>
      <c r="H78" s="5">
        <f>(Table6[[#This Row],[base-close]]-C48)/C48</f>
        <v>2.137513359458451E-3</v>
      </c>
      <c r="I78" s="5">
        <f>(Table6[[#This Row],[eval-close]]-D48)/D48</f>
        <v>0.26402396487340463</v>
      </c>
      <c r="J78" s="4">
        <f>Table6[[#This Row],[pctE]]-Table6[[#This Row],[pctB]]</f>
        <v>0.26188645151394618</v>
      </c>
      <c r="K78" s="2">
        <f>(Table6[[#This Row],[prs%]]-Table6[[#This Row],[prsDirect%]])/Table6[[#This Row],[prsDirect%]]</f>
        <v>-2.1329541414866812E-3</v>
      </c>
      <c r="L78"/>
    </row>
    <row r="79" spans="1:12" x14ac:dyDescent="0.25">
      <c r="A79" s="2">
        <v>77</v>
      </c>
      <c r="B79" s="1">
        <v>42850</v>
      </c>
      <c r="C79" s="3">
        <v>226.35</v>
      </c>
      <c r="D79" s="3">
        <v>313.79000000000002</v>
      </c>
      <c r="E79" s="4">
        <f>Table6[[#This Row],[eval-close]]/Table6[[#This Row],[base-close]]</f>
        <v>1.3863043958471395</v>
      </c>
      <c r="F79" s="4">
        <f t="shared" si="1"/>
        <v>1.3668053954524071</v>
      </c>
      <c r="G79" s="4">
        <f>(Table6[[#This Row],[prs]]-E49)/E49</f>
        <v>0.26522731695566826</v>
      </c>
      <c r="H79" s="5">
        <f>(Table6[[#This Row],[base-close]]-C49)/C49</f>
        <v>7.4776338629990958E-3</v>
      </c>
      <c r="I79" s="5">
        <f>(Table6[[#This Row],[eval-close]]-D49)/D49</f>
        <v>0.27468822358532735</v>
      </c>
      <c r="J79" s="4">
        <f>Table6[[#This Row],[pctE]]-Table6[[#This Row],[pctB]]</f>
        <v>0.26721058972232825</v>
      </c>
      <c r="K79" s="2">
        <f>(Table6[[#This Row],[prs%]]-Table6[[#This Row],[prsDirect%]])/Table6[[#This Row],[prsDirect%]]</f>
        <v>-7.42213386348539E-3</v>
      </c>
      <c r="L79"/>
    </row>
    <row r="80" spans="1:12" x14ac:dyDescent="0.25">
      <c r="A80" s="2">
        <v>78</v>
      </c>
      <c r="B80" s="1">
        <v>42851</v>
      </c>
      <c r="C80" s="3">
        <v>226.21</v>
      </c>
      <c r="D80" s="3">
        <v>310.17</v>
      </c>
      <c r="E80" s="4">
        <f>Table6[[#This Row],[eval-close]]/Table6[[#This Row],[base-close]]</f>
        <v>1.3711595420184783</v>
      </c>
      <c r="F80" s="4">
        <f t="shared" si="1"/>
        <v>1.365511199008631</v>
      </c>
      <c r="G80" s="4">
        <f>(Table6[[#This Row],[prs]]-E50)/E50</f>
        <v>0.1894543298416885</v>
      </c>
      <c r="H80" s="5">
        <f>(Table6[[#This Row],[base-close]]-C50)/C50</f>
        <v>1.0723381439613983E-2</v>
      </c>
      <c r="I80" s="5">
        <f>(Table6[[#This Row],[eval-close]]-D50)/D50</f>
        <v>0.20220930232558146</v>
      </c>
      <c r="J80" s="4">
        <f>Table6[[#This Row],[pctE]]-Table6[[#This Row],[pctB]]</f>
        <v>0.19148592088596747</v>
      </c>
      <c r="K80" s="2">
        <f>(Table6[[#This Row],[prs%]]-Table6[[#This Row],[prsDirect%]])/Table6[[#This Row],[prsDirect%]]</f>
        <v>-1.0609610538880347E-2</v>
      </c>
      <c r="L80"/>
    </row>
    <row r="81" spans="1:12" x14ac:dyDescent="0.25">
      <c r="A81" s="2">
        <v>79</v>
      </c>
      <c r="B81" s="1">
        <v>42852</v>
      </c>
      <c r="C81" s="3">
        <v>226.4</v>
      </c>
      <c r="D81" s="3">
        <v>308.63</v>
      </c>
      <c r="E81" s="4">
        <f>Table6[[#This Row],[eval-close]]/Table6[[#This Row],[base-close]]</f>
        <v>1.3632067137809187</v>
      </c>
      <c r="F81" s="4">
        <f t="shared" si="1"/>
        <v>1.3681562872110045</v>
      </c>
      <c r="G81" s="4">
        <f>(Table6[[#This Row],[prs]]-E51)/E51</f>
        <v>0.2033938749307567</v>
      </c>
      <c r="H81" s="5">
        <f>(Table6[[#This Row],[base-close]]-C51)/C51</f>
        <v>2.8792912513842996E-3</v>
      </c>
      <c r="I81" s="5">
        <f>(Table6[[#This Row],[eval-close]]-D51)/D51</f>
        <v>0.20685879638681426</v>
      </c>
      <c r="J81" s="4">
        <f>Table6[[#This Row],[pctE]]-Table6[[#This Row],[pctB]]</f>
        <v>0.20397950513542995</v>
      </c>
      <c r="K81" s="2">
        <f>(Table6[[#This Row],[prs%]]-Table6[[#This Row],[prsDirect%]])/Table6[[#This Row],[prsDirect%]]</f>
        <v>-2.8710247349822303E-3</v>
      </c>
      <c r="L81"/>
    </row>
    <row r="82" spans="1:12" x14ac:dyDescent="0.25">
      <c r="A82" s="2">
        <v>80</v>
      </c>
      <c r="B82" s="1">
        <v>42853</v>
      </c>
      <c r="C82" s="3">
        <v>225.91</v>
      </c>
      <c r="D82" s="3">
        <v>314.07</v>
      </c>
      <c r="E82" s="4">
        <f>Table6[[#This Row],[eval-close]]/Table6[[#This Row],[base-close]]</f>
        <v>1.3902439024390243</v>
      </c>
      <c r="F82" s="4">
        <f t="shared" si="1"/>
        <v>1.3693871863842877</v>
      </c>
      <c r="G82" s="4">
        <f>(Table6[[#This Row],[prs]]-E52)/E52</f>
        <v>0.19532857721250346</v>
      </c>
      <c r="H82" s="5">
        <f>(Table6[[#This Row],[base-close]]-C52)/C52</f>
        <v>2.6629976476853861E-3</v>
      </c>
      <c r="I82" s="5">
        <f>(Table6[[#This Row],[eval-close]]-D52)/D52</f>
        <v>0.19851173440183165</v>
      </c>
      <c r="J82" s="4">
        <f>Table6[[#This Row],[pctE]]-Table6[[#This Row],[pctB]]</f>
        <v>0.19584873675414627</v>
      </c>
      <c r="K82" s="2">
        <f>(Table6[[#This Row],[prs%]]-Table6[[#This Row],[prsDirect%]])/Table6[[#This Row],[prsDirect%]]</f>
        <v>-2.6559249258563014E-3</v>
      </c>
      <c r="L82"/>
    </row>
    <row r="83" spans="1:12" x14ac:dyDescent="0.25">
      <c r="A83" s="2">
        <v>81</v>
      </c>
      <c r="B83" s="1">
        <v>42856</v>
      </c>
      <c r="C83" s="3">
        <v>226.48</v>
      </c>
      <c r="D83" s="3">
        <v>322.83</v>
      </c>
      <c r="E83" s="4">
        <f>Table6[[#This Row],[eval-close]]/Table6[[#This Row],[base-close]]</f>
        <v>1.4254238784881668</v>
      </c>
      <c r="F83" s="4">
        <f t="shared" si="1"/>
        <v>1.3764996164651109</v>
      </c>
      <c r="G83" s="4">
        <f>(Table6[[#This Row],[prs]]-E53)/E53</f>
        <v>0.22597355453450702</v>
      </c>
      <c r="H83" s="5">
        <f>(Table6[[#This Row],[base-close]]-C53)/C53</f>
        <v>6.9805700057800598E-3</v>
      </c>
      <c r="I83" s="5">
        <f>(Table6[[#This Row],[eval-close]]-D53)/D53</f>
        <v>0.23453154875717011</v>
      </c>
      <c r="J83" s="4">
        <f>Table6[[#This Row],[pctE]]-Table6[[#This Row],[pctB]]</f>
        <v>0.22755097875139005</v>
      </c>
      <c r="K83" s="2">
        <f>(Table6[[#This Row],[prs%]]-Table6[[#This Row],[prsDirect%]])/Table6[[#This Row],[prsDirect%]]</f>
        <v>-6.9321794418930717E-3</v>
      </c>
      <c r="L83"/>
    </row>
    <row r="84" spans="1:12" x14ac:dyDescent="0.25">
      <c r="A84" s="2">
        <v>82</v>
      </c>
      <c r="B84" s="1">
        <v>42857</v>
      </c>
      <c r="C84" s="3">
        <v>226.56</v>
      </c>
      <c r="D84" s="3">
        <v>318.89</v>
      </c>
      <c r="E84" s="4">
        <f>Table6[[#This Row],[eval-close]]/Table6[[#This Row],[base-close]]</f>
        <v>1.4075300141242937</v>
      </c>
      <c r="F84" s="4">
        <f t="shared" si="1"/>
        <v>1.3819500177243251</v>
      </c>
      <c r="G84" s="4">
        <f>(Table6[[#This Row],[prs]]-E54)/E54</f>
        <v>0.20729876669656302</v>
      </c>
      <c r="H84" s="5">
        <f>(Table6[[#This Row],[base-close]]-C54)/C54</f>
        <v>8.4572242499777704E-3</v>
      </c>
      <c r="I84" s="5">
        <f>(Table6[[#This Row],[eval-close]]-D54)/D54</f>
        <v>0.21750916310323751</v>
      </c>
      <c r="J84" s="4">
        <f>Table6[[#This Row],[pctE]]-Table6[[#This Row],[pctB]]</f>
        <v>0.20905193885325973</v>
      </c>
      <c r="K84" s="2">
        <f>(Table6[[#This Row],[prs%]]-Table6[[#This Row],[prsDirect%]])/Table6[[#This Row],[prsDirect%]]</f>
        <v>-8.3862994350285183E-3</v>
      </c>
      <c r="L84"/>
    </row>
    <row r="85" spans="1:12" x14ac:dyDescent="0.25">
      <c r="A85" s="2">
        <v>83</v>
      </c>
      <c r="B85" s="1">
        <v>42858</v>
      </c>
      <c r="C85" s="3">
        <v>226.29</v>
      </c>
      <c r="D85" s="3">
        <v>311.02</v>
      </c>
      <c r="E85" s="4">
        <f>Table6[[#This Row],[eval-close]]/Table6[[#This Row],[base-close]]</f>
        <v>1.374431039816165</v>
      </c>
      <c r="F85" s="4">
        <f t="shared" si="1"/>
        <v>1.3814608417962351</v>
      </c>
      <c r="G85" s="4">
        <f>(Table6[[#This Row],[prs]]-E55)/E55</f>
        <v>0.21597780441371098</v>
      </c>
      <c r="H85" s="5">
        <f>(Table6[[#This Row],[base-close]]-C55)/C55</f>
        <v>2.0335467580485125E-2</v>
      </c>
      <c r="I85" s="5">
        <f>(Table6[[#This Row],[eval-close]]-D55)/D55</f>
        <v>0.24070528163395555</v>
      </c>
      <c r="J85" s="4">
        <f>Table6[[#This Row],[pctE]]-Table6[[#This Row],[pctB]]</f>
        <v>0.22036981405347042</v>
      </c>
      <c r="K85" s="2">
        <f>(Table6[[#This Row],[prs%]]-Table6[[#This Row],[prsDirect%]])/Table6[[#This Row],[prsDirect%]]</f>
        <v>-1.9930178090061677E-2</v>
      </c>
      <c r="L85"/>
    </row>
    <row r="86" spans="1:12" x14ac:dyDescent="0.25">
      <c r="A86" s="2">
        <v>84</v>
      </c>
      <c r="B86" s="1">
        <v>42859</v>
      </c>
      <c r="C86" s="3">
        <v>226.55</v>
      </c>
      <c r="D86" s="3">
        <v>295.45999999999998</v>
      </c>
      <c r="E86" s="4">
        <f>Table6[[#This Row],[eval-close]]/Table6[[#This Row],[base-close]]</f>
        <v>1.3041712646214962</v>
      </c>
      <c r="F86" s="4">
        <f t="shared" si="1"/>
        <v>1.3764115762472793</v>
      </c>
      <c r="G86" s="4">
        <f>(Table6[[#This Row],[prs]]-E56)/E56</f>
        <v>0.13688589516238039</v>
      </c>
      <c r="H86" s="5">
        <f>(Table6[[#This Row],[base-close]]-C56)/C56</f>
        <v>1.9118308591992803E-2</v>
      </c>
      <c r="I86" s="5">
        <f>(Table6[[#This Row],[eval-close]]-D56)/D56</f>
        <v>0.15862123053997879</v>
      </c>
      <c r="J86" s="4">
        <f>Table6[[#This Row],[pctE]]-Table6[[#This Row],[pctB]]</f>
        <v>0.13950292194798597</v>
      </c>
      <c r="K86" s="2">
        <f>(Table6[[#This Row],[prs%]]-Table6[[#This Row],[prsDirect%]])/Table6[[#This Row],[prsDirect%]]</f>
        <v>-1.8759655705142438E-2</v>
      </c>
      <c r="L86"/>
    </row>
    <row r="87" spans="1:12" x14ac:dyDescent="0.25">
      <c r="A87" s="2">
        <v>85</v>
      </c>
      <c r="B87" s="1">
        <v>42860</v>
      </c>
      <c r="C87" s="3">
        <v>227.44</v>
      </c>
      <c r="D87" s="3">
        <v>308.35000000000002</v>
      </c>
      <c r="E87" s="4">
        <f>Table6[[#This Row],[eval-close]]/Table6[[#This Row],[base-close]]</f>
        <v>1.3557421737601127</v>
      </c>
      <c r="F87" s="4">
        <f t="shared" si="1"/>
        <v>1.3746991808649793</v>
      </c>
      <c r="G87" s="4">
        <f>(Table6[[#This Row],[prs]]-E57)/E57</f>
        <v>0.18163163162403109</v>
      </c>
      <c r="H87" s="5">
        <f>(Table6[[#This Row],[base-close]]-C57)/C57</f>
        <v>2.422768621093396E-2</v>
      </c>
      <c r="I87" s="5">
        <f>(Table6[[#This Row],[eval-close]]-D57)/D57</f>
        <v>0.21025983201193194</v>
      </c>
      <c r="J87" s="4">
        <f>Table6[[#This Row],[pctE]]-Table6[[#This Row],[pctB]]</f>
        <v>0.18603214580099797</v>
      </c>
      <c r="K87" s="2">
        <f>(Table6[[#This Row],[prs%]]-Table6[[#This Row],[prsDirect%]])/Table6[[#This Row],[prsDirect%]]</f>
        <v>-2.3654590221596387E-2</v>
      </c>
      <c r="L87"/>
    </row>
    <row r="88" spans="1:12" x14ac:dyDescent="0.25">
      <c r="A88" s="2">
        <v>86</v>
      </c>
      <c r="B88" s="1">
        <v>42863</v>
      </c>
      <c r="C88" s="3">
        <v>227.41</v>
      </c>
      <c r="D88" s="3">
        <v>307.19</v>
      </c>
      <c r="E88" s="4">
        <f>Table6[[#This Row],[eval-close]]/Table6[[#This Row],[base-close]]</f>
        <v>1.3508201046567874</v>
      </c>
      <c r="F88" s="4">
        <f t="shared" si="1"/>
        <v>1.3729033029552584</v>
      </c>
      <c r="G88" s="4">
        <f>(Table6[[#This Row],[prs]]-E58)/E58</f>
        <v>0.13902941641336483</v>
      </c>
      <c r="H88" s="5">
        <f>(Table6[[#This Row],[base-close]]-C58)/C58</f>
        <v>2.4831004957187881E-2</v>
      </c>
      <c r="I88" s="5">
        <f>(Table6[[#This Row],[eval-close]]-D58)/D58</f>
        <v>0.16731266149870788</v>
      </c>
      <c r="J88" s="4">
        <f>Table6[[#This Row],[pctE]]-Table6[[#This Row],[pctB]]</f>
        <v>0.14248165654152001</v>
      </c>
      <c r="K88" s="2">
        <f>(Table6[[#This Row],[prs%]]-Table6[[#This Row],[prsDirect%]])/Table6[[#This Row],[prsDirect%]]</f>
        <v>-2.4229365463259985E-2</v>
      </c>
      <c r="L88"/>
    </row>
    <row r="89" spans="1:12" x14ac:dyDescent="0.25">
      <c r="A89" s="2">
        <v>87</v>
      </c>
      <c r="B89" s="1">
        <v>42864</v>
      </c>
      <c r="C89" s="3">
        <v>227.2</v>
      </c>
      <c r="D89" s="3">
        <v>321.26</v>
      </c>
      <c r="E89" s="4">
        <f>Table6[[#This Row],[eval-close]]/Table6[[#This Row],[base-close]]</f>
        <v>1.4139964788732395</v>
      </c>
      <c r="F89" s="4">
        <f t="shared" si="1"/>
        <v>1.3756725112578683</v>
      </c>
      <c r="G89" s="4">
        <f>(Table6[[#This Row],[prs]]-E59)/E59</f>
        <v>0.15994596799582181</v>
      </c>
      <c r="H89" s="5">
        <f>(Table6[[#This Row],[base-close]]-C59)/C59</f>
        <v>2.4946993278296574E-2</v>
      </c>
      <c r="I89" s="5">
        <f>(Table6[[#This Row],[eval-close]]-D59)/D59</f>
        <v>0.1888831322626007</v>
      </c>
      <c r="J89" s="4">
        <f>Table6[[#This Row],[pctE]]-Table6[[#This Row],[pctB]]</f>
        <v>0.16393613898430412</v>
      </c>
      <c r="K89" s="2">
        <f>(Table6[[#This Row],[prs%]]-Table6[[#This Row],[prsDirect%]])/Table6[[#This Row],[prsDirect%]]</f>
        <v>-2.433978873239381E-2</v>
      </c>
      <c r="L89"/>
    </row>
    <row r="90" spans="1:12" x14ac:dyDescent="0.25">
      <c r="A90" s="2">
        <v>88</v>
      </c>
      <c r="B90" s="1">
        <v>42865</v>
      </c>
      <c r="C90" s="3">
        <v>227.61</v>
      </c>
      <c r="D90" s="3">
        <v>325.22000000000003</v>
      </c>
      <c r="E90" s="4">
        <f>Table6[[#This Row],[eval-close]]/Table6[[#This Row],[base-close]]</f>
        <v>1.4288475901761786</v>
      </c>
      <c r="F90" s="4">
        <f t="shared" si="1"/>
        <v>1.3814413160736383</v>
      </c>
      <c r="G90" s="4">
        <f>(Table6[[#This Row],[prs]]-E60)/E60</f>
        <v>0.1499274767000863</v>
      </c>
      <c r="H90" s="5">
        <f>(Table6[[#This Row],[base-close]]-C60)/C60</f>
        <v>1.9347037484885223E-2</v>
      </c>
      <c r="I90" s="5">
        <f>(Table6[[#This Row],[eval-close]]-D60)/D60</f>
        <v>0.17217516669670224</v>
      </c>
      <c r="J90" s="4">
        <f>Table6[[#This Row],[pctE]]-Table6[[#This Row],[pctB]]</f>
        <v>0.15282812921181702</v>
      </c>
      <c r="K90" s="2">
        <f>(Table6[[#This Row],[prs%]]-Table6[[#This Row],[prsDirect%]])/Table6[[#This Row],[prsDirect%]]</f>
        <v>-1.8979833926452538E-2</v>
      </c>
      <c r="L90"/>
    </row>
    <row r="91" spans="1:12" x14ac:dyDescent="0.25">
      <c r="A91" s="2">
        <v>89</v>
      </c>
      <c r="B91" s="1">
        <v>42866</v>
      </c>
      <c r="C91" s="3">
        <v>227.14</v>
      </c>
      <c r="D91" s="3">
        <v>323.10000000000002</v>
      </c>
      <c r="E91" s="4">
        <f>Table6[[#This Row],[eval-close]]/Table6[[#This Row],[base-close]]</f>
        <v>1.4224707229021751</v>
      </c>
      <c r="F91" s="4">
        <f t="shared" si="1"/>
        <v>1.3873677169857639</v>
      </c>
      <c r="G91" s="4">
        <f>(Table6[[#This Row],[prs]]-E61)/E61</f>
        <v>0.14616124655215273</v>
      </c>
      <c r="H91" s="5">
        <f>(Table6[[#This Row],[base-close]]-C61)/C61</f>
        <v>1.6286353467561462E-2</v>
      </c>
      <c r="I91" s="5">
        <f>(Table6[[#This Row],[eval-close]]-D61)/D61</f>
        <v>0.16482803374432198</v>
      </c>
      <c r="J91" s="4">
        <f>Table6[[#This Row],[pctE]]-Table6[[#This Row],[pctB]]</f>
        <v>0.14854168027676051</v>
      </c>
      <c r="K91" s="2">
        <f>(Table6[[#This Row],[prs%]]-Table6[[#This Row],[prsDirect%]])/Table6[[#This Row],[prsDirect%]]</f>
        <v>-1.6025358809544844E-2</v>
      </c>
      <c r="L91"/>
    </row>
    <row r="92" spans="1:12" x14ac:dyDescent="0.25">
      <c r="A92" s="2">
        <v>90</v>
      </c>
      <c r="B92" s="1">
        <v>42867</v>
      </c>
      <c r="C92" s="3">
        <v>226.76</v>
      </c>
      <c r="D92" s="3">
        <v>324.81</v>
      </c>
      <c r="E92" s="4">
        <f>Table6[[#This Row],[eval-close]]/Table6[[#This Row],[base-close]]</f>
        <v>1.4323954842123832</v>
      </c>
      <c r="F92" s="4">
        <f t="shared" si="1"/>
        <v>1.3915828751630999</v>
      </c>
      <c r="G92" s="4">
        <f>(Table6[[#This Row],[prs]]-E62)/E62</f>
        <v>0.15557495507793037</v>
      </c>
      <c r="H92" s="5">
        <f>(Table6[[#This Row],[base-close]]-C62)/C62</f>
        <v>1.1373266134427469E-2</v>
      </c>
      <c r="I92" s="5">
        <f>(Table6[[#This Row],[eval-close]]-D62)/D62</f>
        <v>0.16871761658031081</v>
      </c>
      <c r="J92" s="4">
        <f>Table6[[#This Row],[pctE]]-Table6[[#This Row],[pctB]]</f>
        <v>0.15734435044588335</v>
      </c>
      <c r="K92" s="2">
        <f>(Table6[[#This Row],[prs%]]-Table6[[#This Row],[prsDirect%]])/Table6[[#This Row],[prsDirect%]]</f>
        <v>-1.1245369553713606E-2</v>
      </c>
      <c r="L92"/>
    </row>
    <row r="93" spans="1:12" x14ac:dyDescent="0.25">
      <c r="A93" s="2">
        <v>91</v>
      </c>
      <c r="B93" s="1">
        <v>42870</v>
      </c>
      <c r="C93" s="3">
        <v>228.01</v>
      </c>
      <c r="D93" s="3">
        <v>315.88</v>
      </c>
      <c r="E93" s="4">
        <f>Table6[[#This Row],[eval-close]]/Table6[[#This Row],[base-close]]</f>
        <v>1.385377834305513</v>
      </c>
      <c r="F93" s="4">
        <f t="shared" si="1"/>
        <v>1.3875782707448345</v>
      </c>
      <c r="G93" s="4">
        <f>(Table6[[#This Row],[prs]]-E63)/E63</f>
        <v>0.11352916908300455</v>
      </c>
      <c r="H93" s="5">
        <f>(Table6[[#This Row],[base-close]]-C63)/C63</f>
        <v>1.9312441325048026E-2</v>
      </c>
      <c r="I93" s="5">
        <f>(Table6[[#This Row],[eval-close]]-D63)/D63</f>
        <v>0.1350341358246496</v>
      </c>
      <c r="J93" s="4">
        <f>Table6[[#This Row],[pctE]]-Table6[[#This Row],[pctB]]</f>
        <v>0.11572169449960157</v>
      </c>
      <c r="K93" s="2">
        <f>(Table6[[#This Row],[prs%]]-Table6[[#This Row],[prsDirect%]])/Table6[[#This Row],[prsDirect%]]</f>
        <v>-1.8946537432569053E-2</v>
      </c>
      <c r="L93"/>
    </row>
    <row r="94" spans="1:12" x14ac:dyDescent="0.25">
      <c r="A94" s="2">
        <v>92</v>
      </c>
      <c r="B94" s="1">
        <v>42871</v>
      </c>
      <c r="C94" s="3">
        <v>227.8</v>
      </c>
      <c r="D94" s="3">
        <v>317.01</v>
      </c>
      <c r="E94" s="4">
        <f>Table6[[#This Row],[eval-close]]/Table6[[#This Row],[base-close]]</f>
        <v>1.3916154521510096</v>
      </c>
      <c r="F94" s="4">
        <f t="shared" si="1"/>
        <v>1.3859868145475061</v>
      </c>
      <c r="G94" s="4">
        <f>(Table6[[#This Row],[prs]]-E64)/E64</f>
        <v>4.0961176689402697E-2</v>
      </c>
      <c r="H94" s="5">
        <f>(Table6[[#This Row],[base-close]]-C64)/C64</f>
        <v>2.0152261531571874E-2</v>
      </c>
      <c r="I94" s="5">
        <f>(Table6[[#This Row],[eval-close]]-D64)/D64</f>
        <v>6.1938898566260253E-2</v>
      </c>
      <c r="J94" s="4">
        <f>Table6[[#This Row],[pctE]]-Table6[[#This Row],[pctB]]</f>
        <v>4.1786637034688379E-2</v>
      </c>
      <c r="K94" s="2">
        <f>(Table6[[#This Row],[prs%]]-Table6[[#This Row],[prsDirect%]])/Table6[[#This Row],[prsDirect%]]</f>
        <v>-1.9754170324844327E-2</v>
      </c>
      <c r="L94"/>
    </row>
    <row r="95" spans="1:12" x14ac:dyDescent="0.25">
      <c r="A95" s="2">
        <v>93</v>
      </c>
      <c r="B95" s="1">
        <v>42872</v>
      </c>
      <c r="C95" s="3">
        <v>223.76</v>
      </c>
      <c r="D95" s="3">
        <v>306.11</v>
      </c>
      <c r="E95" s="4">
        <f>Table6[[#This Row],[eval-close]]/Table6[[#This Row],[base-close]]</f>
        <v>1.3680282445477299</v>
      </c>
      <c r="F95" s="4">
        <f t="shared" si="1"/>
        <v>1.3853465350206629</v>
      </c>
      <c r="G95" s="4">
        <f>(Table6[[#This Row],[prs]]-E65)/E65</f>
        <v>6.4940104107500118E-3</v>
      </c>
      <c r="H95" s="5">
        <f>(Table6[[#This Row],[base-close]]-C65)/C65</f>
        <v>1.4321518080916272E-3</v>
      </c>
      <c r="I95" s="5">
        <f>(Table6[[#This Row],[eval-close]]-D65)/D65</f>
        <v>7.9354626275931015E-3</v>
      </c>
      <c r="J95" s="4">
        <f>Table6[[#This Row],[pctE]]-Table6[[#This Row],[pctB]]</f>
        <v>6.5033108195014745E-3</v>
      </c>
      <c r="K95" s="2">
        <f>(Table6[[#This Row],[prs%]]-Table6[[#This Row],[prsDirect%]])/Table6[[#This Row],[prsDirect%]]</f>
        <v>-1.4301036825079181E-3</v>
      </c>
      <c r="L95"/>
    </row>
    <row r="96" spans="1:12" x14ac:dyDescent="0.25">
      <c r="A96" s="2">
        <v>94</v>
      </c>
      <c r="B96" s="1">
        <v>42873</v>
      </c>
      <c r="C96" s="3">
        <v>224.66</v>
      </c>
      <c r="D96" s="3">
        <v>313.06</v>
      </c>
      <c r="E96" s="4">
        <f>Table6[[#This Row],[eval-close]]/Table6[[#This Row],[base-close]]</f>
        <v>1.3934834861568592</v>
      </c>
      <c r="F96" s="4">
        <f t="shared" si="1"/>
        <v>1.3942777571741989</v>
      </c>
      <c r="G96" s="4">
        <f>(Table6[[#This Row],[prs]]-E66)/E66</f>
        <v>5.2339834054322389E-2</v>
      </c>
      <c r="H96" s="5">
        <f>(Table6[[#This Row],[base-close]]-C66)/C66</f>
        <v>8.4388185654008241E-3</v>
      </c>
      <c r="I96" s="5">
        <f>(Table6[[#This Row],[eval-close]]-D66)/D66</f>
        <v>6.1220338983050855E-2</v>
      </c>
      <c r="J96" s="4">
        <f>Table6[[#This Row],[pctE]]-Table6[[#This Row],[pctB]]</f>
        <v>5.2781520417650031E-2</v>
      </c>
      <c r="K96" s="2">
        <f>(Table6[[#This Row],[prs%]]-Table6[[#This Row],[prsDirect%]])/Table6[[#This Row],[prsDirect%]]</f>
        <v>-8.3682008368205982E-3</v>
      </c>
      <c r="L96"/>
    </row>
    <row r="97" spans="1:12" x14ac:dyDescent="0.25">
      <c r="A97" s="2">
        <v>95</v>
      </c>
      <c r="B97" s="1">
        <v>42874</v>
      </c>
      <c r="C97" s="3">
        <v>226.12</v>
      </c>
      <c r="D97" s="3">
        <v>310.83</v>
      </c>
      <c r="E97" s="4">
        <f>Table6[[#This Row],[eval-close]]/Table6[[#This Row],[base-close]]</f>
        <v>1.3746240934017335</v>
      </c>
      <c r="F97" s="4">
        <f t="shared" si="1"/>
        <v>1.3961659491383609</v>
      </c>
      <c r="G97" s="4">
        <f>(Table6[[#This Row],[prs]]-E67)/E67</f>
        <v>2.8091806046023675E-2</v>
      </c>
      <c r="H97" s="5">
        <f>(Table6[[#This Row],[base-close]]-C67)/C67</f>
        <v>1.2175470008952546E-2</v>
      </c>
      <c r="I97" s="5">
        <f>(Table6[[#This Row],[eval-close]]-D67)/D67</f>
        <v>4.0609306996986928E-2</v>
      </c>
      <c r="J97" s="4">
        <f>Table6[[#This Row],[pctE]]-Table6[[#This Row],[pctB]]</f>
        <v>2.8433836988034381E-2</v>
      </c>
      <c r="K97" s="2">
        <f>(Table6[[#This Row],[prs%]]-Table6[[#This Row],[prsDirect%]])/Table6[[#This Row],[prsDirect%]]</f>
        <v>-1.2029011144526159E-2</v>
      </c>
      <c r="L97"/>
    </row>
    <row r="98" spans="1:12" x14ac:dyDescent="0.25">
      <c r="A98" s="2">
        <v>96</v>
      </c>
      <c r="B98" s="1">
        <v>42877</v>
      </c>
      <c r="C98" s="3">
        <v>227.27</v>
      </c>
      <c r="D98" s="3">
        <v>310.35000000000002</v>
      </c>
      <c r="E98" s="4">
        <f>Table6[[#This Row],[eval-close]]/Table6[[#This Row],[base-close]]</f>
        <v>1.3655563866766403</v>
      </c>
      <c r="F98" s="4">
        <f t="shared" si="1"/>
        <v>1.3976395773403461</v>
      </c>
      <c r="G98" s="4">
        <f>(Table6[[#This Row],[prs]]-E68)/E68</f>
        <v>7.3088478040118547E-3</v>
      </c>
      <c r="H98" s="5">
        <f>(Table6[[#This Row],[base-close]]-C68)/C68</f>
        <v>1.8371644934355079E-2</v>
      </c>
      <c r="I98" s="5">
        <f>(Table6[[#This Row],[eval-close]]-D68)/D68</f>
        <v>2.581476829510148E-2</v>
      </c>
      <c r="J98" s="4">
        <f>Table6[[#This Row],[pctE]]-Table6[[#This Row],[pctB]]</f>
        <v>7.4431233607464009E-3</v>
      </c>
      <c r="K98" s="2">
        <f>(Table6[[#This Row],[prs%]]-Table6[[#This Row],[prsDirect%]])/Table6[[#This Row],[prsDirect%]]</f>
        <v>-1.8040216482597828E-2</v>
      </c>
      <c r="L98"/>
    </row>
    <row r="99" spans="1:12" x14ac:dyDescent="0.25">
      <c r="A99" s="2">
        <v>97</v>
      </c>
      <c r="B99" s="1">
        <v>42878</v>
      </c>
      <c r="C99" s="3">
        <v>227.78</v>
      </c>
      <c r="D99" s="3">
        <v>303.86</v>
      </c>
      <c r="E99" s="4">
        <f>Table6[[#This Row],[eval-close]]/Table6[[#This Row],[base-close]]</f>
        <v>1.3340064974975854</v>
      </c>
      <c r="F99" s="4">
        <f t="shared" si="1"/>
        <v>1.3896405792027806</v>
      </c>
      <c r="G99" s="4">
        <f>(Table6[[#This Row],[prs]]-E69)/E69</f>
        <v>-4.6393959613989545E-2</v>
      </c>
      <c r="H99" s="5">
        <f>(Table6[[#This Row],[base-close]]-C69)/C69</f>
        <v>2.0017016703237647E-2</v>
      </c>
      <c r="I99" s="5">
        <f>(Table6[[#This Row],[eval-close]]-D69)/D69</f>
        <v>-2.7305611575274412E-2</v>
      </c>
      <c r="J99" s="4">
        <f>Table6[[#This Row],[pctE]]-Table6[[#This Row],[pctB]]</f>
        <v>-4.7322628278512059E-2</v>
      </c>
      <c r="K99" s="2">
        <f>(Table6[[#This Row],[prs%]]-Table6[[#This Row],[prsDirect%]])/Table6[[#This Row],[prsDirect%]]</f>
        <v>-1.9624198788303515E-2</v>
      </c>
      <c r="L99"/>
    </row>
    <row r="100" spans="1:12" x14ac:dyDescent="0.25">
      <c r="A100" s="2">
        <v>98</v>
      </c>
      <c r="B100" s="1">
        <v>42879</v>
      </c>
      <c r="C100" s="3">
        <v>228.31</v>
      </c>
      <c r="D100" s="3">
        <v>310.22000000000003</v>
      </c>
      <c r="E100" s="4">
        <f>Table6[[#This Row],[eval-close]]/Table6[[#This Row],[base-close]]</f>
        <v>1.3587665892864966</v>
      </c>
      <c r="F100" s="4">
        <f t="shared" si="1"/>
        <v>1.3826324791138125</v>
      </c>
      <c r="G100" s="4">
        <f>(Table6[[#This Row],[prs]]-E70)/E70</f>
        <v>-1.830423350568423E-2</v>
      </c>
      <c r="H100" s="5">
        <f>(Table6[[#This Row],[base-close]]-C70)/C70</f>
        <v>2.362804878048785E-2</v>
      </c>
      <c r="I100" s="5">
        <f>(Table6[[#This Row],[eval-close]]-D70)/D70</f>
        <v>4.8913219526417924E-3</v>
      </c>
      <c r="J100" s="4">
        <f>Table6[[#This Row],[pctE]]-Table6[[#This Row],[pctB]]</f>
        <v>-1.8736726827846058E-2</v>
      </c>
      <c r="K100" s="2">
        <f>(Table6[[#This Row],[prs%]]-Table6[[#This Row],[prsDirect%]])/Table6[[#This Row],[prsDirect%]]</f>
        <v>-2.3082650781835957E-2</v>
      </c>
      <c r="L100"/>
    </row>
    <row r="101" spans="1:12" x14ac:dyDescent="0.25">
      <c r="A101" s="2">
        <v>99</v>
      </c>
      <c r="B101" s="1">
        <v>42880</v>
      </c>
      <c r="C101" s="3">
        <v>229.4</v>
      </c>
      <c r="D101" s="3">
        <v>316.83</v>
      </c>
      <c r="E101" s="4">
        <f>Table6[[#This Row],[eval-close]]/Table6[[#This Row],[base-close]]</f>
        <v>1.3811246730601567</v>
      </c>
      <c r="F101" s="4">
        <f t="shared" si="1"/>
        <v>1.3784978741296108</v>
      </c>
      <c r="G101" s="4">
        <f>(Table6[[#This Row],[prs]]-E71)/E71</f>
        <v>3.3191432757507203E-2</v>
      </c>
      <c r="H101" s="5">
        <f>(Table6[[#This Row],[base-close]]-C71)/C71</f>
        <v>3.305412951454563E-2</v>
      </c>
      <c r="I101" s="5">
        <f>(Table6[[#This Row],[eval-close]]-D71)/D71</f>
        <v>6.7342676189192874E-2</v>
      </c>
      <c r="J101" s="4">
        <f>Table6[[#This Row],[pctE]]-Table6[[#This Row],[pctB]]</f>
        <v>3.4288546674647244E-2</v>
      </c>
      <c r="K101" s="2">
        <f>(Table6[[#This Row],[prs%]]-Table6[[#This Row],[prsDirect%]])/Table6[[#This Row],[prsDirect%]]</f>
        <v>-3.1996512641675801E-2</v>
      </c>
      <c r="L101"/>
    </row>
    <row r="102" spans="1:12" x14ac:dyDescent="0.25">
      <c r="A102" s="2">
        <v>100</v>
      </c>
      <c r="B102" s="1">
        <v>42881</v>
      </c>
      <c r="C102" s="3">
        <v>229.35</v>
      </c>
      <c r="D102" s="3">
        <v>325.14</v>
      </c>
      <c r="E102" s="4">
        <f>Table6[[#This Row],[eval-close]]/Table6[[#This Row],[base-close]]</f>
        <v>1.4176586003924134</v>
      </c>
      <c r="F102" s="4">
        <f t="shared" si="1"/>
        <v>1.3770241857476138</v>
      </c>
      <c r="G102" s="4">
        <f>(Table6[[#This Row],[prs]]-E72)/E72</f>
        <v>2.882842242952062E-2</v>
      </c>
      <c r="H102" s="5">
        <f>(Table6[[#This Row],[base-close]]-C72)/C72</f>
        <v>3.9570301876529733E-2</v>
      </c>
      <c r="I102" s="5">
        <f>(Table6[[#This Row],[eval-close]]-D72)/D72</f>
        <v>6.9539473684210484E-2</v>
      </c>
      <c r="J102" s="4">
        <f>Table6[[#This Row],[pctE]]-Table6[[#This Row],[pctB]]</f>
        <v>2.9969171807680751E-2</v>
      </c>
      <c r="K102" s="2">
        <f>(Table6[[#This Row],[prs%]]-Table6[[#This Row],[prsDirect%]])/Table6[[#This Row],[prsDirect%]]</f>
        <v>-3.8064094179198198E-2</v>
      </c>
      <c r="L102"/>
    </row>
    <row r="103" spans="1:12" x14ac:dyDescent="0.25">
      <c r="A103" s="2">
        <v>101</v>
      </c>
      <c r="B103" s="1">
        <v>42885</v>
      </c>
      <c r="C103" s="3">
        <v>229.15</v>
      </c>
      <c r="D103" s="3">
        <v>335.1</v>
      </c>
      <c r="E103" s="4">
        <f>Table6[[#This Row],[eval-close]]/Table6[[#This Row],[base-close]]</f>
        <v>1.462360898974471</v>
      </c>
      <c r="F103" s="4">
        <f t="shared" si="1"/>
        <v>1.3847224922145096</v>
      </c>
      <c r="G103" s="4">
        <f>(Table6[[#This Row],[prs]]-E73)/E73</f>
        <v>7.9791298081667295E-2</v>
      </c>
      <c r="H103" s="5">
        <f>(Table6[[#This Row],[base-close]]-C73)/C73</f>
        <v>2.9517476862251743E-2</v>
      </c>
      <c r="I103" s="5">
        <f>(Table6[[#This Row],[eval-close]]-D73)/D73</f>
        <v>0.11166401273885358</v>
      </c>
      <c r="J103" s="4">
        <f>Table6[[#This Row],[pctE]]-Table6[[#This Row],[pctB]]</f>
        <v>8.2146535876601839E-2</v>
      </c>
      <c r="K103" s="2">
        <f>(Table6[[#This Row],[prs%]]-Table6[[#This Row],[prsDirect%]])/Table6[[#This Row],[prsDirect%]]</f>
        <v>-2.8671176085532265E-2</v>
      </c>
      <c r="L103"/>
    </row>
    <row r="104" spans="1:12" x14ac:dyDescent="0.25">
      <c r="A104" s="2">
        <v>102</v>
      </c>
      <c r="B104" s="1">
        <v>42886</v>
      </c>
      <c r="C104" s="3">
        <v>229.09</v>
      </c>
      <c r="D104" s="3">
        <v>341.01</v>
      </c>
      <c r="E104" s="4">
        <f>Table6[[#This Row],[eval-close]]/Table6[[#This Row],[base-close]]</f>
        <v>1.4885416211969094</v>
      </c>
      <c r="F104" s="4">
        <f t="shared" si="1"/>
        <v>1.3944151091190993</v>
      </c>
      <c r="G104" s="4">
        <f>(Table6[[#This Row],[prs]]-E74)/E74</f>
        <v>0.10015743933324281</v>
      </c>
      <c r="H104" s="5">
        <f>(Table6[[#This Row],[base-close]]-C74)/C74</f>
        <v>3.2355459420485816E-2</v>
      </c>
      <c r="I104" s="5">
        <f>(Table6[[#This Row],[eval-close]]-D74)/D74</f>
        <v>0.13575353871773518</v>
      </c>
      <c r="J104" s="4">
        <f>Table6[[#This Row],[pctE]]-Table6[[#This Row],[pctB]]</f>
        <v>0.10339807929724937</v>
      </c>
      <c r="K104" s="2">
        <f>(Table6[[#This Row],[prs%]]-Table6[[#This Row],[prsDirect%]])/Table6[[#This Row],[prsDirect%]]</f>
        <v>-3.1341394211882305E-2</v>
      </c>
      <c r="L104"/>
    </row>
    <row r="105" spans="1:12" x14ac:dyDescent="0.25">
      <c r="A105" s="2">
        <v>103</v>
      </c>
      <c r="B105" s="1">
        <v>42887</v>
      </c>
      <c r="C105" s="3">
        <v>230.92</v>
      </c>
      <c r="D105" s="3">
        <v>340.37</v>
      </c>
      <c r="E105" s="4">
        <f>Table6[[#This Row],[eval-close]]/Table6[[#This Row],[base-close]]</f>
        <v>1.4739736705352504</v>
      </c>
      <c r="F105" s="4">
        <f t="shared" si="1"/>
        <v>1.4050096517178514</v>
      </c>
      <c r="G105" s="4">
        <f>(Table6[[#This Row],[prs]]-E75)/E75</f>
        <v>6.8621262187608001E-2</v>
      </c>
      <c r="H105" s="5">
        <f>(Table6[[#This Row],[base-close]]-C75)/C75</f>
        <v>4.2528216704288885E-2</v>
      </c>
      <c r="I105" s="5">
        <f>(Table6[[#This Row],[eval-close]]-D75)/D75</f>
        <v>0.11406781880073326</v>
      </c>
      <c r="J105" s="4">
        <f>Table6[[#This Row],[pctE]]-Table6[[#This Row],[pctB]]</f>
        <v>7.1539602096444374E-2</v>
      </c>
      <c r="K105" s="2">
        <f>(Table6[[#This Row],[prs%]]-Table6[[#This Row],[prsDirect%]])/Table6[[#This Row],[prsDirect%]]</f>
        <v>-4.0793348345746799E-2</v>
      </c>
      <c r="L105"/>
    </row>
    <row r="106" spans="1:12" x14ac:dyDescent="0.25">
      <c r="A106" s="2">
        <v>104</v>
      </c>
      <c r="B106" s="1">
        <v>42888</v>
      </c>
      <c r="C106" s="3">
        <v>231.69</v>
      </c>
      <c r="D106" s="3">
        <v>339.85</v>
      </c>
      <c r="E106" s="4">
        <f>Table6[[#This Row],[eval-close]]/Table6[[#This Row],[base-close]]</f>
        <v>1.466830678924425</v>
      </c>
      <c r="F106" s="4">
        <f t="shared" si="1"/>
        <v>1.412344370994608</v>
      </c>
      <c r="G106" s="4">
        <f>(Table6[[#This Row],[prs]]-E76)/E76</f>
        <v>8.2800432748052419E-2</v>
      </c>
      <c r="H106" s="5">
        <f>(Table6[[#This Row],[base-close]]-C76)/C76</f>
        <v>3.7526308718821351E-2</v>
      </c>
      <c r="I106" s="5">
        <f>(Table6[[#This Row],[eval-close]]-D76)/D76</f>
        <v>0.12343393606822926</v>
      </c>
      <c r="J106" s="4">
        <f>Table6[[#This Row],[pctE]]-Table6[[#This Row],[pctB]]</f>
        <v>8.5907627349407906E-2</v>
      </c>
      <c r="K106" s="2">
        <f>(Table6[[#This Row],[prs%]]-Table6[[#This Row],[prsDirect%]])/Table6[[#This Row],[prsDirect%]]</f>
        <v>-3.6169018947732612E-2</v>
      </c>
      <c r="L106"/>
    </row>
    <row r="107" spans="1:12" x14ac:dyDescent="0.25">
      <c r="A107" s="2">
        <v>105</v>
      </c>
      <c r="B107" s="1">
        <v>42891</v>
      </c>
      <c r="C107" s="3">
        <v>231.51</v>
      </c>
      <c r="D107" s="3">
        <v>347.32</v>
      </c>
      <c r="E107" s="4">
        <f>Table6[[#This Row],[eval-close]]/Table6[[#This Row],[base-close]]</f>
        <v>1.5002375707312858</v>
      </c>
      <c r="F107" s="4">
        <f t="shared" si="1"/>
        <v>1.4249057187275631</v>
      </c>
      <c r="G107" s="4">
        <f>(Table6[[#This Row],[prs]]-E77)/E77</f>
        <v>9.2777759308848767E-2</v>
      </c>
      <c r="H107" s="5">
        <f>(Table6[[#This Row],[base-close]]-C77)/C77</f>
        <v>4.0026954177897561E-2</v>
      </c>
      <c r="I107" s="5">
        <f>(Table6[[#This Row],[eval-close]]-D77)/D77</f>
        <v>0.13651832460732974</v>
      </c>
      <c r="J107" s="4">
        <f>Table6[[#This Row],[pctE]]-Table6[[#This Row],[pctB]]</f>
        <v>9.6491370429432177E-2</v>
      </c>
      <c r="K107" s="2">
        <f>(Table6[[#This Row],[prs%]]-Table6[[#This Row],[prsDirect%]])/Table6[[#This Row],[prsDirect%]]</f>
        <v>-3.8486458468317802E-2</v>
      </c>
      <c r="L107"/>
    </row>
    <row r="108" spans="1:12" x14ac:dyDescent="0.25">
      <c r="A108" s="2">
        <v>106</v>
      </c>
      <c r="B108" s="1">
        <v>42892</v>
      </c>
      <c r="C108" s="3">
        <v>230.77</v>
      </c>
      <c r="D108" s="3">
        <v>352.85</v>
      </c>
      <c r="E108" s="4">
        <f>Table6[[#This Row],[eval-close]]/Table6[[#This Row],[base-close]]</f>
        <v>1.5290115699614335</v>
      </c>
      <c r="F108" s="4">
        <f t="shared" si="1"/>
        <v>1.4412512370560429</v>
      </c>
      <c r="G108" s="4">
        <f>(Table6[[#This Row],[prs]]-E78)/E78</f>
        <v>0.11706250593812627</v>
      </c>
      <c r="H108" s="5">
        <f>(Table6[[#This Row],[base-close]]-C78)/C78</f>
        <v>2.5462140063988704E-2</v>
      </c>
      <c r="I108" s="5">
        <f>(Table6[[#This Row],[eval-close]]-D78)/D78</f>
        <v>0.14550530792455299</v>
      </c>
      <c r="J108" s="4">
        <f>Table6[[#This Row],[pctE]]-Table6[[#This Row],[pctB]]</f>
        <v>0.12004316786056429</v>
      </c>
      <c r="K108" s="2">
        <f>(Table6[[#This Row],[prs%]]-Table6[[#This Row],[prsDirect%]])/Table6[[#This Row],[prsDirect%]]</f>
        <v>-2.4829917233608841E-2</v>
      </c>
      <c r="L108"/>
    </row>
    <row r="109" spans="1:12" x14ac:dyDescent="0.25">
      <c r="A109" s="2">
        <v>107</v>
      </c>
      <c r="B109" s="1">
        <v>42893</v>
      </c>
      <c r="C109" s="3">
        <v>231.2</v>
      </c>
      <c r="D109" s="3">
        <v>359.65</v>
      </c>
      <c r="E109" s="4">
        <f>Table6[[#This Row],[eval-close]]/Table6[[#This Row],[base-close]]</f>
        <v>1.5555795847750864</v>
      </c>
      <c r="F109" s="4">
        <f t="shared" si="1"/>
        <v>1.4634085457837929</v>
      </c>
      <c r="G109" s="4">
        <f>(Table6[[#This Row],[prs]]-E79)/E79</f>
        <v>0.12210535394321291</v>
      </c>
      <c r="H109" s="5">
        <f>(Table6[[#This Row],[base-close]]-C79)/C79</f>
        <v>2.142699359399158E-2</v>
      </c>
      <c r="I109" s="5">
        <f>(Table6[[#This Row],[eval-close]]-D79)/D79</f>
        <v>0.14614869817393783</v>
      </c>
      <c r="J109" s="4">
        <f>Table6[[#This Row],[pctE]]-Table6[[#This Row],[pctB]]</f>
        <v>0.12472170457994625</v>
      </c>
      <c r="K109" s="2">
        <f>(Table6[[#This Row],[prs%]]-Table6[[#This Row],[prsDirect%]])/Table6[[#This Row],[prsDirect%]]</f>
        <v>-2.0977508650519307E-2</v>
      </c>
      <c r="L109"/>
    </row>
    <row r="110" spans="1:12" x14ac:dyDescent="0.25">
      <c r="A110" s="2">
        <v>108</v>
      </c>
      <c r="B110" s="1">
        <v>42894</v>
      </c>
      <c r="C110" s="3">
        <v>231.32</v>
      </c>
      <c r="D110" s="3">
        <v>370</v>
      </c>
      <c r="E110" s="4">
        <f>Table6[[#This Row],[eval-close]]/Table6[[#This Row],[base-close]]</f>
        <v>1.5995158222375929</v>
      </c>
      <c r="F110" s="4">
        <f t="shared" si="1"/>
        <v>1.4874834690789025</v>
      </c>
      <c r="G110" s="4">
        <f>(Table6[[#This Row],[prs]]-E80)/E80</f>
        <v>0.16654245784042915</v>
      </c>
      <c r="H110" s="5">
        <f>(Table6[[#This Row],[base-close]]-C80)/C80</f>
        <v>2.2589629105698179E-2</v>
      </c>
      <c r="I110" s="5">
        <f>(Table6[[#This Row],[eval-close]]-D80)/D80</f>
        <v>0.19289421929909398</v>
      </c>
      <c r="J110" s="4">
        <f>Table6[[#This Row],[pctE]]-Table6[[#This Row],[pctB]]</f>
        <v>0.17030459019339581</v>
      </c>
      <c r="K110" s="2">
        <f>(Table6[[#This Row],[prs%]]-Table6[[#This Row],[prsDirect%]])/Table6[[#This Row],[prsDirect%]]</f>
        <v>-2.2090610409821753E-2</v>
      </c>
      <c r="L110"/>
    </row>
    <row r="111" spans="1:12" x14ac:dyDescent="0.25">
      <c r="A111" s="2">
        <v>109</v>
      </c>
      <c r="B111" s="1">
        <v>42895</v>
      </c>
      <c r="C111" s="3">
        <v>230.96</v>
      </c>
      <c r="D111" s="3">
        <v>357.32</v>
      </c>
      <c r="E111" s="4">
        <f>Table6[[#This Row],[eval-close]]/Table6[[#This Row],[base-close]]</f>
        <v>1.5471077242812608</v>
      </c>
      <c r="F111" s="4">
        <f t="shared" si="1"/>
        <v>1.5040817742010131</v>
      </c>
      <c r="G111" s="4">
        <f>(Table6[[#This Row],[prs]]-E81)/E81</f>
        <v>0.13490324588431921</v>
      </c>
      <c r="H111" s="5">
        <f>(Table6[[#This Row],[base-close]]-C81)/C81</f>
        <v>2.0141342756183754E-2</v>
      </c>
      <c r="I111" s="5">
        <f>(Table6[[#This Row],[eval-close]]-D81)/D81</f>
        <v>0.15776172115478079</v>
      </c>
      <c r="J111" s="4">
        <f>Table6[[#This Row],[pctE]]-Table6[[#This Row],[pctB]]</f>
        <v>0.13762037839859703</v>
      </c>
      <c r="K111" s="2">
        <f>(Table6[[#This Row],[prs%]]-Table6[[#This Row],[prsDirect%]])/Table6[[#This Row],[prsDirect%]]</f>
        <v>-1.9743678559057978E-2</v>
      </c>
      <c r="L111"/>
    </row>
    <row r="112" spans="1:12" x14ac:dyDescent="0.25">
      <c r="A112" s="2">
        <v>110</v>
      </c>
      <c r="B112" s="1">
        <v>42898</v>
      </c>
      <c r="C112" s="3">
        <v>230.92</v>
      </c>
      <c r="D112" s="3">
        <v>359.01</v>
      </c>
      <c r="E112" s="4">
        <f>Table6[[#This Row],[eval-close]]/Table6[[#This Row],[base-close]]</f>
        <v>1.5546942664126104</v>
      </c>
      <c r="F112" s="4">
        <f t="shared" si="1"/>
        <v>1.5177853408030326</v>
      </c>
      <c r="G112" s="4">
        <f>(Table6[[#This Row],[prs]]-E82)/E82</f>
        <v>0.11828885829679005</v>
      </c>
      <c r="H112" s="5">
        <f>(Table6[[#This Row],[base-close]]-C82)/C82</f>
        <v>2.2176973130892792E-2</v>
      </c>
      <c r="I112" s="5">
        <f>(Table6[[#This Row],[eval-close]]-D82)/D82</f>
        <v>0.14308912025981468</v>
      </c>
      <c r="J112" s="4">
        <f>Table6[[#This Row],[pctE]]-Table6[[#This Row],[pctB]]</f>
        <v>0.1209121471289219</v>
      </c>
      <c r="K112" s="2">
        <f>(Table6[[#This Row],[prs%]]-Table6[[#This Row],[prsDirect%]])/Table6[[#This Row],[prsDirect%]]</f>
        <v>-2.1695825394075451E-2</v>
      </c>
      <c r="L112"/>
    </row>
    <row r="113" spans="1:12" x14ac:dyDescent="0.25">
      <c r="A113" s="2">
        <v>111</v>
      </c>
      <c r="B113" s="1">
        <v>42899</v>
      </c>
      <c r="C113" s="3">
        <v>232.05</v>
      </c>
      <c r="D113" s="3">
        <v>375.95</v>
      </c>
      <c r="E113" s="4">
        <f>Table6[[#This Row],[eval-close]]/Table6[[#This Row],[base-close]]</f>
        <v>1.6201249730661493</v>
      </c>
      <c r="F113" s="4">
        <f t="shared" si="1"/>
        <v>1.5335617482122006</v>
      </c>
      <c r="G113" s="4">
        <f>(Table6[[#This Row],[prs]]-E83)/E83</f>
        <v>0.13659171669306289</v>
      </c>
      <c r="H113" s="5">
        <f>(Table6[[#This Row],[base-close]]-C83)/C83</f>
        <v>2.4593783115506983E-2</v>
      </c>
      <c r="I113" s="5">
        <f>(Table6[[#This Row],[eval-close]]-D83)/D83</f>
        <v>0.16454480686429393</v>
      </c>
      <c r="J113" s="4">
        <f>Table6[[#This Row],[pctE]]-Table6[[#This Row],[pctB]]</f>
        <v>0.13995102374878696</v>
      </c>
      <c r="K113" s="2">
        <f>(Table6[[#This Row],[prs%]]-Table6[[#This Row],[prsDirect%]])/Table6[[#This Row],[prsDirect%]]</f>
        <v>-2.4003447532860132E-2</v>
      </c>
      <c r="L113"/>
    </row>
    <row r="114" spans="1:12" x14ac:dyDescent="0.25">
      <c r="A114" s="2">
        <v>112</v>
      </c>
      <c r="B114" s="1">
        <v>42900</v>
      </c>
      <c r="C114" s="3">
        <v>231.75</v>
      </c>
      <c r="D114" s="3">
        <v>380.66</v>
      </c>
      <c r="E114" s="4">
        <f>Table6[[#This Row],[eval-close]]/Table6[[#This Row],[base-close]]</f>
        <v>1.6425458468176917</v>
      </c>
      <c r="F114" s="4">
        <f t="shared" si="1"/>
        <v>1.5489621707742784</v>
      </c>
      <c r="G114" s="4">
        <f>(Table6[[#This Row],[prs]]-E84)/E84</f>
        <v>0.16697038808058029</v>
      </c>
      <c r="H114" s="5">
        <f>(Table6[[#This Row],[base-close]]-C84)/C84</f>
        <v>2.2907838983050838E-2</v>
      </c>
      <c r="I114" s="5">
        <f>(Table6[[#This Row],[eval-close]]-D84)/D84</f>
        <v>0.1937031578287185</v>
      </c>
      <c r="J114" s="4">
        <f>Table6[[#This Row],[pctE]]-Table6[[#This Row],[pctB]]</f>
        <v>0.17079531884566765</v>
      </c>
      <c r="K114" s="2">
        <f>(Table6[[#This Row],[prs%]]-Table6[[#This Row],[prsDirect%]])/Table6[[#This Row],[prsDirect%]]</f>
        <v>-2.2394822006471995E-2</v>
      </c>
      <c r="L114"/>
    </row>
    <row r="115" spans="1:12" x14ac:dyDescent="0.25">
      <c r="A115" s="2">
        <v>113</v>
      </c>
      <c r="B115" s="1">
        <v>42901</v>
      </c>
      <c r="C115" s="3">
        <v>231.31</v>
      </c>
      <c r="D115" s="3">
        <v>375.34</v>
      </c>
      <c r="E115" s="4">
        <f>Table6[[#This Row],[eval-close]]/Table6[[#This Row],[base-close]]</f>
        <v>1.6226708745838916</v>
      </c>
      <c r="F115" s="4">
        <f t="shared" si="1"/>
        <v>1.5638318911791427</v>
      </c>
      <c r="G115" s="4">
        <f>(Table6[[#This Row],[prs]]-E85)/E85</f>
        <v>0.18061279727859578</v>
      </c>
      <c r="H115" s="5">
        <f>(Table6[[#This Row],[base-close]]-C85)/C85</f>
        <v>2.2183923284281277E-2</v>
      </c>
      <c r="I115" s="5">
        <f>(Table6[[#This Row],[eval-close]]-D85)/D85</f>
        <v>0.20680342100186483</v>
      </c>
      <c r="J115" s="4">
        <f>Table6[[#This Row],[pctE]]-Table6[[#This Row],[pctB]]</f>
        <v>0.18461949771758354</v>
      </c>
      <c r="K115" s="2">
        <f>(Table6[[#This Row],[prs%]]-Table6[[#This Row],[prsDirect%]])/Table6[[#This Row],[prsDirect%]]</f>
        <v>-2.1702477195105912E-2</v>
      </c>
      <c r="L115"/>
    </row>
    <row r="116" spans="1:12" x14ac:dyDescent="0.25">
      <c r="A116" s="2">
        <v>114</v>
      </c>
      <c r="B116" s="1">
        <v>42902</v>
      </c>
      <c r="C116" s="3">
        <v>231.36</v>
      </c>
      <c r="D116" s="3">
        <v>371.4</v>
      </c>
      <c r="E116" s="4">
        <f>Table6[[#This Row],[eval-close]]/Table6[[#This Row],[base-close]]</f>
        <v>1.6052904564315351</v>
      </c>
      <c r="F116" s="4">
        <f t="shared" si="1"/>
        <v>1.5776778689298536</v>
      </c>
      <c r="G116" s="4">
        <f>(Table6[[#This Row],[prs]]-E86)/E86</f>
        <v>0.2308893011052742</v>
      </c>
      <c r="H116" s="5">
        <f>(Table6[[#This Row],[base-close]]-C86)/C86</f>
        <v>2.1231516221584649E-2</v>
      </c>
      <c r="I116" s="5">
        <f>(Table6[[#This Row],[eval-close]]-D86)/D86</f>
        <v>0.25702294726866581</v>
      </c>
      <c r="J116" s="4">
        <f>Table6[[#This Row],[pctE]]-Table6[[#This Row],[pctB]]</f>
        <v>0.23579143104708117</v>
      </c>
      <c r="K116" s="2">
        <f>(Table6[[#This Row],[prs%]]-Table6[[#This Row],[prsDirect%]])/Table6[[#This Row],[prsDirect%]]</f>
        <v>-2.0790110650069162E-2</v>
      </c>
      <c r="L116"/>
    </row>
    <row r="117" spans="1:12" x14ac:dyDescent="0.25">
      <c r="A117" s="2">
        <v>115</v>
      </c>
      <c r="B117" s="1">
        <v>42905</v>
      </c>
      <c r="C117" s="3">
        <v>233.28</v>
      </c>
      <c r="D117" s="3">
        <v>369.8</v>
      </c>
      <c r="E117" s="4">
        <f>Table6[[#This Row],[eval-close]]/Table6[[#This Row],[base-close]]</f>
        <v>1.5852194787379974</v>
      </c>
      <c r="F117" s="4">
        <f t="shared" si="1"/>
        <v>1.5861760597305248</v>
      </c>
      <c r="G117" s="4">
        <f>(Table6[[#This Row],[prs]]-E87)/E87</f>
        <v>0.1692632341305986</v>
      </c>
      <c r="H117" s="5">
        <f>(Table6[[#This Row],[base-close]]-C87)/C87</f>
        <v>2.5677101653183272E-2</v>
      </c>
      <c r="I117" s="5">
        <f>(Table6[[#This Row],[eval-close]]-D87)/D87</f>
        <v>0.19928652505269981</v>
      </c>
      <c r="J117" s="4">
        <f>Table6[[#This Row],[pctE]]-Table6[[#This Row],[pctB]]</f>
        <v>0.17360942339951654</v>
      </c>
      <c r="K117" s="2">
        <f>(Table6[[#This Row],[prs%]]-Table6[[#This Row],[prsDirect%]])/Table6[[#This Row],[prsDirect%]]</f>
        <v>-2.5034293552812104E-2</v>
      </c>
      <c r="L117"/>
    </row>
    <row r="118" spans="1:12" x14ac:dyDescent="0.25">
      <c r="A118" s="2">
        <v>116</v>
      </c>
      <c r="B118" s="1">
        <v>42906</v>
      </c>
      <c r="C118" s="3">
        <v>231.71</v>
      </c>
      <c r="D118" s="3">
        <v>372.24</v>
      </c>
      <c r="E118" s="4">
        <f>Table6[[#This Row],[eval-close]]/Table6[[#This Row],[base-close]]</f>
        <v>1.6064908722109534</v>
      </c>
      <c r="F118" s="4">
        <f t="shared" si="1"/>
        <v>1.5939239899554767</v>
      </c>
      <c r="G118" s="4">
        <f>(Table6[[#This Row],[prs]]-E88)/E88</f>
        <v>0.18927077460038708</v>
      </c>
      <c r="H118" s="5">
        <f>(Table6[[#This Row],[base-close]]-C88)/C88</f>
        <v>1.8908579218152286E-2</v>
      </c>
      <c r="I118" s="5">
        <f>(Table6[[#This Row],[eval-close]]-D88)/D88</f>
        <v>0.21175819525375178</v>
      </c>
      <c r="J118" s="4">
        <f>Table6[[#This Row],[pctE]]-Table6[[#This Row],[pctB]]</f>
        <v>0.1928496160355995</v>
      </c>
      <c r="K118" s="2">
        <f>(Table6[[#This Row],[prs%]]-Table6[[#This Row],[prsDirect%]])/Table6[[#This Row],[prsDirect%]]</f>
        <v>-1.855767985844357E-2</v>
      </c>
      <c r="L118"/>
    </row>
    <row r="119" spans="1:12" x14ac:dyDescent="0.25">
      <c r="A119" s="2">
        <v>117</v>
      </c>
      <c r="B119" s="1">
        <v>42907</v>
      </c>
      <c r="C119" s="3">
        <v>231.65</v>
      </c>
      <c r="D119" s="3">
        <v>376.4</v>
      </c>
      <c r="E119" s="4">
        <f>Table6[[#This Row],[eval-close]]/Table6[[#This Row],[base-close]]</f>
        <v>1.624865098208504</v>
      </c>
      <c r="F119" s="4">
        <f t="shared" si="1"/>
        <v>1.6008525412988184</v>
      </c>
      <c r="G119" s="4">
        <f>(Table6[[#This Row],[prs]]-E89)/E89</f>
        <v>0.14912952223424045</v>
      </c>
      <c r="H119" s="5">
        <f>(Table6[[#This Row],[base-close]]-C89)/C89</f>
        <v>1.9586267605633877E-2</v>
      </c>
      <c r="I119" s="5">
        <f>(Table6[[#This Row],[eval-close]]-D89)/D89</f>
        <v>0.17163668057025458</v>
      </c>
      <c r="J119" s="4">
        <f>Table6[[#This Row],[pctE]]-Table6[[#This Row],[pctB]]</f>
        <v>0.15205041296462071</v>
      </c>
      <c r="K119" s="2">
        <f>(Table6[[#This Row],[prs%]]-Table6[[#This Row],[prsDirect%]])/Table6[[#This Row],[prsDirect%]]</f>
        <v>-1.9210015109001395E-2</v>
      </c>
      <c r="L119"/>
    </row>
    <row r="120" spans="1:12" x14ac:dyDescent="0.25">
      <c r="A120" s="2">
        <v>118</v>
      </c>
      <c r="B120" s="1">
        <v>42908</v>
      </c>
      <c r="C120" s="3">
        <v>231.55</v>
      </c>
      <c r="D120" s="3">
        <v>382.61</v>
      </c>
      <c r="E120" s="4">
        <f>Table6[[#This Row],[eval-close]]/Table6[[#This Row],[base-close]]</f>
        <v>1.65238609371626</v>
      </c>
      <c r="F120" s="4">
        <f t="shared" si="1"/>
        <v>1.6061395684466853</v>
      </c>
      <c r="G120" s="4">
        <f>(Table6[[#This Row],[prs]]-E90)/E90</f>
        <v>0.15644670927605292</v>
      </c>
      <c r="H120" s="5">
        <f>(Table6[[#This Row],[base-close]]-C90)/C90</f>
        <v>1.7310311497737346E-2</v>
      </c>
      <c r="I120" s="5">
        <f>(Table6[[#This Row],[eval-close]]-D90)/D90</f>
        <v>0.17646516204415466</v>
      </c>
      <c r="J120" s="4">
        <f>Table6[[#This Row],[pctE]]-Table6[[#This Row],[pctB]]</f>
        <v>0.15915485054641731</v>
      </c>
      <c r="K120" s="2">
        <f>(Table6[[#This Row],[prs%]]-Table6[[#This Row],[prsDirect%]])/Table6[[#This Row],[prsDirect%]]</f>
        <v>-1.7015763334052886E-2</v>
      </c>
      <c r="L120"/>
    </row>
    <row r="121" spans="1:12" x14ac:dyDescent="0.25">
      <c r="A121" s="2">
        <v>119</v>
      </c>
      <c r="B121" s="1">
        <v>42909</v>
      </c>
      <c r="C121" s="3">
        <v>231.82</v>
      </c>
      <c r="D121" s="3">
        <v>383.45</v>
      </c>
      <c r="E121" s="4">
        <f>Table6[[#This Row],[eval-close]]/Table6[[#This Row],[base-close]]</f>
        <v>1.6540850659994824</v>
      </c>
      <c r="F121" s="4">
        <f t="shared" si="1"/>
        <v>1.6168373026185077</v>
      </c>
      <c r="G121" s="4">
        <f>(Table6[[#This Row],[prs]]-E91)/E91</f>
        <v>0.16282538499264113</v>
      </c>
      <c r="H121" s="5">
        <f>(Table6[[#This Row],[base-close]]-C91)/C91</f>
        <v>2.0604032755129027E-2</v>
      </c>
      <c r="I121" s="5">
        <f>(Table6[[#This Row],[eval-close]]-D91)/D91</f>
        <v>0.18678427731352509</v>
      </c>
      <c r="J121" s="4">
        <f>Table6[[#This Row],[pctE]]-Table6[[#This Row],[pctB]]</f>
        <v>0.16618024455839606</v>
      </c>
      <c r="K121" s="2">
        <f>(Table6[[#This Row],[prs%]]-Table6[[#This Row],[prsDirect%]])/Table6[[#This Row],[prsDirect%]]</f>
        <v>-2.0188076956259543E-2</v>
      </c>
      <c r="L121"/>
    </row>
    <row r="122" spans="1:12" x14ac:dyDescent="0.25">
      <c r="A122" s="2">
        <v>120</v>
      </c>
      <c r="B122" s="1">
        <v>42912</v>
      </c>
      <c r="C122" s="3">
        <v>231.98</v>
      </c>
      <c r="D122" s="3">
        <v>377.49</v>
      </c>
      <c r="E122" s="4">
        <f>Table6[[#This Row],[eval-close]]/Table6[[#This Row],[base-close]]</f>
        <v>1.6272523493404605</v>
      </c>
      <c r="F122" s="4">
        <f t="shared" si="1"/>
        <v>1.6240931109112924</v>
      </c>
      <c r="G122" s="4">
        <f>(Table6[[#This Row],[prs]]-E92)/E92</f>
        <v>0.13603566003646073</v>
      </c>
      <c r="H122" s="5">
        <f>(Table6[[#This Row],[base-close]]-C92)/C92</f>
        <v>2.3019932968777558E-2</v>
      </c>
      <c r="I122" s="5">
        <f>(Table6[[#This Row],[eval-close]]-D92)/D92</f>
        <v>0.16218712478064101</v>
      </c>
      <c r="J122" s="4">
        <f>Table6[[#This Row],[pctE]]-Table6[[#This Row],[pctB]]</f>
        <v>0.13916719181186346</v>
      </c>
      <c r="K122" s="2">
        <f>(Table6[[#This Row],[prs%]]-Table6[[#This Row],[prsDirect%]])/Table6[[#This Row],[prsDirect%]]</f>
        <v>-2.2501939822398457E-2</v>
      </c>
      <c r="L122"/>
    </row>
    <row r="123" spans="1:12" x14ac:dyDescent="0.25">
      <c r="A123" s="2">
        <v>121</v>
      </c>
      <c r="B123" s="1">
        <v>42913</v>
      </c>
      <c r="C123" s="3">
        <v>230.11</v>
      </c>
      <c r="D123" s="3">
        <v>362.37</v>
      </c>
      <c r="E123" s="4">
        <f>Table6[[#This Row],[eval-close]]/Table6[[#This Row],[base-close]]</f>
        <v>1.5747685889357264</v>
      </c>
      <c r="F123" s="4">
        <f t="shared" si="1"/>
        <v>1.6195574724982502</v>
      </c>
      <c r="G123" s="4">
        <f>(Table6[[#This Row],[prs]]-E93)/E93</f>
        <v>0.1367069328961471</v>
      </c>
      <c r="H123" s="5">
        <f>(Table6[[#This Row],[base-close]]-C93)/C93</f>
        <v>9.2101223630543516E-3</v>
      </c>
      <c r="I123" s="5">
        <f>(Table6[[#This Row],[eval-close]]-D93)/D93</f>
        <v>0.14717614283905284</v>
      </c>
      <c r="J123" s="4">
        <f>Table6[[#This Row],[pctE]]-Table6[[#This Row],[pctB]]</f>
        <v>0.13796602047599849</v>
      </c>
      <c r="K123" s="2">
        <f>(Table6[[#This Row],[prs%]]-Table6[[#This Row],[prsDirect%]])/Table6[[#This Row],[prsDirect%]]</f>
        <v>-9.1260701403677921E-3</v>
      </c>
      <c r="L123"/>
    </row>
    <row r="124" spans="1:12" x14ac:dyDescent="0.25">
      <c r="A124" s="2">
        <v>122</v>
      </c>
      <c r="B124" s="1">
        <v>42914</v>
      </c>
      <c r="C124" s="3">
        <v>232.17</v>
      </c>
      <c r="D124" s="3">
        <v>371.24</v>
      </c>
      <c r="E124" s="4">
        <f>Table6[[#This Row],[eval-close]]/Table6[[#This Row],[base-close]]</f>
        <v>1.5990007322220787</v>
      </c>
      <c r="F124" s="4">
        <f t="shared" si="1"/>
        <v>1.6152029610386891</v>
      </c>
      <c r="G124" s="4">
        <f>(Table6[[#This Row],[prs]]-E94)/E94</f>
        <v>0.14902484716630252</v>
      </c>
      <c r="H124" s="5">
        <f>(Table6[[#This Row],[base-close]]-C94)/C94</f>
        <v>1.9183494293239577E-2</v>
      </c>
      <c r="I124" s="5">
        <f>(Table6[[#This Row],[eval-close]]-D94)/D94</f>
        <v>0.17106715876470779</v>
      </c>
      <c r="J124" s="4">
        <f>Table6[[#This Row],[pctE]]-Table6[[#This Row],[pctB]]</f>
        <v>0.15188366447146823</v>
      </c>
      <c r="K124" s="2">
        <f>(Table6[[#This Row],[prs%]]-Table6[[#This Row],[prsDirect%]])/Table6[[#This Row],[prsDirect%]]</f>
        <v>-1.8822414609984267E-2</v>
      </c>
      <c r="L124"/>
    </row>
    <row r="125" spans="1:12" x14ac:dyDescent="0.25">
      <c r="A125" s="2">
        <v>123</v>
      </c>
      <c r="B125" s="1">
        <v>42915</v>
      </c>
      <c r="C125" s="3">
        <v>230.13</v>
      </c>
      <c r="D125" s="3">
        <v>360.75</v>
      </c>
      <c r="E125" s="4">
        <f>Table6[[#This Row],[eval-close]]/Table6[[#This Row],[base-close]]</f>
        <v>1.5675922304784253</v>
      </c>
      <c r="F125" s="4">
        <f t="shared" si="1"/>
        <v>1.6096950966281423</v>
      </c>
      <c r="G125" s="4">
        <f>(Table6[[#This Row],[prs]]-E95)/E95</f>
        <v>0.14587709480857342</v>
      </c>
      <c r="H125" s="5">
        <f>(Table6[[#This Row],[base-close]]-C95)/C95</f>
        <v>2.8468001430103702E-2</v>
      </c>
      <c r="I125" s="5">
        <f>(Table6[[#This Row],[eval-close]]-D95)/D95</f>
        <v>0.17849792558230695</v>
      </c>
      <c r="J125" s="4">
        <f>Table6[[#This Row],[pctE]]-Table6[[#This Row],[pctB]]</f>
        <v>0.15002992415220326</v>
      </c>
      <c r="K125" s="2">
        <f>(Table6[[#This Row],[prs%]]-Table6[[#This Row],[prsDirect%]])/Table6[[#This Row],[prsDirect%]]</f>
        <v>-2.7680006952592047E-2</v>
      </c>
      <c r="L125"/>
    </row>
    <row r="126" spans="1:12" x14ac:dyDescent="0.25">
      <c r="A126" s="2">
        <v>124</v>
      </c>
      <c r="B126" s="1">
        <v>42916</v>
      </c>
      <c r="C126" s="3">
        <v>230.56</v>
      </c>
      <c r="D126" s="3">
        <v>361.61</v>
      </c>
      <c r="E126" s="4">
        <f>Table6[[#This Row],[eval-close]]/Table6[[#This Row],[base-close]]</f>
        <v>1.5683986814712005</v>
      </c>
      <c r="F126" s="4">
        <f t="shared" si="1"/>
        <v>1.6060059191321088</v>
      </c>
      <c r="G126" s="4">
        <f>(Table6[[#This Row],[prs]]-E96)/E96</f>
        <v>0.12552369443339909</v>
      </c>
      <c r="H126" s="5">
        <f>(Table6[[#This Row],[base-close]]-C96)/C96</f>
        <v>2.6261906881509863E-2</v>
      </c>
      <c r="I126" s="5">
        <f>(Table6[[#This Row],[eval-close]]-D96)/D96</f>
        <v>0.15508209288954197</v>
      </c>
      <c r="J126" s="4">
        <f>Table6[[#This Row],[pctE]]-Table6[[#This Row],[pctB]]</f>
        <v>0.12882018600803211</v>
      </c>
      <c r="K126" s="2">
        <f>(Table6[[#This Row],[prs%]]-Table6[[#This Row],[prsDirect%]])/Table6[[#This Row],[prsDirect%]]</f>
        <v>-2.5589868147120047E-2</v>
      </c>
      <c r="L126"/>
    </row>
    <row r="127" spans="1:12" x14ac:dyDescent="0.25">
      <c r="A127" s="2">
        <v>125</v>
      </c>
      <c r="B127" s="1">
        <v>42919</v>
      </c>
      <c r="C127" s="3">
        <v>230.95</v>
      </c>
      <c r="D127" s="3">
        <v>352.62</v>
      </c>
      <c r="E127" s="4">
        <f>Table6[[#This Row],[eval-close]]/Table6[[#This Row],[base-close]]</f>
        <v>1.5268239878761638</v>
      </c>
      <c r="F127" s="4">
        <f t="shared" si="1"/>
        <v>1.6001663700459254</v>
      </c>
      <c r="G127" s="4">
        <f>(Table6[[#This Row],[prs]]-E97)/E97</f>
        <v>0.11072110201254118</v>
      </c>
      <c r="H127" s="5">
        <f>(Table6[[#This Row],[base-close]]-C97)/C97</f>
        <v>2.136033964266754E-2</v>
      </c>
      <c r="I127" s="5">
        <f>(Table6[[#This Row],[eval-close]]-D97)/D97</f>
        <v>0.13444648199980705</v>
      </c>
      <c r="J127" s="4">
        <f>Table6[[#This Row],[pctE]]-Table6[[#This Row],[pctB]]</f>
        <v>0.11308614235713951</v>
      </c>
      <c r="K127" s="2">
        <f>(Table6[[#This Row],[prs%]]-Table6[[#This Row],[prsDirect%]])/Table6[[#This Row],[prsDirect%]]</f>
        <v>-2.0913617666161566E-2</v>
      </c>
      <c r="L127"/>
    </row>
    <row r="128" spans="1:12" x14ac:dyDescent="0.25">
      <c r="A128" s="2">
        <v>126</v>
      </c>
      <c r="B128" s="1">
        <v>42921</v>
      </c>
      <c r="C128" s="3">
        <v>231.48</v>
      </c>
      <c r="D128" s="3">
        <v>327.08999999999997</v>
      </c>
      <c r="E128" s="4">
        <f>Table6[[#This Row],[eval-close]]/Table6[[#This Row],[base-close]]</f>
        <v>1.413037843442198</v>
      </c>
      <c r="F128" s="4">
        <f t="shared" si="1"/>
        <v>1.5808210671690497</v>
      </c>
      <c r="G128" s="4">
        <f>(Table6[[#This Row],[prs]]-E98)/E98</f>
        <v>3.4770777119730298E-2</v>
      </c>
      <c r="H128" s="5">
        <f>(Table6[[#This Row],[base-close]]-C98)/C98</f>
        <v>1.8524222290667396E-2</v>
      </c>
      <c r="I128" s="5">
        <f>(Table6[[#This Row],[eval-close]]-D98)/D98</f>
        <v>5.3939101014982928E-2</v>
      </c>
      <c r="J128" s="4">
        <f>Table6[[#This Row],[pctE]]-Table6[[#This Row],[pctB]]</f>
        <v>3.5414878724315535E-2</v>
      </c>
      <c r="K128" s="2">
        <f>(Table6[[#This Row],[prs%]]-Table6[[#This Row],[prsDirect%]])/Table6[[#This Row],[prsDirect%]]</f>
        <v>-1.8187316398827671E-2</v>
      </c>
      <c r="L128"/>
    </row>
    <row r="129" spans="1:12" x14ac:dyDescent="0.25">
      <c r="A129" s="2">
        <v>127</v>
      </c>
      <c r="B129" s="1">
        <v>42922</v>
      </c>
      <c r="C129" s="3">
        <v>229.36</v>
      </c>
      <c r="D129" s="3">
        <v>308.83</v>
      </c>
      <c r="E129" s="4">
        <f>Table6[[#This Row],[eval-close]]/Table6[[#This Row],[base-close]]</f>
        <v>1.346485873735612</v>
      </c>
      <c r="F129" s="4">
        <f t="shared" si="1"/>
        <v>1.5529831447217606</v>
      </c>
      <c r="G129" s="4">
        <f>(Table6[[#This Row],[prs]]-E99)/E99</f>
        <v>9.3548091867890083E-3</v>
      </c>
      <c r="H129" s="5">
        <f>(Table6[[#This Row],[base-close]]-C99)/C99</f>
        <v>6.9365176925103716E-3</v>
      </c>
      <c r="I129" s="5">
        <f>(Table6[[#This Row],[eval-close]]-D99)/D99</f>
        <v>1.6356216678733531E-2</v>
      </c>
      <c r="J129" s="4">
        <f>Table6[[#This Row],[pctE]]-Table6[[#This Row],[pctB]]</f>
        <v>9.4196989862231593E-3</v>
      </c>
      <c r="K129" s="2">
        <f>(Table6[[#This Row],[prs%]]-Table6[[#This Row],[prsDirect%]])/Table6[[#This Row],[prsDirect%]]</f>
        <v>-6.8887338681476E-3</v>
      </c>
      <c r="L129"/>
    </row>
    <row r="130" spans="1:12" x14ac:dyDescent="0.25">
      <c r="A130" s="2">
        <v>128</v>
      </c>
      <c r="B130" s="1">
        <v>42923</v>
      </c>
      <c r="C130" s="3">
        <v>230.85</v>
      </c>
      <c r="D130" s="3">
        <v>313.22000000000003</v>
      </c>
      <c r="E130" s="4">
        <f>Table6[[#This Row],[eval-close]]/Table6[[#This Row],[base-close]]</f>
        <v>1.3568117825427768</v>
      </c>
      <c r="F130" s="4">
        <f t="shared" si="1"/>
        <v>1.523425713604412</v>
      </c>
      <c r="G130" s="4">
        <f>(Table6[[#This Row],[prs]]-E100)/E100</f>
        <v>-1.4386626512109999E-3</v>
      </c>
      <c r="H130" s="5">
        <f>(Table6[[#This Row],[base-close]]-C100)/C100</f>
        <v>1.1125224475493811E-2</v>
      </c>
      <c r="I130" s="5">
        <f>(Table6[[#This Row],[eval-close]]-D100)/D100</f>
        <v>9.6705563793436904E-3</v>
      </c>
      <c r="J130" s="4">
        <f>Table6[[#This Row],[pctE]]-Table6[[#This Row],[pctB]]</f>
        <v>-1.4546680961501201E-3</v>
      </c>
      <c r="K130" s="2">
        <f>(Table6[[#This Row],[prs%]]-Table6[[#This Row],[prsDirect%]])/Table6[[#This Row],[prsDirect%]]</f>
        <v>-1.1002815681102592E-2</v>
      </c>
      <c r="L130"/>
    </row>
    <row r="131" spans="1:12" x14ac:dyDescent="0.25">
      <c r="A131" s="2">
        <v>129</v>
      </c>
      <c r="B131" s="1">
        <v>42926</v>
      </c>
      <c r="C131" s="3">
        <v>231.1</v>
      </c>
      <c r="D131" s="3">
        <v>316.05</v>
      </c>
      <c r="E131" s="4">
        <f>Table6[[#This Row],[eval-close]]/Table6[[#This Row],[base-close]]</f>
        <v>1.3675897879705756</v>
      </c>
      <c r="F131" s="4">
        <f t="shared" si="1"/>
        <v>1.4947761858015216</v>
      </c>
      <c r="G131" s="4">
        <f>(Table6[[#This Row],[prs]]-E101)/E101</f>
        <v>-9.7999010180535567E-3</v>
      </c>
      <c r="H131" s="5">
        <f>(Table6[[#This Row],[base-close]]-C101)/C101</f>
        <v>7.410636442894458E-3</v>
      </c>
      <c r="I131" s="5">
        <f>(Table6[[#This Row],[eval-close]]-D101)/D101</f>
        <v>-2.4618880787803327E-3</v>
      </c>
      <c r="J131" s="4">
        <f>Table6[[#This Row],[pctE]]-Table6[[#This Row],[pctB]]</f>
        <v>-9.8725245216747907E-3</v>
      </c>
      <c r="K131" s="2">
        <f>(Table6[[#This Row],[prs%]]-Table6[[#This Row],[prsDirect%]])/Table6[[#This Row],[prsDirect%]]</f>
        <v>-7.3561228905323723E-3</v>
      </c>
      <c r="L131"/>
    </row>
    <row r="132" spans="1:12" x14ac:dyDescent="0.25">
      <c r="A132" s="2">
        <v>130</v>
      </c>
      <c r="B132" s="1">
        <v>42927</v>
      </c>
      <c r="C132" s="3">
        <v>230.93</v>
      </c>
      <c r="D132" s="3">
        <v>327.22000000000003</v>
      </c>
      <c r="E132" s="4">
        <f>Table6[[#This Row],[eval-close]]/Table6[[#This Row],[base-close]]</f>
        <v>1.4169661802277747</v>
      </c>
      <c r="F132" s="4">
        <f t="shared" si="1"/>
        <v>1.473747568890253</v>
      </c>
      <c r="G132" s="4">
        <f>(Table6[[#This Row],[prs]]-E102)/E102</f>
        <v>-4.8842518533524879E-4</v>
      </c>
      <c r="H132" s="5">
        <f>(Table6[[#This Row],[base-close]]-C102)/C102</f>
        <v>6.8890342271637778E-3</v>
      </c>
      <c r="I132" s="5">
        <f>(Table6[[#This Row],[eval-close]]-D102)/D102</f>
        <v>6.3972442640094756E-3</v>
      </c>
      <c r="J132" s="4">
        <f>Table6[[#This Row],[pctE]]-Table6[[#This Row],[pctB]]</f>
        <v>-4.9178996315430226E-4</v>
      </c>
      <c r="K132" s="2">
        <f>(Table6[[#This Row],[prs%]]-Table6[[#This Row],[prsDirect%]])/Table6[[#This Row],[prsDirect%]]</f>
        <v>-6.8419001426382343E-3</v>
      </c>
      <c r="L132"/>
    </row>
    <row r="133" spans="1:12" x14ac:dyDescent="0.25">
      <c r="A133" s="2">
        <v>131</v>
      </c>
      <c r="B133" s="1">
        <v>42928</v>
      </c>
      <c r="C133" s="3">
        <v>232.66</v>
      </c>
      <c r="D133" s="3">
        <v>329.52</v>
      </c>
      <c r="E133" s="4">
        <f>Table6[[#This Row],[eval-close]]/Table6[[#This Row],[base-close]]</f>
        <v>1.4163156537436603</v>
      </c>
      <c r="F133" s="4">
        <f t="shared" si="1"/>
        <v>1.4579022753710467</v>
      </c>
      <c r="G133" s="4">
        <f>(Table6[[#This Row],[prs]]-E103)/E103</f>
        <v>-3.1486923141272043E-2</v>
      </c>
      <c r="H133" s="5">
        <f>(Table6[[#This Row],[base-close]]-C103)/C103</f>
        <v>1.5317477634737032E-2</v>
      </c>
      <c r="I133" s="5">
        <f>(Table6[[#This Row],[eval-close]]-D103)/D103</f>
        <v>-1.6651745747538169E-2</v>
      </c>
      <c r="J133" s="4">
        <f>Table6[[#This Row],[pctE]]-Table6[[#This Row],[pctB]]</f>
        <v>-3.1969223382275203E-2</v>
      </c>
      <c r="K133" s="2">
        <f>(Table6[[#This Row],[prs%]]-Table6[[#This Row],[prsDirect%]])/Table6[[#This Row],[prsDirect%]]</f>
        <v>-1.5086392160235057E-2</v>
      </c>
      <c r="L133"/>
    </row>
    <row r="134" spans="1:12" x14ac:dyDescent="0.25">
      <c r="A134" s="2">
        <v>132</v>
      </c>
      <c r="B134" s="1">
        <v>42929</v>
      </c>
      <c r="C134" s="3">
        <v>233.05</v>
      </c>
      <c r="D134" s="3">
        <v>323.41000000000003</v>
      </c>
      <c r="E134" s="4">
        <f>Table6[[#This Row],[eval-close]]/Table6[[#This Row],[base-close]]</f>
        <v>1.3877279553743833</v>
      </c>
      <c r="F134" s="4">
        <f t="shared" si="1"/>
        <v>1.4367749976862774</v>
      </c>
      <c r="G134" s="4">
        <f>(Table6[[#This Row],[prs]]-E104)/E104</f>
        <v>-6.7726467561897E-2</v>
      </c>
      <c r="H134" s="5">
        <f>(Table6[[#This Row],[base-close]]-C104)/C104</f>
        <v>1.728578288009083E-2</v>
      </c>
      <c r="I134" s="5">
        <f>(Table6[[#This Row],[eval-close]]-D104)/D104</f>
        <v>-5.1611389695316756E-2</v>
      </c>
      <c r="J134" s="4">
        <f>Table6[[#This Row],[pctE]]-Table6[[#This Row],[pctB]]</f>
        <v>-6.8897172575407589E-2</v>
      </c>
      <c r="K134" s="2">
        <f>(Table6[[#This Row],[prs%]]-Table6[[#This Row],[prsDirect%]])/Table6[[#This Row],[prsDirect%]]</f>
        <v>-1.6992061789317392E-2</v>
      </c>
      <c r="L134"/>
    </row>
    <row r="135" spans="1:12" x14ac:dyDescent="0.25">
      <c r="A135" s="2">
        <v>133</v>
      </c>
      <c r="B135" s="1">
        <v>42930</v>
      </c>
      <c r="C135" s="3">
        <v>234.14</v>
      </c>
      <c r="D135" s="3">
        <v>327.78</v>
      </c>
      <c r="E135" s="4">
        <f>Table6[[#This Row],[eval-close]]/Table6[[#This Row],[base-close]]</f>
        <v>1.3999316648159221</v>
      </c>
      <c r="F135" s="4">
        <f t="shared" si="1"/>
        <v>1.4200089411200267</v>
      </c>
      <c r="G135" s="4">
        <f>(Table6[[#This Row],[prs]]-E105)/E105</f>
        <v>-5.0232922880122474E-2</v>
      </c>
      <c r="H135" s="5">
        <f>(Table6[[#This Row],[base-close]]-C105)/C105</f>
        <v>1.3944223107569717E-2</v>
      </c>
      <c r="I135" s="5">
        <f>(Table6[[#This Row],[eval-close]]-D105)/D105</f>
        <v>-3.6989158856538563E-2</v>
      </c>
      <c r="J135" s="4">
        <f>Table6[[#This Row],[pctE]]-Table6[[#This Row],[pctB]]</f>
        <v>-5.0933381964108279E-2</v>
      </c>
      <c r="K135" s="2">
        <f>(Table6[[#This Row],[prs%]]-Table6[[#This Row],[prsDirect%]])/Table6[[#This Row],[prsDirect%]]</f>
        <v>-1.3752455795678445E-2</v>
      </c>
      <c r="L135"/>
    </row>
    <row r="136" spans="1:12" x14ac:dyDescent="0.25">
      <c r="A136" s="2">
        <v>134</v>
      </c>
      <c r="B136" s="1">
        <v>42933</v>
      </c>
      <c r="C136" s="3">
        <v>234.11</v>
      </c>
      <c r="D136" s="3">
        <v>319.57</v>
      </c>
      <c r="E136" s="4">
        <f>Table6[[#This Row],[eval-close]]/Table6[[#This Row],[base-close]]</f>
        <v>1.3650420742386056</v>
      </c>
      <c r="F136" s="4">
        <f t="shared" si="1"/>
        <v>1.3996732803967673</v>
      </c>
      <c r="G136" s="4">
        <f>(Table6[[#This Row],[prs]]-E106)/E106</f>
        <v>-6.9393561334875675E-2</v>
      </c>
      <c r="H136" s="5">
        <f>(Table6[[#This Row],[base-close]]-C106)/C106</f>
        <v>1.0444991151970374E-2</v>
      </c>
      <c r="I136" s="5">
        <f>(Table6[[#This Row],[eval-close]]-D106)/D106</f>
        <v>-5.9673385317051721E-2</v>
      </c>
      <c r="J136" s="4">
        <f>Table6[[#This Row],[pctE]]-Table6[[#This Row],[pctB]]</f>
        <v>-7.0118376469022095E-2</v>
      </c>
      <c r="K136" s="2">
        <f>(Table6[[#This Row],[prs%]]-Table6[[#This Row],[prsDirect%]])/Table6[[#This Row],[prsDirect%]]</f>
        <v>-1.0337021058475863E-2</v>
      </c>
      <c r="L136"/>
    </row>
    <row r="137" spans="1:12" x14ac:dyDescent="0.25">
      <c r="A137" s="2">
        <v>135</v>
      </c>
      <c r="B137" s="1">
        <v>42934</v>
      </c>
      <c r="C137" s="3">
        <v>234.24</v>
      </c>
      <c r="D137" s="3">
        <v>328.24</v>
      </c>
      <c r="E137" s="4">
        <f>Table6[[#This Row],[eval-close]]/Table6[[#This Row],[base-close]]</f>
        <v>1.4012978142076502</v>
      </c>
      <c r="F137" s="4">
        <f t="shared" si="1"/>
        <v>1.387120663029916</v>
      </c>
      <c r="G137" s="4">
        <f>(Table6[[#This Row],[prs]]-E107)/E107</f>
        <v>-6.5949392585474165E-2</v>
      </c>
      <c r="H137" s="5">
        <f>(Table6[[#This Row],[base-close]]-C107)/C107</f>
        <v>1.179214720746412E-2</v>
      </c>
      <c r="I137" s="5">
        <f>(Table6[[#This Row],[eval-close]]-D107)/D107</f>
        <v>-5.4934930323620824E-2</v>
      </c>
      <c r="J137" s="4">
        <f>Table6[[#This Row],[pctE]]-Table6[[#This Row],[pctB]]</f>
        <v>-6.672707753108495E-2</v>
      </c>
      <c r="K137" s="2">
        <f>(Table6[[#This Row],[prs%]]-Table6[[#This Row],[prsDirect%]])/Table6[[#This Row],[prsDirect%]]</f>
        <v>-1.1654713114754632E-2</v>
      </c>
      <c r="L137"/>
    </row>
    <row r="138" spans="1:12" x14ac:dyDescent="0.25">
      <c r="A138" s="2">
        <v>136</v>
      </c>
      <c r="B138" s="1">
        <v>42935</v>
      </c>
      <c r="C138" s="3">
        <v>235.5</v>
      </c>
      <c r="D138" s="3">
        <v>325.26</v>
      </c>
      <c r="E138" s="4">
        <f>Table6[[#This Row],[eval-close]]/Table6[[#This Row],[base-close]]</f>
        <v>1.3811464968152867</v>
      </c>
      <c r="F138" s="4">
        <f t="shared" si="1"/>
        <v>1.3839315283672247</v>
      </c>
      <c r="G138" s="4">
        <f>(Table6[[#This Row],[prs]]-E108)/E108</f>
        <v>-9.6706314099295171E-2</v>
      </c>
      <c r="H138" s="5">
        <f>(Table6[[#This Row],[base-close]]-C108)/C108</f>
        <v>2.0496598344672139E-2</v>
      </c>
      <c r="I138" s="5">
        <f>(Table6[[#This Row],[eval-close]]-D108)/D108</f>
        <v>-7.8191866232110052E-2</v>
      </c>
      <c r="J138" s="4">
        <f>Table6[[#This Row],[pctE]]-Table6[[#This Row],[pctB]]</f>
        <v>-9.8688464576782195E-2</v>
      </c>
      <c r="K138" s="2">
        <f>(Table6[[#This Row],[prs%]]-Table6[[#This Row],[prsDirect%]])/Table6[[#This Row],[prsDirect%]]</f>
        <v>-2.0084925690021852E-2</v>
      </c>
      <c r="L138"/>
    </row>
    <row r="139" spans="1:12" x14ac:dyDescent="0.25">
      <c r="A139" s="2">
        <v>137</v>
      </c>
      <c r="B139" s="1">
        <v>42936</v>
      </c>
      <c r="C139" s="3">
        <v>235.61</v>
      </c>
      <c r="D139" s="3">
        <v>329.92</v>
      </c>
      <c r="E139" s="4">
        <f>Table6[[#This Row],[eval-close]]/Table6[[#This Row],[base-close]]</f>
        <v>1.4002801239336191</v>
      </c>
      <c r="F139" s="4">
        <f t="shared" si="1"/>
        <v>1.3893109533870254</v>
      </c>
      <c r="G139" s="4">
        <f>(Table6[[#This Row],[prs]]-E109)/E109</f>
        <v>-9.9833825515215455E-2</v>
      </c>
      <c r="H139" s="5">
        <f>(Table6[[#This Row],[base-close]]-C109)/C109</f>
        <v>1.9074394463667928E-2</v>
      </c>
      <c r="I139" s="5">
        <f>(Table6[[#This Row],[eval-close]]-D109)/D109</f>
        <v>-8.2663700820241798E-2</v>
      </c>
      <c r="J139" s="4">
        <f>Table6[[#This Row],[pctE]]-Table6[[#This Row],[pctB]]</f>
        <v>-0.10173809528390973</v>
      </c>
      <c r="K139" s="2">
        <f>(Table6[[#This Row],[prs%]]-Table6[[#This Row],[prsDirect%]])/Table6[[#This Row],[prsDirect%]]</f>
        <v>-1.8717371928187086E-2</v>
      </c>
      <c r="L139"/>
    </row>
    <row r="140" spans="1:12" x14ac:dyDescent="0.25">
      <c r="A140" s="2">
        <v>138</v>
      </c>
      <c r="B140" s="1">
        <v>42937</v>
      </c>
      <c r="C140" s="3">
        <v>235.4</v>
      </c>
      <c r="D140" s="3">
        <v>328.4</v>
      </c>
      <c r="E140" s="4">
        <f>Table6[[#This Row],[eval-close]]/Table6[[#This Row],[base-close]]</f>
        <v>1.395072217502124</v>
      </c>
      <c r="F140" s="4">
        <f t="shared" ref="F140:F203" si="2">AVERAGE(E131:E140)</f>
        <v>1.3931369968829601</v>
      </c>
      <c r="G140" s="4">
        <f>(Table6[[#This Row],[prs]]-E110)/E110</f>
        <v>-0.12781593147948292</v>
      </c>
      <c r="H140" s="5">
        <f>(Table6[[#This Row],[base-close]]-C110)/C110</f>
        <v>1.7637904201971349E-2</v>
      </c>
      <c r="I140" s="5">
        <f>(Table6[[#This Row],[eval-close]]-D110)/D110</f>
        <v>-0.11243243243243249</v>
      </c>
      <c r="J140" s="4">
        <f>Table6[[#This Row],[pctE]]-Table6[[#This Row],[pctB]]</f>
        <v>-0.13007033663440384</v>
      </c>
      <c r="K140" s="2">
        <f>(Table6[[#This Row],[prs%]]-Table6[[#This Row],[prsDirect%]])/Table6[[#This Row],[prsDirect%]]</f>
        <v>-1.733220050977119E-2</v>
      </c>
      <c r="L140"/>
    </row>
    <row r="141" spans="1:12" x14ac:dyDescent="0.25">
      <c r="A141" s="2">
        <v>139</v>
      </c>
      <c r="B141" s="1">
        <v>42940</v>
      </c>
      <c r="C141" s="3">
        <v>235.34</v>
      </c>
      <c r="D141" s="3">
        <v>342.52</v>
      </c>
      <c r="E141" s="4">
        <f>Table6[[#This Row],[eval-close]]/Table6[[#This Row],[base-close]]</f>
        <v>1.4554261918925808</v>
      </c>
      <c r="F141" s="4">
        <f t="shared" si="2"/>
        <v>1.4019206372751607</v>
      </c>
      <c r="G141" s="4">
        <f>(Table6[[#This Row],[prs]]-E111)/E111</f>
        <v>-5.9259953880246047E-2</v>
      </c>
      <c r="H141" s="5">
        <f>(Table6[[#This Row],[base-close]]-C111)/C111</f>
        <v>1.8964322826463438E-2</v>
      </c>
      <c r="I141" s="5">
        <f>(Table6[[#This Row],[eval-close]]-D111)/D111</f>
        <v>-4.1419455949848909E-2</v>
      </c>
      <c r="J141" s="4">
        <f>Table6[[#This Row],[pctE]]-Table6[[#This Row],[pctB]]</f>
        <v>-6.0383778776312347E-2</v>
      </c>
      <c r="K141" s="2">
        <f>(Table6[[#This Row],[prs%]]-Table6[[#This Row],[prsDirect%]])/Table6[[#This Row],[prsDirect%]]</f>
        <v>-1.861137078269702E-2</v>
      </c>
      <c r="L141"/>
    </row>
    <row r="142" spans="1:12" x14ac:dyDescent="0.25">
      <c r="A142" s="2">
        <v>140</v>
      </c>
      <c r="B142" s="1">
        <v>42941</v>
      </c>
      <c r="C142" s="3">
        <v>235.91</v>
      </c>
      <c r="D142" s="3">
        <v>339.6</v>
      </c>
      <c r="E142" s="4">
        <f>Table6[[#This Row],[eval-close]]/Table6[[#This Row],[base-close]]</f>
        <v>1.4395320249247596</v>
      </c>
      <c r="F142" s="4">
        <f t="shared" si="2"/>
        <v>1.4041772217448591</v>
      </c>
      <c r="G142" s="4">
        <f>(Table6[[#This Row],[prs]]-E112)/E112</f>
        <v>-7.4073883190926462E-2</v>
      </c>
      <c r="H142" s="5">
        <f>(Table6[[#This Row],[base-close]]-C112)/C112</f>
        <v>2.1609215312662435E-2</v>
      </c>
      <c r="I142" s="5">
        <f>(Table6[[#This Row],[eval-close]]-D112)/D112</f>
        <v>-5.4065346369181831E-2</v>
      </c>
      <c r="J142" s="4">
        <f>Table6[[#This Row],[pctE]]-Table6[[#This Row],[pctB]]</f>
        <v>-7.5674561681844263E-2</v>
      </c>
      <c r="K142" s="2">
        <f>(Table6[[#This Row],[prs%]]-Table6[[#This Row],[prsDirect%]])/Table6[[#This Row],[prsDirect%]]</f>
        <v>-2.1152134288500719E-2</v>
      </c>
      <c r="L142"/>
    </row>
    <row r="143" spans="1:12" x14ac:dyDescent="0.25">
      <c r="A143" s="2">
        <v>141</v>
      </c>
      <c r="B143" s="1">
        <v>42942</v>
      </c>
      <c r="C143" s="3">
        <v>235.92</v>
      </c>
      <c r="D143" s="3">
        <v>343.85</v>
      </c>
      <c r="E143" s="4">
        <f>Table6[[#This Row],[eval-close]]/Table6[[#This Row],[base-close]]</f>
        <v>1.4574855883350291</v>
      </c>
      <c r="F143" s="4">
        <f t="shared" si="2"/>
        <v>1.4082942152039961</v>
      </c>
      <c r="G143" s="4">
        <f>(Table6[[#This Row],[prs]]-E113)/E113</f>
        <v>-0.10038693769612039</v>
      </c>
      <c r="H143" s="5">
        <f>(Table6[[#This Row],[base-close]]-C113)/C113</f>
        <v>1.6677440206851867E-2</v>
      </c>
      <c r="I143" s="5">
        <f>(Table6[[#This Row],[eval-close]]-D113)/D113</f>
        <v>-8.5383694640244631E-2</v>
      </c>
      <c r="J143" s="4">
        <f>Table6[[#This Row],[pctE]]-Table6[[#This Row],[pctB]]</f>
        <v>-0.1020611348470965</v>
      </c>
      <c r="K143" s="2">
        <f>(Table6[[#This Row],[prs%]]-Table6[[#This Row],[prsDirect%]])/Table6[[#This Row],[prsDirect%]]</f>
        <v>-1.6403865717193104E-2</v>
      </c>
      <c r="L143"/>
    </row>
    <row r="144" spans="1:12" x14ac:dyDescent="0.25">
      <c r="A144" s="2">
        <v>142</v>
      </c>
      <c r="B144" s="1">
        <v>42943</v>
      </c>
      <c r="C144" s="3">
        <v>235.7</v>
      </c>
      <c r="D144" s="3">
        <v>334.46</v>
      </c>
      <c r="E144" s="4">
        <f>Table6[[#This Row],[eval-close]]/Table6[[#This Row],[base-close]]</f>
        <v>1.4190072125583368</v>
      </c>
      <c r="F144" s="4">
        <f t="shared" si="2"/>
        <v>1.4114221409223913</v>
      </c>
      <c r="G144" s="4">
        <f>(Table6[[#This Row],[prs]]-E114)/E114</f>
        <v>-0.13609278224558785</v>
      </c>
      <c r="H144" s="5">
        <f>(Table6[[#This Row],[base-close]]-C114)/C114</f>
        <v>1.7044228694714083E-2</v>
      </c>
      <c r="I144" s="5">
        <f>(Table6[[#This Row],[eval-close]]-D114)/D114</f>
        <v>-0.12136815005516745</v>
      </c>
      <c r="J144" s="4">
        <f>Table6[[#This Row],[pctE]]-Table6[[#This Row],[pctB]]</f>
        <v>-0.13841237874988152</v>
      </c>
      <c r="K144" s="2">
        <f>(Table6[[#This Row],[prs%]]-Table6[[#This Row],[prsDirect%]])/Table6[[#This Row],[prsDirect%]]</f>
        <v>-1.6758591429783191E-2</v>
      </c>
      <c r="L144"/>
    </row>
    <row r="145" spans="1:12" x14ac:dyDescent="0.25">
      <c r="A145" s="2">
        <v>143</v>
      </c>
      <c r="B145" s="1">
        <v>42944</v>
      </c>
      <c r="C145" s="3">
        <v>235.43</v>
      </c>
      <c r="D145" s="3">
        <v>335.07</v>
      </c>
      <c r="E145" s="4">
        <f>Table6[[#This Row],[eval-close]]/Table6[[#This Row],[base-close]]</f>
        <v>1.4232255872233783</v>
      </c>
      <c r="F145" s="4">
        <f t="shared" si="2"/>
        <v>1.413751533163137</v>
      </c>
      <c r="G145" s="4">
        <f>(Table6[[#This Row],[prs]]-E115)/E115</f>
        <v>-0.12291173181478213</v>
      </c>
      <c r="H145" s="5">
        <f>(Table6[[#This Row],[base-close]]-C115)/C115</f>
        <v>1.7811594829449676E-2</v>
      </c>
      <c r="I145" s="5">
        <f>(Table6[[#This Row],[eval-close]]-D115)/D115</f>
        <v>-0.1072893909522033</v>
      </c>
      <c r="J145" s="4">
        <f>Table6[[#This Row],[pctE]]-Table6[[#This Row],[pctB]]</f>
        <v>-0.12510098578165296</v>
      </c>
      <c r="K145" s="2">
        <f>(Table6[[#This Row],[prs%]]-Table6[[#This Row],[prsDirect%]])/Table6[[#This Row],[prsDirect%]]</f>
        <v>-1.7499893811323643E-2</v>
      </c>
      <c r="L145"/>
    </row>
    <row r="146" spans="1:12" x14ac:dyDescent="0.25">
      <c r="A146" s="2">
        <v>144</v>
      </c>
      <c r="B146" s="1">
        <v>42947</v>
      </c>
      <c r="C146" s="3">
        <v>235.29</v>
      </c>
      <c r="D146" s="3">
        <v>323.47000000000003</v>
      </c>
      <c r="E146" s="4">
        <f>Table6[[#This Row],[eval-close]]/Table6[[#This Row],[base-close]]</f>
        <v>1.3747715585022739</v>
      </c>
      <c r="F146" s="4">
        <f t="shared" si="2"/>
        <v>1.4147244815895039</v>
      </c>
      <c r="G146" s="4">
        <f>(Table6[[#This Row],[prs]]-E116)/E116</f>
        <v>-0.14359949441279987</v>
      </c>
      <c r="H146" s="5">
        <f>(Table6[[#This Row],[base-close]]-C116)/C116</f>
        <v>1.6986514522821482E-2</v>
      </c>
      <c r="I146" s="5">
        <f>(Table6[[#This Row],[eval-close]]-D116)/D116</f>
        <v>-0.12905223478729119</v>
      </c>
      <c r="J146" s="4">
        <f>Table6[[#This Row],[pctE]]-Table6[[#This Row],[pctB]]</f>
        <v>-0.14603874931011268</v>
      </c>
      <c r="K146" s="2">
        <f>(Table6[[#This Row],[prs%]]-Table6[[#This Row],[prsDirect%]])/Table6[[#This Row],[prsDirect%]]</f>
        <v>-1.6702792298864882E-2</v>
      </c>
      <c r="L146"/>
    </row>
    <row r="147" spans="1:12" x14ac:dyDescent="0.25">
      <c r="A147" s="2">
        <v>145</v>
      </c>
      <c r="B147" s="1">
        <v>42948</v>
      </c>
      <c r="C147" s="3">
        <v>235.82</v>
      </c>
      <c r="D147" s="3">
        <v>319.57</v>
      </c>
      <c r="E147" s="4">
        <f>Table6[[#This Row],[eval-close]]/Table6[[#This Row],[base-close]]</f>
        <v>1.3551437537104571</v>
      </c>
      <c r="F147" s="4">
        <f t="shared" si="2"/>
        <v>1.4101090755397849</v>
      </c>
      <c r="G147" s="4">
        <f>(Table6[[#This Row],[prs]]-E117)/E117</f>
        <v>-0.14513808851926605</v>
      </c>
      <c r="H147" s="5">
        <f>(Table6[[#This Row],[base-close]]-C117)/C117</f>
        <v>1.0888203017832613E-2</v>
      </c>
      <c r="I147" s="5">
        <f>(Table6[[#This Row],[eval-close]]-D117)/D117</f>
        <v>-0.13583017847485132</v>
      </c>
      <c r="J147" s="4">
        <f>Table6[[#This Row],[pctE]]-Table6[[#This Row],[pctB]]</f>
        <v>-0.14671838149268393</v>
      </c>
      <c r="K147" s="2">
        <f>(Table6[[#This Row],[prs%]]-Table6[[#This Row],[prsDirect%]])/Table6[[#This Row],[prsDirect%]]</f>
        <v>-1.0770926978203381E-2</v>
      </c>
      <c r="L147"/>
    </row>
    <row r="148" spans="1:12" x14ac:dyDescent="0.25">
      <c r="A148" s="2">
        <v>146</v>
      </c>
      <c r="B148" s="1">
        <v>42949</v>
      </c>
      <c r="C148" s="3">
        <v>235.93</v>
      </c>
      <c r="D148" s="3">
        <v>325.89</v>
      </c>
      <c r="E148" s="4">
        <f>Table6[[#This Row],[eval-close]]/Table6[[#This Row],[base-close]]</f>
        <v>1.3812995379985589</v>
      </c>
      <c r="F148" s="4">
        <f t="shared" si="2"/>
        <v>1.410124379658112</v>
      </c>
      <c r="G148" s="4">
        <f>(Table6[[#This Row],[prs]]-E118)/E118</f>
        <v>-0.14017591889736175</v>
      </c>
      <c r="H148" s="5">
        <f>(Table6[[#This Row],[base-close]]-C118)/C118</f>
        <v>1.8212420698286647E-2</v>
      </c>
      <c r="I148" s="5">
        <f>(Table6[[#This Row],[eval-close]]-D118)/D118</f>
        <v>-0.12451644100580277</v>
      </c>
      <c r="J148" s="4">
        <f>Table6[[#This Row],[pctE]]-Table6[[#This Row],[pctB]]</f>
        <v>-0.14272886170408941</v>
      </c>
      <c r="K148" s="2">
        <f>(Table6[[#This Row],[prs%]]-Table6[[#This Row],[prsDirect%]])/Table6[[#This Row],[prsDirect%]]</f>
        <v>-1.7886661297842561E-2</v>
      </c>
      <c r="L148"/>
    </row>
    <row r="149" spans="1:12" x14ac:dyDescent="0.25">
      <c r="A149" s="2">
        <v>147</v>
      </c>
      <c r="B149" s="1">
        <v>42950</v>
      </c>
      <c r="C149" s="3">
        <v>235.48</v>
      </c>
      <c r="D149" s="3">
        <v>347.09</v>
      </c>
      <c r="E149" s="4">
        <f>Table6[[#This Row],[eval-close]]/Table6[[#This Row],[base-close]]</f>
        <v>1.4739680652284695</v>
      </c>
      <c r="F149" s="4">
        <f t="shared" si="2"/>
        <v>1.4174931737875969</v>
      </c>
      <c r="G149" s="4">
        <f>(Table6[[#This Row],[prs]]-E119)/E119</f>
        <v>-9.2867422130247096E-2</v>
      </c>
      <c r="H149" s="5">
        <f>(Table6[[#This Row],[base-close]]-C119)/C119</f>
        <v>1.6533563565724083E-2</v>
      </c>
      <c r="I149" s="5">
        <f>(Table6[[#This Row],[eval-close]]-D119)/D119</f>
        <v>-7.786928799149842E-2</v>
      </c>
      <c r="J149" s="4">
        <f>Table6[[#This Row],[pctE]]-Table6[[#This Row],[pctB]]</f>
        <v>-9.44028515572225E-2</v>
      </c>
      <c r="K149" s="2">
        <f>(Table6[[#This Row],[prs%]]-Table6[[#This Row],[prsDirect%]])/Table6[[#This Row],[prsDirect%]]</f>
        <v>-1.6264650925768915E-2</v>
      </c>
      <c r="L149"/>
    </row>
    <row r="150" spans="1:12" x14ac:dyDescent="0.25">
      <c r="A150" s="2">
        <v>148</v>
      </c>
      <c r="B150" s="1">
        <v>42951</v>
      </c>
      <c r="C150" s="3">
        <v>235.9</v>
      </c>
      <c r="D150" s="3">
        <v>356.91</v>
      </c>
      <c r="E150" s="4">
        <f>Table6[[#This Row],[eval-close]]/Table6[[#This Row],[base-close]]</f>
        <v>1.5129715981348029</v>
      </c>
      <c r="F150" s="4">
        <f t="shared" si="2"/>
        <v>1.4292831118508647</v>
      </c>
      <c r="G150" s="4">
        <f>(Table6[[#This Row],[prs]]-E120)/E120</f>
        <v>-8.4371622414172134E-2</v>
      </c>
      <c r="H150" s="5">
        <f>(Table6[[#This Row],[base-close]]-C120)/C120</f>
        <v>1.8786439213992631E-2</v>
      </c>
      <c r="I150" s="5">
        <f>(Table6[[#This Row],[eval-close]]-D120)/D120</f>
        <v>-6.7170225556049207E-2</v>
      </c>
      <c r="J150" s="4">
        <f>Table6[[#This Row],[pctE]]-Table6[[#This Row],[pctB]]</f>
        <v>-8.5956664770041838E-2</v>
      </c>
      <c r="K150" s="2">
        <f>(Table6[[#This Row],[prs%]]-Table6[[#This Row],[prsDirect%]])/Table6[[#This Row],[prsDirect%]]</f>
        <v>-1.8440016956336496E-2</v>
      </c>
      <c r="L150"/>
    </row>
    <row r="151" spans="1:12" x14ac:dyDescent="0.25">
      <c r="A151" s="2">
        <v>149</v>
      </c>
      <c r="B151" s="1">
        <v>42954</v>
      </c>
      <c r="C151" s="3">
        <v>236.34</v>
      </c>
      <c r="D151" s="3">
        <v>355.17</v>
      </c>
      <c r="E151" s="4">
        <f>Table6[[#This Row],[eval-close]]/Table6[[#This Row],[base-close]]</f>
        <v>1.5027925869510028</v>
      </c>
      <c r="F151" s="4">
        <f t="shared" si="2"/>
        <v>1.4340197513567068</v>
      </c>
      <c r="G151" s="4">
        <f>(Table6[[#This Row],[prs]]-E121)/E121</f>
        <v>-9.1465960341683472E-2</v>
      </c>
      <c r="H151" s="5">
        <f>(Table6[[#This Row],[base-close]]-C121)/C121</f>
        <v>1.9497886291087958E-2</v>
      </c>
      <c r="I151" s="5">
        <f>(Table6[[#This Row],[eval-close]]-D121)/D121</f>
        <v>-7.3751466944842803E-2</v>
      </c>
      <c r="J151" s="4">
        <f>Table6[[#This Row],[pctE]]-Table6[[#This Row],[pctB]]</f>
        <v>-9.3249353235930754E-2</v>
      </c>
      <c r="K151" s="2">
        <f>(Table6[[#This Row],[prs%]]-Table6[[#This Row],[prsDirect%]])/Table6[[#This Row],[prsDirect%]]</f>
        <v>-1.9124989422018929E-2</v>
      </c>
      <c r="L151"/>
    </row>
    <row r="152" spans="1:12" x14ac:dyDescent="0.25">
      <c r="A152" s="2">
        <v>150</v>
      </c>
      <c r="B152" s="1">
        <v>42955</v>
      </c>
      <c r="C152" s="3">
        <v>235.76</v>
      </c>
      <c r="D152" s="3">
        <v>365.22</v>
      </c>
      <c r="E152" s="4">
        <f>Table6[[#This Row],[eval-close]]/Table6[[#This Row],[base-close]]</f>
        <v>1.549117746861215</v>
      </c>
      <c r="F152" s="4">
        <f t="shared" si="2"/>
        <v>1.4449783235503524</v>
      </c>
      <c r="G152" s="4">
        <f>(Table6[[#This Row],[prs]]-E122)/E122</f>
        <v>-4.801627879714794E-2</v>
      </c>
      <c r="H152" s="5">
        <f>(Table6[[#This Row],[base-close]]-C122)/C122</f>
        <v>1.629450814725408E-2</v>
      </c>
      <c r="I152" s="5">
        <f>(Table6[[#This Row],[eval-close]]-D122)/D122</f>
        <v>-3.2504172295954814E-2</v>
      </c>
      <c r="J152" s="4">
        <f>Table6[[#This Row],[pctE]]-Table6[[#This Row],[pctB]]</f>
        <v>-4.8798680443208897E-2</v>
      </c>
      <c r="K152" s="2">
        <f>(Table6[[#This Row],[prs%]]-Table6[[#This Row],[prsDirect%]])/Table6[[#This Row],[prsDirect%]]</f>
        <v>-1.6033254156769729E-2</v>
      </c>
      <c r="L152"/>
    </row>
    <row r="153" spans="1:12" x14ac:dyDescent="0.25">
      <c r="A153" s="2">
        <v>151</v>
      </c>
      <c r="B153" s="1">
        <v>42956</v>
      </c>
      <c r="C153" s="3">
        <v>235.75</v>
      </c>
      <c r="D153" s="3">
        <v>363.53</v>
      </c>
      <c r="E153" s="4">
        <f>Table6[[#This Row],[eval-close]]/Table6[[#This Row],[base-close]]</f>
        <v>1.5420148462354188</v>
      </c>
      <c r="F153" s="4">
        <f t="shared" si="2"/>
        <v>1.4534312493403916</v>
      </c>
      <c r="G153" s="4">
        <f>(Table6[[#This Row],[prs]]-E123)/E123</f>
        <v>-2.0799083071909266E-2</v>
      </c>
      <c r="H153" s="5">
        <f>(Table6[[#This Row],[base-close]]-C123)/C123</f>
        <v>2.4510016948415914E-2</v>
      </c>
      <c r="I153" s="5">
        <f>(Table6[[#This Row],[eval-close]]-D123)/D123</f>
        <v>3.2011479979026083E-3</v>
      </c>
      <c r="J153" s="4">
        <f>Table6[[#This Row],[pctE]]-Table6[[#This Row],[pctB]]</f>
        <v>-2.1308868950513305E-2</v>
      </c>
      <c r="K153" s="2">
        <f>(Table6[[#This Row],[prs%]]-Table6[[#This Row],[prsDirect%]])/Table6[[#This Row],[prsDirect%]]</f>
        <v>-2.3923647932132915E-2</v>
      </c>
      <c r="L153"/>
    </row>
    <row r="154" spans="1:12" x14ac:dyDescent="0.25">
      <c r="A154" s="2">
        <v>152</v>
      </c>
      <c r="B154" s="1">
        <v>42957</v>
      </c>
      <c r="C154" s="3">
        <v>232.42</v>
      </c>
      <c r="D154" s="3">
        <v>355.4</v>
      </c>
      <c r="E154" s="4">
        <f>Table6[[#This Row],[eval-close]]/Table6[[#This Row],[base-close]]</f>
        <v>1.5291283022115136</v>
      </c>
      <c r="F154" s="4">
        <f t="shared" si="2"/>
        <v>1.4644433583057093</v>
      </c>
      <c r="G154" s="4">
        <f>(Table6[[#This Row],[prs]]-E124)/E124</f>
        <v>-4.3697559733738005E-2</v>
      </c>
      <c r="H154" s="5">
        <f>(Table6[[#This Row],[base-close]]-C124)/C124</f>
        <v>1.0767971744842142E-3</v>
      </c>
      <c r="I154" s="5">
        <f>(Table6[[#This Row],[eval-close]]-D124)/D124</f>
        <v>-4.2667815968106967E-2</v>
      </c>
      <c r="J154" s="4">
        <f>Table6[[#This Row],[pctE]]-Table6[[#This Row],[pctB]]</f>
        <v>-4.3744613142591184E-2</v>
      </c>
      <c r="K154" s="2">
        <f>(Table6[[#This Row],[prs%]]-Table6[[#This Row],[prsDirect%]])/Table6[[#This Row],[prsDirect%]]</f>
        <v>-1.0756389295249254E-3</v>
      </c>
      <c r="L154"/>
    </row>
    <row r="155" spans="1:12" x14ac:dyDescent="0.25">
      <c r="A155" s="2">
        <v>153</v>
      </c>
      <c r="B155" s="1">
        <v>42958</v>
      </c>
      <c r="C155" s="3">
        <v>232.77</v>
      </c>
      <c r="D155" s="3">
        <v>357.87</v>
      </c>
      <c r="E155" s="4">
        <f>Table6[[#This Row],[eval-close]]/Table6[[#This Row],[base-close]]</f>
        <v>1.5374403918030675</v>
      </c>
      <c r="F155" s="4">
        <f t="shared" si="2"/>
        <v>1.4758648387636779</v>
      </c>
      <c r="G155" s="4">
        <f>(Table6[[#This Row],[prs]]-E125)/E125</f>
        <v>-1.9234491016937229E-2</v>
      </c>
      <c r="H155" s="5">
        <f>(Table6[[#This Row],[base-close]]-C125)/C125</f>
        <v>1.1471776821796441E-2</v>
      </c>
      <c r="I155" s="5">
        <f>(Table6[[#This Row],[eval-close]]-D125)/D125</f>
        <v>-7.9833679833679703E-3</v>
      </c>
      <c r="J155" s="4">
        <f>Table6[[#This Row],[pctE]]-Table6[[#This Row],[pctB]]</f>
        <v>-1.9455144805164411E-2</v>
      </c>
      <c r="K155" s="2">
        <f>(Table6[[#This Row],[prs%]]-Table6[[#This Row],[prsDirect%]])/Table6[[#This Row],[prsDirect%]]</f>
        <v>-1.1341667740689836E-2</v>
      </c>
      <c r="L155"/>
    </row>
    <row r="156" spans="1:12" x14ac:dyDescent="0.25">
      <c r="A156" s="2">
        <v>154</v>
      </c>
      <c r="B156" s="1">
        <v>42961</v>
      </c>
      <c r="C156" s="3">
        <v>235.07</v>
      </c>
      <c r="D156" s="3">
        <v>363.8</v>
      </c>
      <c r="E156" s="4">
        <f>Table6[[#This Row],[eval-close]]/Table6[[#This Row],[base-close]]</f>
        <v>1.5476241119666483</v>
      </c>
      <c r="F156" s="4">
        <f t="shared" si="2"/>
        <v>1.4931500941101157</v>
      </c>
      <c r="G156" s="4">
        <f>(Table6[[#This Row],[prs]]-E126)/E126</f>
        <v>-1.3245719822376505E-2</v>
      </c>
      <c r="H156" s="5">
        <f>(Table6[[#This Row],[base-close]]-C126)/C126</f>
        <v>1.9561068702290036E-2</v>
      </c>
      <c r="I156" s="5">
        <f>(Table6[[#This Row],[eval-close]]-D126)/D126</f>
        <v>6.0562484444567286E-3</v>
      </c>
      <c r="J156" s="4">
        <f>Table6[[#This Row],[pctE]]-Table6[[#This Row],[pctB]]</f>
        <v>-1.3504820257833308E-2</v>
      </c>
      <c r="K156" s="2">
        <f>(Table6[[#This Row],[prs%]]-Table6[[#This Row],[prsDirect%]])/Table6[[#This Row],[prsDirect%]]</f>
        <v>-1.9185774450164523E-2</v>
      </c>
      <c r="L156"/>
    </row>
    <row r="157" spans="1:12" x14ac:dyDescent="0.25">
      <c r="A157" s="2">
        <v>155</v>
      </c>
      <c r="B157" s="1">
        <v>42962</v>
      </c>
      <c r="C157" s="3">
        <v>235.05</v>
      </c>
      <c r="D157" s="3">
        <v>362.33</v>
      </c>
      <c r="E157" s="4">
        <f>Table6[[#This Row],[eval-close]]/Table6[[#This Row],[base-close]]</f>
        <v>1.5415018081259304</v>
      </c>
      <c r="F157" s="4">
        <f t="shared" si="2"/>
        <v>1.5117858995516629</v>
      </c>
      <c r="G157" s="4">
        <f>(Table6[[#This Row],[prs]]-E127)/E127</f>
        <v>9.6133021005149928E-3</v>
      </c>
      <c r="H157" s="5">
        <f>(Table6[[#This Row],[base-close]]-C127)/C127</f>
        <v>1.775276033773554E-2</v>
      </c>
      <c r="I157" s="5">
        <f>(Table6[[#This Row],[eval-close]]-D127)/D127</f>
        <v>2.7536725086495319E-2</v>
      </c>
      <c r="J157" s="4">
        <f>Table6[[#This Row],[pctE]]-Table6[[#This Row],[pctB]]</f>
        <v>9.783964748759779E-3</v>
      </c>
      <c r="K157" s="2">
        <f>(Table6[[#This Row],[prs%]]-Table6[[#This Row],[prsDirect%]])/Table6[[#This Row],[prsDirect%]]</f>
        <v>-1.7443097213368387E-2</v>
      </c>
      <c r="L157"/>
    </row>
    <row r="158" spans="1:12" x14ac:dyDescent="0.25">
      <c r="A158" s="2">
        <v>156</v>
      </c>
      <c r="B158" s="1">
        <v>42963</v>
      </c>
      <c r="C158" s="3">
        <v>235.46</v>
      </c>
      <c r="D158" s="3">
        <v>362.91</v>
      </c>
      <c r="E158" s="4">
        <f>Table6[[#This Row],[eval-close]]/Table6[[#This Row],[base-close]]</f>
        <v>1.5412808969676379</v>
      </c>
      <c r="F158" s="4">
        <f t="shared" si="2"/>
        <v>1.5277840354485706</v>
      </c>
      <c r="G158" s="4">
        <f>(Table6[[#This Row],[prs]]-E128)/E128</f>
        <v>9.0756984408171593E-2</v>
      </c>
      <c r="H158" s="5">
        <f>(Table6[[#This Row],[base-close]]-C128)/C128</f>
        <v>1.7193710039744334E-2</v>
      </c>
      <c r="I158" s="5">
        <f>(Table6[[#This Row],[eval-close]]-D128)/D128</f>
        <v>0.10951114372191156</v>
      </c>
      <c r="J158" s="4">
        <f>Table6[[#This Row],[pctE]]-Table6[[#This Row],[pctB]]</f>
        <v>9.231743368216723E-2</v>
      </c>
      <c r="K158" s="2">
        <f>(Table6[[#This Row],[prs%]]-Table6[[#This Row],[prsDirect%]])/Table6[[#This Row],[prsDirect%]]</f>
        <v>-1.6903083326254398E-2</v>
      </c>
      <c r="L158"/>
    </row>
    <row r="159" spans="1:12" x14ac:dyDescent="0.25">
      <c r="A159" s="2">
        <v>157</v>
      </c>
      <c r="B159" s="1">
        <v>42964</v>
      </c>
      <c r="C159" s="3">
        <v>231.79</v>
      </c>
      <c r="D159" s="3">
        <v>351.92</v>
      </c>
      <c r="E159" s="4">
        <f>Table6[[#This Row],[eval-close]]/Table6[[#This Row],[base-close]]</f>
        <v>1.5182708486129688</v>
      </c>
      <c r="F159" s="4">
        <f t="shared" si="2"/>
        <v>1.5322143137870206</v>
      </c>
      <c r="G159" s="4">
        <f>(Table6[[#This Row],[prs]]-E129)/E129</f>
        <v>0.12758022807975442</v>
      </c>
      <c r="H159" s="5">
        <f>(Table6[[#This Row],[base-close]]-C129)/C129</f>
        <v>1.0594698290896312E-2</v>
      </c>
      <c r="I159" s="5">
        <f>(Table6[[#This Row],[eval-close]]-D129)/D129</f>
        <v>0.13952660039503945</v>
      </c>
      <c r="J159" s="4">
        <f>Table6[[#This Row],[pctE]]-Table6[[#This Row],[pctB]]</f>
        <v>0.12893190210414313</v>
      </c>
      <c r="K159" s="2">
        <f>(Table6[[#This Row],[prs%]]-Table6[[#This Row],[prsDirect%]])/Table6[[#This Row],[prsDirect%]]</f>
        <v>-1.0483627421372507E-2</v>
      </c>
      <c r="L159"/>
    </row>
    <row r="160" spans="1:12" x14ac:dyDescent="0.25">
      <c r="A160" s="2">
        <v>158</v>
      </c>
      <c r="B160" s="1">
        <v>42965</v>
      </c>
      <c r="C160" s="3">
        <v>231.42</v>
      </c>
      <c r="D160" s="3">
        <v>347.46</v>
      </c>
      <c r="E160" s="4">
        <f>Table6[[#This Row],[eval-close]]/Table6[[#This Row],[base-close]]</f>
        <v>1.5014259787399533</v>
      </c>
      <c r="F160" s="4">
        <f t="shared" si="2"/>
        <v>1.5310597518475357</v>
      </c>
      <c r="G160" s="4">
        <f>(Table6[[#This Row],[prs]]-E130)/E130</f>
        <v>0.10658382987075601</v>
      </c>
      <c r="H160" s="5">
        <f>(Table6[[#This Row],[base-close]]-C130)/C130</f>
        <v>2.4691358024691063E-3</v>
      </c>
      <c r="I160" s="5">
        <f>(Table6[[#This Row],[eval-close]]-D130)/D130</f>
        <v>0.10931613562352324</v>
      </c>
      <c r="J160" s="4">
        <f>Table6[[#This Row],[pctE]]-Table6[[#This Row],[pctB]]</f>
        <v>0.10684699982105414</v>
      </c>
      <c r="K160" s="2">
        <f>(Table6[[#This Row],[prs%]]-Table6[[#This Row],[prsDirect%]])/Table6[[#This Row],[prsDirect%]]</f>
        <v>-2.4630541871917683E-3</v>
      </c>
      <c r="L160"/>
    </row>
    <row r="161" spans="1:12" x14ac:dyDescent="0.25">
      <c r="A161" s="2">
        <v>159</v>
      </c>
      <c r="B161" s="1">
        <v>42968</v>
      </c>
      <c r="C161" s="3">
        <v>231.6</v>
      </c>
      <c r="D161" s="3">
        <v>337.86</v>
      </c>
      <c r="E161" s="4">
        <f>Table6[[#This Row],[eval-close]]/Table6[[#This Row],[base-close]]</f>
        <v>1.4588082901554404</v>
      </c>
      <c r="F161" s="4">
        <f t="shared" si="2"/>
        <v>1.5266613221679797</v>
      </c>
      <c r="G161" s="4">
        <f>(Table6[[#This Row],[prs]]-E131)/E131</f>
        <v>6.6700192548401385E-2</v>
      </c>
      <c r="H161" s="5">
        <f>(Table6[[#This Row],[base-close]]-C131)/C131</f>
        <v>2.1635655560363481E-3</v>
      </c>
      <c r="I161" s="5">
        <f>(Table6[[#This Row],[eval-close]]-D131)/D131</f>
        <v>6.9008068343616516E-2</v>
      </c>
      <c r="J161" s="4">
        <f>Table6[[#This Row],[pctE]]-Table6[[#This Row],[pctB]]</f>
        <v>6.6844502787580168E-2</v>
      </c>
      <c r="K161" s="2">
        <f>(Table6[[#This Row],[prs%]]-Table6[[#This Row],[prsDirect%]])/Table6[[#This Row],[prsDirect%]]</f>
        <v>-2.1588946459423094E-3</v>
      </c>
      <c r="L161"/>
    </row>
    <row r="162" spans="1:12" x14ac:dyDescent="0.25">
      <c r="A162" s="2">
        <v>160</v>
      </c>
      <c r="B162" s="1">
        <v>42969</v>
      </c>
      <c r="C162" s="3">
        <v>234.03</v>
      </c>
      <c r="D162" s="3">
        <v>341.35</v>
      </c>
      <c r="E162" s="4">
        <f>Table6[[#This Row],[eval-close]]/Table6[[#This Row],[base-close]]</f>
        <v>1.4585736871341282</v>
      </c>
      <c r="F162" s="4">
        <f t="shared" si="2"/>
        <v>1.5176069161952708</v>
      </c>
      <c r="G162" s="4">
        <f>(Table6[[#This Row],[prs]]-E132)/E132</f>
        <v>2.9363796741899078E-2</v>
      </c>
      <c r="H162" s="5">
        <f>(Table6[[#This Row],[base-close]]-C132)/C132</f>
        <v>1.3423981293032496E-2</v>
      </c>
      <c r="I162" s="5">
        <f>(Table6[[#This Row],[eval-close]]-D132)/D132</f>
        <v>4.3181957093087205E-2</v>
      </c>
      <c r="J162" s="4">
        <f>Table6[[#This Row],[pctE]]-Table6[[#This Row],[pctB]]</f>
        <v>2.9757975800054709E-2</v>
      </c>
      <c r="K162" s="2">
        <f>(Table6[[#This Row],[prs%]]-Table6[[#This Row],[prsDirect%]])/Table6[[#This Row],[prsDirect%]]</f>
        <v>-1.3246165021577388E-2</v>
      </c>
      <c r="L162"/>
    </row>
    <row r="163" spans="1:12" x14ac:dyDescent="0.25">
      <c r="A163" s="2">
        <v>161</v>
      </c>
      <c r="B163" s="1">
        <v>42970</v>
      </c>
      <c r="C163" s="3">
        <v>233.19</v>
      </c>
      <c r="D163" s="3">
        <v>352.77</v>
      </c>
      <c r="E163" s="4">
        <f>Table6[[#This Row],[eval-close]]/Table6[[#This Row],[base-close]]</f>
        <v>1.5128007204425575</v>
      </c>
      <c r="F163" s="4">
        <f t="shared" si="2"/>
        <v>1.5146855036159848</v>
      </c>
      <c r="G163" s="4">
        <f>(Table6[[#This Row],[prs]]-E133)/E133</f>
        <v>6.8123985245707175E-2</v>
      </c>
      <c r="H163" s="5">
        <f>(Table6[[#This Row],[base-close]]-C133)/C133</f>
        <v>2.2780022350210659E-3</v>
      </c>
      <c r="I163" s="5">
        <f>(Table6[[#This Row],[eval-close]]-D133)/D133</f>
        <v>7.0557174071376558E-2</v>
      </c>
      <c r="J163" s="4">
        <f>Table6[[#This Row],[pctE]]-Table6[[#This Row],[pctB]]</f>
        <v>6.8279171836355498E-2</v>
      </c>
      <c r="K163" s="2">
        <f>(Table6[[#This Row],[prs%]]-Table6[[#This Row],[prsDirect%]])/Table6[[#This Row],[prsDirect%]]</f>
        <v>-2.2728247351953652E-3</v>
      </c>
      <c r="L163"/>
    </row>
    <row r="164" spans="1:12" x14ac:dyDescent="0.25">
      <c r="A164" s="2">
        <v>162</v>
      </c>
      <c r="B164" s="1">
        <v>42971</v>
      </c>
      <c r="C164" s="3">
        <v>232.64</v>
      </c>
      <c r="D164" s="3">
        <v>352.93</v>
      </c>
      <c r="E164" s="4">
        <f>Table6[[#This Row],[eval-close]]/Table6[[#This Row],[base-close]]</f>
        <v>1.5170649931224209</v>
      </c>
      <c r="F164" s="4">
        <f t="shared" si="2"/>
        <v>1.5134791727070753</v>
      </c>
      <c r="G164" s="4">
        <f>(Table6[[#This Row],[prs]]-E134)/E134</f>
        <v>9.3200570938375943E-2</v>
      </c>
      <c r="H164" s="5">
        <f>(Table6[[#This Row],[base-close]]-C134)/C134</f>
        <v>-1.7592791246514696E-3</v>
      </c>
      <c r="I164" s="5">
        <f>(Table6[[#This Row],[eval-close]]-D134)/D134</f>
        <v>9.1277325994867139E-2</v>
      </c>
      <c r="J164" s="4">
        <f>Table6[[#This Row],[pctE]]-Table6[[#This Row],[pctB]]</f>
        <v>9.3036605119518612E-2</v>
      </c>
      <c r="K164" s="2">
        <f>(Table6[[#This Row],[prs%]]-Table6[[#This Row],[prsDirect%]])/Table6[[#This Row],[prsDirect%]]</f>
        <v>1.7623796423643578E-3</v>
      </c>
      <c r="L164"/>
    </row>
    <row r="165" spans="1:12" x14ac:dyDescent="0.25">
      <c r="A165" s="2">
        <v>163</v>
      </c>
      <c r="B165" s="1">
        <v>42972</v>
      </c>
      <c r="C165" s="3">
        <v>233.19</v>
      </c>
      <c r="D165" s="3">
        <v>348.05</v>
      </c>
      <c r="E165" s="4">
        <f>Table6[[#This Row],[eval-close]]/Table6[[#This Row],[base-close]]</f>
        <v>1.4925597152536558</v>
      </c>
      <c r="F165" s="4">
        <f t="shared" si="2"/>
        <v>1.5089911050521341</v>
      </c>
      <c r="G165" s="4">
        <f>(Table6[[#This Row],[prs]]-E135)/E135</f>
        <v>6.6166122794224694E-2</v>
      </c>
      <c r="H165" s="5">
        <f>(Table6[[#This Row],[base-close]]-C135)/C135</f>
        <v>-4.0574015546253894E-3</v>
      </c>
      <c r="I165" s="5">
        <f>(Table6[[#This Row],[eval-close]]-D135)/D135</f>
        <v>6.1840258710110563E-2</v>
      </c>
      <c r="J165" s="4">
        <f>Table6[[#This Row],[pctE]]-Table6[[#This Row],[pctB]]</f>
        <v>6.5897660264735952E-2</v>
      </c>
      <c r="K165" s="2">
        <f>(Table6[[#This Row],[prs%]]-Table6[[#This Row],[prsDirect%]])/Table6[[#This Row],[prsDirect%]]</f>
        <v>4.0739311291209061E-3</v>
      </c>
      <c r="L165"/>
    </row>
    <row r="166" spans="1:12" x14ac:dyDescent="0.25">
      <c r="A166" s="2">
        <v>164</v>
      </c>
      <c r="B166" s="1">
        <v>42975</v>
      </c>
      <c r="C166" s="3">
        <v>233.2</v>
      </c>
      <c r="D166" s="3">
        <v>345.66</v>
      </c>
      <c r="E166" s="4">
        <f>Table6[[#This Row],[eval-close]]/Table6[[#This Row],[base-close]]</f>
        <v>1.4822469982847344</v>
      </c>
      <c r="F166" s="4">
        <f t="shared" si="2"/>
        <v>1.5024533936839428</v>
      </c>
      <c r="G166" s="4">
        <f>(Table6[[#This Row],[prs]]-E136)/E136</f>
        <v>8.586176665030891E-2</v>
      </c>
      <c r="H166" s="5">
        <f>(Table6[[#This Row],[base-close]]-C136)/C136</f>
        <v>-3.8870616376917898E-3</v>
      </c>
      <c r="I166" s="5">
        <f>(Table6[[#This Row],[eval-close]]-D136)/D136</f>
        <v>8.1640955033326135E-2</v>
      </c>
      <c r="J166" s="4">
        <f>Table6[[#This Row],[pctE]]-Table6[[#This Row],[pctB]]</f>
        <v>8.552801667101792E-2</v>
      </c>
      <c r="K166" s="2">
        <f>(Table6[[#This Row],[prs%]]-Table6[[#This Row],[prsDirect%]])/Table6[[#This Row],[prsDirect%]]</f>
        <v>3.9022298456277025E-3</v>
      </c>
      <c r="L166"/>
    </row>
    <row r="167" spans="1:12" x14ac:dyDescent="0.25">
      <c r="A167" s="2">
        <v>165</v>
      </c>
      <c r="B167" s="1">
        <v>42976</v>
      </c>
      <c r="C167" s="3">
        <v>233.46</v>
      </c>
      <c r="D167" s="3">
        <v>347.36</v>
      </c>
      <c r="E167" s="4">
        <f>Table6[[#This Row],[eval-close]]/Table6[[#This Row],[base-close]]</f>
        <v>1.4878780090807848</v>
      </c>
      <c r="F167" s="4">
        <f t="shared" si="2"/>
        <v>1.4970910137794282</v>
      </c>
      <c r="G167" s="4">
        <f>(Table6[[#This Row],[prs]]-E137)/E137</f>
        <v>6.178572034816919E-2</v>
      </c>
      <c r="H167" s="5">
        <f>(Table6[[#This Row],[base-close]]-C137)/C137</f>
        <v>-3.3299180327868898E-3</v>
      </c>
      <c r="I167" s="5">
        <f>(Table6[[#This Row],[eval-close]]-D137)/D137</f>
        <v>5.8250060931026089E-2</v>
      </c>
      <c r="J167" s="4">
        <f>Table6[[#This Row],[pctE]]-Table6[[#This Row],[pctB]]</f>
        <v>6.1579978963812981E-2</v>
      </c>
      <c r="K167" s="2">
        <f>(Table6[[#This Row],[prs%]]-Table6[[#This Row],[prsDirect%]])/Table6[[#This Row],[prsDirect%]]</f>
        <v>3.3410434335664732E-3</v>
      </c>
      <c r="L167"/>
    </row>
    <row r="168" spans="1:12" x14ac:dyDescent="0.25">
      <c r="A168" s="2">
        <v>166</v>
      </c>
      <c r="B168" s="1">
        <v>42977</v>
      </c>
      <c r="C168" s="3">
        <v>234.57</v>
      </c>
      <c r="D168" s="3">
        <v>353.18</v>
      </c>
      <c r="E168" s="4">
        <f>Table6[[#This Row],[eval-close]]/Table6[[#This Row],[base-close]]</f>
        <v>1.5056486336701198</v>
      </c>
      <c r="F168" s="4">
        <f t="shared" si="2"/>
        <v>1.4935277874496764</v>
      </c>
      <c r="G168" s="4">
        <f>(Table6[[#This Row],[prs]]-E138)/E138</f>
        <v>9.0144048543667227E-2</v>
      </c>
      <c r="H168" s="5">
        <f>(Table6[[#This Row],[base-close]]-C138)/C138</f>
        <v>-3.9490445859872905E-3</v>
      </c>
      <c r="I168" s="5">
        <f>(Table6[[#This Row],[eval-close]]-D138)/D138</f>
        <v>8.58390210908197E-2</v>
      </c>
      <c r="J168" s="4">
        <f>Table6[[#This Row],[pctE]]-Table6[[#This Row],[pctB]]</f>
        <v>8.9788065676806986E-2</v>
      </c>
      <c r="K168" s="2">
        <f>(Table6[[#This Row],[prs%]]-Table6[[#This Row],[prsDirect%]])/Table6[[#This Row],[prsDirect%]]</f>
        <v>3.9647013684603119E-3</v>
      </c>
      <c r="L168"/>
    </row>
    <row r="169" spans="1:12" x14ac:dyDescent="0.25">
      <c r="A169" s="2">
        <v>167</v>
      </c>
      <c r="B169" s="1">
        <v>42978</v>
      </c>
      <c r="C169" s="3">
        <v>235.98</v>
      </c>
      <c r="D169" s="3">
        <v>355.9</v>
      </c>
      <c r="E169" s="4">
        <f>Table6[[#This Row],[eval-close]]/Table6[[#This Row],[base-close]]</f>
        <v>1.5081786592084074</v>
      </c>
      <c r="F169" s="4">
        <f t="shared" si="2"/>
        <v>1.4925185685092202</v>
      </c>
      <c r="G169" s="4">
        <f>(Table6[[#This Row],[prs]]-E139)/E139</f>
        <v>7.7054964525014785E-2</v>
      </c>
      <c r="H169" s="5">
        <f>(Table6[[#This Row],[base-close]]-C139)/C139</f>
        <v>1.5703917490767628E-3</v>
      </c>
      <c r="I169" s="5">
        <f>(Table6[[#This Row],[eval-close]]-D139)/D139</f>
        <v>7.8746362754607058E-2</v>
      </c>
      <c r="J169" s="4">
        <f>Table6[[#This Row],[pctE]]-Table6[[#This Row],[pctB]]</f>
        <v>7.7175971005530294E-2</v>
      </c>
      <c r="K169" s="2">
        <f>(Table6[[#This Row],[prs%]]-Table6[[#This Row],[prsDirect%]])/Table6[[#This Row],[prsDirect%]]</f>
        <v>-1.5679294855498237E-3</v>
      </c>
      <c r="L169"/>
    </row>
    <row r="170" spans="1:12" x14ac:dyDescent="0.25">
      <c r="A170" s="2">
        <v>168</v>
      </c>
      <c r="B170" s="1">
        <v>42979</v>
      </c>
      <c r="C170" s="3">
        <v>236.31</v>
      </c>
      <c r="D170" s="3">
        <v>355.4</v>
      </c>
      <c r="E170" s="4">
        <f>Table6[[#This Row],[eval-close]]/Table6[[#This Row],[base-close]]</f>
        <v>1.5039566670898394</v>
      </c>
      <c r="F170" s="4">
        <f t="shared" si="2"/>
        <v>1.492771637344209</v>
      </c>
      <c r="G170" s="4">
        <f>(Table6[[#This Row],[prs]]-E140)/E140</f>
        <v>7.8049328358551232E-2</v>
      </c>
      <c r="H170" s="5">
        <f>(Table6[[#This Row],[base-close]]-C140)/C140</f>
        <v>3.8657604078164679E-3</v>
      </c>
      <c r="I170" s="5">
        <f>(Table6[[#This Row],[eval-close]]-D140)/D140</f>
        <v>8.221680876979294E-2</v>
      </c>
      <c r="J170" s="4">
        <f>Table6[[#This Row],[pctE]]-Table6[[#This Row],[pctB]]</f>
        <v>7.8351048361976469E-2</v>
      </c>
      <c r="K170" s="2">
        <f>(Table6[[#This Row],[prs%]]-Table6[[#This Row],[prsDirect%]])/Table6[[#This Row],[prsDirect%]]</f>
        <v>-3.8508738521444144E-3</v>
      </c>
      <c r="L170"/>
    </row>
    <row r="171" spans="1:12" x14ac:dyDescent="0.25">
      <c r="A171" s="2">
        <v>169</v>
      </c>
      <c r="B171" s="1">
        <v>42983</v>
      </c>
      <c r="C171" s="3">
        <v>234.62</v>
      </c>
      <c r="D171" s="3">
        <v>349.59</v>
      </c>
      <c r="E171" s="4">
        <f>Table6[[#This Row],[eval-close]]/Table6[[#This Row],[base-close]]</f>
        <v>1.490026425709658</v>
      </c>
      <c r="F171" s="4">
        <f t="shared" si="2"/>
        <v>1.4958934508996307</v>
      </c>
      <c r="G171" s="4">
        <f>(Table6[[#This Row],[prs]]-E141)/E141</f>
        <v>2.3773265872097844E-2</v>
      </c>
      <c r="H171" s="5">
        <f>(Table6[[#This Row],[base-close]]-C141)/C141</f>
        <v>-3.0594034163338099E-3</v>
      </c>
      <c r="I171" s="5">
        <f>(Table6[[#This Row],[eval-close]]-D141)/D141</f>
        <v>2.0641130444937504E-2</v>
      </c>
      <c r="J171" s="4">
        <f>Table6[[#This Row],[pctE]]-Table6[[#This Row],[pctB]]</f>
        <v>2.3700533861271314E-2</v>
      </c>
      <c r="K171" s="2">
        <f>(Table6[[#This Row],[prs%]]-Table6[[#This Row],[prsDirect%]])/Table6[[#This Row],[prsDirect%]]</f>
        <v>3.068792089336852E-3</v>
      </c>
      <c r="L171"/>
    </row>
    <row r="172" spans="1:12" x14ac:dyDescent="0.25">
      <c r="A172" s="2">
        <v>170</v>
      </c>
      <c r="B172" s="1">
        <v>42984</v>
      </c>
      <c r="C172" s="3">
        <v>235.42</v>
      </c>
      <c r="D172" s="3">
        <v>344.53</v>
      </c>
      <c r="E172" s="4">
        <f>Table6[[#This Row],[eval-close]]/Table6[[#This Row],[base-close]]</f>
        <v>1.4634695437940701</v>
      </c>
      <c r="F172" s="4">
        <f t="shared" si="2"/>
        <v>1.496383036565625</v>
      </c>
      <c r="G172" s="4">
        <f>(Table6[[#This Row],[prs]]-E142)/E142</f>
        <v>1.6628681026086691E-2</v>
      </c>
      <c r="H172" s="5">
        <f>(Table6[[#This Row],[base-close]]-C142)/C142</f>
        <v>-2.0770632868467175E-3</v>
      </c>
      <c r="I172" s="5">
        <f>(Table6[[#This Row],[eval-close]]-D142)/D142</f>
        <v>1.4517078916372054E-2</v>
      </c>
      <c r="J172" s="4">
        <f>Table6[[#This Row],[pctE]]-Table6[[#This Row],[pctB]]</f>
        <v>1.6594142203218771E-2</v>
      </c>
      <c r="K172" s="2">
        <f>(Table6[[#This Row],[prs%]]-Table6[[#This Row],[prsDirect%]])/Table6[[#This Row],[prsDirect%]]</f>
        <v>2.0813864582419181E-3</v>
      </c>
      <c r="L172"/>
    </row>
    <row r="173" spans="1:12" x14ac:dyDescent="0.25">
      <c r="A173" s="2">
        <v>171</v>
      </c>
      <c r="B173" s="1">
        <v>42985</v>
      </c>
      <c r="C173" s="3">
        <v>235.39</v>
      </c>
      <c r="D173" s="3">
        <v>350.61</v>
      </c>
      <c r="E173" s="4">
        <f>Table6[[#This Row],[eval-close]]/Table6[[#This Row],[base-close]]</f>
        <v>1.4894855346446325</v>
      </c>
      <c r="F173" s="4">
        <f t="shared" si="2"/>
        <v>1.4940515179858322</v>
      </c>
      <c r="G173" s="4">
        <f>(Table6[[#This Row],[prs]]-E143)/E143</f>
        <v>2.195558334553336E-2</v>
      </c>
      <c r="H173" s="5">
        <f>(Table6[[#This Row],[base-close]]-C143)/C143</f>
        <v>-2.2465242455069565E-3</v>
      </c>
      <c r="I173" s="5">
        <f>(Table6[[#This Row],[eval-close]]-D143)/D143</f>
        <v>1.9659735349716417E-2</v>
      </c>
      <c r="J173" s="4">
        <f>Table6[[#This Row],[pctE]]-Table6[[#This Row],[pctB]]</f>
        <v>2.1906259595223375E-2</v>
      </c>
      <c r="K173" s="2">
        <f>(Table6[[#This Row],[prs%]]-Table6[[#This Row],[prsDirect%]])/Table6[[#This Row],[prsDirect%]]</f>
        <v>2.2515824801391318E-3</v>
      </c>
      <c r="L173"/>
    </row>
    <row r="174" spans="1:12" x14ac:dyDescent="0.25">
      <c r="A174" s="2">
        <v>172</v>
      </c>
      <c r="B174" s="1">
        <v>42986</v>
      </c>
      <c r="C174" s="3">
        <v>235.11</v>
      </c>
      <c r="D174" s="3">
        <v>343.4</v>
      </c>
      <c r="E174" s="4">
        <f>Table6[[#This Row],[eval-close]]/Table6[[#This Row],[base-close]]</f>
        <v>1.4605929139551697</v>
      </c>
      <c r="F174" s="4">
        <f t="shared" si="2"/>
        <v>1.4884043100691071</v>
      </c>
      <c r="G174" s="4">
        <f>(Table6[[#This Row],[prs]]-E144)/E144</f>
        <v>2.9306194520222137E-2</v>
      </c>
      <c r="H174" s="5">
        <f>(Table6[[#This Row],[base-close]]-C144)/C144</f>
        <v>-2.5031820110308655E-3</v>
      </c>
      <c r="I174" s="5">
        <f>(Table6[[#This Row],[eval-close]]-D144)/D144</f>
        <v>2.6729653770256528E-2</v>
      </c>
      <c r="J174" s="4">
        <f>Table6[[#This Row],[pctE]]-Table6[[#This Row],[pctB]]</f>
        <v>2.9232835781287395E-2</v>
      </c>
      <c r="K174" s="2">
        <f>(Table6[[#This Row],[prs%]]-Table6[[#This Row],[prsDirect%]])/Table6[[#This Row],[prsDirect%]]</f>
        <v>2.509463655308491E-3</v>
      </c>
      <c r="L174"/>
    </row>
    <row r="175" spans="1:12" x14ac:dyDescent="0.25">
      <c r="A175" s="2">
        <v>173</v>
      </c>
      <c r="B175" s="1">
        <v>42989</v>
      </c>
      <c r="C175" s="3">
        <v>237.62</v>
      </c>
      <c r="D175" s="3">
        <v>363.69</v>
      </c>
      <c r="E175" s="4">
        <f>Table6[[#This Row],[eval-close]]/Table6[[#This Row],[base-close]]</f>
        <v>1.530552983755576</v>
      </c>
      <c r="F175" s="4">
        <f t="shared" si="2"/>
        <v>1.4922036369192992</v>
      </c>
      <c r="G175" s="4">
        <f>(Table6[[#This Row],[prs]]-E145)/E145</f>
        <v>7.5411373640061202E-2</v>
      </c>
      <c r="H175" s="5">
        <f>(Table6[[#This Row],[base-close]]-C145)/C145</f>
        <v>9.3021280210678226E-3</v>
      </c>
      <c r="I175" s="5">
        <f>(Table6[[#This Row],[eval-close]]-D145)/D145</f>
        <v>8.5414987912973431E-2</v>
      </c>
      <c r="J175" s="4">
        <f>Table6[[#This Row],[pctE]]-Table6[[#This Row],[pctB]]</f>
        <v>7.611285989190561E-2</v>
      </c>
      <c r="K175" s="2">
        <f>(Table6[[#This Row],[prs%]]-Table6[[#This Row],[prsDirect%]])/Table6[[#This Row],[prsDirect%]]</f>
        <v>-9.2163959262685485E-3</v>
      </c>
      <c r="L175"/>
    </row>
    <row r="176" spans="1:12" x14ac:dyDescent="0.25">
      <c r="A176" s="2">
        <v>174</v>
      </c>
      <c r="B176" s="1">
        <v>42990</v>
      </c>
      <c r="C176" s="3">
        <v>238.42</v>
      </c>
      <c r="D176" s="3">
        <v>362.75</v>
      </c>
      <c r="E176" s="4">
        <f>Table6[[#This Row],[eval-close]]/Table6[[#This Row],[base-close]]</f>
        <v>1.5214747084976092</v>
      </c>
      <c r="F176" s="4">
        <f t="shared" si="2"/>
        <v>1.4961264079405869</v>
      </c>
      <c r="G176" s="4">
        <f>(Table6[[#This Row],[prs]]-E146)/E146</f>
        <v>0.10671092887254595</v>
      </c>
      <c r="H176" s="5">
        <f>(Table6[[#This Row],[base-close]]-C146)/C146</f>
        <v>1.3302732797823943E-2</v>
      </c>
      <c r="I176" s="5">
        <f>(Table6[[#This Row],[eval-close]]-D146)/D146</f>
        <v>0.12143320864376904</v>
      </c>
      <c r="J176" s="4">
        <f>Table6[[#This Row],[pctE]]-Table6[[#This Row],[pctB]]</f>
        <v>0.1081304758459451</v>
      </c>
      <c r="K176" s="2">
        <f>(Table6[[#This Row],[prs%]]-Table6[[#This Row],[prsDirect%]])/Table6[[#This Row],[prsDirect%]]</f>
        <v>-1.3128093280765673E-2</v>
      </c>
      <c r="L176"/>
    </row>
    <row r="177" spans="1:12" x14ac:dyDescent="0.25">
      <c r="A177" s="2">
        <v>175</v>
      </c>
      <c r="B177" s="1">
        <v>42991</v>
      </c>
      <c r="C177" s="3">
        <v>238.54</v>
      </c>
      <c r="D177" s="3">
        <v>366.23</v>
      </c>
      <c r="E177" s="4">
        <f>Table6[[#This Row],[eval-close]]/Table6[[#This Row],[base-close]]</f>
        <v>1.5352980632179092</v>
      </c>
      <c r="F177" s="4">
        <f t="shared" si="2"/>
        <v>1.5008684133542993</v>
      </c>
      <c r="G177" s="4">
        <f>(Table6[[#This Row],[prs]]-E147)/E147</f>
        <v>0.13294110607393478</v>
      </c>
      <c r="H177" s="5">
        <f>(Table6[[#This Row],[base-close]]-C147)/C147</f>
        <v>1.153422101602917E-2</v>
      </c>
      <c r="I177" s="5">
        <f>(Table6[[#This Row],[eval-close]]-D147)/D147</f>
        <v>0.14600869918953602</v>
      </c>
      <c r="J177" s="4">
        <f>Table6[[#This Row],[pctE]]-Table6[[#This Row],[pctB]]</f>
        <v>0.13447447817350686</v>
      </c>
      <c r="K177" s="2">
        <f>(Table6[[#This Row],[prs%]]-Table6[[#This Row],[prsDirect%]])/Table6[[#This Row],[prsDirect%]]</f>
        <v>-1.1402699756853723E-2</v>
      </c>
      <c r="L177"/>
    </row>
    <row r="178" spans="1:12" x14ac:dyDescent="0.25">
      <c r="A178" s="2">
        <v>176</v>
      </c>
      <c r="B178" s="1">
        <v>42992</v>
      </c>
      <c r="C178" s="3">
        <v>238.46</v>
      </c>
      <c r="D178" s="3">
        <v>377.64</v>
      </c>
      <c r="E178" s="4">
        <f>Table6[[#This Row],[eval-close]]/Table6[[#This Row],[base-close]]</f>
        <v>1.583661830076323</v>
      </c>
      <c r="F178" s="4">
        <f t="shared" si="2"/>
        <v>1.5086697329949197</v>
      </c>
      <c r="G178" s="4">
        <f>(Table6[[#This Row],[prs]]-E148)/E148</f>
        <v>0.14650138258279446</v>
      </c>
      <c r="H178" s="5">
        <f>(Table6[[#This Row],[base-close]]-C148)/C148</f>
        <v>1.0723519688043068E-2</v>
      </c>
      <c r="I178" s="5">
        <f>(Table6[[#This Row],[eval-close]]-D148)/D148</f>
        <v>0.15879591273128971</v>
      </c>
      <c r="J178" s="4">
        <f>Table6[[#This Row],[pctE]]-Table6[[#This Row],[pctB]]</f>
        <v>0.14807239304324665</v>
      </c>
      <c r="K178" s="2">
        <f>(Table6[[#This Row],[prs%]]-Table6[[#This Row],[prsDirect%]])/Table6[[#This Row],[prsDirect%]]</f>
        <v>-1.0609745869328606E-2</v>
      </c>
      <c r="L178"/>
    </row>
    <row r="179" spans="1:12" x14ac:dyDescent="0.25">
      <c r="A179" s="2">
        <v>177</v>
      </c>
      <c r="B179" s="1">
        <v>42993</v>
      </c>
      <c r="C179" s="3">
        <v>238.78</v>
      </c>
      <c r="D179" s="3">
        <v>379.81</v>
      </c>
      <c r="E179" s="4">
        <f>Table6[[#This Row],[eval-close]]/Table6[[#This Row],[base-close]]</f>
        <v>1.5906273557249351</v>
      </c>
      <c r="F179" s="4">
        <f t="shared" si="2"/>
        <v>1.5169146026465723</v>
      </c>
      <c r="G179" s="4">
        <f>(Table6[[#This Row],[prs]]-E149)/E149</f>
        <v>7.9146416566618819E-2</v>
      </c>
      <c r="H179" s="5">
        <f>(Table6[[#This Row],[base-close]]-C149)/C149</f>
        <v>1.4013928996093135E-2</v>
      </c>
      <c r="I179" s="5">
        <f>(Table6[[#This Row],[eval-close]]-D149)/D149</f>
        <v>9.4269497824771759E-2</v>
      </c>
      <c r="J179" s="4">
        <f>Table6[[#This Row],[pctE]]-Table6[[#This Row],[pctB]]</f>
        <v>8.0255568828678625E-2</v>
      </c>
      <c r="K179" s="2">
        <f>(Table6[[#This Row],[prs%]]-Table6[[#This Row],[prsDirect%]])/Table6[[#This Row],[prsDirect%]]</f>
        <v>-1.3820252952508645E-2</v>
      </c>
      <c r="L179"/>
    </row>
    <row r="180" spans="1:12" x14ac:dyDescent="0.25">
      <c r="A180" s="2">
        <v>178</v>
      </c>
      <c r="B180" s="1">
        <v>42996</v>
      </c>
      <c r="C180" s="3">
        <v>239.29</v>
      </c>
      <c r="D180" s="3">
        <v>385</v>
      </c>
      <c r="E180" s="4">
        <f>Table6[[#This Row],[eval-close]]/Table6[[#This Row],[base-close]]</f>
        <v>1.6089264072882277</v>
      </c>
      <c r="F180" s="4">
        <f t="shared" si="2"/>
        <v>1.5274115766664109</v>
      </c>
      <c r="G180" s="4">
        <f>(Table6[[#This Row],[prs]]-E150)/E150</f>
        <v>6.3421421308713435E-2</v>
      </c>
      <c r="H180" s="5">
        <f>(Table6[[#This Row],[base-close]]-C150)/C150</f>
        <v>1.4370495972869803E-2</v>
      </c>
      <c r="I180" s="5">
        <f>(Table6[[#This Row],[eval-close]]-D150)/D150</f>
        <v>7.8703314561093751E-2</v>
      </c>
      <c r="J180" s="4">
        <f>Table6[[#This Row],[pctE]]-Table6[[#This Row],[pctB]]</f>
        <v>6.4332818588223956E-2</v>
      </c>
      <c r="K180" s="2">
        <f>(Table6[[#This Row],[prs%]]-Table6[[#This Row],[prsDirect%]])/Table6[[#This Row],[prsDirect%]]</f>
        <v>-1.41669104433946E-2</v>
      </c>
      <c r="L180"/>
    </row>
    <row r="181" spans="1:12" x14ac:dyDescent="0.25">
      <c r="A181" s="2">
        <v>179</v>
      </c>
      <c r="B181" s="1">
        <v>42997</v>
      </c>
      <c r="C181" s="3">
        <v>239.53</v>
      </c>
      <c r="D181" s="3">
        <v>375.1</v>
      </c>
      <c r="E181" s="4">
        <f>Table6[[#This Row],[eval-close]]/Table6[[#This Row],[base-close]]</f>
        <v>1.5659833841272492</v>
      </c>
      <c r="F181" s="4">
        <f t="shared" si="2"/>
        <v>1.5350072725081703</v>
      </c>
      <c r="G181" s="4">
        <f>(Table6[[#This Row],[prs]]-E151)/E151</f>
        <v>4.2048914617321506E-2</v>
      </c>
      <c r="H181" s="5">
        <f>(Table6[[#This Row],[base-close]]-C151)/C151</f>
        <v>1.3497503596513487E-2</v>
      </c>
      <c r="I181" s="5">
        <f>(Table6[[#This Row],[eval-close]]-D151)/D151</f>
        <v>5.6113973590111797E-2</v>
      </c>
      <c r="J181" s="4">
        <f>Table6[[#This Row],[pctE]]-Table6[[#This Row],[pctB]]</f>
        <v>4.2616469993598312E-2</v>
      </c>
      <c r="K181" s="2">
        <f>(Table6[[#This Row],[prs%]]-Table6[[#This Row],[prsDirect%]])/Table6[[#This Row],[prsDirect%]]</f>
        <v>-1.3317747255041578E-2</v>
      </c>
      <c r="L181"/>
    </row>
    <row r="182" spans="1:12" x14ac:dyDescent="0.25">
      <c r="A182" s="2">
        <v>180</v>
      </c>
      <c r="B182" s="1">
        <v>42998</v>
      </c>
      <c r="C182" s="3">
        <v>239.61</v>
      </c>
      <c r="D182" s="3">
        <v>373.91</v>
      </c>
      <c r="E182" s="4">
        <f>Table6[[#This Row],[eval-close]]/Table6[[#This Row],[base-close]]</f>
        <v>1.5604941363048288</v>
      </c>
      <c r="F182" s="4">
        <f t="shared" si="2"/>
        <v>1.5447097317592462</v>
      </c>
      <c r="G182" s="4">
        <f>(Table6[[#This Row],[prs]]-E152)/E152</f>
        <v>7.3437861432188879E-3</v>
      </c>
      <c r="H182" s="5">
        <f>(Table6[[#This Row],[base-close]]-C152)/C152</f>
        <v>1.6330166270783944E-2</v>
      </c>
      <c r="I182" s="5">
        <f>(Table6[[#This Row],[eval-close]]-D152)/D152</f>
        <v>2.379387766277859E-2</v>
      </c>
      <c r="J182" s="4">
        <f>Table6[[#This Row],[pctE]]-Table6[[#This Row],[pctB]]</f>
        <v>7.4637113919946464E-3</v>
      </c>
      <c r="K182" s="2">
        <f>(Table6[[#This Row],[prs%]]-Table6[[#This Row],[prsDirect%]])/Table6[[#This Row],[prsDirect%]]</f>
        <v>-1.6067776803962007E-2</v>
      </c>
      <c r="L182"/>
    </row>
    <row r="183" spans="1:12" x14ac:dyDescent="0.25">
      <c r="A183" s="2">
        <v>181</v>
      </c>
      <c r="B183" s="1">
        <v>42999</v>
      </c>
      <c r="C183" s="3">
        <v>238.97</v>
      </c>
      <c r="D183" s="3">
        <v>366.48</v>
      </c>
      <c r="E183" s="4">
        <f>Table6[[#This Row],[eval-close]]/Table6[[#This Row],[base-close]]</f>
        <v>1.5335816211239905</v>
      </c>
      <c r="F183" s="4">
        <f t="shared" si="2"/>
        <v>1.5491193404071821</v>
      </c>
      <c r="G183" s="4">
        <f>(Table6[[#This Row],[prs]]-E153)/E153</f>
        <v>-5.4689649272940928E-3</v>
      </c>
      <c r="H183" s="5">
        <f>(Table6[[#This Row],[base-close]]-C153)/C153</f>
        <v>1.3658536585365848E-2</v>
      </c>
      <c r="I183" s="5">
        <f>(Table6[[#This Row],[eval-close]]-D153)/D153</f>
        <v>8.1148736005282798E-3</v>
      </c>
      <c r="J183" s="4">
        <f>Table6[[#This Row],[pctE]]-Table6[[#This Row],[pctB]]</f>
        <v>-5.5436629848375687E-3</v>
      </c>
      <c r="K183" s="2">
        <f>(Table6[[#This Row],[prs%]]-Table6[[#This Row],[prsDirect%]])/Table6[[#This Row],[prsDirect%]]</f>
        <v>-1.3474494706439034E-2</v>
      </c>
      <c r="L183"/>
    </row>
    <row r="184" spans="1:12" x14ac:dyDescent="0.25">
      <c r="A184" s="2">
        <v>182</v>
      </c>
      <c r="B184" s="1">
        <v>43000</v>
      </c>
      <c r="C184" s="3">
        <v>239.02</v>
      </c>
      <c r="D184" s="3">
        <v>351.09</v>
      </c>
      <c r="E184" s="4">
        <f>Table6[[#This Row],[eval-close]]/Table6[[#This Row],[base-close]]</f>
        <v>1.4688728976654672</v>
      </c>
      <c r="F184" s="4">
        <f t="shared" si="2"/>
        <v>1.5499473387782117</v>
      </c>
      <c r="G184" s="4">
        <f>(Table6[[#This Row],[prs]]-E154)/E154</f>
        <v>-3.9405067880112832E-2</v>
      </c>
      <c r="H184" s="5">
        <f>(Table6[[#This Row],[base-close]]-C154)/C154</f>
        <v>2.8396867739437327E-2</v>
      </c>
      <c r="I184" s="5">
        <f>(Table6[[#This Row],[eval-close]]-D154)/D154</f>
        <v>-1.2127180641530677E-2</v>
      </c>
      <c r="J184" s="4">
        <f>Table6[[#This Row],[pctE]]-Table6[[#This Row],[pctB]]</f>
        <v>-4.0524048380968E-2</v>
      </c>
      <c r="K184" s="2">
        <f>(Table6[[#This Row],[prs%]]-Table6[[#This Row],[prsDirect%]])/Table6[[#This Row],[prsDirect%]]</f>
        <v>-2.7612752070957806E-2</v>
      </c>
      <c r="L184"/>
    </row>
    <row r="185" spans="1:12" x14ac:dyDescent="0.25">
      <c r="A185" s="2">
        <v>183</v>
      </c>
      <c r="B185" s="1">
        <v>43003</v>
      </c>
      <c r="C185" s="3">
        <v>238.53</v>
      </c>
      <c r="D185" s="3">
        <v>344.99</v>
      </c>
      <c r="E185" s="4">
        <f>Table6[[#This Row],[eval-close]]/Table6[[#This Row],[base-close]]</f>
        <v>1.4463170251121453</v>
      </c>
      <c r="F185" s="4">
        <f t="shared" si="2"/>
        <v>1.5415237429138686</v>
      </c>
      <c r="G185" s="4">
        <f>(Table6[[#This Row],[prs]]-E155)/E155</f>
        <v>-5.9269528221549572E-2</v>
      </c>
      <c r="H185" s="5">
        <f>(Table6[[#This Row],[base-close]]-C155)/C155</f>
        <v>2.4745456888774286E-2</v>
      </c>
      <c r="I185" s="5">
        <f>(Table6[[#This Row],[eval-close]]-D155)/D155</f>
        <v>-3.5990722888199614E-2</v>
      </c>
      <c r="J185" s="4">
        <f>Table6[[#This Row],[pctE]]-Table6[[#This Row],[pctB]]</f>
        <v>-6.0736179776973903E-2</v>
      </c>
      <c r="K185" s="2">
        <f>(Table6[[#This Row],[prs%]]-Table6[[#This Row],[prsDirect%]])/Table6[[#This Row],[prsDirect%]]</f>
        <v>-2.4147905923782895E-2</v>
      </c>
      <c r="L185"/>
    </row>
    <row r="186" spans="1:12" x14ac:dyDescent="0.25">
      <c r="A186" s="2">
        <v>184</v>
      </c>
      <c r="B186" s="1">
        <v>43004</v>
      </c>
      <c r="C186" s="3">
        <v>238.68</v>
      </c>
      <c r="D186" s="3">
        <v>345.25</v>
      </c>
      <c r="E186" s="4">
        <f>Table6[[#This Row],[eval-close]]/Table6[[#This Row],[base-close]]</f>
        <v>1.4464974023797552</v>
      </c>
      <c r="F186" s="4">
        <f t="shared" si="2"/>
        <v>1.5340260123020832</v>
      </c>
      <c r="G186" s="4">
        <f>(Table6[[#This Row],[prs]]-E156)/E156</f>
        <v>-6.5343198522789872E-2</v>
      </c>
      <c r="H186" s="5">
        <f>(Table6[[#This Row],[base-close]]-C156)/C156</f>
        <v>1.5357127664100113E-2</v>
      </c>
      <c r="I186" s="5">
        <f>(Table6[[#This Row],[eval-close]]-D156)/D156</f>
        <v>-5.0989554700384854E-2</v>
      </c>
      <c r="J186" s="4">
        <f>Table6[[#This Row],[pctE]]-Table6[[#This Row],[pctB]]</f>
        <v>-6.634668236448496E-2</v>
      </c>
      <c r="K186" s="2">
        <f>(Table6[[#This Row],[prs%]]-Table6[[#This Row],[prsDirect%]])/Table6[[#This Row],[prsDirect%]]</f>
        <v>-1.5124853360147031E-2</v>
      </c>
      <c r="L186"/>
    </row>
    <row r="187" spans="1:12" x14ac:dyDescent="0.25">
      <c r="A187" s="2">
        <v>185</v>
      </c>
      <c r="B187" s="1">
        <v>43005</v>
      </c>
      <c r="C187" s="3">
        <v>239.6</v>
      </c>
      <c r="D187" s="3">
        <v>340.97</v>
      </c>
      <c r="E187" s="4">
        <f>Table6[[#This Row],[eval-close]]/Table6[[#This Row],[base-close]]</f>
        <v>1.4230801335559267</v>
      </c>
      <c r="F187" s="4">
        <f t="shared" si="2"/>
        <v>1.5228042193358848</v>
      </c>
      <c r="G187" s="4">
        <f>(Table6[[#This Row],[prs]]-E157)/E157</f>
        <v>-7.6822274191150008E-2</v>
      </c>
      <c r="H187" s="5">
        <f>(Table6[[#This Row],[base-close]]-C157)/C157</f>
        <v>1.9357583492873785E-2</v>
      </c>
      <c r="I187" s="5">
        <f>(Table6[[#This Row],[eval-close]]-D157)/D157</f>
        <v>-5.8951784285043905E-2</v>
      </c>
      <c r="J187" s="4">
        <f>Table6[[#This Row],[pctE]]-Table6[[#This Row],[pctB]]</f>
        <v>-7.8309367777917693E-2</v>
      </c>
      <c r="K187" s="2">
        <f>(Table6[[#This Row],[prs%]]-Table6[[#This Row],[prsDirect%]])/Table6[[#This Row],[prsDirect%]]</f>
        <v>-1.898998330550981E-2</v>
      </c>
      <c r="L187"/>
    </row>
    <row r="188" spans="1:12" x14ac:dyDescent="0.25">
      <c r="A188" s="2">
        <v>186</v>
      </c>
      <c r="B188" s="1">
        <v>43006</v>
      </c>
      <c r="C188" s="3">
        <v>239.89</v>
      </c>
      <c r="D188" s="3">
        <v>339.6</v>
      </c>
      <c r="E188" s="4">
        <f>Table6[[#This Row],[eval-close]]/Table6[[#This Row],[base-close]]</f>
        <v>1.4156488390512321</v>
      </c>
      <c r="F188" s="4">
        <f t="shared" si="2"/>
        <v>1.5060029202333758</v>
      </c>
      <c r="G188" s="4">
        <f>(Table6[[#This Row],[prs]]-E158)/E158</f>
        <v>-8.1511461125339399E-2</v>
      </c>
      <c r="H188" s="5">
        <f>(Table6[[#This Row],[base-close]]-C158)/C158</f>
        <v>1.8814235963645537E-2</v>
      </c>
      <c r="I188" s="5">
        <f>(Table6[[#This Row],[eval-close]]-D158)/D158</f>
        <v>-6.4230801025047538E-2</v>
      </c>
      <c r="J188" s="4">
        <f>Table6[[#This Row],[pctE]]-Table6[[#This Row],[pctB]]</f>
        <v>-8.3045036988693074E-2</v>
      </c>
      <c r="K188" s="2">
        <f>(Table6[[#This Row],[prs%]]-Table6[[#This Row],[prsDirect%]])/Table6[[#This Row],[prsDirect%]]</f>
        <v>-1.846679728208777E-2</v>
      </c>
      <c r="L188"/>
    </row>
    <row r="189" spans="1:12" x14ac:dyDescent="0.25">
      <c r="A189" s="2">
        <v>187</v>
      </c>
      <c r="B189" s="1">
        <v>43007</v>
      </c>
      <c r="C189" s="3">
        <v>240.74</v>
      </c>
      <c r="D189" s="3">
        <v>341.1</v>
      </c>
      <c r="E189" s="4">
        <f>Table6[[#This Row],[eval-close]]/Table6[[#This Row],[base-close]]</f>
        <v>1.416881282711639</v>
      </c>
      <c r="F189" s="4">
        <f t="shared" si="2"/>
        <v>1.4886283129320461</v>
      </c>
      <c r="G189" s="4">
        <f>(Table6[[#This Row],[prs]]-E159)/E159</f>
        <v>-6.6779630257641567E-2</v>
      </c>
      <c r="H189" s="5">
        <f>(Table6[[#This Row],[base-close]]-C159)/C159</f>
        <v>3.8612537210406049E-2</v>
      </c>
      <c r="I189" s="5">
        <f>(Table6[[#This Row],[eval-close]]-D159)/D159</f>
        <v>-3.0745624005455763E-2</v>
      </c>
      <c r="J189" s="4">
        <f>Table6[[#This Row],[pctE]]-Table6[[#This Row],[pctB]]</f>
        <v>-6.9358161215861816E-2</v>
      </c>
      <c r="K189" s="2">
        <f>(Table6[[#This Row],[prs%]]-Table6[[#This Row],[prsDirect%]])/Table6[[#This Row],[prsDirect%]]</f>
        <v>-3.7177037467806359E-2</v>
      </c>
      <c r="L189"/>
    </row>
    <row r="190" spans="1:12" x14ac:dyDescent="0.25">
      <c r="A190" s="2">
        <v>188</v>
      </c>
      <c r="B190" s="1">
        <v>43010</v>
      </c>
      <c r="C190" s="3">
        <v>241.78</v>
      </c>
      <c r="D190" s="3">
        <v>341.53</v>
      </c>
      <c r="E190" s="4">
        <f>Table6[[#This Row],[eval-close]]/Table6[[#This Row],[base-close]]</f>
        <v>1.4125651418645049</v>
      </c>
      <c r="F190" s="4">
        <f t="shared" si="2"/>
        <v>1.468992186389674</v>
      </c>
      <c r="G190" s="4">
        <f>(Table6[[#This Row],[prs]]-E160)/E160</f>
        <v>-5.918429422010095E-2</v>
      </c>
      <c r="H190" s="5">
        <f>(Table6[[#This Row],[base-close]]-C160)/C160</f>
        <v>4.4767090139141021E-2</v>
      </c>
      <c r="I190" s="5">
        <f>(Table6[[#This Row],[eval-close]]-D160)/D160</f>
        <v>-1.7066712715132697E-2</v>
      </c>
      <c r="J190" s="4">
        <f>Table6[[#This Row],[pctE]]-Table6[[#This Row],[pctB]]</f>
        <v>-6.1833802854273714E-2</v>
      </c>
      <c r="K190" s="2">
        <f>(Table6[[#This Row],[prs%]]-Table6[[#This Row],[prsDirect%]])/Table6[[#This Row],[prsDirect%]]</f>
        <v>-4.2848870874349611E-2</v>
      </c>
      <c r="L190"/>
    </row>
    <row r="191" spans="1:12" x14ac:dyDescent="0.25">
      <c r="A191" s="2">
        <v>189</v>
      </c>
      <c r="B191" s="1">
        <v>43011</v>
      </c>
      <c r="C191" s="3">
        <v>242.3</v>
      </c>
      <c r="D191" s="3">
        <v>348.14</v>
      </c>
      <c r="E191" s="4">
        <f>Table6[[#This Row],[eval-close]]/Table6[[#This Row],[base-close]]</f>
        <v>1.4368138671068922</v>
      </c>
      <c r="F191" s="4">
        <f t="shared" si="2"/>
        <v>1.456075234687638</v>
      </c>
      <c r="G191" s="4">
        <f>(Table6[[#This Row],[prs]]-E161)/E161</f>
        <v>-1.5076979749138037E-2</v>
      </c>
      <c r="H191" s="5">
        <f>(Table6[[#This Row],[base-close]]-C161)/C161</f>
        <v>4.6200345423143427E-2</v>
      </c>
      <c r="I191" s="5">
        <f>(Table6[[#This Row],[eval-close]]-D161)/D161</f>
        <v>3.0426804001657409E-2</v>
      </c>
      <c r="J191" s="4">
        <f>Table6[[#This Row],[pctE]]-Table6[[#This Row],[pctB]]</f>
        <v>-1.5773541421486018E-2</v>
      </c>
      <c r="K191" s="2">
        <f>(Table6[[#This Row],[prs%]]-Table6[[#This Row],[prsDirect%]])/Table6[[#This Row],[prsDirect%]]</f>
        <v>-4.4160132067688727E-2</v>
      </c>
      <c r="L191"/>
    </row>
    <row r="192" spans="1:12" x14ac:dyDescent="0.25">
      <c r="A192" s="2">
        <v>190</v>
      </c>
      <c r="B192" s="1">
        <v>43012</v>
      </c>
      <c r="C192" s="3">
        <v>242.58</v>
      </c>
      <c r="D192" s="3">
        <v>355.01</v>
      </c>
      <c r="E192" s="4">
        <f>Table6[[#This Row],[eval-close]]/Table6[[#This Row],[base-close]]</f>
        <v>1.4634759666914006</v>
      </c>
      <c r="F192" s="4">
        <f t="shared" si="2"/>
        <v>1.4463734177262952</v>
      </c>
      <c r="G192" s="4">
        <f>(Table6[[#This Row],[prs]]-E162)/E162</f>
        <v>3.3610091835021552E-3</v>
      </c>
      <c r="H192" s="5">
        <f>(Table6[[#This Row],[base-close]]-C162)/C162</f>
        <v>3.6533777720805072E-2</v>
      </c>
      <c r="I192" s="5">
        <f>(Table6[[#This Row],[eval-close]]-D162)/D162</f>
        <v>4.0017577266734924E-2</v>
      </c>
      <c r="J192" s="4">
        <f>Table6[[#This Row],[pctE]]-Table6[[#This Row],[pctB]]</f>
        <v>3.4837995459298526E-3</v>
      </c>
      <c r="K192" s="2">
        <f>(Table6[[#This Row],[prs%]]-Table6[[#This Row],[prsDirect%]])/Table6[[#This Row],[prsDirect%]]</f>
        <v>-3.5246104377949727E-2</v>
      </c>
      <c r="L192"/>
    </row>
    <row r="193" spans="1:12" x14ac:dyDescent="0.25">
      <c r="A193" s="2">
        <v>191</v>
      </c>
      <c r="B193" s="1">
        <v>43013</v>
      </c>
      <c r="C193" s="3">
        <v>244.02</v>
      </c>
      <c r="D193" s="3">
        <v>355.33</v>
      </c>
      <c r="E193" s="4">
        <f>Table6[[#This Row],[eval-close]]/Table6[[#This Row],[base-close]]</f>
        <v>1.4561511351528562</v>
      </c>
      <c r="F193" s="4">
        <f t="shared" si="2"/>
        <v>1.438630369129182</v>
      </c>
      <c r="G193" s="4">
        <f>(Table6[[#This Row],[prs]]-E163)/E163</f>
        <v>-3.7446825959422433E-2</v>
      </c>
      <c r="H193" s="5">
        <f>(Table6[[#This Row],[base-close]]-C163)/C163</f>
        <v>4.6442814871992852E-2</v>
      </c>
      <c r="I193" s="5">
        <f>(Table6[[#This Row],[eval-close]]-D163)/D163</f>
        <v>7.2568529069932317E-3</v>
      </c>
      <c r="J193" s="4">
        <f>Table6[[#This Row],[pctE]]-Table6[[#This Row],[pctB]]</f>
        <v>-3.918596196499962E-2</v>
      </c>
      <c r="K193" s="2">
        <f>(Table6[[#This Row],[prs%]]-Table6[[#This Row],[prsDirect%]])/Table6[[#This Row],[prsDirect%]]</f>
        <v>-4.4381608064912634E-2</v>
      </c>
      <c r="L193"/>
    </row>
    <row r="194" spans="1:12" x14ac:dyDescent="0.25">
      <c r="A194" s="2">
        <v>192</v>
      </c>
      <c r="B194" s="1">
        <v>43014</v>
      </c>
      <c r="C194" s="3">
        <v>243.74</v>
      </c>
      <c r="D194" s="3">
        <v>356.88</v>
      </c>
      <c r="E194" s="4">
        <f>Table6[[#This Row],[eval-close]]/Table6[[#This Row],[base-close]]</f>
        <v>1.4641831459752195</v>
      </c>
      <c r="F194" s="4">
        <f t="shared" si="2"/>
        <v>1.4381613939601574</v>
      </c>
      <c r="G194" s="4">
        <f>(Table6[[#This Row],[prs]]-E164)/E164</f>
        <v>-3.4857997110829188E-2</v>
      </c>
      <c r="H194" s="5">
        <f>(Table6[[#This Row],[base-close]]-C164)/C164</f>
        <v>4.7713204951857047E-2</v>
      </c>
      <c r="I194" s="5">
        <f>(Table6[[#This Row],[eval-close]]-D164)/D164</f>
        <v>1.1192021080667521E-2</v>
      </c>
      <c r="J194" s="4">
        <f>Table6[[#This Row],[pctE]]-Table6[[#This Row],[pctB]]</f>
        <v>-3.6521183871189522E-2</v>
      </c>
      <c r="K194" s="2">
        <f>(Table6[[#This Row],[prs%]]-Table6[[#This Row],[prsDirect%]])/Table6[[#This Row],[prsDirect%]]</f>
        <v>-4.5540329859689269E-2</v>
      </c>
      <c r="L194"/>
    </row>
    <row r="195" spans="1:12" x14ac:dyDescent="0.25">
      <c r="A195" s="2">
        <v>193</v>
      </c>
      <c r="B195" s="1">
        <v>43017</v>
      </c>
      <c r="C195" s="3">
        <v>243.34</v>
      </c>
      <c r="D195" s="3">
        <v>342.94</v>
      </c>
      <c r="E195" s="4">
        <f>Table6[[#This Row],[eval-close]]/Table6[[#This Row],[base-close]]</f>
        <v>1.4093038546889125</v>
      </c>
      <c r="F195" s="4">
        <f t="shared" si="2"/>
        <v>1.4344600769178339</v>
      </c>
      <c r="G195" s="4">
        <f>(Table6[[#This Row],[prs]]-E165)/E165</f>
        <v>-5.5780589355243486E-2</v>
      </c>
      <c r="H195" s="5">
        <f>(Table6[[#This Row],[base-close]]-C165)/C165</f>
        <v>4.3526737853252735E-2</v>
      </c>
      <c r="I195" s="5">
        <f>(Table6[[#This Row],[eval-close]]-D165)/D165</f>
        <v>-1.4681798592156339E-2</v>
      </c>
      <c r="J195" s="4">
        <f>Table6[[#This Row],[pctE]]-Table6[[#This Row],[pctB]]</f>
        <v>-5.8208536445409076E-2</v>
      </c>
      <c r="K195" s="2">
        <f>(Table6[[#This Row],[prs%]]-Table6[[#This Row],[prsDirect%]])/Table6[[#This Row],[prsDirect%]]</f>
        <v>-4.1711185994903727E-2</v>
      </c>
      <c r="L195"/>
    </row>
    <row r="196" spans="1:12" x14ac:dyDescent="0.25">
      <c r="A196" s="2">
        <v>194</v>
      </c>
      <c r="B196" s="1">
        <v>43018</v>
      </c>
      <c r="C196" s="3">
        <v>243.98</v>
      </c>
      <c r="D196" s="3">
        <v>355.59</v>
      </c>
      <c r="E196" s="4">
        <f>Table6[[#This Row],[eval-close]]/Table6[[#This Row],[base-close]]</f>
        <v>1.4574555291417328</v>
      </c>
      <c r="F196" s="4">
        <f t="shared" si="2"/>
        <v>1.4355558895940317</v>
      </c>
      <c r="G196" s="4">
        <f>(Table6[[#This Row],[prs]]-E166)/E166</f>
        <v>-1.6725599155667317E-2</v>
      </c>
      <c r="H196" s="5">
        <f>(Table6[[#This Row],[base-close]]-C166)/C166</f>
        <v>4.6226415094339633E-2</v>
      </c>
      <c r="I196" s="5">
        <f>(Table6[[#This Row],[eval-close]]-D166)/D166</f>
        <v>2.8727651449400999E-2</v>
      </c>
      <c r="J196" s="4">
        <f>Table6[[#This Row],[pctE]]-Table6[[#This Row],[pctB]]</f>
        <v>-1.7498763644938634E-2</v>
      </c>
      <c r="K196" s="2">
        <f>(Table6[[#This Row],[prs%]]-Table6[[#This Row],[prsDirect%]])/Table6[[#This Row],[prsDirect%]]</f>
        <v>-4.4183949504052467E-2</v>
      </c>
      <c r="L196"/>
    </row>
    <row r="197" spans="1:12" x14ac:dyDescent="0.25">
      <c r="A197" s="2">
        <v>195</v>
      </c>
      <c r="B197" s="1">
        <v>43019</v>
      </c>
      <c r="C197" s="3">
        <v>244.37</v>
      </c>
      <c r="D197" s="3">
        <v>354.6</v>
      </c>
      <c r="E197" s="4">
        <f>Table6[[#This Row],[eval-close]]/Table6[[#This Row],[base-close]]</f>
        <v>1.4510782829316202</v>
      </c>
      <c r="F197" s="4">
        <f t="shared" si="2"/>
        <v>1.4383557045316011</v>
      </c>
      <c r="G197" s="4">
        <f>(Table6[[#This Row],[prs]]-E167)/E167</f>
        <v>-2.473302644744348E-2</v>
      </c>
      <c r="H197" s="5">
        <f>(Table6[[#This Row],[base-close]]-C167)/C167</f>
        <v>4.6731774179730984E-2</v>
      </c>
      <c r="I197" s="5">
        <f>(Table6[[#This Row],[eval-close]]-D167)/D167</f>
        <v>2.0842929525564283E-2</v>
      </c>
      <c r="J197" s="4">
        <f>Table6[[#This Row],[pctE]]-Table6[[#This Row],[pctB]]</f>
        <v>-2.5888844654166701E-2</v>
      </c>
      <c r="K197" s="2">
        <f>(Table6[[#This Row],[prs%]]-Table6[[#This Row],[prsDirect%]])/Table6[[#This Row],[prsDirect%]]</f>
        <v>-4.464541473994272E-2</v>
      </c>
      <c r="L197"/>
    </row>
    <row r="198" spans="1:12" x14ac:dyDescent="0.25">
      <c r="A198" s="2">
        <v>196</v>
      </c>
      <c r="B198" s="1">
        <v>43020</v>
      </c>
      <c r="C198" s="3">
        <v>244</v>
      </c>
      <c r="D198" s="3">
        <v>355.68</v>
      </c>
      <c r="E198" s="4">
        <f>Table6[[#This Row],[eval-close]]/Table6[[#This Row],[base-close]]</f>
        <v>1.457704918032787</v>
      </c>
      <c r="F198" s="4">
        <f t="shared" si="2"/>
        <v>1.4425613124297565</v>
      </c>
      <c r="G198" s="4">
        <f>(Table6[[#This Row],[prs]]-E168)/E168</f>
        <v>-3.1842565765471301E-2</v>
      </c>
      <c r="H198" s="5">
        <f>(Table6[[#This Row],[base-close]]-C168)/C168</f>
        <v>4.0201219252248829E-2</v>
      </c>
      <c r="I198" s="5">
        <f>(Table6[[#This Row],[eval-close]]-D168)/D168</f>
        <v>7.078543518885554E-3</v>
      </c>
      <c r="J198" s="4">
        <f>Table6[[#This Row],[pctE]]-Table6[[#This Row],[pctB]]</f>
        <v>-3.3122675733363277E-2</v>
      </c>
      <c r="K198" s="2">
        <f>(Table6[[#This Row],[prs%]]-Table6[[#This Row],[prsDirect%]])/Table6[[#This Row],[prsDirect%]]</f>
        <v>-3.864754098360984E-2</v>
      </c>
      <c r="L198"/>
    </row>
    <row r="199" spans="1:12" x14ac:dyDescent="0.25">
      <c r="A199" s="2">
        <v>197</v>
      </c>
      <c r="B199" s="1">
        <v>43021</v>
      </c>
      <c r="C199" s="3">
        <v>244.3</v>
      </c>
      <c r="D199" s="3">
        <v>355.57</v>
      </c>
      <c r="E199" s="4">
        <f>Table6[[#This Row],[eval-close]]/Table6[[#This Row],[base-close]]</f>
        <v>1.4554645927138763</v>
      </c>
      <c r="F199" s="4">
        <f t="shared" si="2"/>
        <v>1.4464196434299801</v>
      </c>
      <c r="G199" s="4">
        <f>(Table6[[#This Row],[prs]]-E169)/E169</f>
        <v>-3.4952136587185892E-2</v>
      </c>
      <c r="H199" s="5">
        <f>(Table6[[#This Row],[base-close]]-C169)/C169</f>
        <v>3.5257225188575395E-2</v>
      </c>
      <c r="I199" s="5">
        <f>(Table6[[#This Row],[eval-close]]-D169)/D169</f>
        <v>-9.2722674908677749E-4</v>
      </c>
      <c r="J199" s="4">
        <f>Table6[[#This Row],[pctE]]-Table6[[#This Row],[pctB]]</f>
        <v>-3.618445193766217E-2</v>
      </c>
      <c r="K199" s="2">
        <f>(Table6[[#This Row],[prs%]]-Table6[[#This Row],[prsDirect%]])/Table6[[#This Row],[prsDirect%]]</f>
        <v>-3.4056487924683375E-2</v>
      </c>
      <c r="L199"/>
    </row>
    <row r="200" spans="1:12" x14ac:dyDescent="0.25">
      <c r="A200" s="2">
        <v>198</v>
      </c>
      <c r="B200" s="1">
        <v>43024</v>
      </c>
      <c r="C200" s="3">
        <v>244.63</v>
      </c>
      <c r="D200" s="3">
        <v>350.6</v>
      </c>
      <c r="E200" s="4">
        <f>Table6[[#This Row],[eval-close]]/Table6[[#This Row],[base-close]]</f>
        <v>1.4331848097126274</v>
      </c>
      <c r="F200" s="4">
        <f t="shared" si="2"/>
        <v>1.4484816102147924</v>
      </c>
      <c r="G200" s="4">
        <f>(Table6[[#This Row],[prs]]-E170)/E170</f>
        <v>-4.7057112033790031E-2</v>
      </c>
      <c r="H200" s="5">
        <f>(Table6[[#This Row],[base-close]]-C170)/C170</f>
        <v>3.5207989505310788E-2</v>
      </c>
      <c r="I200" s="5">
        <f>(Table6[[#This Row],[eval-close]]-D170)/D170</f>
        <v>-1.3505908835115236E-2</v>
      </c>
      <c r="J200" s="4">
        <f>Table6[[#This Row],[pctE]]-Table6[[#This Row],[pctB]]</f>
        <v>-4.8713898340426026E-2</v>
      </c>
      <c r="K200" s="2">
        <f>(Table6[[#This Row],[prs%]]-Table6[[#This Row],[prsDirect%]])/Table6[[#This Row],[prsDirect%]]</f>
        <v>-3.4010546539673739E-2</v>
      </c>
      <c r="L200"/>
    </row>
    <row r="201" spans="1:12" x14ac:dyDescent="0.25">
      <c r="A201" s="2">
        <v>199</v>
      </c>
      <c r="B201" s="1">
        <v>43025</v>
      </c>
      <c r="C201" s="3">
        <v>244.8</v>
      </c>
      <c r="D201" s="3">
        <v>355.75</v>
      </c>
      <c r="E201" s="4">
        <f>Table6[[#This Row],[eval-close]]/Table6[[#This Row],[base-close]]</f>
        <v>1.4532271241830064</v>
      </c>
      <c r="F201" s="4">
        <f t="shared" si="2"/>
        <v>1.4501229359224039</v>
      </c>
      <c r="G201" s="4">
        <f>(Table6[[#This Row],[prs]]-E171)/E171</f>
        <v>-2.4697079791135376E-2</v>
      </c>
      <c r="H201" s="5">
        <f>(Table6[[#This Row],[base-close]]-C171)/C171</f>
        <v>4.3389310374222174E-2</v>
      </c>
      <c r="I201" s="5">
        <f>(Table6[[#This Row],[eval-close]]-D171)/D171</f>
        <v>1.7620641322692369E-2</v>
      </c>
      <c r="J201" s="4">
        <f>Table6[[#This Row],[pctE]]-Table6[[#This Row],[pctB]]</f>
        <v>-2.5768669051529806E-2</v>
      </c>
      <c r="K201" s="2">
        <f>(Table6[[#This Row],[prs%]]-Table6[[#This Row],[prsDirect%]])/Table6[[#This Row],[prsDirect%]]</f>
        <v>-4.158496732025873E-2</v>
      </c>
      <c r="L201"/>
    </row>
    <row r="202" spans="1:12" x14ac:dyDescent="0.25">
      <c r="A202" s="2">
        <v>200</v>
      </c>
      <c r="B202" s="1">
        <v>43026</v>
      </c>
      <c r="C202" s="3">
        <v>245.04</v>
      </c>
      <c r="D202" s="3">
        <v>359.65</v>
      </c>
      <c r="E202" s="4">
        <f>Table6[[#This Row],[eval-close]]/Table6[[#This Row],[base-close]]</f>
        <v>1.4677195559908587</v>
      </c>
      <c r="F202" s="4">
        <f t="shared" si="2"/>
        <v>1.4505472948523501</v>
      </c>
      <c r="G202" s="4">
        <f>(Table6[[#This Row],[prs]]-E172)/E172</f>
        <v>2.904066035956119E-3</v>
      </c>
      <c r="H202" s="5">
        <f>(Table6[[#This Row],[base-close]]-C172)/C172</f>
        <v>4.086313822105176E-2</v>
      </c>
      <c r="I202" s="5">
        <f>(Table6[[#This Row],[eval-close]]-D172)/D172</f>
        <v>4.3885873508838144E-2</v>
      </c>
      <c r="J202" s="4">
        <f>Table6[[#This Row],[pctE]]-Table6[[#This Row],[pctB]]</f>
        <v>3.0227352877863836E-3</v>
      </c>
      <c r="K202" s="2">
        <f>(Table6[[#This Row],[prs%]]-Table6[[#This Row],[prsDirect%]])/Table6[[#This Row],[prsDirect%]]</f>
        <v>-3.9258896506669874E-2</v>
      </c>
      <c r="L202"/>
    </row>
    <row r="203" spans="1:12" x14ac:dyDescent="0.25">
      <c r="A203" s="2">
        <v>201</v>
      </c>
      <c r="B203" s="1">
        <v>43027</v>
      </c>
      <c r="C203" s="3">
        <v>245.1</v>
      </c>
      <c r="D203" s="3">
        <v>351.81</v>
      </c>
      <c r="E203" s="4">
        <f>Table6[[#This Row],[eval-close]]/Table6[[#This Row],[base-close]]</f>
        <v>1.4353733170134639</v>
      </c>
      <c r="F203" s="4">
        <f t="shared" si="2"/>
        <v>1.4484695130384106</v>
      </c>
      <c r="G203" s="4">
        <f>(Table6[[#This Row],[prs]]-E173)/E173</f>
        <v>-3.6329468378542458E-2</v>
      </c>
      <c r="H203" s="5">
        <f>(Table6[[#This Row],[base-close]]-C173)/C173</f>
        <v>4.1250690343684983E-2</v>
      </c>
      <c r="I203" s="5">
        <f>(Table6[[#This Row],[eval-close]]-D173)/D173</f>
        <v>3.422606314708618E-3</v>
      </c>
      <c r="J203" s="4">
        <f>Table6[[#This Row],[pctE]]-Table6[[#This Row],[pctB]]</f>
        <v>-3.7828084028976368E-2</v>
      </c>
      <c r="K203" s="2">
        <f>(Table6[[#This Row],[prs%]]-Table6[[#This Row],[prsDirect%]])/Table6[[#This Row],[prsDirect%]]</f>
        <v>-3.9616483068134457E-2</v>
      </c>
      <c r="L203"/>
    </row>
    <row r="204" spans="1:12" x14ac:dyDescent="0.25">
      <c r="A204" s="2">
        <v>202</v>
      </c>
      <c r="B204" s="1">
        <v>43028</v>
      </c>
      <c r="C204" s="3">
        <v>246.37</v>
      </c>
      <c r="D204" s="3">
        <v>345.1</v>
      </c>
      <c r="E204" s="4">
        <f>Table6[[#This Row],[eval-close]]/Table6[[#This Row],[base-close]]</f>
        <v>1.4007387263059627</v>
      </c>
      <c r="F204" s="4">
        <f t="shared" ref="F204:F267" si="3">AVERAGE(E195:E204)</f>
        <v>1.442125071071485</v>
      </c>
      <c r="G204" s="4">
        <f>(Table6[[#This Row],[prs]]-E174)/E174</f>
        <v>-4.0979376989531274E-2</v>
      </c>
      <c r="H204" s="5">
        <f>(Table6[[#This Row],[base-close]]-C174)/C174</f>
        <v>4.7892475862362255E-2</v>
      </c>
      <c r="I204" s="5">
        <f>(Table6[[#This Row],[eval-close]]-D174)/D174</f>
        <v>4.9504950495050833E-3</v>
      </c>
      <c r="J204" s="4">
        <f>Table6[[#This Row],[pctE]]-Table6[[#This Row],[pctB]]</f>
        <v>-4.2941980812857175E-2</v>
      </c>
      <c r="K204" s="2">
        <f>(Table6[[#This Row],[prs%]]-Table6[[#This Row],[prsDirect%]])/Table6[[#This Row],[prsDirect%]]</f>
        <v>-4.5703616511753489E-2</v>
      </c>
      <c r="L204"/>
    </row>
    <row r="205" spans="1:12" x14ac:dyDescent="0.25">
      <c r="A205" s="2">
        <v>203</v>
      </c>
      <c r="B205" s="1">
        <v>43031</v>
      </c>
      <c r="C205" s="3">
        <v>245.41</v>
      </c>
      <c r="D205" s="3">
        <v>337.02</v>
      </c>
      <c r="E205" s="4">
        <f>Table6[[#This Row],[eval-close]]/Table6[[#This Row],[base-close]]</f>
        <v>1.3732936718145143</v>
      </c>
      <c r="F205" s="4">
        <f t="shared" si="3"/>
        <v>1.4385240527840453</v>
      </c>
      <c r="G205" s="4">
        <f>(Table6[[#This Row],[prs]]-E175)/E175</f>
        <v>-0.10274672854198653</v>
      </c>
      <c r="H205" s="5">
        <f>(Table6[[#This Row],[base-close]]-C175)/C175</f>
        <v>3.2783435737732479E-2</v>
      </c>
      <c r="I205" s="5">
        <f>(Table6[[#This Row],[eval-close]]-D175)/D175</f>
        <v>-7.3331683576672482E-2</v>
      </c>
      <c r="J205" s="4">
        <f>Table6[[#This Row],[pctE]]-Table6[[#This Row],[pctB]]</f>
        <v>-0.10611511931440495</v>
      </c>
      <c r="K205" s="2">
        <f>(Table6[[#This Row],[prs%]]-Table6[[#This Row],[prsDirect%]])/Table6[[#This Row],[prsDirect%]]</f>
        <v>-3.1742797767001771E-2</v>
      </c>
      <c r="L205"/>
    </row>
    <row r="206" spans="1:12" x14ac:dyDescent="0.25">
      <c r="A206" s="2">
        <v>204</v>
      </c>
      <c r="B206" s="1">
        <v>43032</v>
      </c>
      <c r="C206" s="3">
        <v>245.84</v>
      </c>
      <c r="D206" s="3">
        <v>337.34</v>
      </c>
      <c r="E206" s="4">
        <f>Table6[[#This Row],[eval-close]]/Table6[[#This Row],[base-close]]</f>
        <v>1.3721932964529775</v>
      </c>
      <c r="F206" s="4">
        <f t="shared" si="3"/>
        <v>1.4299978295151694</v>
      </c>
      <c r="G206" s="4">
        <f>(Table6[[#This Row],[prs]]-E176)/E176</f>
        <v>-9.8116262604220822E-2</v>
      </c>
      <c r="H206" s="5">
        <f>(Table6[[#This Row],[base-close]]-C176)/C176</f>
        <v>3.1121550205519738E-2</v>
      </c>
      <c r="I206" s="5">
        <f>(Table6[[#This Row],[eval-close]]-D176)/D176</f>
        <v>-7.0048242591316409E-2</v>
      </c>
      <c r="J206" s="4">
        <f>Table6[[#This Row],[pctE]]-Table6[[#This Row],[pctB]]</f>
        <v>-0.10116979279683615</v>
      </c>
      <c r="K206" s="2">
        <f>(Table6[[#This Row],[prs%]]-Table6[[#This Row],[prsDirect%]])/Table6[[#This Row],[prsDirect%]]</f>
        <v>-3.0182232346242559E-2</v>
      </c>
      <c r="L206"/>
    </row>
    <row r="207" spans="1:12" x14ac:dyDescent="0.25">
      <c r="A207" s="2">
        <v>205</v>
      </c>
      <c r="B207" s="1">
        <v>43033</v>
      </c>
      <c r="C207" s="3">
        <v>244.63</v>
      </c>
      <c r="D207" s="3">
        <v>325.83999999999997</v>
      </c>
      <c r="E207" s="4">
        <f>Table6[[#This Row],[eval-close]]/Table6[[#This Row],[base-close]]</f>
        <v>1.3319707313085067</v>
      </c>
      <c r="F207" s="4">
        <f t="shared" si="3"/>
        <v>1.4180870743528582</v>
      </c>
      <c r="G207" s="4">
        <f>(Table6[[#This Row],[prs]]-E177)/E177</f>
        <v>-0.1324350865676456</v>
      </c>
      <c r="H207" s="5">
        <f>(Table6[[#This Row],[base-close]]-C177)/C177</f>
        <v>2.55303093820743E-2</v>
      </c>
      <c r="I207" s="5">
        <f>(Table6[[#This Row],[eval-close]]-D177)/D177</f>
        <v>-0.11028588591868509</v>
      </c>
      <c r="J207" s="4">
        <f>Table6[[#This Row],[pctE]]-Table6[[#This Row],[pctB]]</f>
        <v>-0.13581619530075939</v>
      </c>
      <c r="K207" s="2">
        <f>(Table6[[#This Row],[prs%]]-Table6[[#This Row],[prsDirect%]])/Table6[[#This Row],[prsDirect%]]</f>
        <v>-2.4894738993582164E-2</v>
      </c>
      <c r="L207"/>
    </row>
    <row r="208" spans="1:12" x14ac:dyDescent="0.25">
      <c r="A208" s="2">
        <v>206</v>
      </c>
      <c r="B208" s="1">
        <v>43034</v>
      </c>
      <c r="C208" s="3">
        <v>244.94</v>
      </c>
      <c r="D208" s="3">
        <v>326.17</v>
      </c>
      <c r="E208" s="4">
        <f>Table6[[#This Row],[eval-close]]/Table6[[#This Row],[base-close]]</f>
        <v>1.3316322364660733</v>
      </c>
      <c r="F208" s="4">
        <f t="shared" si="3"/>
        <v>1.4054798061961864</v>
      </c>
      <c r="G208" s="4">
        <f>(Table6[[#This Row],[prs]]-E178)/E178</f>
        <v>-0.15914356766311868</v>
      </c>
      <c r="H208" s="5">
        <f>(Table6[[#This Row],[base-close]]-C178)/C178</f>
        <v>2.7174368866895872E-2</v>
      </c>
      <c r="I208" s="5">
        <f>(Table6[[#This Row],[eval-close]]-D178)/D178</f>
        <v>-0.13629382480669414</v>
      </c>
      <c r="J208" s="4">
        <f>Table6[[#This Row],[pctE]]-Table6[[#This Row],[pctB]]</f>
        <v>-0.16346819367359</v>
      </c>
      <c r="K208" s="2">
        <f>(Table6[[#This Row],[prs%]]-Table6[[#This Row],[prsDirect%]])/Table6[[#This Row],[prsDirect%]]</f>
        <v>-2.645545847962719E-2</v>
      </c>
      <c r="L208"/>
    </row>
    <row r="209" spans="1:12" x14ac:dyDescent="0.25">
      <c r="A209" s="2">
        <v>207</v>
      </c>
      <c r="B209" s="1">
        <v>43035</v>
      </c>
      <c r="C209" s="3">
        <v>246.94</v>
      </c>
      <c r="D209" s="3">
        <v>320.87</v>
      </c>
      <c r="E209" s="4">
        <f>Table6[[#This Row],[eval-close]]/Table6[[#This Row],[base-close]]</f>
        <v>1.2993844658621527</v>
      </c>
      <c r="F209" s="4">
        <f t="shared" si="3"/>
        <v>1.3898717935110143</v>
      </c>
      <c r="G209" s="4">
        <f>(Table6[[#This Row],[prs]]-E179)/E179</f>
        <v>-0.18309938453815111</v>
      </c>
      <c r="H209" s="5">
        <f>(Table6[[#This Row],[base-close]]-C179)/C179</f>
        <v>3.4173716391657581E-2</v>
      </c>
      <c r="I209" s="5">
        <f>(Table6[[#This Row],[eval-close]]-D179)/D179</f>
        <v>-0.15518285458518732</v>
      </c>
      <c r="J209" s="4">
        <f>Table6[[#This Row],[pctE]]-Table6[[#This Row],[pctB]]</f>
        <v>-0.18935657097684491</v>
      </c>
      <c r="K209" s="2">
        <f>(Table6[[#This Row],[prs%]]-Table6[[#This Row],[prsDirect%]])/Table6[[#This Row],[prsDirect%]]</f>
        <v>-3.3044464242325919E-2</v>
      </c>
      <c r="L209"/>
    </row>
    <row r="210" spans="1:12" x14ac:dyDescent="0.25">
      <c r="A210" s="2">
        <v>208</v>
      </c>
      <c r="B210" s="1">
        <v>43038</v>
      </c>
      <c r="C210" s="3">
        <v>246.02</v>
      </c>
      <c r="D210" s="3">
        <v>320.08</v>
      </c>
      <c r="E210" s="4">
        <f>Table6[[#This Row],[eval-close]]/Table6[[#This Row],[base-close]]</f>
        <v>1.3010324363872854</v>
      </c>
      <c r="F210" s="4">
        <f t="shared" si="3"/>
        <v>1.37665655617848</v>
      </c>
      <c r="G210" s="4">
        <f>(Table6[[#This Row],[prs]]-E180)/E180</f>
        <v>-0.19136609947243241</v>
      </c>
      <c r="H210" s="5">
        <f>(Table6[[#This Row],[base-close]]-C180)/C180</f>
        <v>2.812486940532416E-2</v>
      </c>
      <c r="I210" s="5">
        <f>(Table6[[#This Row],[eval-close]]-D180)/D180</f>
        <v>-0.16862337662337668</v>
      </c>
      <c r="J210" s="4">
        <f>Table6[[#This Row],[pctE]]-Table6[[#This Row],[pctB]]</f>
        <v>-0.19674824602870084</v>
      </c>
      <c r="K210" s="2">
        <f>(Table6[[#This Row],[prs%]]-Table6[[#This Row],[prsDirect%]])/Table6[[#This Row],[prsDirect%]]</f>
        <v>-2.7355499552881905E-2</v>
      </c>
      <c r="L210"/>
    </row>
    <row r="211" spans="1:12" x14ac:dyDescent="0.25">
      <c r="A211" s="2">
        <v>209</v>
      </c>
      <c r="B211" s="1">
        <v>43039</v>
      </c>
      <c r="C211" s="3">
        <v>246.41</v>
      </c>
      <c r="D211" s="3">
        <v>331.53</v>
      </c>
      <c r="E211" s="4">
        <f>Table6[[#This Row],[eval-close]]/Table6[[#This Row],[base-close]]</f>
        <v>1.3454405259526805</v>
      </c>
      <c r="F211" s="4">
        <f t="shared" si="3"/>
        <v>1.3658778963554474</v>
      </c>
      <c r="G211" s="4">
        <f>(Table6[[#This Row],[prs]]-E181)/E181</f>
        <v>-0.14083345992683138</v>
      </c>
      <c r="H211" s="5">
        <f>(Table6[[#This Row],[base-close]]-C181)/C181</f>
        <v>2.8722915709931931E-2</v>
      </c>
      <c r="I211" s="5">
        <f>(Table6[[#This Row],[eval-close]]-D181)/D181</f>
        <v>-0.11615569181551599</v>
      </c>
      <c r="J211" s="4">
        <f>Table6[[#This Row],[pctE]]-Table6[[#This Row],[pctB]]</f>
        <v>-0.14487860752544793</v>
      </c>
      <c r="K211" s="2">
        <f>(Table6[[#This Row],[prs%]]-Table6[[#This Row],[prsDirect%]])/Table6[[#This Row],[prsDirect%]]</f>
        <v>-2.7920944766852581E-2</v>
      </c>
      <c r="L211"/>
    </row>
    <row r="212" spans="1:12" x14ac:dyDescent="0.25">
      <c r="A212" s="2">
        <v>210</v>
      </c>
      <c r="B212" s="1">
        <v>43040</v>
      </c>
      <c r="C212" s="3">
        <v>246.73</v>
      </c>
      <c r="D212" s="3">
        <v>321.08</v>
      </c>
      <c r="E212" s="4">
        <f>Table6[[#This Row],[eval-close]]/Table6[[#This Row],[base-close]]</f>
        <v>1.3013415474405221</v>
      </c>
      <c r="F212" s="4">
        <f t="shared" si="3"/>
        <v>1.349240095500414</v>
      </c>
      <c r="G212" s="4">
        <f>(Table6[[#This Row],[prs]]-E182)/E182</f>
        <v>-0.16607085078702502</v>
      </c>
      <c r="H212" s="5">
        <f>(Table6[[#This Row],[base-close]]-C182)/C182</f>
        <v>2.9714953466048896E-2</v>
      </c>
      <c r="I212" s="5">
        <f>(Table6[[#This Row],[eval-close]]-D182)/D182</f>
        <v>-0.1412906849241797</v>
      </c>
      <c r="J212" s="4">
        <f>Table6[[#This Row],[pctE]]-Table6[[#This Row],[pctB]]</f>
        <v>-0.17100563839022859</v>
      </c>
      <c r="K212" s="2">
        <f>(Table6[[#This Row],[prs%]]-Table6[[#This Row],[prsDirect%]])/Table6[[#This Row],[prsDirect%]]</f>
        <v>-2.8857455518177491E-2</v>
      </c>
      <c r="L212"/>
    </row>
    <row r="213" spans="1:12" x14ac:dyDescent="0.25">
      <c r="A213" s="2">
        <v>211</v>
      </c>
      <c r="B213" s="1">
        <v>43041</v>
      </c>
      <c r="C213" s="3">
        <v>246.83</v>
      </c>
      <c r="D213" s="3">
        <v>299.26</v>
      </c>
      <c r="E213" s="4">
        <f>Table6[[#This Row],[eval-close]]/Table6[[#This Row],[base-close]]</f>
        <v>1.2124134019365553</v>
      </c>
      <c r="F213" s="4">
        <f t="shared" si="3"/>
        <v>1.326944103992723</v>
      </c>
      <c r="G213" s="4">
        <f>(Table6[[#This Row],[prs]]-E183)/E183</f>
        <v>-0.20942362295137903</v>
      </c>
      <c r="H213" s="5">
        <f>(Table6[[#This Row],[base-close]]-C183)/C183</f>
        <v>3.2891157885927162E-2</v>
      </c>
      <c r="I213" s="5">
        <f>(Table6[[#This Row],[eval-close]]-D183)/D183</f>
        <v>-0.1834206505129885</v>
      </c>
      <c r="J213" s="4">
        <f>Table6[[#This Row],[pctE]]-Table6[[#This Row],[pctB]]</f>
        <v>-0.21631180839891567</v>
      </c>
      <c r="K213" s="2">
        <f>(Table6[[#This Row],[prs%]]-Table6[[#This Row],[prsDirect%]])/Table6[[#This Row],[prsDirect%]]</f>
        <v>-3.1843779119231697E-2</v>
      </c>
      <c r="L213"/>
    </row>
    <row r="214" spans="1:12" x14ac:dyDescent="0.25">
      <c r="A214" s="2">
        <v>212</v>
      </c>
      <c r="B214" s="1">
        <v>43042</v>
      </c>
      <c r="C214" s="3">
        <v>247.65</v>
      </c>
      <c r="D214" s="3">
        <v>306.08999999999997</v>
      </c>
      <c r="E214" s="4">
        <f>Table6[[#This Row],[eval-close]]/Table6[[#This Row],[base-close]]</f>
        <v>1.2359781950333131</v>
      </c>
      <c r="F214" s="4">
        <f t="shared" si="3"/>
        <v>1.310468050865458</v>
      </c>
      <c r="G214" s="4">
        <f>(Table6[[#This Row],[prs]]-E184)/E184</f>
        <v>-0.15855333909578026</v>
      </c>
      <c r="H214" s="5">
        <f>(Table6[[#This Row],[base-close]]-C184)/C184</f>
        <v>3.6105765207932371E-2</v>
      </c>
      <c r="I214" s="5">
        <f>(Table6[[#This Row],[eval-close]]-D184)/D184</f>
        <v>-0.12817226352217381</v>
      </c>
      <c r="J214" s="4">
        <f>Table6[[#This Row],[pctE]]-Table6[[#This Row],[pctB]]</f>
        <v>-0.16427802873010619</v>
      </c>
      <c r="K214" s="2">
        <f>(Table6[[#This Row],[prs%]]-Table6[[#This Row],[prsDirect%]])/Table6[[#This Row],[prsDirect%]]</f>
        <v>-3.4847567131031702E-2</v>
      </c>
      <c r="L214"/>
    </row>
    <row r="215" spans="1:12" x14ac:dyDescent="0.25">
      <c r="A215" s="2">
        <v>213</v>
      </c>
      <c r="B215" s="1">
        <v>43045</v>
      </c>
      <c r="C215" s="3">
        <v>248.04</v>
      </c>
      <c r="D215" s="3">
        <v>302.77999999999997</v>
      </c>
      <c r="E215" s="4">
        <f>Table6[[#This Row],[eval-close]]/Table6[[#This Row],[base-close]]</f>
        <v>1.220690211256249</v>
      </c>
      <c r="F215" s="4">
        <f t="shared" si="3"/>
        <v>1.2952077048096318</v>
      </c>
      <c r="G215" s="4">
        <f>(Table6[[#This Row],[prs]]-E185)/E185</f>
        <v>-0.15600093889401706</v>
      </c>
      <c r="H215" s="5">
        <f>(Table6[[#This Row],[base-close]]-C185)/C185</f>
        <v>3.9869198842912804E-2</v>
      </c>
      <c r="I215" s="5">
        <f>(Table6[[#This Row],[eval-close]]-D185)/D185</f>
        <v>-0.12235137250355092</v>
      </c>
      <c r="J215" s="4">
        <f>Table6[[#This Row],[pctE]]-Table6[[#This Row],[pctB]]</f>
        <v>-0.16222057134646373</v>
      </c>
      <c r="K215" s="2">
        <f>(Table6[[#This Row],[prs%]]-Table6[[#This Row],[prsDirect%]])/Table6[[#This Row],[prsDirect%]]</f>
        <v>-3.8340590227382704E-2</v>
      </c>
      <c r="L215"/>
    </row>
    <row r="216" spans="1:12" x14ac:dyDescent="0.25">
      <c r="A216" s="2">
        <v>214</v>
      </c>
      <c r="B216" s="1">
        <v>43046</v>
      </c>
      <c r="C216" s="3">
        <v>247.86</v>
      </c>
      <c r="D216" s="3">
        <v>306.05</v>
      </c>
      <c r="E216" s="4">
        <f>Table6[[#This Row],[eval-close]]/Table6[[#This Row],[base-close]]</f>
        <v>1.2347696280158154</v>
      </c>
      <c r="F216" s="4">
        <f t="shared" si="3"/>
        <v>1.2814653379659153</v>
      </c>
      <c r="G216" s="4">
        <f>(Table6[[#This Row],[prs]]-E186)/E186</f>
        <v>-0.14637273044224525</v>
      </c>
      <c r="H216" s="5">
        <f>(Table6[[#This Row],[base-close]]-C186)/C186</f>
        <v>3.8461538461538491E-2</v>
      </c>
      <c r="I216" s="5">
        <f>(Table6[[#This Row],[eval-close]]-D186)/D186</f>
        <v>-0.1135409123823316</v>
      </c>
      <c r="J216" s="4">
        <f>Table6[[#This Row],[pctE]]-Table6[[#This Row],[pctB]]</f>
        <v>-0.1520024508438701</v>
      </c>
      <c r="K216" s="2">
        <f>(Table6[[#This Row],[prs%]]-Table6[[#This Row],[prsDirect%]])/Table6[[#This Row],[prsDirect%]]</f>
        <v>-3.7037037037037243E-2</v>
      </c>
      <c r="L216"/>
    </row>
    <row r="217" spans="1:12" x14ac:dyDescent="0.25">
      <c r="A217" s="2">
        <v>215</v>
      </c>
      <c r="B217" s="1">
        <v>43047</v>
      </c>
      <c r="C217" s="3">
        <v>248.29</v>
      </c>
      <c r="D217" s="3">
        <v>304.39</v>
      </c>
      <c r="E217" s="4">
        <f>Table6[[#This Row],[eval-close]]/Table6[[#This Row],[base-close]]</f>
        <v>1.2259454669942407</v>
      </c>
      <c r="F217" s="4">
        <f t="shared" si="3"/>
        <v>1.2708628115344887</v>
      </c>
      <c r="G217" s="4">
        <f>(Table6[[#This Row],[prs]]-E187)/E187</f>
        <v>-0.13852675047124369</v>
      </c>
      <c r="H217" s="5">
        <f>(Table6[[#This Row],[base-close]]-C187)/C187</f>
        <v>3.6268781302170275E-2</v>
      </c>
      <c r="I217" s="5">
        <f>(Table6[[#This Row],[eval-close]]-D187)/D187</f>
        <v>-0.10728216558641533</v>
      </c>
      <c r="J217" s="4">
        <f>Table6[[#This Row],[pctE]]-Table6[[#This Row],[pctB]]</f>
        <v>-0.14355094688858561</v>
      </c>
      <c r="K217" s="2">
        <f>(Table6[[#This Row],[prs%]]-Table6[[#This Row],[prsDirect%]])/Table6[[#This Row],[prsDirect%]]</f>
        <v>-3.4999395867735768E-2</v>
      </c>
      <c r="L217"/>
    </row>
    <row r="218" spans="1:12" x14ac:dyDescent="0.25">
      <c r="A218" s="2">
        <v>216</v>
      </c>
      <c r="B218" s="1">
        <v>43048</v>
      </c>
      <c r="C218" s="3">
        <v>247.39</v>
      </c>
      <c r="D218" s="3">
        <v>302.99</v>
      </c>
      <c r="E218" s="4">
        <f>Table6[[#This Row],[eval-close]]/Table6[[#This Row],[base-close]]</f>
        <v>1.2247463519139821</v>
      </c>
      <c r="F218" s="4">
        <f t="shared" si="3"/>
        <v>1.2601742230792796</v>
      </c>
      <c r="G218" s="4">
        <f>(Table6[[#This Row],[prs]]-E188)/E188</f>
        <v>-0.13485158315475529</v>
      </c>
      <c r="H218" s="5">
        <f>(Table6[[#This Row],[base-close]]-C188)/C188</f>
        <v>3.1264329484346993E-2</v>
      </c>
      <c r="I218" s="5">
        <f>(Table6[[#This Row],[eval-close]]-D188)/D188</f>
        <v>-0.10780329799764432</v>
      </c>
      <c r="J218" s="4">
        <f>Table6[[#This Row],[pctE]]-Table6[[#This Row],[pctB]]</f>
        <v>-0.13906762748199131</v>
      </c>
      <c r="K218" s="2">
        <f>(Table6[[#This Row],[prs%]]-Table6[[#This Row],[prsDirect%]])/Table6[[#This Row],[prsDirect%]]</f>
        <v>-3.0316504304943138E-2</v>
      </c>
      <c r="L218"/>
    </row>
    <row r="219" spans="1:12" x14ac:dyDescent="0.25">
      <c r="A219" s="2">
        <v>217</v>
      </c>
      <c r="B219" s="1">
        <v>43049</v>
      </c>
      <c r="C219" s="3">
        <v>247.31</v>
      </c>
      <c r="D219" s="3">
        <v>302.99</v>
      </c>
      <c r="E219" s="4">
        <f>Table6[[#This Row],[eval-close]]/Table6[[#This Row],[base-close]]</f>
        <v>1.2251425336622053</v>
      </c>
      <c r="F219" s="4">
        <f t="shared" si="3"/>
        <v>1.2527500298592851</v>
      </c>
      <c r="G219" s="4">
        <f>(Table6[[#This Row],[prs]]-E189)/E189</f>
        <v>-0.13532449852289855</v>
      </c>
      <c r="H219" s="5">
        <f>(Table6[[#This Row],[base-close]]-C189)/C189</f>
        <v>2.7290853202625209E-2</v>
      </c>
      <c r="I219" s="5">
        <f>(Table6[[#This Row],[eval-close]]-D189)/D189</f>
        <v>-0.11172676634418062</v>
      </c>
      <c r="J219" s="4">
        <f>Table6[[#This Row],[pctE]]-Table6[[#This Row],[pctB]]</f>
        <v>-0.13901761954680583</v>
      </c>
      <c r="K219" s="2">
        <f>(Table6[[#This Row],[prs%]]-Table6[[#This Row],[prsDirect%]])/Table6[[#This Row],[prsDirect%]]</f>
        <v>-2.6565848530184691E-2</v>
      </c>
      <c r="L219"/>
    </row>
    <row r="220" spans="1:12" x14ac:dyDescent="0.25">
      <c r="A220" s="2">
        <v>218</v>
      </c>
      <c r="B220" s="1">
        <v>43052</v>
      </c>
      <c r="C220" s="3">
        <v>247.54</v>
      </c>
      <c r="D220" s="3">
        <v>315.39999999999998</v>
      </c>
      <c r="E220" s="4">
        <f>Table6[[#This Row],[eval-close]]/Table6[[#This Row],[base-close]]</f>
        <v>1.2741375131291912</v>
      </c>
      <c r="F220" s="4">
        <f t="shared" si="3"/>
        <v>1.2500605375334755</v>
      </c>
      <c r="G220" s="4">
        <f>(Table6[[#This Row],[prs]]-E190)/E190</f>
        <v>-9.799734159700213E-2</v>
      </c>
      <c r="H220" s="5">
        <f>(Table6[[#This Row],[base-close]]-C190)/C190</f>
        <v>2.3823310447514231E-2</v>
      </c>
      <c r="I220" s="5">
        <f>(Table6[[#This Row],[eval-close]]-D190)/D190</f>
        <v>-7.6508652241384353E-2</v>
      </c>
      <c r="J220" s="4">
        <f>Table6[[#This Row],[pctE]]-Table6[[#This Row],[pctB]]</f>
        <v>-0.10033196268889859</v>
      </c>
      <c r="K220" s="2">
        <f>(Table6[[#This Row],[prs%]]-Table6[[#This Row],[prsDirect%]])/Table6[[#This Row],[prsDirect%]]</f>
        <v>-2.326896663165522E-2</v>
      </c>
      <c r="L220"/>
    </row>
    <row r="221" spans="1:12" x14ac:dyDescent="0.25">
      <c r="A221" s="2">
        <v>219</v>
      </c>
      <c r="B221" s="1">
        <v>43053</v>
      </c>
      <c r="C221" s="3">
        <v>246.96</v>
      </c>
      <c r="D221" s="3">
        <v>308.7</v>
      </c>
      <c r="E221" s="4">
        <f>Table6[[#This Row],[eval-close]]/Table6[[#This Row],[base-close]]</f>
        <v>1.25</v>
      </c>
      <c r="F221" s="4">
        <f t="shared" si="3"/>
        <v>1.2405164849382075</v>
      </c>
      <c r="G221" s="4">
        <f>(Table6[[#This Row],[prs]]-E191)/E191</f>
        <v>-0.13001953237203417</v>
      </c>
      <c r="H221" s="5">
        <f>(Table6[[#This Row],[base-close]]-C191)/C191</f>
        <v>1.9232356582748644E-2</v>
      </c>
      <c r="I221" s="5">
        <f>(Table6[[#This Row],[eval-close]]-D191)/D191</f>
        <v>-0.11328775779858677</v>
      </c>
      <c r="J221" s="4">
        <f>Table6[[#This Row],[pctE]]-Table6[[#This Row],[pctB]]</f>
        <v>-0.1325201143813354</v>
      </c>
      <c r="K221" s="2">
        <f>(Table6[[#This Row],[prs%]]-Table6[[#This Row],[prsDirect%]])/Table6[[#This Row],[prsDirect%]]</f>
        <v>-1.8869452542922181E-2</v>
      </c>
      <c r="L221"/>
    </row>
    <row r="222" spans="1:12" x14ac:dyDescent="0.25">
      <c r="A222" s="2">
        <v>220</v>
      </c>
      <c r="B222" s="1">
        <v>43054</v>
      </c>
      <c r="C222" s="3">
        <v>245.73</v>
      </c>
      <c r="D222" s="3">
        <v>311.3</v>
      </c>
      <c r="E222" s="4">
        <f>Table6[[#This Row],[eval-close]]/Table6[[#This Row],[base-close]]</f>
        <v>1.2668375859683394</v>
      </c>
      <c r="F222" s="4">
        <f t="shared" si="3"/>
        <v>1.2370660887909892</v>
      </c>
      <c r="G222" s="4">
        <f>(Table6[[#This Row],[prs]]-E192)/E192</f>
        <v>-0.13436392889158105</v>
      </c>
      <c r="H222" s="5">
        <f>(Table6[[#This Row],[base-close]]-C192)/C192</f>
        <v>1.2985406876082023E-2</v>
      </c>
      <c r="I222" s="5">
        <f>(Table6[[#This Row],[eval-close]]-D192)/D192</f>
        <v>-0.12312329230162525</v>
      </c>
      <c r="J222" s="4">
        <f>Table6[[#This Row],[pctE]]-Table6[[#This Row],[pctB]]</f>
        <v>-0.13610869917770727</v>
      </c>
      <c r="K222" s="2">
        <f>(Table6[[#This Row],[prs%]]-Table6[[#This Row],[prsDirect%]])/Table6[[#This Row],[prsDirect%]]</f>
        <v>-1.2818947625443047E-2</v>
      </c>
      <c r="L222"/>
    </row>
    <row r="223" spans="1:12" x14ac:dyDescent="0.25">
      <c r="A223" s="2">
        <v>221</v>
      </c>
      <c r="B223" s="1">
        <v>43055</v>
      </c>
      <c r="C223" s="3">
        <v>247.82</v>
      </c>
      <c r="D223" s="3">
        <v>312.5</v>
      </c>
      <c r="E223" s="4">
        <f>Table6[[#This Row],[eval-close]]/Table6[[#This Row],[base-close]]</f>
        <v>1.2609958841094342</v>
      </c>
      <c r="F223" s="4">
        <f t="shared" si="3"/>
        <v>1.2419243370082769</v>
      </c>
      <c r="G223" s="4">
        <f>(Table6[[#This Row],[prs]]-E193)/E193</f>
        <v>-0.13402128826616341</v>
      </c>
      <c r="H223" s="5">
        <f>(Table6[[#This Row],[base-close]]-C193)/C193</f>
        <v>1.5572494057864039E-2</v>
      </c>
      <c r="I223" s="5">
        <f>(Table6[[#This Row],[eval-close]]-D193)/D193</f>
        <v>-0.1205358399234514</v>
      </c>
      <c r="J223" s="4">
        <f>Table6[[#This Row],[pctE]]-Table6[[#This Row],[pctB]]</f>
        <v>-0.13610833398131544</v>
      </c>
      <c r="K223" s="2">
        <f>(Table6[[#This Row],[prs%]]-Table6[[#This Row],[prsDirect%]])/Table6[[#This Row],[prsDirect%]]</f>
        <v>-1.5333709950770054E-2</v>
      </c>
      <c r="L223"/>
    </row>
    <row r="224" spans="1:12" x14ac:dyDescent="0.25">
      <c r="A224" s="2">
        <v>222</v>
      </c>
      <c r="B224" s="1">
        <v>43056</v>
      </c>
      <c r="C224" s="3">
        <v>247.09</v>
      </c>
      <c r="D224" s="3">
        <v>315.05</v>
      </c>
      <c r="E224" s="4">
        <f>Table6[[#This Row],[eval-close]]/Table6[[#This Row],[base-close]]</f>
        <v>1.2750414828604961</v>
      </c>
      <c r="F224" s="4">
        <f t="shared" si="3"/>
        <v>1.2458306657909952</v>
      </c>
      <c r="G224" s="4">
        <f>(Table6[[#This Row],[prs]]-E194)/E194</f>
        <v>-0.12917896482734439</v>
      </c>
      <c r="H224" s="5">
        <f>(Table6[[#This Row],[base-close]]-C194)/C194</f>
        <v>1.3744153606301773E-2</v>
      </c>
      <c r="I224" s="5">
        <f>(Table6[[#This Row],[eval-close]]-D194)/D194</f>
        <v>-0.11721026675633262</v>
      </c>
      <c r="J224" s="4">
        <f>Table6[[#This Row],[pctE]]-Table6[[#This Row],[pctB]]</f>
        <v>-0.13095442036263438</v>
      </c>
      <c r="K224" s="2">
        <f>(Table6[[#This Row],[prs%]]-Table6[[#This Row],[prsDirect%]])/Table6[[#This Row],[prsDirect%]]</f>
        <v>-1.3557812942651794E-2</v>
      </c>
      <c r="L224"/>
    </row>
    <row r="225" spans="1:12" x14ac:dyDescent="0.25">
      <c r="A225" s="2">
        <v>223</v>
      </c>
      <c r="B225" s="1">
        <v>43059</v>
      </c>
      <c r="C225" s="3">
        <v>247.51</v>
      </c>
      <c r="D225" s="3">
        <v>308.74</v>
      </c>
      <c r="E225" s="4">
        <f>Table6[[#This Row],[eval-close]]/Table6[[#This Row],[base-close]]</f>
        <v>1.2473839440830674</v>
      </c>
      <c r="F225" s="4">
        <f t="shared" si="3"/>
        <v>1.2485000390736771</v>
      </c>
      <c r="G225" s="4">
        <f>(Table6[[#This Row],[prs]]-E195)/E195</f>
        <v>-0.11489354128076733</v>
      </c>
      <c r="H225" s="5">
        <f>(Table6[[#This Row],[base-close]]-C195)/C195</f>
        <v>1.7136516807758639E-2</v>
      </c>
      <c r="I225" s="5">
        <f>(Table6[[#This Row],[eval-close]]-D195)/D195</f>
        <v>-9.9725899574269514E-2</v>
      </c>
      <c r="J225" s="4">
        <f>Table6[[#This Row],[pctE]]-Table6[[#This Row],[pctB]]</f>
        <v>-0.11686241638202816</v>
      </c>
      <c r="K225" s="2">
        <f>(Table6[[#This Row],[prs%]]-Table6[[#This Row],[prsDirect%]])/Table6[[#This Row],[prsDirect%]]</f>
        <v>-1.6847804129126447E-2</v>
      </c>
      <c r="L225"/>
    </row>
    <row r="226" spans="1:12" x14ac:dyDescent="0.25">
      <c r="A226" s="2">
        <v>224</v>
      </c>
      <c r="B226" s="1">
        <v>43060</v>
      </c>
      <c r="C226" s="3">
        <v>249.13</v>
      </c>
      <c r="D226" s="3">
        <v>317.81</v>
      </c>
      <c r="E226" s="4">
        <f>Table6[[#This Row],[eval-close]]/Table6[[#This Row],[base-close]]</f>
        <v>1.275679364187372</v>
      </c>
      <c r="F226" s="4">
        <f t="shared" si="3"/>
        <v>1.2525910126908328</v>
      </c>
      <c r="G226" s="4">
        <f>(Table6[[#This Row],[prs]]-E196)/E196</f>
        <v>-0.12472158588701861</v>
      </c>
      <c r="H226" s="5">
        <f>(Table6[[#This Row],[base-close]]-C196)/C196</f>
        <v>2.1108287564554497E-2</v>
      </c>
      <c r="I226" s="5">
        <f>(Table6[[#This Row],[eval-close]]-D196)/D196</f>
        <v>-0.10624595742287458</v>
      </c>
      <c r="J226" s="4">
        <f>Table6[[#This Row],[pctE]]-Table6[[#This Row],[pctB]]</f>
        <v>-0.12735424498742909</v>
      </c>
      <c r="K226" s="2">
        <f>(Table6[[#This Row],[prs%]]-Table6[[#This Row],[prsDirect%]])/Table6[[#This Row],[prsDirect%]]</f>
        <v>-2.0671938345442245E-2</v>
      </c>
      <c r="L226"/>
    </row>
    <row r="227" spans="1:12" x14ac:dyDescent="0.25">
      <c r="A227" s="2">
        <v>225</v>
      </c>
      <c r="B227" s="1">
        <v>43061</v>
      </c>
      <c r="C227" s="3">
        <v>248.91</v>
      </c>
      <c r="D227" s="3">
        <v>312.60000000000002</v>
      </c>
      <c r="E227" s="4">
        <f>Table6[[#This Row],[eval-close]]/Table6[[#This Row],[base-close]]</f>
        <v>1.2558756176931423</v>
      </c>
      <c r="F227" s="4">
        <f t="shared" si="3"/>
        <v>1.2555840277607229</v>
      </c>
      <c r="G227" s="4">
        <f>(Table6[[#This Row],[prs]]-E197)/E197</f>
        <v>-0.13452249098794938</v>
      </c>
      <c r="H227" s="5">
        <f>(Table6[[#This Row],[base-close]]-C197)/C197</f>
        <v>1.8578385235503508E-2</v>
      </c>
      <c r="I227" s="5">
        <f>(Table6[[#This Row],[eval-close]]-D197)/D197</f>
        <v>-0.11844331641285956</v>
      </c>
      <c r="J227" s="4">
        <f>Table6[[#This Row],[pctE]]-Table6[[#This Row],[pctB]]</f>
        <v>-0.13702170164836308</v>
      </c>
      <c r="K227" s="2">
        <f>(Table6[[#This Row],[prs%]]-Table6[[#This Row],[prsDirect%]])/Table6[[#This Row],[prsDirect%]]</f>
        <v>-1.8239524326061778E-2</v>
      </c>
      <c r="L227"/>
    </row>
    <row r="228" spans="1:12" x14ac:dyDescent="0.25">
      <c r="A228" s="2">
        <v>226</v>
      </c>
      <c r="B228" s="1">
        <v>43063</v>
      </c>
      <c r="C228" s="3">
        <v>249.48</v>
      </c>
      <c r="D228" s="3">
        <v>315.55</v>
      </c>
      <c r="E228" s="4">
        <f>Table6[[#This Row],[eval-close]]/Table6[[#This Row],[base-close]]</f>
        <v>1.2648308481641817</v>
      </c>
      <c r="F228" s="4">
        <f t="shared" si="3"/>
        <v>1.259592477385743</v>
      </c>
      <c r="G228" s="4">
        <f>(Table6[[#This Row],[prs]]-E198)/E198</f>
        <v>-0.13231352071508012</v>
      </c>
      <c r="H228" s="5">
        <f>(Table6[[#This Row],[base-close]]-C198)/C198</f>
        <v>2.2459016393442582E-2</v>
      </c>
      <c r="I228" s="5">
        <f>(Table6[[#This Row],[eval-close]]-D198)/D198</f>
        <v>-0.11282613585245163</v>
      </c>
      <c r="J228" s="4">
        <f>Table6[[#This Row],[pctE]]-Table6[[#This Row],[pctB]]</f>
        <v>-0.13528515224589421</v>
      </c>
      <c r="K228" s="2">
        <f>(Table6[[#This Row],[prs%]]-Table6[[#This Row],[prsDirect%]])/Table6[[#This Row],[prsDirect%]]</f>
        <v>-2.1965688632355262E-2</v>
      </c>
      <c r="L228"/>
    </row>
    <row r="229" spans="1:12" x14ac:dyDescent="0.25">
      <c r="A229" s="2">
        <v>227</v>
      </c>
      <c r="B229" s="1">
        <v>43066</v>
      </c>
      <c r="C229" s="3">
        <v>249.36</v>
      </c>
      <c r="D229" s="3">
        <v>316.81</v>
      </c>
      <c r="E229" s="4">
        <f>Table6[[#This Row],[eval-close]]/Table6[[#This Row],[base-close]]</f>
        <v>1.2704924606993904</v>
      </c>
      <c r="F229" s="4">
        <f t="shared" si="3"/>
        <v>1.2641274700894616</v>
      </c>
      <c r="G229" s="4">
        <f>(Table6[[#This Row],[prs]]-E199)/E199</f>
        <v>-0.12708803287999246</v>
      </c>
      <c r="H229" s="5">
        <f>(Table6[[#This Row],[base-close]]-C199)/C199</f>
        <v>2.0712239050347941E-2</v>
      </c>
      <c r="I229" s="5">
        <f>(Table6[[#This Row],[eval-close]]-D199)/D199</f>
        <v>-0.10900807154709338</v>
      </c>
      <c r="J229" s="4">
        <f>Table6[[#This Row],[pctE]]-Table6[[#This Row],[pctB]]</f>
        <v>-0.12972031059744132</v>
      </c>
      <c r="K229" s="2">
        <f>(Table6[[#This Row],[prs%]]-Table6[[#This Row],[prsDirect%]])/Table6[[#This Row],[prsDirect%]]</f>
        <v>-2.0291947385306267E-2</v>
      </c>
      <c r="L229"/>
    </row>
    <row r="230" spans="1:12" x14ac:dyDescent="0.25">
      <c r="A230" s="2">
        <v>228</v>
      </c>
      <c r="B230" s="1">
        <v>43067</v>
      </c>
      <c r="C230" s="3">
        <v>251.89</v>
      </c>
      <c r="D230" s="3">
        <v>317.55</v>
      </c>
      <c r="E230" s="4">
        <f>Table6[[#This Row],[eval-close]]/Table6[[#This Row],[base-close]]</f>
        <v>1.2606693397911788</v>
      </c>
      <c r="F230" s="4">
        <f t="shared" si="3"/>
        <v>1.2627806527556602</v>
      </c>
      <c r="G230" s="4">
        <f>(Table6[[#This Row],[prs]]-E200)/E200</f>
        <v>-0.12037210327120357</v>
      </c>
      <c r="H230" s="5">
        <f>(Table6[[#This Row],[base-close]]-C200)/C200</f>
        <v>2.9677472100723506E-2</v>
      </c>
      <c r="I230" s="5">
        <f>(Table6[[#This Row],[eval-close]]-D200)/D200</f>
        <v>-9.4266970907016565E-2</v>
      </c>
      <c r="J230" s="4">
        <f>Table6[[#This Row],[pctE]]-Table6[[#This Row],[pctB]]</f>
        <v>-0.12394444300774007</v>
      </c>
      <c r="K230" s="2">
        <f>(Table6[[#This Row],[prs%]]-Table6[[#This Row],[prsDirect%]])/Table6[[#This Row],[prsDirect%]]</f>
        <v>-2.8822104887053477E-2</v>
      </c>
      <c r="L230"/>
    </row>
    <row r="231" spans="1:12" x14ac:dyDescent="0.25">
      <c r="A231" s="2">
        <v>229</v>
      </c>
      <c r="B231" s="1">
        <v>43068</v>
      </c>
      <c r="C231" s="3">
        <v>251.74</v>
      </c>
      <c r="D231" s="3">
        <v>307.54000000000002</v>
      </c>
      <c r="E231" s="4">
        <f>Table6[[#This Row],[eval-close]]/Table6[[#This Row],[base-close]]</f>
        <v>1.2216572654325892</v>
      </c>
      <c r="F231" s="4">
        <f t="shared" si="3"/>
        <v>1.2599463792989192</v>
      </c>
      <c r="G231" s="4">
        <f>(Table6[[#This Row],[prs]]-E201)/E201</f>
        <v>-0.15934870392720202</v>
      </c>
      <c r="H231" s="5">
        <f>(Table6[[#This Row],[base-close]]-C201)/C201</f>
        <v>2.8349673202614369E-2</v>
      </c>
      <c r="I231" s="5">
        <f>(Table6[[#This Row],[eval-close]]-D201)/D201</f>
        <v>-0.13551651440618406</v>
      </c>
      <c r="J231" s="4">
        <f>Table6[[#This Row],[pctE]]-Table6[[#This Row],[pctB]]</f>
        <v>-0.16386618760879842</v>
      </c>
      <c r="K231" s="2">
        <f>(Table6[[#This Row],[prs%]]-Table6[[#This Row],[prsDirect%]])/Table6[[#This Row],[prsDirect%]]</f>
        <v>-2.7568125844125338E-2</v>
      </c>
      <c r="L231"/>
    </row>
    <row r="232" spans="1:12" x14ac:dyDescent="0.25">
      <c r="A232" s="2">
        <v>230</v>
      </c>
      <c r="B232" s="1">
        <v>43069</v>
      </c>
      <c r="C232" s="3">
        <v>253.94</v>
      </c>
      <c r="D232" s="3">
        <v>308.85000000000002</v>
      </c>
      <c r="E232" s="4">
        <f>Table6[[#This Row],[eval-close]]/Table6[[#This Row],[base-close]]</f>
        <v>1.2162321808301175</v>
      </c>
      <c r="F232" s="4">
        <f t="shared" si="3"/>
        <v>1.2548858387850967</v>
      </c>
      <c r="G232" s="4">
        <f>(Table6[[#This Row],[prs]]-E202)/E202</f>
        <v>-0.17134565941717783</v>
      </c>
      <c r="H232" s="5">
        <f>(Table6[[#This Row],[base-close]]-C202)/C202</f>
        <v>3.6320600718250107E-2</v>
      </c>
      <c r="I232" s="5">
        <f>(Table6[[#This Row],[eval-close]]-D202)/D202</f>
        <v>-0.14124843597942432</v>
      </c>
      <c r="J232" s="4">
        <f>Table6[[#This Row],[pctE]]-Table6[[#This Row],[pctB]]</f>
        <v>-0.17756903669767443</v>
      </c>
      <c r="K232" s="2">
        <f>(Table6[[#This Row],[prs%]]-Table6[[#This Row],[prsDirect%]])/Table6[[#This Row],[prsDirect%]]</f>
        <v>-3.5047649050957017E-2</v>
      </c>
      <c r="L232"/>
    </row>
    <row r="233" spans="1:12" x14ac:dyDescent="0.25">
      <c r="A233" s="2">
        <v>231</v>
      </c>
      <c r="B233" s="1">
        <v>43070</v>
      </c>
      <c r="C233" s="3">
        <v>253.41</v>
      </c>
      <c r="D233" s="3">
        <v>306.52999999999997</v>
      </c>
      <c r="E233" s="4">
        <f>Table6[[#This Row],[eval-close]]/Table6[[#This Row],[base-close]]</f>
        <v>1.2096207726609052</v>
      </c>
      <c r="F233" s="4">
        <f t="shared" si="3"/>
        <v>1.2497483276402439</v>
      </c>
      <c r="G233" s="4">
        <f>(Table6[[#This Row],[prs]]-E203)/E203</f>
        <v>-0.15727793019189945</v>
      </c>
      <c r="H233" s="5">
        <f>(Table6[[#This Row],[base-close]]-C203)/C203</f>
        <v>3.3904528763769898E-2</v>
      </c>
      <c r="I233" s="5">
        <f>(Table6[[#This Row],[eval-close]]-D203)/D203</f>
        <v>-0.12870583553622703</v>
      </c>
      <c r="J233" s="4">
        <f>Table6[[#This Row],[pctE]]-Table6[[#This Row],[pctB]]</f>
        <v>-0.16261036429999692</v>
      </c>
      <c r="K233" s="2">
        <f>(Table6[[#This Row],[prs%]]-Table6[[#This Row],[prsDirect%]])/Table6[[#This Row],[prsDirect%]]</f>
        <v>-3.2792707470107881E-2</v>
      </c>
      <c r="L233"/>
    </row>
    <row r="234" spans="1:12" x14ac:dyDescent="0.25">
      <c r="A234" s="2">
        <v>232</v>
      </c>
      <c r="B234" s="1">
        <v>43073</v>
      </c>
      <c r="C234" s="3">
        <v>253.11</v>
      </c>
      <c r="D234" s="3">
        <v>305.2</v>
      </c>
      <c r="E234" s="4">
        <f>Table6[[#This Row],[eval-close]]/Table6[[#This Row],[base-close]]</f>
        <v>1.2057998498676463</v>
      </c>
      <c r="F234" s="4">
        <f t="shared" si="3"/>
        <v>1.2428241643409592</v>
      </c>
      <c r="G234" s="4">
        <f>(Table6[[#This Row],[prs]]-E204)/E204</f>
        <v>-0.13916862065519564</v>
      </c>
      <c r="H234" s="5">
        <f>(Table6[[#This Row],[base-close]]-C204)/C204</f>
        <v>2.7357226935097654E-2</v>
      </c>
      <c r="I234" s="5">
        <f>(Table6[[#This Row],[eval-close]]-D204)/D204</f>
        <v>-0.11561866125760659</v>
      </c>
      <c r="J234" s="4">
        <f>Table6[[#This Row],[pctE]]-Table6[[#This Row],[pctB]]</f>
        <v>-0.14297588819270424</v>
      </c>
      <c r="K234" s="2">
        <f>(Table6[[#This Row],[prs%]]-Table6[[#This Row],[prsDirect%]])/Table6[[#This Row],[prsDirect%]]</f>
        <v>-2.6628738493144562E-2</v>
      </c>
      <c r="L234"/>
    </row>
    <row r="235" spans="1:12" x14ac:dyDescent="0.25">
      <c r="A235" s="2">
        <v>233</v>
      </c>
      <c r="B235" s="1">
        <v>43074</v>
      </c>
      <c r="C235" s="3">
        <v>252.2</v>
      </c>
      <c r="D235" s="3">
        <v>303.7</v>
      </c>
      <c r="E235" s="4">
        <f>Table6[[#This Row],[eval-close]]/Table6[[#This Row],[base-close]]</f>
        <v>1.2042030134813639</v>
      </c>
      <c r="F235" s="4">
        <f t="shared" si="3"/>
        <v>1.2385060712807887</v>
      </c>
      <c r="G235" s="4">
        <f>(Table6[[#This Row],[prs]]-E205)/E205</f>
        <v>-0.12312782167686916</v>
      </c>
      <c r="H235" s="5">
        <f>(Table6[[#This Row],[base-close]]-C205)/C205</f>
        <v>2.7667984189723289E-2</v>
      </c>
      <c r="I235" s="5">
        <f>(Table6[[#This Row],[eval-close]]-D205)/D205</f>
        <v>-9.8866536110616562E-2</v>
      </c>
      <c r="J235" s="4">
        <f>Table6[[#This Row],[pctE]]-Table6[[#This Row],[pctB]]</f>
        <v>-0.12653452030033985</v>
      </c>
      <c r="K235" s="2">
        <f>(Table6[[#This Row],[prs%]]-Table6[[#This Row],[prsDirect%]])/Table6[[#This Row],[prsDirect%]]</f>
        <v>-2.6923076923076949E-2</v>
      </c>
      <c r="L235"/>
    </row>
    <row r="236" spans="1:12" x14ac:dyDescent="0.25">
      <c r="A236" s="2">
        <v>234</v>
      </c>
      <c r="B236" s="1">
        <v>43075</v>
      </c>
      <c r="C236" s="3">
        <v>252.24</v>
      </c>
      <c r="D236" s="3">
        <v>313.26</v>
      </c>
      <c r="E236" s="4">
        <f>Table6[[#This Row],[eval-close]]/Table6[[#This Row],[base-close]]</f>
        <v>1.2419124643196955</v>
      </c>
      <c r="F236" s="4">
        <f t="shared" si="3"/>
        <v>1.2351293812940209</v>
      </c>
      <c r="G236" s="4">
        <f>(Table6[[#This Row],[prs]]-E206)/E206</f>
        <v>-9.4943498463407994E-2</v>
      </c>
      <c r="H236" s="5">
        <f>(Table6[[#This Row],[base-close]]-C206)/C206</f>
        <v>2.6033192320208287E-2</v>
      </c>
      <c r="I236" s="5">
        <f>(Table6[[#This Row],[eval-close]]-D206)/D206</f>
        <v>-7.1381988498250976E-2</v>
      </c>
      <c r="J236" s="4">
        <f>Table6[[#This Row],[pctE]]-Table6[[#This Row],[pctB]]</f>
        <v>-9.7415180818459263E-2</v>
      </c>
      <c r="K236" s="2">
        <f>(Table6[[#This Row],[prs%]]-Table6[[#This Row],[prsDirect%]])/Table6[[#This Row],[prsDirect%]]</f>
        <v>-2.5372660957817657E-2</v>
      </c>
      <c r="L236"/>
    </row>
    <row r="237" spans="1:12" x14ac:dyDescent="0.25">
      <c r="A237" s="2">
        <v>235</v>
      </c>
      <c r="B237" s="1">
        <v>43076</v>
      </c>
      <c r="C237" s="3">
        <v>253.04</v>
      </c>
      <c r="D237" s="3">
        <v>311.24</v>
      </c>
      <c r="E237" s="4">
        <f>Table6[[#This Row],[eval-close]]/Table6[[#This Row],[base-close]]</f>
        <v>1.2300031615554854</v>
      </c>
      <c r="F237" s="4">
        <f t="shared" si="3"/>
        <v>1.2325421356802553</v>
      </c>
      <c r="G237" s="4">
        <f>(Table6[[#This Row],[prs]]-E207)/E207</f>
        <v>-7.6553911701085234E-2</v>
      </c>
      <c r="H237" s="5">
        <f>(Table6[[#This Row],[base-close]]-C207)/C207</f>
        <v>3.4378449086375329E-2</v>
      </c>
      <c r="I237" s="5">
        <f>(Table6[[#This Row],[eval-close]]-D207)/D207</f>
        <v>-4.4807267370488485E-2</v>
      </c>
      <c r="J237" s="4">
        <f>Table6[[#This Row],[pctE]]-Table6[[#This Row],[pctB]]</f>
        <v>-7.9185716456863814E-2</v>
      </c>
      <c r="K237" s="2">
        <f>(Table6[[#This Row],[prs%]]-Table6[[#This Row],[prsDirect%]])/Table6[[#This Row],[prsDirect%]]</f>
        <v>-3.3235852039202651E-2</v>
      </c>
      <c r="L237"/>
    </row>
    <row r="238" spans="1:12" x14ac:dyDescent="0.25">
      <c r="A238" s="2">
        <v>236</v>
      </c>
      <c r="B238" s="1">
        <v>43077</v>
      </c>
      <c r="C238" s="3">
        <v>254.42</v>
      </c>
      <c r="D238" s="3">
        <v>315.13</v>
      </c>
      <c r="E238" s="4">
        <f>Table6[[#This Row],[eval-close]]/Table6[[#This Row],[base-close]]</f>
        <v>1.238621177580379</v>
      </c>
      <c r="F238" s="4">
        <f t="shared" si="3"/>
        <v>1.2299211686218752</v>
      </c>
      <c r="G238" s="4">
        <f>(Table6[[#This Row],[prs]]-E208)/E208</f>
        <v>-6.9847407068283282E-2</v>
      </c>
      <c r="H238" s="5">
        <f>(Table6[[#This Row],[base-close]]-C208)/C208</f>
        <v>3.8703355923899688E-2</v>
      </c>
      <c r="I238" s="5">
        <f>(Table6[[#This Row],[eval-close]]-D208)/D208</f>
        <v>-3.3847380200509002E-2</v>
      </c>
      <c r="J238" s="4">
        <f>Table6[[#This Row],[pctE]]-Table6[[#This Row],[pctB]]</f>
        <v>-7.2550736124408682E-2</v>
      </c>
      <c r="K238" s="2">
        <f>(Table6[[#This Row],[prs%]]-Table6[[#This Row],[prsDirect%]])/Table6[[#This Row],[prsDirect%]]</f>
        <v>-3.7261221602076934E-2</v>
      </c>
      <c r="L238"/>
    </row>
    <row r="239" spans="1:12" x14ac:dyDescent="0.25">
      <c r="A239" s="2">
        <v>237</v>
      </c>
      <c r="B239" s="1">
        <v>43080</v>
      </c>
      <c r="C239" s="3">
        <v>255.19</v>
      </c>
      <c r="D239" s="3">
        <v>328.91</v>
      </c>
      <c r="E239" s="4">
        <f>Table6[[#This Row],[eval-close]]/Table6[[#This Row],[base-close]]</f>
        <v>1.2888827932129003</v>
      </c>
      <c r="F239" s="4">
        <f t="shared" si="3"/>
        <v>1.2317602018732261</v>
      </c>
      <c r="G239" s="4">
        <f>(Table6[[#This Row],[prs]]-E209)/E209</f>
        <v>-8.0820364758512342E-3</v>
      </c>
      <c r="H239" s="5">
        <f>(Table6[[#This Row],[base-close]]-C209)/C209</f>
        <v>3.3408925244998784E-2</v>
      </c>
      <c r="I239" s="5">
        <f>(Table6[[#This Row],[eval-close]]-D209)/D209</f>
        <v>2.5056876616698413E-2</v>
      </c>
      <c r="J239" s="4">
        <f>Table6[[#This Row],[pctE]]-Table6[[#This Row],[pctB]]</f>
        <v>-8.3520486283003709E-3</v>
      </c>
      <c r="K239" s="2">
        <f>(Table6[[#This Row],[prs%]]-Table6[[#This Row],[prsDirect%]])/Table6[[#This Row],[prsDirect%]]</f>
        <v>-3.2328853011489675E-2</v>
      </c>
      <c r="L239"/>
    </row>
    <row r="240" spans="1:12" x14ac:dyDescent="0.25">
      <c r="A240" s="2">
        <v>238</v>
      </c>
      <c r="B240" s="1">
        <v>43081</v>
      </c>
      <c r="C240" s="3">
        <v>255.64</v>
      </c>
      <c r="D240" s="3">
        <v>341.03</v>
      </c>
      <c r="E240" s="4">
        <f>Table6[[#This Row],[eval-close]]/Table6[[#This Row],[base-close]]</f>
        <v>1.3340244093256142</v>
      </c>
      <c r="F240" s="4">
        <f t="shared" si="3"/>
        <v>1.2390957088266699</v>
      </c>
      <c r="G240" s="4">
        <f>(Table6[[#This Row],[prs]]-E210)/E210</f>
        <v>2.535830161924409E-2</v>
      </c>
      <c r="H240" s="5">
        <f>(Table6[[#This Row],[base-close]]-C210)/C210</f>
        <v>3.9102511990894949E-2</v>
      </c>
      <c r="I240" s="5">
        <f>(Table6[[#This Row],[eval-close]]-D210)/D210</f>
        <v>6.5452386903274151E-2</v>
      </c>
      <c r="J240" s="4">
        <f>Table6[[#This Row],[pctE]]-Table6[[#This Row],[pctB]]</f>
        <v>2.6349874912379202E-2</v>
      </c>
      <c r="K240" s="2">
        <f>(Table6[[#This Row],[prs%]]-Table6[[#This Row],[prsDirect%]])/Table6[[#This Row],[prsDirect%]]</f>
        <v>-3.7631043655135921E-2</v>
      </c>
      <c r="L240"/>
    </row>
    <row r="241" spans="1:12" x14ac:dyDescent="0.25">
      <c r="A241" s="2">
        <v>239</v>
      </c>
      <c r="B241" s="1">
        <v>43082</v>
      </c>
      <c r="C241" s="3">
        <v>255.61</v>
      </c>
      <c r="D241" s="3">
        <v>339.03</v>
      </c>
      <c r="E241" s="4">
        <f>Table6[[#This Row],[eval-close]]/Table6[[#This Row],[base-close]]</f>
        <v>1.3263565588200772</v>
      </c>
      <c r="F241" s="4">
        <f t="shared" si="3"/>
        <v>1.2495656381654185</v>
      </c>
      <c r="G241" s="4">
        <f>(Table6[[#This Row],[prs]]-E211)/E211</f>
        <v>-1.4184177423294357E-2</v>
      </c>
      <c r="H241" s="5">
        <f>(Table6[[#This Row],[base-close]]-C211)/C211</f>
        <v>3.7336147071953318E-2</v>
      </c>
      <c r="I241" s="5">
        <f>(Table6[[#This Row],[eval-close]]-D211)/D211</f>
        <v>2.2622387114288302E-2</v>
      </c>
      <c r="J241" s="4">
        <f>Table6[[#This Row],[pctE]]-Table6[[#This Row],[pctB]]</f>
        <v>-1.4713759957665017E-2</v>
      </c>
      <c r="K241" s="2">
        <f>(Table6[[#This Row],[prs%]]-Table6[[#This Row],[prsDirect%]])/Table6[[#This Row],[prsDirect%]]</f>
        <v>-3.5992332068376424E-2</v>
      </c>
      <c r="L241"/>
    </row>
    <row r="242" spans="1:12" x14ac:dyDescent="0.25">
      <c r="A242" s="2">
        <v>240</v>
      </c>
      <c r="B242" s="1">
        <v>43083</v>
      </c>
      <c r="C242" s="3">
        <v>254.56</v>
      </c>
      <c r="D242" s="3">
        <v>337.89</v>
      </c>
      <c r="E242" s="4">
        <f>Table6[[#This Row],[eval-close]]/Table6[[#This Row],[base-close]]</f>
        <v>1.3273491514770583</v>
      </c>
      <c r="F242" s="4">
        <f t="shared" si="3"/>
        <v>1.2606773352301126</v>
      </c>
      <c r="G242" s="4">
        <f>(Table6[[#This Row],[prs]]-E212)/E212</f>
        <v>1.9985225314359614E-2</v>
      </c>
      <c r="H242" s="5">
        <f>(Table6[[#This Row],[base-close]]-C212)/C212</f>
        <v>3.1735095043164643E-2</v>
      </c>
      <c r="I242" s="5">
        <f>(Table6[[#This Row],[eval-close]]-D212)/D212</f>
        <v>5.2354553382334627E-2</v>
      </c>
      <c r="J242" s="4">
        <f>Table6[[#This Row],[pctE]]-Table6[[#This Row],[pctB]]</f>
        <v>2.0619458339169984E-2</v>
      </c>
      <c r="K242" s="2">
        <f>(Table6[[#This Row],[prs%]]-Table6[[#This Row],[prsDirect%]])/Table6[[#This Row],[prsDirect%]]</f>
        <v>-3.0758956631054785E-2</v>
      </c>
      <c r="L242"/>
    </row>
    <row r="243" spans="1:12" x14ac:dyDescent="0.25">
      <c r="A243" s="2">
        <v>241</v>
      </c>
      <c r="B243" s="1">
        <v>43084</v>
      </c>
      <c r="C243" s="3">
        <v>256.68</v>
      </c>
      <c r="D243" s="3">
        <v>343.45</v>
      </c>
      <c r="E243" s="4">
        <f>Table6[[#This Row],[eval-close]]/Table6[[#This Row],[base-close]]</f>
        <v>1.3380473741623811</v>
      </c>
      <c r="F243" s="4">
        <f t="shared" si="3"/>
        <v>1.2735199953802601</v>
      </c>
      <c r="G243" s="4">
        <f>(Table6[[#This Row],[prs]]-E213)/E213</f>
        <v>0.10362304806690026</v>
      </c>
      <c r="H243" s="5">
        <f>(Table6[[#This Row],[base-close]]-C213)/C213</f>
        <v>3.9906008183770179E-2</v>
      </c>
      <c r="I243" s="5">
        <f>(Table6[[#This Row],[eval-close]]-D213)/D213</f>
        <v>0.1476642384548553</v>
      </c>
      <c r="J243" s="4">
        <f>Table6[[#This Row],[pctE]]-Table6[[#This Row],[pctB]]</f>
        <v>0.10775823027108511</v>
      </c>
      <c r="K243" s="2">
        <f>(Table6[[#This Row],[prs%]]-Table6[[#This Row],[prsDirect%]])/Table6[[#This Row],[prsDirect%]]</f>
        <v>-3.8374629889355645E-2</v>
      </c>
      <c r="L243"/>
    </row>
    <row r="244" spans="1:12" x14ac:dyDescent="0.25">
      <c r="A244" s="2">
        <v>242</v>
      </c>
      <c r="B244" s="1">
        <v>43087</v>
      </c>
      <c r="C244" s="3">
        <v>258.31</v>
      </c>
      <c r="D244" s="3">
        <v>338.87</v>
      </c>
      <c r="E244" s="4">
        <f>Table6[[#This Row],[eval-close]]/Table6[[#This Row],[base-close]]</f>
        <v>1.3118733304943673</v>
      </c>
      <c r="F244" s="4">
        <f t="shared" si="3"/>
        <v>1.2841273434429321</v>
      </c>
      <c r="G244" s="4">
        <f>(Table6[[#This Row],[prs]]-E214)/E214</f>
        <v>6.140491455758134E-2</v>
      </c>
      <c r="H244" s="5">
        <f>(Table6[[#This Row],[base-close]]-C214)/C214</f>
        <v>4.3044619422572164E-2</v>
      </c>
      <c r="I244" s="5">
        <f>(Table6[[#This Row],[eval-close]]-D214)/D214</f>
        <v>0.10709268515796018</v>
      </c>
      <c r="J244" s="4">
        <f>Table6[[#This Row],[pctE]]-Table6[[#This Row],[pctB]]</f>
        <v>6.4048065735388016E-2</v>
      </c>
      <c r="K244" s="2">
        <f>(Table6[[#This Row],[prs%]]-Table6[[#This Row],[prsDirect%]])/Table6[[#This Row],[prsDirect%]]</f>
        <v>-4.1268243583291765E-2</v>
      </c>
      <c r="L244"/>
    </row>
    <row r="245" spans="1:12" x14ac:dyDescent="0.25">
      <c r="A245" s="2">
        <v>243</v>
      </c>
      <c r="B245" s="1">
        <v>43088</v>
      </c>
      <c r="C245" s="3">
        <v>257.32</v>
      </c>
      <c r="D245" s="3">
        <v>331.1</v>
      </c>
      <c r="E245" s="4">
        <f>Table6[[#This Row],[eval-close]]/Table6[[#This Row],[base-close]]</f>
        <v>1.2867247007616975</v>
      </c>
      <c r="F245" s="4">
        <f t="shared" si="3"/>
        <v>1.2923795121709654</v>
      </c>
      <c r="G245" s="4">
        <f>(Table6[[#This Row],[prs]]-E215)/E215</f>
        <v>5.4096026081417059E-2</v>
      </c>
      <c r="H245" s="5">
        <f>(Table6[[#This Row],[base-close]]-C215)/C215</f>
        <v>3.7413320432188361E-2</v>
      </c>
      <c r="I245" s="5">
        <f>(Table6[[#This Row],[eval-close]]-D215)/D215</f>
        <v>9.3533258471497627E-2</v>
      </c>
      <c r="J245" s="4">
        <f>Table6[[#This Row],[pctE]]-Table6[[#This Row],[pctB]]</f>
        <v>5.6119938039309265E-2</v>
      </c>
      <c r="K245" s="2">
        <f>(Table6[[#This Row],[prs%]]-Table6[[#This Row],[prsDirect%]])/Table6[[#This Row],[prsDirect%]]</f>
        <v>-3.606404476916128E-2</v>
      </c>
      <c r="L245"/>
    </row>
    <row r="246" spans="1:12" x14ac:dyDescent="0.25">
      <c r="A246" s="2">
        <v>244</v>
      </c>
      <c r="B246" s="1">
        <v>43089</v>
      </c>
      <c r="C246" s="3">
        <v>257.18</v>
      </c>
      <c r="D246" s="3">
        <v>328.98</v>
      </c>
      <c r="E246" s="4">
        <f>Table6[[#This Row],[eval-close]]/Table6[[#This Row],[base-close]]</f>
        <v>1.279181895948363</v>
      </c>
      <c r="F246" s="4">
        <f t="shared" si="3"/>
        <v>1.2961064553338324</v>
      </c>
      <c r="G246" s="4">
        <f>(Table6[[#This Row],[prs]]-E216)/E216</f>
        <v>3.5968059891394372E-2</v>
      </c>
      <c r="H246" s="5">
        <f>(Table6[[#This Row],[base-close]]-C216)/C216</f>
        <v>3.7601872024529949E-2</v>
      </c>
      <c r="I246" s="5">
        <f>(Table6[[#This Row],[eval-close]]-D216)/D216</f>
        <v>7.4922398300931239E-2</v>
      </c>
      <c r="J246" s="4">
        <f>Table6[[#This Row],[pctE]]-Table6[[#This Row],[pctB]]</f>
        <v>3.732052627640129E-2</v>
      </c>
      <c r="K246" s="2">
        <f>(Table6[[#This Row],[prs%]]-Table6[[#This Row],[prsDirect%]])/Table6[[#This Row],[prsDirect%]]</f>
        <v>-3.6239209891906515E-2</v>
      </c>
      <c r="L246"/>
    </row>
    <row r="247" spans="1:12" x14ac:dyDescent="0.25">
      <c r="A247" s="2">
        <v>245</v>
      </c>
      <c r="B247" s="1">
        <v>43090</v>
      </c>
      <c r="C247" s="3">
        <v>257.70999999999998</v>
      </c>
      <c r="D247" s="3">
        <v>331.66</v>
      </c>
      <c r="E247" s="4">
        <f>Table6[[#This Row],[eval-close]]/Table6[[#This Row],[base-close]]</f>
        <v>1.286950448178185</v>
      </c>
      <c r="F247" s="4">
        <f t="shared" si="3"/>
        <v>1.3018011839961023</v>
      </c>
      <c r="G247" s="4">
        <f>(Table6[[#This Row],[prs]]-E217)/E217</f>
        <v>4.9761578166699127E-2</v>
      </c>
      <c r="H247" s="5">
        <f>(Table6[[#This Row],[base-close]]-C217)/C217</f>
        <v>3.7939506222562279E-2</v>
      </c>
      <c r="I247" s="5">
        <f>(Table6[[#This Row],[eval-close]]-D217)/D217</f>
        <v>8.9589014093761424E-2</v>
      </c>
      <c r="J247" s="4">
        <f>Table6[[#This Row],[pctE]]-Table6[[#This Row],[pctB]]</f>
        <v>5.1649507871199145E-2</v>
      </c>
      <c r="K247" s="2">
        <f>(Table6[[#This Row],[prs%]]-Table6[[#This Row],[prsDirect%]])/Table6[[#This Row],[prsDirect%]]</f>
        <v>-3.6552714291257879E-2</v>
      </c>
      <c r="L247"/>
    </row>
    <row r="248" spans="1:12" x14ac:dyDescent="0.25">
      <c r="A248" s="2">
        <v>246</v>
      </c>
      <c r="B248" s="1">
        <v>43091</v>
      </c>
      <c r="C248" s="3">
        <v>257.64999999999998</v>
      </c>
      <c r="D248" s="3">
        <v>325.2</v>
      </c>
      <c r="E248" s="4">
        <f>Table6[[#This Row],[eval-close]]/Table6[[#This Row],[base-close]]</f>
        <v>1.2621773724044247</v>
      </c>
      <c r="F248" s="4">
        <f t="shared" si="3"/>
        <v>1.3041568034785072</v>
      </c>
      <c r="G248" s="4">
        <f>(Table6[[#This Row],[prs]]-E218)/E218</f>
        <v>3.0562263306150732E-2</v>
      </c>
      <c r="H248" s="5">
        <f>(Table6[[#This Row],[base-close]]-C218)/C218</f>
        <v>4.1472977889162828E-2</v>
      </c>
      <c r="I248" s="5">
        <f>(Table6[[#This Row],[eval-close]]-D218)/D218</f>
        <v>7.3302749265652264E-2</v>
      </c>
      <c r="J248" s="4">
        <f>Table6[[#This Row],[pctE]]-Table6[[#This Row],[pctB]]</f>
        <v>3.1829771376489437E-2</v>
      </c>
      <c r="K248" s="2">
        <f>(Table6[[#This Row],[prs%]]-Table6[[#This Row],[prsDirect%]])/Table6[[#This Row],[prsDirect%]]</f>
        <v>-3.9821463225303881E-2</v>
      </c>
      <c r="L248"/>
    </row>
    <row r="249" spans="1:12" x14ac:dyDescent="0.25">
      <c r="A249" s="2">
        <v>247</v>
      </c>
      <c r="B249" s="1">
        <v>43095</v>
      </c>
      <c r="C249" s="3">
        <v>257.33999999999997</v>
      </c>
      <c r="D249" s="3">
        <v>317.29000000000002</v>
      </c>
      <c r="E249" s="4">
        <f>Table6[[#This Row],[eval-close]]/Table6[[#This Row],[base-close]]</f>
        <v>1.2329602860029536</v>
      </c>
      <c r="F249" s="4">
        <f t="shared" si="3"/>
        <v>1.298564552757512</v>
      </c>
      <c r="G249" s="4">
        <f>(Table6[[#This Row],[prs]]-E219)/E219</f>
        <v>6.3810961793804065E-3</v>
      </c>
      <c r="H249" s="5">
        <f>(Table6[[#This Row],[base-close]]-C219)/C219</f>
        <v>4.055638672111913E-2</v>
      </c>
      <c r="I249" s="5">
        <f>(Table6[[#This Row],[eval-close]]-D219)/D219</f>
        <v>4.7196277104854981E-2</v>
      </c>
      <c r="J249" s="4">
        <f>Table6[[#This Row],[pctE]]-Table6[[#This Row],[pctB]]</f>
        <v>6.6398903837358511E-3</v>
      </c>
      <c r="K249" s="2">
        <f>(Table6[[#This Row],[prs%]]-Table6[[#This Row],[prsDirect%]])/Table6[[#This Row],[prsDirect%]]</f>
        <v>-3.897567420530778E-2</v>
      </c>
      <c r="L249"/>
    </row>
    <row r="250" spans="1:12" x14ac:dyDescent="0.25">
      <c r="A250" s="2">
        <v>248</v>
      </c>
      <c r="B250" s="1">
        <v>43096</v>
      </c>
      <c r="C250" s="3">
        <v>257.45999999999998</v>
      </c>
      <c r="D250" s="3">
        <v>311.64</v>
      </c>
      <c r="E250" s="4">
        <f>Table6[[#This Row],[eval-close]]/Table6[[#This Row],[base-close]]</f>
        <v>1.2104404567699838</v>
      </c>
      <c r="F250" s="4">
        <f t="shared" si="3"/>
        <v>1.286206157501949</v>
      </c>
      <c r="G250" s="4">
        <f>(Table6[[#This Row],[prs]]-E220)/E220</f>
        <v>-4.9992293377166153E-2</v>
      </c>
      <c r="H250" s="5">
        <f>(Table6[[#This Row],[base-close]]-C220)/C220</f>
        <v>4.0074331421184405E-2</v>
      </c>
      <c r="I250" s="5">
        <f>(Table6[[#This Row],[eval-close]]-D220)/D220</f>
        <v>-1.1921369689283421E-2</v>
      </c>
      <c r="J250" s="4">
        <f>Table6[[#This Row],[pctE]]-Table6[[#This Row],[pctB]]</f>
        <v>-5.1995701110467828E-2</v>
      </c>
      <c r="K250" s="2">
        <f>(Table6[[#This Row],[prs%]]-Table6[[#This Row],[prsDirect%]])/Table6[[#This Row],[prsDirect%]]</f>
        <v>-3.8530257127321374E-2</v>
      </c>
      <c r="L250"/>
    </row>
    <row r="251" spans="1:12" x14ac:dyDescent="0.25">
      <c r="A251" s="2">
        <v>249</v>
      </c>
      <c r="B251" s="1">
        <v>43097</v>
      </c>
      <c r="C251" s="3">
        <v>257.99</v>
      </c>
      <c r="D251" s="3">
        <v>315.36</v>
      </c>
      <c r="E251" s="7">
        <f>Table6[[#This Row],[eval-close]]/Table6[[#This Row],[base-close]]</f>
        <v>1.2223729601922555</v>
      </c>
      <c r="F251" s="7">
        <f t="shared" si="3"/>
        <v>1.2758077976391669</v>
      </c>
      <c r="G251" s="4">
        <f>(Table6[[#This Row],[prs]]-E221)/E221</f>
        <v>-2.2101631846195603E-2</v>
      </c>
      <c r="H251" s="5">
        <f>(Table6[[#This Row],[base-close]]-C221)/C221</f>
        <v>4.4663103336572731E-2</v>
      </c>
      <c r="I251" s="5">
        <f>(Table6[[#This Row],[eval-close]]-D221)/D221</f>
        <v>2.1574344023323696E-2</v>
      </c>
      <c r="J251" s="7">
        <f>Table6[[#This Row],[pctE]]-Table6[[#This Row],[pctB]]</f>
        <v>-2.3088759313249035E-2</v>
      </c>
      <c r="K251" s="2">
        <f>(Table6[[#This Row],[prs%]]-Table6[[#This Row],[prsDirect%]])/Table6[[#This Row],[prsDirect%]]</f>
        <v>-4.275359510058159E-2</v>
      </c>
      <c r="L251"/>
    </row>
    <row r="252" spans="1:12" x14ac:dyDescent="0.25">
      <c r="A252" s="2">
        <v>250</v>
      </c>
      <c r="B252" s="1">
        <v>43098</v>
      </c>
      <c r="C252" s="3">
        <v>257.02</v>
      </c>
      <c r="D252" s="3">
        <v>311.35000000000002</v>
      </c>
      <c r="E252" s="4">
        <f>Table6[[#This Row],[eval-close]]/Table6[[#This Row],[base-close]]</f>
        <v>1.2113843280678549</v>
      </c>
      <c r="F252" s="4">
        <f t="shared" si="3"/>
        <v>1.2642113152982468</v>
      </c>
      <c r="G252" s="4">
        <f>(Table6[[#This Row],[prs]]-E222)/E222</f>
        <v>-4.3772981252444762E-2</v>
      </c>
      <c r="H252" s="5">
        <f>(Table6[[#This Row],[base-close]]-C222)/C222</f>
        <v>4.5944736092459172E-2</v>
      </c>
      <c r="I252" s="5">
        <f>(Table6[[#This Row],[eval-close]]-D222)/D222</f>
        <v>1.606167683906565E-4</v>
      </c>
      <c r="J252" s="4">
        <f>Table6[[#This Row],[pctE]]-Table6[[#This Row],[pctB]]</f>
        <v>-4.5784119324068513E-2</v>
      </c>
      <c r="K252" s="2">
        <f>(Table6[[#This Row],[prs%]]-Table6[[#This Row],[prsDirect%]])/Table6[[#This Row],[prsDirect%]]</f>
        <v>-4.3926542681503644E-2</v>
      </c>
      <c r="L252"/>
    </row>
    <row r="253" spans="1:12" x14ac:dyDescent="0.25">
      <c r="A253" s="2">
        <v>251</v>
      </c>
      <c r="B253" s="1">
        <v>43102</v>
      </c>
      <c r="C253" s="3">
        <v>258.86</v>
      </c>
      <c r="D253" s="3">
        <v>320.52999999999997</v>
      </c>
      <c r="E253" s="4">
        <f>Table6[[#This Row],[eval-close]]/Table6[[#This Row],[base-close]]</f>
        <v>1.2382368848025957</v>
      </c>
      <c r="F253" s="4">
        <f t="shared" si="3"/>
        <v>1.2542302663622682</v>
      </c>
      <c r="G253" s="4">
        <f>(Table6[[#This Row],[prs]]-E223)/E223</f>
        <v>-1.8048432666306253E-2</v>
      </c>
      <c r="H253" s="5">
        <f>(Table6[[#This Row],[base-close]]-C223)/C223</f>
        <v>4.4548462593818179E-2</v>
      </c>
      <c r="I253" s="5">
        <f>(Table6[[#This Row],[eval-close]]-D223)/D223</f>
        <v>2.5695999999999913E-2</v>
      </c>
      <c r="J253" s="4">
        <f>Table6[[#This Row],[pctE]]-Table6[[#This Row],[pctB]]</f>
        <v>-1.8852462593818266E-2</v>
      </c>
      <c r="K253" s="2">
        <f>(Table6[[#This Row],[prs%]]-Table6[[#This Row],[prsDirect%]])/Table6[[#This Row],[prsDirect%]]</f>
        <v>-4.2648535888126088E-2</v>
      </c>
      <c r="L253"/>
    </row>
    <row r="254" spans="1:12" x14ac:dyDescent="0.25">
      <c r="A254" s="2">
        <v>252</v>
      </c>
      <c r="B254" s="1">
        <v>43103</v>
      </c>
      <c r="C254" s="3">
        <v>260.5</v>
      </c>
      <c r="D254" s="3">
        <v>317.25</v>
      </c>
      <c r="E254" s="4">
        <f>Table6[[#This Row],[eval-close]]/Table6[[#This Row],[base-close]]</f>
        <v>1.2178502879078694</v>
      </c>
      <c r="F254" s="4">
        <f t="shared" si="3"/>
        <v>1.2448279621036182</v>
      </c>
      <c r="G254" s="4">
        <f>(Table6[[#This Row],[prs]]-E224)/E224</f>
        <v>-4.4854379815408768E-2</v>
      </c>
      <c r="H254" s="5">
        <f>(Table6[[#This Row],[base-close]]-C224)/C224</f>
        <v>5.4271722854020786E-2</v>
      </c>
      <c r="I254" s="5">
        <f>(Table6[[#This Row],[eval-close]]-D224)/D224</f>
        <v>6.9830185684811568E-3</v>
      </c>
      <c r="J254" s="4">
        <f>Table6[[#This Row],[pctE]]-Table6[[#This Row],[pctB]]</f>
        <v>-4.7288704285539628E-2</v>
      </c>
      <c r="K254" s="2">
        <f>(Table6[[#This Row],[prs%]]-Table6[[#This Row],[prsDirect%]])/Table6[[#This Row],[prsDirect%]]</f>
        <v>-5.147792706333993E-2</v>
      </c>
      <c r="L254"/>
    </row>
    <row r="255" spans="1:12" x14ac:dyDescent="0.25">
      <c r="A255" s="2">
        <v>253</v>
      </c>
      <c r="B255" s="1">
        <v>43104</v>
      </c>
      <c r="C255" s="3">
        <v>261.58999999999997</v>
      </c>
      <c r="D255" s="3">
        <v>314.62</v>
      </c>
      <c r="E255" s="4">
        <f>Table6[[#This Row],[eval-close]]/Table6[[#This Row],[base-close]]</f>
        <v>1.2027218165832028</v>
      </c>
      <c r="F255" s="4">
        <f t="shared" si="3"/>
        <v>1.2364276736857689</v>
      </c>
      <c r="G255" s="4">
        <f>(Table6[[#This Row],[prs]]-E225)/E225</f>
        <v>-3.5804635542824051E-2</v>
      </c>
      <c r="H255" s="5">
        <f>(Table6[[#This Row],[base-close]]-C225)/C225</f>
        <v>5.6886590440790211E-2</v>
      </c>
      <c r="I255" s="5">
        <f>(Table6[[#This Row],[eval-close]]-D225)/D225</f>
        <v>1.9045151259959821E-2</v>
      </c>
      <c r="J255" s="4">
        <f>Table6[[#This Row],[pctE]]-Table6[[#This Row],[pctB]]</f>
        <v>-3.784143918083039E-2</v>
      </c>
      <c r="K255" s="2">
        <f>(Table6[[#This Row],[prs%]]-Table6[[#This Row],[prsDirect%]])/Table6[[#This Row],[prsDirect%]]</f>
        <v>-5.3824687488052442E-2</v>
      </c>
      <c r="L255"/>
    </row>
    <row r="256" spans="1:12" x14ac:dyDescent="0.25">
      <c r="A256" s="2">
        <v>254</v>
      </c>
      <c r="B256" s="1">
        <v>43105</v>
      </c>
      <c r="C256" s="3">
        <v>263.33999999999997</v>
      </c>
      <c r="D256" s="3">
        <v>316.58</v>
      </c>
      <c r="E256" s="4">
        <f>Table6[[#This Row],[eval-close]]/Table6[[#This Row],[base-close]]</f>
        <v>1.2021720969089391</v>
      </c>
      <c r="F256" s="4">
        <f t="shared" si="3"/>
        <v>1.2287266937818266</v>
      </c>
      <c r="G256" s="4">
        <f>(Table6[[#This Row],[prs]]-E226)/E226</f>
        <v>-5.7622055621522283E-2</v>
      </c>
      <c r="H256" s="5">
        <f>(Table6[[#This Row],[base-close]]-C226)/C226</f>
        <v>5.7038493958977157E-2</v>
      </c>
      <c r="I256" s="5">
        <f>(Table6[[#This Row],[eval-close]]-D226)/D226</f>
        <v>-3.8702369340172372E-3</v>
      </c>
      <c r="J256" s="4">
        <f>Table6[[#This Row],[pctE]]-Table6[[#This Row],[pctB]]</f>
        <v>-6.0908730892994395E-2</v>
      </c>
      <c r="K256" s="2">
        <f>(Table6[[#This Row],[prs%]]-Table6[[#This Row],[prsDirect%]])/Table6[[#This Row],[prsDirect%]]</f>
        <v>-5.3960659223818083E-2</v>
      </c>
      <c r="L256"/>
    </row>
    <row r="257" spans="1:12" x14ac:dyDescent="0.25">
      <c r="A257" s="2">
        <v>255</v>
      </c>
      <c r="B257" s="1">
        <v>43108</v>
      </c>
      <c r="C257" s="3">
        <v>263.82</v>
      </c>
      <c r="D257" s="3">
        <v>336.41</v>
      </c>
      <c r="E257" s="4">
        <f>Table6[[#This Row],[eval-close]]/Table6[[#This Row],[base-close]]</f>
        <v>1.275149723296187</v>
      </c>
      <c r="F257" s="4">
        <f t="shared" si="3"/>
        <v>1.2275466212936268</v>
      </c>
      <c r="G257" s="4">
        <f>(Table6[[#This Row],[prs]]-E227)/E227</f>
        <v>1.5347145315591402E-2</v>
      </c>
      <c r="H257" s="5">
        <f>(Table6[[#This Row],[base-close]]-C227)/C227</f>
        <v>5.9901169097264055E-2</v>
      </c>
      <c r="I257" s="5">
        <f>(Table6[[#This Row],[eval-close]]-D227)/D227</f>
        <v>7.6167626359564936E-2</v>
      </c>
      <c r="J257" s="4">
        <f>Table6[[#This Row],[pctE]]-Table6[[#This Row],[pctB]]</f>
        <v>1.626645726230088E-2</v>
      </c>
      <c r="K257" s="2">
        <f>(Table6[[#This Row],[prs%]]-Table6[[#This Row],[prsDirect%]])/Table6[[#This Row],[prsDirect%]]</f>
        <v>-5.6515806231518841E-2</v>
      </c>
      <c r="L257"/>
    </row>
    <row r="258" spans="1:12" x14ac:dyDescent="0.25">
      <c r="A258" s="2">
        <v>256</v>
      </c>
      <c r="B258" s="1">
        <v>43109</v>
      </c>
      <c r="C258" s="3">
        <v>264.42</v>
      </c>
      <c r="D258" s="3">
        <v>333.69</v>
      </c>
      <c r="E258" s="4">
        <f>Table6[[#This Row],[eval-close]]/Table6[[#This Row],[base-close]]</f>
        <v>1.2619695938280009</v>
      </c>
      <c r="F258" s="4">
        <f t="shared" si="3"/>
        <v>1.2275258434359841</v>
      </c>
      <c r="G258" s="4">
        <f>(Table6[[#This Row],[prs]]-E228)/E228</f>
        <v>-2.2621636247516469E-3</v>
      </c>
      <c r="H258" s="5">
        <f>(Table6[[#This Row],[base-close]]-C228)/C228</f>
        <v>5.9884559884559992E-2</v>
      </c>
      <c r="I258" s="5">
        <f>(Table6[[#This Row],[eval-close]]-D228)/D228</f>
        <v>5.7486927586753243E-2</v>
      </c>
      <c r="J258" s="4">
        <f>Table6[[#This Row],[pctE]]-Table6[[#This Row],[pctB]]</f>
        <v>-2.3976322978067482E-3</v>
      </c>
      <c r="K258" s="2">
        <f>(Table6[[#This Row],[prs%]]-Table6[[#This Row],[prsDirect%]])/Table6[[#This Row],[prsDirect%]]</f>
        <v>-5.6501021102786417E-2</v>
      </c>
      <c r="L258"/>
    </row>
    <row r="259" spans="1:12" x14ac:dyDescent="0.25">
      <c r="A259" s="2">
        <v>257</v>
      </c>
      <c r="B259" s="1">
        <v>43110</v>
      </c>
      <c r="C259" s="3">
        <v>264.01</v>
      </c>
      <c r="D259" s="3">
        <v>334.8</v>
      </c>
      <c r="E259" s="4">
        <f>Table6[[#This Row],[eval-close]]/Table6[[#This Row],[base-close]]</f>
        <v>1.2681337828112573</v>
      </c>
      <c r="F259" s="4">
        <f t="shared" si="3"/>
        <v>1.2310431931168146</v>
      </c>
      <c r="G259" s="4">
        <f>(Table6[[#This Row],[prs]]-E229)/E229</f>
        <v>-1.8565067964548328E-3</v>
      </c>
      <c r="H259" s="5">
        <f>(Table6[[#This Row],[base-close]]-C229)/C229</f>
        <v>5.8750401026628075E-2</v>
      </c>
      <c r="I259" s="5">
        <f>(Table6[[#This Row],[eval-close]]-D229)/D229</f>
        <v>5.6784823711372778E-2</v>
      </c>
      <c r="J259" s="4">
        <f>Table6[[#This Row],[pctE]]-Table6[[#This Row],[pctB]]</f>
        <v>-1.9655773152552972E-3</v>
      </c>
      <c r="K259" s="2">
        <f>(Table6[[#This Row],[prs%]]-Table6[[#This Row],[prsDirect%]])/Table6[[#This Row],[prsDirect%]]</f>
        <v>-5.5490322336314624E-2</v>
      </c>
      <c r="L259"/>
    </row>
    <row r="260" spans="1:12" x14ac:dyDescent="0.25">
      <c r="A260" s="2">
        <v>258</v>
      </c>
      <c r="B260" s="1">
        <v>43111</v>
      </c>
      <c r="C260" s="3">
        <v>265.94</v>
      </c>
      <c r="D260" s="3">
        <v>337.95</v>
      </c>
      <c r="E260" s="4">
        <f>Table6[[#This Row],[eval-close]]/Table6[[#This Row],[base-close]]</f>
        <v>1.2707753628638039</v>
      </c>
      <c r="F260" s="4">
        <f t="shared" si="3"/>
        <v>1.2370766837261966</v>
      </c>
      <c r="G260" s="4">
        <f>(Table6[[#This Row],[prs]]-E230)/E230</f>
        <v>8.0163947465392363E-3</v>
      </c>
      <c r="H260" s="5">
        <f>(Table6[[#This Row],[base-close]]-C230)/C230</f>
        <v>5.5778315931557472E-2</v>
      </c>
      <c r="I260" s="5">
        <f>(Table6[[#This Row],[eval-close]]-D230)/D230</f>
        <v>6.4241851676901204E-2</v>
      </c>
      <c r="J260" s="4">
        <f>Table6[[#This Row],[pctE]]-Table6[[#This Row],[pctB]]</f>
        <v>8.4635357453437324E-3</v>
      </c>
      <c r="K260" s="2">
        <f>(Table6[[#This Row],[prs%]]-Table6[[#This Row],[prsDirect%]])/Table6[[#This Row],[prsDirect%]]</f>
        <v>-5.2831465744147599E-2</v>
      </c>
      <c r="L260"/>
    </row>
    <row r="261" spans="1:12" x14ac:dyDescent="0.25">
      <c r="A261" s="2">
        <v>259</v>
      </c>
      <c r="B261" s="1">
        <v>43112</v>
      </c>
      <c r="C261" s="3">
        <v>267.67</v>
      </c>
      <c r="D261" s="3">
        <v>336.22</v>
      </c>
      <c r="E261" s="4">
        <f>Table6[[#This Row],[eval-close]]/Table6[[#This Row],[base-close]]</f>
        <v>1.2560989277842118</v>
      </c>
      <c r="F261" s="4">
        <f t="shared" si="3"/>
        <v>1.2404492804853922</v>
      </c>
      <c r="G261" s="4">
        <f>(Table6[[#This Row],[prs]]-E231)/E231</f>
        <v>2.8192573585216471E-2</v>
      </c>
      <c r="H261" s="5">
        <f>(Table6[[#This Row],[base-close]]-C231)/C231</f>
        <v>6.3279574163819838E-2</v>
      </c>
      <c r="I261" s="5">
        <f>(Table6[[#This Row],[eval-close]]-D231)/D231</f>
        <v>9.3256161800091067E-2</v>
      </c>
      <c r="J261" s="4">
        <f>Table6[[#This Row],[pctE]]-Table6[[#This Row],[pctB]]</f>
        <v>2.9976587636271229E-2</v>
      </c>
      <c r="K261" s="2">
        <f>(Table6[[#This Row],[prs%]]-Table6[[#This Row],[prsDirect%]])/Table6[[#This Row],[prsDirect%]]</f>
        <v>-5.9513580154671356E-2</v>
      </c>
      <c r="L261"/>
    </row>
    <row r="262" spans="1:12" x14ac:dyDescent="0.25">
      <c r="A262" s="2">
        <v>260</v>
      </c>
      <c r="B262" s="1">
        <v>43116</v>
      </c>
      <c r="C262" s="3">
        <v>266.76</v>
      </c>
      <c r="D262" s="3">
        <v>340.06</v>
      </c>
      <c r="E262" s="4">
        <f>Table6[[#This Row],[eval-close]]/Table6[[#This Row],[base-close]]</f>
        <v>1.2747788274104064</v>
      </c>
      <c r="F262" s="4">
        <f t="shared" si="3"/>
        <v>1.2467887304196474</v>
      </c>
      <c r="G262" s="4">
        <f>(Table6[[#This Row],[prs]]-E232)/E232</f>
        <v>4.8137721977006796E-2</v>
      </c>
      <c r="H262" s="5">
        <f>(Table6[[#This Row],[base-close]]-C232)/C232</f>
        <v>5.0484366385760392E-2</v>
      </c>
      <c r="I262" s="5">
        <f>(Table6[[#This Row],[eval-close]]-D232)/D232</f>
        <v>0.10105229075603037</v>
      </c>
      <c r="J262" s="4">
        <f>Table6[[#This Row],[pctE]]-Table6[[#This Row],[pctB]]</f>
        <v>5.0567924370269975E-2</v>
      </c>
      <c r="K262" s="2">
        <f>(Table6[[#This Row],[prs%]]-Table6[[#This Row],[prsDirect%]])/Table6[[#This Row],[prsDirect%]]</f>
        <v>-4.8058179637128814E-2</v>
      </c>
      <c r="L262"/>
    </row>
    <row r="263" spans="1:12" x14ac:dyDescent="0.25">
      <c r="A263" s="2">
        <v>261</v>
      </c>
      <c r="B263" s="1">
        <v>43117</v>
      </c>
      <c r="C263" s="3">
        <v>269.3</v>
      </c>
      <c r="D263" s="3">
        <v>347.16</v>
      </c>
      <c r="E263" s="4">
        <f>Table6[[#This Row],[eval-close]]/Table6[[#This Row],[base-close]]</f>
        <v>1.2891199405867062</v>
      </c>
      <c r="F263" s="4">
        <f t="shared" si="3"/>
        <v>1.2518770359980587</v>
      </c>
      <c r="G263" s="4">
        <f>(Table6[[#This Row],[prs]]-E233)/E233</f>
        <v>6.57223897957043E-2</v>
      </c>
      <c r="H263" s="5">
        <f>(Table6[[#This Row],[base-close]]-C233)/C233</f>
        <v>6.2704707785801728E-2</v>
      </c>
      <c r="I263" s="5">
        <f>(Table6[[#This Row],[eval-close]]-D233)/D233</f>
        <v>0.13254820082863034</v>
      </c>
      <c r="J263" s="4">
        <f>Table6[[#This Row],[pctE]]-Table6[[#This Row],[pctB]]</f>
        <v>6.9843493042828608E-2</v>
      </c>
      <c r="K263" s="2">
        <f>(Table6[[#This Row],[prs%]]-Table6[[#This Row],[prsDirect%]])/Table6[[#This Row],[prsDirect%]]</f>
        <v>-5.9004827330116687E-2</v>
      </c>
      <c r="L263"/>
    </row>
    <row r="264" spans="1:12" x14ac:dyDescent="0.25">
      <c r="A264" s="2">
        <v>262</v>
      </c>
      <c r="B264" s="1">
        <v>43118</v>
      </c>
      <c r="C264" s="3">
        <v>268.85000000000002</v>
      </c>
      <c r="D264" s="3">
        <v>344.57</v>
      </c>
      <c r="E264" s="4">
        <f>Table6[[#This Row],[eval-close]]/Table6[[#This Row],[base-close]]</f>
        <v>1.2816440394271897</v>
      </c>
      <c r="F264" s="4">
        <f t="shared" si="3"/>
        <v>1.2582564111499905</v>
      </c>
      <c r="G264" s="4">
        <f>(Table6[[#This Row],[prs]]-E234)/E234</f>
        <v>6.2899484991533541E-2</v>
      </c>
      <c r="H264" s="5">
        <f>(Table6[[#This Row],[base-close]]-C234)/C234</f>
        <v>6.2186401169452052E-2</v>
      </c>
      <c r="I264" s="5">
        <f>(Table6[[#This Row],[eval-close]]-D234)/D234</f>
        <v>0.12899737876802098</v>
      </c>
      <c r="J264" s="4">
        <f>Table6[[#This Row],[pctE]]-Table6[[#This Row],[pctB]]</f>
        <v>6.6810977598568924E-2</v>
      </c>
      <c r="K264" s="2">
        <f>(Table6[[#This Row],[prs%]]-Table6[[#This Row],[prsDirect%]])/Table6[[#This Row],[prsDirect%]]</f>
        <v>-5.8545657429792883E-2</v>
      </c>
      <c r="L264"/>
    </row>
    <row r="265" spans="1:12" x14ac:dyDescent="0.25">
      <c r="A265" s="2">
        <v>263</v>
      </c>
      <c r="B265" s="1">
        <v>43119</v>
      </c>
      <c r="C265" s="3">
        <v>270.07</v>
      </c>
      <c r="D265" s="3">
        <v>350.02</v>
      </c>
      <c r="E265" s="4">
        <f>Table6[[#This Row],[eval-close]]/Table6[[#This Row],[base-close]]</f>
        <v>1.2960343614618433</v>
      </c>
      <c r="F265" s="4">
        <f t="shared" si="3"/>
        <v>1.2675876656378544</v>
      </c>
      <c r="G265" s="4">
        <f>(Table6[[#This Row],[prs]]-E235)/E235</f>
        <v>7.6259025224487603E-2</v>
      </c>
      <c r="H265" s="5">
        <f>(Table6[[#This Row],[base-close]]-C235)/C235</f>
        <v>7.0856463124504387E-2</v>
      </c>
      <c r="I265" s="5">
        <f>(Table6[[#This Row],[eval-close]]-D235)/D235</f>
        <v>0.15251893315772141</v>
      </c>
      <c r="J265" s="4">
        <f>Table6[[#This Row],[pctE]]-Table6[[#This Row],[pctB]]</f>
        <v>8.1662470033217027E-2</v>
      </c>
      <c r="K265" s="2">
        <f>(Table6[[#This Row],[prs%]]-Table6[[#This Row],[prsDirect%]])/Table6[[#This Row],[prsDirect%]]</f>
        <v>-6.6168030510606879E-2</v>
      </c>
      <c r="L265"/>
    </row>
    <row r="266" spans="1:12" x14ac:dyDescent="0.25">
      <c r="A266" s="2">
        <v>264</v>
      </c>
      <c r="B266" s="1">
        <v>43122</v>
      </c>
      <c r="C266" s="3">
        <v>272.27</v>
      </c>
      <c r="D266" s="3">
        <v>351.56</v>
      </c>
      <c r="E266" s="4">
        <f>Table6[[#This Row],[eval-close]]/Table6[[#This Row],[base-close]]</f>
        <v>1.2912182759760533</v>
      </c>
      <c r="F266" s="4">
        <f t="shared" si="3"/>
        <v>1.276492283544566</v>
      </c>
      <c r="G266" s="4">
        <f>(Table6[[#This Row],[prs]]-E236)/E236</f>
        <v>3.9701519288130309E-2</v>
      </c>
      <c r="H266" s="5">
        <f>(Table6[[#This Row],[base-close]]-C236)/C236</f>
        <v>7.940849984142076E-2</v>
      </c>
      <c r="I266" s="5">
        <f>(Table6[[#This Row],[eval-close]]-D236)/D236</f>
        <v>0.12226265721764672</v>
      </c>
      <c r="J266" s="4">
        <f>Table6[[#This Row],[pctE]]-Table6[[#This Row],[pctB]]</f>
        <v>4.2854157376225957E-2</v>
      </c>
      <c r="K266" s="2">
        <f>(Table6[[#This Row],[prs%]]-Table6[[#This Row],[prsDirect%]])/Table6[[#This Row],[prsDirect%]]</f>
        <v>-7.3566680133690499E-2</v>
      </c>
      <c r="L266"/>
    </row>
    <row r="267" spans="1:12" x14ac:dyDescent="0.25">
      <c r="A267" s="2">
        <v>265</v>
      </c>
      <c r="B267" s="1">
        <v>43123</v>
      </c>
      <c r="C267" s="3">
        <v>272.83999999999997</v>
      </c>
      <c r="D267" s="3">
        <v>352.79</v>
      </c>
      <c r="E267" s="4">
        <f>Table6[[#This Row],[eval-close]]/Table6[[#This Row],[base-close]]</f>
        <v>1.2930288813956901</v>
      </c>
      <c r="F267" s="4">
        <f t="shared" si="3"/>
        <v>1.2782801993545165</v>
      </c>
      <c r="G267" s="4">
        <f>(Table6[[#This Row],[prs]]-E237)/E237</f>
        <v>5.1240290927790089E-2</v>
      </c>
      <c r="H267" s="5">
        <f>(Table6[[#This Row],[base-close]]-C237)/C237</f>
        <v>7.8248498261144411E-2</v>
      </c>
      <c r="I267" s="5">
        <f>(Table6[[#This Row],[eval-close]]-D237)/D237</f>
        <v>0.13349826500449816</v>
      </c>
      <c r="J267" s="4">
        <f>Table6[[#This Row],[pctE]]-Table6[[#This Row],[pctB]]</f>
        <v>5.5249766743353745E-2</v>
      </c>
      <c r="K267" s="2">
        <f>(Table6[[#This Row],[prs%]]-Table6[[#This Row],[prsDirect%]])/Table6[[#This Row],[prsDirect%]]</f>
        <v>-7.2570004398181023E-2</v>
      </c>
      <c r="L267"/>
    </row>
    <row r="268" spans="1:12" x14ac:dyDescent="0.25">
      <c r="A268" s="2">
        <v>266</v>
      </c>
      <c r="B268" s="1">
        <v>43124</v>
      </c>
      <c r="C268" s="3">
        <v>272.74</v>
      </c>
      <c r="D268" s="3">
        <v>345.89</v>
      </c>
      <c r="E268" s="4">
        <f>Table6[[#This Row],[eval-close]]/Table6[[#This Row],[base-close]]</f>
        <v>1.2682041504729777</v>
      </c>
      <c r="F268" s="4">
        <f t="shared" ref="F268:F331" si="4">AVERAGE(E259:E268)</f>
        <v>1.278903655019014</v>
      </c>
      <c r="G268" s="4">
        <f>(Table6[[#This Row],[prs]]-E238)/E238</f>
        <v>2.3883793873433062E-2</v>
      </c>
      <c r="H268" s="5">
        <f>(Table6[[#This Row],[base-close]]-C238)/C238</f>
        <v>7.2006917695149844E-2</v>
      </c>
      <c r="I268" s="5">
        <f>(Table6[[#This Row],[eval-close]]-D238)/D238</f>
        <v>9.761050994827529E-2</v>
      </c>
      <c r="J268" s="4">
        <f>Table6[[#This Row],[pctE]]-Table6[[#This Row],[pctB]]</f>
        <v>2.5603592253125446E-2</v>
      </c>
      <c r="K268" s="2">
        <f>(Table6[[#This Row],[prs%]]-Table6[[#This Row],[prsDirect%]])/Table6[[#This Row],[prsDirect%]]</f>
        <v>-6.7170198724065627E-2</v>
      </c>
      <c r="L268"/>
    </row>
    <row r="269" spans="1:12" x14ac:dyDescent="0.25">
      <c r="A269" s="2">
        <v>267</v>
      </c>
      <c r="B269" s="1">
        <v>43125</v>
      </c>
      <c r="C269" s="3">
        <v>272.85000000000002</v>
      </c>
      <c r="D269" s="3">
        <v>337.64</v>
      </c>
      <c r="E269" s="4">
        <f>Table6[[#This Row],[eval-close]]/Table6[[#This Row],[base-close]]</f>
        <v>1.23745647791827</v>
      </c>
      <c r="F269" s="4">
        <f t="shared" si="4"/>
        <v>1.2758359245297153</v>
      </c>
      <c r="G269" s="4">
        <f>(Table6[[#This Row],[prs]]-E239)/E239</f>
        <v>-3.9899916086579078E-2</v>
      </c>
      <c r="H269" s="5">
        <f>(Table6[[#This Row],[base-close]]-C239)/C239</f>
        <v>6.9203338688820198E-2</v>
      </c>
      <c r="I269" s="5">
        <f>(Table6[[#This Row],[eval-close]]-D239)/D239</f>
        <v>2.6542215195646104E-2</v>
      </c>
      <c r="J269" s="4">
        <f>Table6[[#This Row],[pctE]]-Table6[[#This Row],[pctB]]</f>
        <v>-4.2661123493174094E-2</v>
      </c>
      <c r="K269" s="2">
        <f>(Table6[[#This Row],[prs%]]-Table6[[#This Row],[prsDirect%]])/Table6[[#This Row],[prsDirect%]]</f>
        <v>-6.4724207439984971E-2</v>
      </c>
      <c r="L269"/>
    </row>
    <row r="270" spans="1:12" x14ac:dyDescent="0.25">
      <c r="A270" s="2">
        <v>268</v>
      </c>
      <c r="B270" s="1">
        <v>43126</v>
      </c>
      <c r="C270" s="3">
        <v>276.01</v>
      </c>
      <c r="D270" s="3">
        <v>342.85</v>
      </c>
      <c r="E270" s="4">
        <f>Table6[[#This Row],[eval-close]]/Table6[[#This Row],[base-close]]</f>
        <v>1.2421651389442412</v>
      </c>
      <c r="F270" s="4">
        <f t="shared" si="4"/>
        <v>1.272974902137759</v>
      </c>
      <c r="G270" s="4">
        <f>(Table6[[#This Row],[prs]]-E240)/E240</f>
        <v>-6.8858762807653837E-2</v>
      </c>
      <c r="H270" s="5">
        <f>(Table6[[#This Row],[base-close]]-C240)/C240</f>
        <v>7.9682365826944157E-2</v>
      </c>
      <c r="I270" s="5">
        <f>(Table6[[#This Row],[eval-close]]-D240)/D240</f>
        <v>5.336773890860189E-3</v>
      </c>
      <c r="J270" s="4">
        <f>Table6[[#This Row],[pctE]]-Table6[[#This Row],[pctB]]</f>
        <v>-7.4345591936083963E-2</v>
      </c>
      <c r="K270" s="2">
        <f>(Table6[[#This Row],[prs%]]-Table6[[#This Row],[prsDirect%]])/Table6[[#This Row],[prsDirect%]]</f>
        <v>-7.3801673852395139E-2</v>
      </c>
      <c r="L270"/>
    </row>
    <row r="271" spans="1:12" x14ac:dyDescent="0.25">
      <c r="A271" s="2">
        <v>269</v>
      </c>
      <c r="B271" s="1">
        <v>43129</v>
      </c>
      <c r="C271" s="3">
        <v>274.18</v>
      </c>
      <c r="D271" s="3">
        <v>349.53</v>
      </c>
      <c r="E271" s="4">
        <f>Table6[[#This Row],[eval-close]]/Table6[[#This Row],[base-close]]</f>
        <v>1.2748194616675175</v>
      </c>
      <c r="F271" s="4">
        <f t="shared" si="4"/>
        <v>1.2748469555260895</v>
      </c>
      <c r="G271" s="4">
        <f>(Table6[[#This Row],[prs]]-E241)/E241</f>
        <v>-3.8856140763843298E-2</v>
      </c>
      <c r="H271" s="5">
        <f>(Table6[[#This Row],[base-close]]-C241)/C241</f>
        <v>7.264973983803448E-2</v>
      </c>
      <c r="I271" s="5">
        <f>(Table6[[#This Row],[eval-close]]-D241)/D241</f>
        <v>3.0970710556587917E-2</v>
      </c>
      <c r="J271" s="4">
        <f>Table6[[#This Row],[pctE]]-Table6[[#This Row],[pctB]]</f>
        <v>-4.1679029281446567E-2</v>
      </c>
      <c r="K271" s="2">
        <f>(Table6[[#This Row],[prs%]]-Table6[[#This Row],[prsDirect%]])/Table6[[#This Row],[prsDirect%]]</f>
        <v>-6.7729228973667052E-2</v>
      </c>
      <c r="L271"/>
    </row>
    <row r="272" spans="1:12" x14ac:dyDescent="0.25">
      <c r="A272" s="2">
        <v>270</v>
      </c>
      <c r="B272" s="1">
        <v>43130</v>
      </c>
      <c r="C272" s="3">
        <v>271.37</v>
      </c>
      <c r="D272" s="3">
        <v>345.82</v>
      </c>
      <c r="E272" s="4">
        <f>Table6[[#This Row],[eval-close]]/Table6[[#This Row],[base-close]]</f>
        <v>1.2743486752404465</v>
      </c>
      <c r="F272" s="4">
        <f t="shared" si="4"/>
        <v>1.2748039403090936</v>
      </c>
      <c r="G272" s="4">
        <f>(Table6[[#This Row],[prs]]-E242)/E242</f>
        <v>-3.9929566518073681E-2</v>
      </c>
      <c r="H272" s="5">
        <f>(Table6[[#This Row],[base-close]]-C242)/C242</f>
        <v>6.6035512256442497E-2</v>
      </c>
      <c r="I272" s="5">
        <f>(Table6[[#This Row],[eval-close]]-D242)/D242</f>
        <v>2.3469176359170164E-2</v>
      </c>
      <c r="J272" s="4">
        <f>Table6[[#This Row],[pctE]]-Table6[[#This Row],[pctB]]</f>
        <v>-4.2566335897272337E-2</v>
      </c>
      <c r="K272" s="2">
        <f>(Table6[[#This Row],[prs%]]-Table6[[#This Row],[prsDirect%]])/Table6[[#This Row],[prsDirect%]]</f>
        <v>-6.1944946014665561E-2</v>
      </c>
      <c r="L272"/>
    </row>
    <row r="273" spans="1:12" x14ac:dyDescent="0.25">
      <c r="A273" s="2">
        <v>271</v>
      </c>
      <c r="B273" s="1">
        <v>43131</v>
      </c>
      <c r="C273" s="3">
        <v>271.51</v>
      </c>
      <c r="D273" s="3">
        <v>354.31</v>
      </c>
      <c r="E273" s="4">
        <f>Table6[[#This Row],[eval-close]]/Table6[[#This Row],[base-close]]</f>
        <v>1.3049611432359767</v>
      </c>
      <c r="F273" s="4">
        <f t="shared" si="4"/>
        <v>1.2763880605740208</v>
      </c>
      <c r="G273" s="4">
        <f>(Table6[[#This Row],[prs]]-E243)/E243</f>
        <v>-2.4727249247894833E-2</v>
      </c>
      <c r="H273" s="5">
        <f>(Table6[[#This Row],[base-close]]-C243)/C243</f>
        <v>5.7776219417173071E-2</v>
      </c>
      <c r="I273" s="5">
        <f>(Table6[[#This Row],[eval-close]]-D243)/D243</f>
        <v>3.1620323191148679E-2</v>
      </c>
      <c r="J273" s="4">
        <f>Table6[[#This Row],[pctE]]-Table6[[#This Row],[pctB]]</f>
        <v>-2.6155896226024392E-2</v>
      </c>
      <c r="K273" s="2">
        <f>(Table6[[#This Row],[prs%]]-Table6[[#This Row],[prsDirect%]])/Table6[[#This Row],[prsDirect%]]</f>
        <v>-5.4620455968474695E-2</v>
      </c>
      <c r="L273"/>
    </row>
    <row r="274" spans="1:12" x14ac:dyDescent="0.25">
      <c r="A274" s="2">
        <v>272</v>
      </c>
      <c r="B274" s="1">
        <v>43132</v>
      </c>
      <c r="C274" s="3">
        <v>271.2</v>
      </c>
      <c r="D274" s="3">
        <v>349.25</v>
      </c>
      <c r="E274" s="4">
        <f>Table6[[#This Row],[eval-close]]/Table6[[#This Row],[base-close]]</f>
        <v>1.2877949852507375</v>
      </c>
      <c r="F274" s="4">
        <f t="shared" si="4"/>
        <v>1.2770031551563754</v>
      </c>
      <c r="G274" s="4">
        <f>(Table6[[#This Row],[prs]]-E244)/E244</f>
        <v>-1.8354169327122482E-2</v>
      </c>
      <c r="H274" s="5">
        <f>(Table6[[#This Row],[base-close]]-C244)/C244</f>
        <v>4.9901281406062432E-2</v>
      </c>
      <c r="I274" s="5">
        <f>(Table6[[#This Row],[eval-close]]-D244)/D244</f>
        <v>3.0631215510372695E-2</v>
      </c>
      <c r="J274" s="4">
        <f>Table6[[#This Row],[pctE]]-Table6[[#This Row],[pctB]]</f>
        <v>-1.9270065895689737E-2</v>
      </c>
      <c r="K274" s="2">
        <f>(Table6[[#This Row],[prs%]]-Table6[[#This Row],[prsDirect%]])/Table6[[#This Row],[prsDirect%]]</f>
        <v>-4.7529498525073537E-2</v>
      </c>
      <c r="L274"/>
    </row>
    <row r="275" spans="1:12" x14ac:dyDescent="0.25">
      <c r="A275" s="2">
        <v>273</v>
      </c>
      <c r="B275" s="1">
        <v>43133</v>
      </c>
      <c r="C275" s="3">
        <v>265.29000000000002</v>
      </c>
      <c r="D275" s="3">
        <v>343.75</v>
      </c>
      <c r="E275" s="4">
        <f>Table6[[#This Row],[eval-close]]/Table6[[#This Row],[base-close]]</f>
        <v>1.2957518187643711</v>
      </c>
      <c r="F275" s="4">
        <f t="shared" si="4"/>
        <v>1.276974900886628</v>
      </c>
      <c r="G275" s="4">
        <f>(Table6[[#This Row],[prs]]-E245)/E245</f>
        <v>7.015578388547123E-3</v>
      </c>
      <c r="H275" s="5">
        <f>(Table6[[#This Row],[base-close]]-C245)/C245</f>
        <v>3.0973107414892072E-2</v>
      </c>
      <c r="I275" s="5">
        <f>(Table6[[#This Row],[eval-close]]-D245)/D245</f>
        <v>3.8205980066445114E-2</v>
      </c>
      <c r="J275" s="4">
        <f>Table6[[#This Row],[pctE]]-Table6[[#This Row],[pctB]]</f>
        <v>7.232872651553042E-3</v>
      </c>
      <c r="K275" s="2">
        <f>(Table6[[#This Row],[prs%]]-Table6[[#This Row],[prsDirect%]])/Table6[[#This Row],[prsDirect%]]</f>
        <v>-3.0042594896131834E-2</v>
      </c>
      <c r="L275"/>
    </row>
    <row r="276" spans="1:12" x14ac:dyDescent="0.25">
      <c r="A276" s="2">
        <v>274</v>
      </c>
      <c r="B276" s="1">
        <v>43136</v>
      </c>
      <c r="C276" s="3">
        <v>254.2</v>
      </c>
      <c r="D276" s="3">
        <v>333.13</v>
      </c>
      <c r="E276" s="4">
        <f>Table6[[#This Row],[eval-close]]/Table6[[#This Row],[base-close]]</f>
        <v>1.3105035405192762</v>
      </c>
      <c r="F276" s="4">
        <f t="shared" si="4"/>
        <v>1.2789034273409503</v>
      </c>
      <c r="G276" s="4">
        <f>(Table6[[#This Row],[prs]]-E246)/E246</f>
        <v>2.4485684694350623E-2</v>
      </c>
      <c r="H276" s="5">
        <f>(Table6[[#This Row],[base-close]]-C246)/C246</f>
        <v>-1.1587215180029621E-2</v>
      </c>
      <c r="I276" s="5">
        <f>(Table6[[#This Row],[eval-close]]-D246)/D246</f>
        <v>1.261474861693713E-2</v>
      </c>
      <c r="J276" s="4">
        <f>Table6[[#This Row],[pctE]]-Table6[[#This Row],[pctB]]</f>
        <v>2.4201963796966749E-2</v>
      </c>
      <c r="K276" s="2">
        <f>(Table6[[#This Row],[prs%]]-Table6[[#This Row],[prsDirect%]])/Table6[[#This Row],[prsDirect%]]</f>
        <v>1.1723052714401308E-2</v>
      </c>
      <c r="L276"/>
    </row>
    <row r="277" spans="1:12" x14ac:dyDescent="0.25">
      <c r="A277" s="2">
        <v>275</v>
      </c>
      <c r="B277" s="1">
        <v>43137</v>
      </c>
      <c r="C277" s="3">
        <v>259.20999999999998</v>
      </c>
      <c r="D277" s="3">
        <v>333.97</v>
      </c>
      <c r="E277" s="4">
        <f>Table6[[#This Row],[eval-close]]/Table6[[#This Row],[base-close]]</f>
        <v>1.2884147988117745</v>
      </c>
      <c r="F277" s="4">
        <f t="shared" si="4"/>
        <v>1.2784420190825589</v>
      </c>
      <c r="G277" s="4">
        <f>(Table6[[#This Row],[prs]]-E247)/E247</f>
        <v>1.1378453892007653E-3</v>
      </c>
      <c r="H277" s="5">
        <f>(Table6[[#This Row],[base-close]]-C247)/C247</f>
        <v>5.8204959062512131E-3</v>
      </c>
      <c r="I277" s="5">
        <f>(Table6[[#This Row],[eval-close]]-D247)/D247</f>
        <v>6.9649641198818134E-3</v>
      </c>
      <c r="J277" s="4">
        <f>Table6[[#This Row],[pctE]]-Table6[[#This Row],[pctB]]</f>
        <v>1.1444682136306002E-3</v>
      </c>
      <c r="K277" s="2">
        <f>(Table6[[#This Row],[prs%]]-Table6[[#This Row],[prsDirect%]])/Table6[[#This Row],[prsDirect%]]</f>
        <v>-5.7868137803716753E-3</v>
      </c>
      <c r="L277"/>
    </row>
    <row r="278" spans="1:12" x14ac:dyDescent="0.25">
      <c r="A278" s="2">
        <v>276</v>
      </c>
      <c r="B278" s="1">
        <v>43138</v>
      </c>
      <c r="C278" s="3">
        <v>257.8</v>
      </c>
      <c r="D278" s="3">
        <v>345</v>
      </c>
      <c r="E278" s="4">
        <f>Table6[[#This Row],[eval-close]]/Table6[[#This Row],[base-close]]</f>
        <v>1.3382467028704421</v>
      </c>
      <c r="F278" s="4">
        <f t="shared" si="4"/>
        <v>1.2854462743223052</v>
      </c>
      <c r="G278" s="4">
        <f>(Table6[[#This Row],[prs]]-E248)/E248</f>
        <v>6.0268336391664748E-2</v>
      </c>
      <c r="H278" s="5">
        <f>(Table6[[#This Row],[base-close]]-C248)/C248</f>
        <v>5.8218513487302197E-4</v>
      </c>
      <c r="I278" s="5">
        <f>(Table6[[#This Row],[eval-close]]-D248)/D248</f>
        <v>6.0885608856088597E-2</v>
      </c>
      <c r="J278" s="4">
        <f>Table6[[#This Row],[pctE]]-Table6[[#This Row],[pctB]]</f>
        <v>6.0303423721215575E-2</v>
      </c>
      <c r="K278" s="2">
        <f>(Table6[[#This Row],[prs%]]-Table6[[#This Row],[prsDirect%]])/Table6[[#This Row],[prsDirect%]]</f>
        <v>-5.8184639255371188E-4</v>
      </c>
      <c r="L278"/>
    </row>
    <row r="279" spans="1:12" x14ac:dyDescent="0.25">
      <c r="A279" s="2">
        <v>277</v>
      </c>
      <c r="B279" s="1">
        <v>43139</v>
      </c>
      <c r="C279" s="3">
        <v>248.13</v>
      </c>
      <c r="D279" s="3">
        <v>315.23</v>
      </c>
      <c r="E279" s="4">
        <f>Table6[[#This Row],[eval-close]]/Table6[[#This Row],[base-close]]</f>
        <v>1.2704227622617177</v>
      </c>
      <c r="F279" s="4">
        <f t="shared" si="4"/>
        <v>1.2887429027566502</v>
      </c>
      <c r="G279" s="4">
        <f>(Table6[[#This Row],[prs]]-E249)/E249</f>
        <v>3.0384171075137408E-2</v>
      </c>
      <c r="H279" s="5">
        <f>(Table6[[#This Row],[base-close]]-C249)/C249</f>
        <v>-3.57892282583352E-2</v>
      </c>
      <c r="I279" s="5">
        <f>(Table6[[#This Row],[eval-close]]-D249)/D249</f>
        <v>-6.4924832172460591E-3</v>
      </c>
      <c r="J279" s="4">
        <f>Table6[[#This Row],[pctE]]-Table6[[#This Row],[pctB]]</f>
        <v>2.9296745041089142E-2</v>
      </c>
      <c r="K279" s="2">
        <f>(Table6[[#This Row],[prs%]]-Table6[[#This Row],[prsDirect%]])/Table6[[#This Row],[prsDirect%]]</f>
        <v>3.7117639946797322E-2</v>
      </c>
      <c r="L279"/>
    </row>
    <row r="280" spans="1:12" x14ac:dyDescent="0.25">
      <c r="A280" s="2">
        <v>278</v>
      </c>
      <c r="B280" s="1">
        <v>43140</v>
      </c>
      <c r="C280" s="3">
        <v>251.86</v>
      </c>
      <c r="D280" s="3">
        <v>310.42</v>
      </c>
      <c r="E280" s="4">
        <f>Table6[[#This Row],[eval-close]]/Table6[[#This Row],[base-close]]</f>
        <v>1.232510124672437</v>
      </c>
      <c r="F280" s="4">
        <f t="shared" si="4"/>
        <v>1.2877774013294698</v>
      </c>
      <c r="G280" s="4">
        <f>(Table6[[#This Row],[prs]]-E250)/E250</f>
        <v>1.8232757984102201E-2</v>
      </c>
      <c r="H280" s="5">
        <f>(Table6[[#This Row],[base-close]]-C250)/C250</f>
        <v>-2.1750951604132551E-2</v>
      </c>
      <c r="I280" s="5">
        <f>(Table6[[#This Row],[eval-close]]-D250)/D250</f>
        <v>-3.9147734565523375E-3</v>
      </c>
      <c r="J280" s="4">
        <f>Table6[[#This Row],[pctE]]-Table6[[#This Row],[pctB]]</f>
        <v>1.7836178147580213E-2</v>
      </c>
      <c r="K280" s="2">
        <f>(Table6[[#This Row],[prs%]]-Table6[[#This Row],[prsDirect%]])/Table6[[#This Row],[prsDirect%]]</f>
        <v>2.2234574763752912E-2</v>
      </c>
      <c r="L280"/>
    </row>
    <row r="281" spans="1:12" x14ac:dyDescent="0.25">
      <c r="A281" s="2">
        <v>279</v>
      </c>
      <c r="B281" s="1">
        <v>43143</v>
      </c>
      <c r="C281" s="3">
        <v>255.56</v>
      </c>
      <c r="D281" s="3">
        <v>315.73</v>
      </c>
      <c r="E281" s="4">
        <f>Table6[[#This Row],[eval-close]]/Table6[[#This Row],[base-close]]</f>
        <v>1.2354437314133668</v>
      </c>
      <c r="F281" s="4">
        <f t="shared" si="4"/>
        <v>1.2838398283040546</v>
      </c>
      <c r="G281" s="4">
        <f>(Table6[[#This Row],[prs]]-E251)/E251</f>
        <v>1.069294858997499E-2</v>
      </c>
      <c r="H281" s="5">
        <f>(Table6[[#This Row],[base-close]]-C251)/C251</f>
        <v>-9.4189697275088441E-3</v>
      </c>
      <c r="I281" s="5">
        <f>(Table6[[#This Row],[eval-close]]-D251)/D251</f>
        <v>1.1732623033993042E-3</v>
      </c>
      <c r="J281" s="4">
        <f>Table6[[#This Row],[pctE]]-Table6[[#This Row],[pctB]]</f>
        <v>1.0592232030908148E-2</v>
      </c>
      <c r="K281" s="2">
        <f>(Table6[[#This Row],[prs%]]-Table6[[#This Row],[prsDirect%]])/Table6[[#This Row],[prsDirect%]]</f>
        <v>9.5085302864354806E-3</v>
      </c>
      <c r="L281"/>
    </row>
    <row r="282" spans="1:12" x14ac:dyDescent="0.25">
      <c r="A282" s="2">
        <v>280</v>
      </c>
      <c r="B282" s="1">
        <v>43144</v>
      </c>
      <c r="C282" s="3">
        <v>256.19</v>
      </c>
      <c r="D282" s="3">
        <v>323.66000000000003</v>
      </c>
      <c r="E282" s="4">
        <f>Table6[[#This Row],[eval-close]]/Table6[[#This Row],[base-close]]</f>
        <v>1.2633592255747688</v>
      </c>
      <c r="F282" s="4">
        <f t="shared" si="4"/>
        <v>1.2827408833374867</v>
      </c>
      <c r="G282" s="4">
        <f>(Table6[[#This Row],[prs]]-E252)/E252</f>
        <v>4.2905373879001119E-2</v>
      </c>
      <c r="H282" s="5">
        <f>(Table6[[#This Row],[base-close]]-C252)/C252</f>
        <v>-3.2293206754337566E-3</v>
      </c>
      <c r="I282" s="5">
        <f>(Table6[[#This Row],[eval-close]]-D252)/D252</f>
        <v>3.9537497992612816E-2</v>
      </c>
      <c r="J282" s="4">
        <f>Table6[[#This Row],[pctE]]-Table6[[#This Row],[pctB]]</f>
        <v>4.2766818668046575E-2</v>
      </c>
      <c r="K282" s="2">
        <f>(Table6[[#This Row],[prs%]]-Table6[[#This Row],[prsDirect%]])/Table6[[#This Row],[prsDirect%]]</f>
        <v>3.2397829735711955E-3</v>
      </c>
      <c r="L282"/>
    </row>
    <row r="283" spans="1:12" x14ac:dyDescent="0.25">
      <c r="A283" s="2">
        <v>281</v>
      </c>
      <c r="B283" s="1">
        <v>43145</v>
      </c>
      <c r="C283" s="3">
        <v>259.64999999999998</v>
      </c>
      <c r="D283" s="3">
        <v>322.31</v>
      </c>
      <c r="E283" s="4">
        <f>Table6[[#This Row],[eval-close]]/Table6[[#This Row],[base-close]]</f>
        <v>1.2413248603889853</v>
      </c>
      <c r="F283" s="4">
        <f t="shared" si="4"/>
        <v>1.2763772550527877</v>
      </c>
      <c r="G283" s="4">
        <f>(Table6[[#This Row],[prs]]-E253)/E253</f>
        <v>2.4938488138170826E-3</v>
      </c>
      <c r="H283" s="5">
        <f>(Table6[[#This Row],[base-close]]-C253)/C253</f>
        <v>3.0518426948928515E-3</v>
      </c>
      <c r="I283" s="5">
        <f>(Table6[[#This Row],[eval-close]]-D253)/D253</f>
        <v>5.5533023429945082E-3</v>
      </c>
      <c r="J283" s="4">
        <f>Table6[[#This Row],[pctE]]-Table6[[#This Row],[pctB]]</f>
        <v>2.5014596481016567E-3</v>
      </c>
      <c r="K283" s="2">
        <f>(Table6[[#This Row],[prs%]]-Table6[[#This Row],[prsDirect%]])/Table6[[#This Row],[prsDirect%]]</f>
        <v>-3.0425572886414046E-3</v>
      </c>
      <c r="L283"/>
    </row>
    <row r="284" spans="1:12" x14ac:dyDescent="0.25">
      <c r="A284" s="2">
        <v>282</v>
      </c>
      <c r="B284" s="1">
        <v>43146</v>
      </c>
      <c r="C284" s="3">
        <v>262.95999999999998</v>
      </c>
      <c r="D284" s="3">
        <v>334.07</v>
      </c>
      <c r="E284" s="4">
        <f>Table6[[#This Row],[eval-close]]/Table6[[#This Row],[base-close]]</f>
        <v>1.2704213568603591</v>
      </c>
      <c r="F284" s="4">
        <f t="shared" si="4"/>
        <v>1.2746398922137498</v>
      </c>
      <c r="G284" s="4">
        <f>(Table6[[#This Row],[prs]]-E254)/E254</f>
        <v>4.3167103111500557E-2</v>
      </c>
      <c r="H284" s="5">
        <f>(Table6[[#This Row],[base-close]]-C254)/C254</f>
        <v>9.4433781190018402E-3</v>
      </c>
      <c r="I284" s="5">
        <f>(Table6[[#This Row],[eval-close]]-D254)/D254</f>
        <v>5.3018124507486185E-2</v>
      </c>
      <c r="J284" s="4">
        <f>Table6[[#This Row],[pctE]]-Table6[[#This Row],[pctB]]</f>
        <v>4.3574746388484346E-2</v>
      </c>
      <c r="K284" s="2">
        <f>(Table6[[#This Row],[prs%]]-Table6[[#This Row],[prsDirect%]])/Table6[[#This Row],[prsDirect%]]</f>
        <v>-9.3550349863084602E-3</v>
      </c>
      <c r="L284"/>
    </row>
    <row r="285" spans="1:12" x14ac:dyDescent="0.25">
      <c r="A285" s="2">
        <v>283</v>
      </c>
      <c r="B285" s="1">
        <v>43147</v>
      </c>
      <c r="C285" s="3">
        <v>263.04000000000002</v>
      </c>
      <c r="D285" s="3">
        <v>335.49</v>
      </c>
      <c r="E285" s="4">
        <f>Table6[[#This Row],[eval-close]]/Table6[[#This Row],[base-close]]</f>
        <v>1.2754333941605838</v>
      </c>
      <c r="F285" s="4">
        <f t="shared" si="4"/>
        <v>1.2726080497533712</v>
      </c>
      <c r="G285" s="4">
        <f>(Table6[[#This Row],[prs]]-E255)/E255</f>
        <v>6.0455856520459907E-2</v>
      </c>
      <c r="H285" s="5">
        <f>(Table6[[#This Row],[base-close]]-C255)/C255</f>
        <v>5.5430253450057176E-3</v>
      </c>
      <c r="I285" s="5">
        <f>(Table6[[#This Row],[eval-close]]-D255)/D255</f>
        <v>6.6333990210412572E-2</v>
      </c>
      <c r="J285" s="4">
        <f>Table6[[#This Row],[pctE]]-Table6[[#This Row],[pctB]]</f>
        <v>6.0790964865406853E-2</v>
      </c>
      <c r="K285" s="2">
        <f>(Table6[[#This Row],[prs%]]-Table6[[#This Row],[prsDirect%]])/Table6[[#This Row],[prsDirect%]]</f>
        <v>-5.5124695863750022E-3</v>
      </c>
      <c r="L285"/>
    </row>
    <row r="286" spans="1:12" x14ac:dyDescent="0.25">
      <c r="A286" s="2">
        <v>284</v>
      </c>
      <c r="B286" s="1">
        <v>43151</v>
      </c>
      <c r="C286" s="3">
        <v>261.39</v>
      </c>
      <c r="D286" s="3">
        <v>334.77</v>
      </c>
      <c r="E286" s="4">
        <f>Table6[[#This Row],[eval-close]]/Table6[[#This Row],[base-close]]</f>
        <v>1.2807299437621944</v>
      </c>
      <c r="F286" s="4">
        <f t="shared" si="4"/>
        <v>1.2696306900776628</v>
      </c>
      <c r="G286" s="4">
        <f>(Table6[[#This Row],[prs]]-E256)/E256</f>
        <v>6.5346589772999703E-2</v>
      </c>
      <c r="H286" s="5">
        <f>(Table6[[#This Row],[base-close]]-C256)/C256</f>
        <v>-7.4048758259284151E-3</v>
      </c>
      <c r="I286" s="5">
        <f>(Table6[[#This Row],[eval-close]]-D256)/D256</f>
        <v>5.7457830564154398E-2</v>
      </c>
      <c r="J286" s="4">
        <f>Table6[[#This Row],[pctE]]-Table6[[#This Row],[pctB]]</f>
        <v>6.4862706390082819E-2</v>
      </c>
      <c r="K286" s="2">
        <f>(Table6[[#This Row],[prs%]]-Table6[[#This Row],[prsDirect%]])/Table6[[#This Row],[prsDirect%]]</f>
        <v>7.4601170664514004E-3</v>
      </c>
      <c r="L286"/>
    </row>
    <row r="287" spans="1:12" x14ac:dyDescent="0.25">
      <c r="A287" s="2">
        <v>285</v>
      </c>
      <c r="B287" s="1">
        <v>43152</v>
      </c>
      <c r="C287" s="3">
        <v>260.08999999999997</v>
      </c>
      <c r="D287" s="3">
        <v>333.3</v>
      </c>
      <c r="E287" s="4">
        <f>Table6[[#This Row],[eval-close]]/Table6[[#This Row],[base-close]]</f>
        <v>1.2814794878695839</v>
      </c>
      <c r="F287" s="4">
        <f t="shared" si="4"/>
        <v>1.2689371589834439</v>
      </c>
      <c r="G287" s="4">
        <f>(Table6[[#This Row],[prs]]-E257)/E257</f>
        <v>4.9639383185801711E-3</v>
      </c>
      <c r="H287" s="5">
        <f>(Table6[[#This Row],[base-close]]-C257)/C257</f>
        <v>-1.4138427715866948E-2</v>
      </c>
      <c r="I287" s="5">
        <f>(Table6[[#This Row],[eval-close]]-D257)/D257</f>
        <v>-9.2446716803900406E-3</v>
      </c>
      <c r="J287" s="4">
        <f>Table6[[#This Row],[pctE]]-Table6[[#This Row],[pctB]]</f>
        <v>4.893756035476907E-3</v>
      </c>
      <c r="K287" s="2">
        <f>(Table6[[#This Row],[prs%]]-Table6[[#This Row],[prsDirect%]])/Table6[[#This Row],[prsDirect%]]</f>
        <v>1.4341189588218764E-2</v>
      </c>
      <c r="L287"/>
    </row>
    <row r="288" spans="1:12" x14ac:dyDescent="0.25">
      <c r="A288" s="2">
        <v>286</v>
      </c>
      <c r="B288" s="1">
        <v>43153</v>
      </c>
      <c r="C288" s="3">
        <v>260.43</v>
      </c>
      <c r="D288" s="3">
        <v>346.17</v>
      </c>
      <c r="E288" s="4">
        <f>Table6[[#This Row],[eval-close]]/Table6[[#This Row],[base-close]]</f>
        <v>1.329224743693123</v>
      </c>
      <c r="F288" s="4">
        <f t="shared" si="4"/>
        <v>1.2680349630657122</v>
      </c>
      <c r="G288" s="4">
        <f>(Table6[[#This Row],[prs]]-E258)/E258</f>
        <v>5.3293795820478891E-2</v>
      </c>
      <c r="H288" s="5">
        <f>(Table6[[#This Row],[base-close]]-C258)/C258</f>
        <v>-1.5089630133877955E-2</v>
      </c>
      <c r="I288" s="5">
        <f>(Table6[[#This Row],[eval-close]]-D258)/D258</f>
        <v>3.7399982019239469E-2</v>
      </c>
      <c r="J288" s="4">
        <f>Table6[[#This Row],[pctE]]-Table6[[#This Row],[pctB]]</f>
        <v>5.2489612153117426E-2</v>
      </c>
      <c r="K288" s="2">
        <f>(Table6[[#This Row],[prs%]]-Table6[[#This Row],[prsDirect%]])/Table6[[#This Row],[prsDirect%]]</f>
        <v>1.5320815574243163E-2</v>
      </c>
      <c r="L288"/>
    </row>
    <row r="289" spans="1:12" x14ac:dyDescent="0.25">
      <c r="A289" s="2">
        <v>287</v>
      </c>
      <c r="B289" s="1">
        <v>43154</v>
      </c>
      <c r="C289" s="3">
        <v>264.58</v>
      </c>
      <c r="D289" s="3">
        <v>352.05</v>
      </c>
      <c r="E289" s="4">
        <f>Table6[[#This Row],[eval-close]]/Table6[[#This Row],[base-close]]</f>
        <v>1.3305994406228741</v>
      </c>
      <c r="F289" s="4">
        <f t="shared" si="4"/>
        <v>1.2740526309018276</v>
      </c>
      <c r="G289" s="4">
        <f>(Table6[[#This Row],[prs]]-E259)/E259</f>
        <v>4.9257940020444833E-2</v>
      </c>
      <c r="H289" s="5">
        <f>(Table6[[#This Row],[base-close]]-C259)/C259</f>
        <v>2.1590091284420785E-3</v>
      </c>
      <c r="I289" s="5">
        <f>(Table6[[#This Row],[eval-close]]-D259)/D259</f>
        <v>5.1523297491039427E-2</v>
      </c>
      <c r="J289" s="4">
        <f>Table6[[#This Row],[pctE]]-Table6[[#This Row],[pctB]]</f>
        <v>4.9364288362597347E-2</v>
      </c>
      <c r="K289" s="2">
        <f>(Table6[[#This Row],[prs%]]-Table6[[#This Row],[prsDirect%]])/Table6[[#This Row],[prsDirect%]]</f>
        <v>-2.1543578501800609E-3</v>
      </c>
      <c r="L289"/>
    </row>
    <row r="290" spans="1:12" x14ac:dyDescent="0.25">
      <c r="A290" s="2">
        <v>288</v>
      </c>
      <c r="B290" s="1">
        <v>43157</v>
      </c>
      <c r="C290" s="3">
        <v>267.64999999999998</v>
      </c>
      <c r="D290" s="3">
        <v>357.42</v>
      </c>
      <c r="E290" s="4">
        <f>Table6[[#This Row],[eval-close]]/Table6[[#This Row],[base-close]]</f>
        <v>1.3354007098823091</v>
      </c>
      <c r="F290" s="4">
        <f t="shared" si="4"/>
        <v>1.2843416894228148</v>
      </c>
      <c r="G290" s="4">
        <f>(Table6[[#This Row],[prs]]-E260)/E260</f>
        <v>5.0855051889632408E-2</v>
      </c>
      <c r="H290" s="5">
        <f>(Table6[[#This Row],[base-close]]-C260)/C260</f>
        <v>6.4300218094306217E-3</v>
      </c>
      <c r="I290" s="5">
        <f>(Table6[[#This Row],[eval-close]]-D260)/D260</f>
        <v>5.7612072791833197E-2</v>
      </c>
      <c r="J290" s="4">
        <f>Table6[[#This Row],[pctE]]-Table6[[#This Row],[pctB]]</f>
        <v>5.1182050982402576E-2</v>
      </c>
      <c r="K290" s="2">
        <f>(Table6[[#This Row],[prs%]]-Table6[[#This Row],[prsDirect%]])/Table6[[#This Row],[prsDirect%]]</f>
        <v>-6.3889407808725152E-3</v>
      </c>
      <c r="L290"/>
    </row>
    <row r="291" spans="1:12" x14ac:dyDescent="0.25">
      <c r="A291" s="2">
        <v>289</v>
      </c>
      <c r="B291" s="1">
        <v>43158</v>
      </c>
      <c r="C291" s="3">
        <v>264.31</v>
      </c>
      <c r="D291" s="3">
        <v>350.99</v>
      </c>
      <c r="E291" s="4">
        <f>Table6[[#This Row],[eval-close]]/Table6[[#This Row],[base-close]]</f>
        <v>1.3279482425939237</v>
      </c>
      <c r="F291" s="4">
        <f t="shared" si="4"/>
        <v>1.2935921405408706</v>
      </c>
      <c r="G291" s="4">
        <f>(Table6[[#This Row],[prs]]-E261)/E261</f>
        <v>5.7200363140549604E-2</v>
      </c>
      <c r="H291" s="5">
        <f>(Table6[[#This Row],[base-close]]-C261)/C261</f>
        <v>-1.2552770202114594E-2</v>
      </c>
      <c r="I291" s="5">
        <f>(Table6[[#This Row],[eval-close]]-D261)/D261</f>
        <v>4.3929569924454168E-2</v>
      </c>
      <c r="J291" s="4">
        <f>Table6[[#This Row],[pctE]]-Table6[[#This Row],[pctB]]</f>
        <v>5.6482340126568761E-2</v>
      </c>
      <c r="K291" s="2">
        <f>(Table6[[#This Row],[prs%]]-Table6[[#This Row],[prsDirect%]])/Table6[[#This Row],[prsDirect%]]</f>
        <v>1.2712345352049095E-2</v>
      </c>
      <c r="L291"/>
    </row>
    <row r="292" spans="1:12" x14ac:dyDescent="0.25">
      <c r="A292" s="2">
        <v>290</v>
      </c>
      <c r="B292" s="1">
        <v>43159</v>
      </c>
      <c r="C292" s="3">
        <v>261.63</v>
      </c>
      <c r="D292" s="3">
        <v>343.06</v>
      </c>
      <c r="E292" s="4">
        <f>Table6[[#This Row],[eval-close]]/Table6[[#This Row],[base-close]]</f>
        <v>1.3112410656270306</v>
      </c>
      <c r="F292" s="4">
        <f t="shared" si="4"/>
        <v>1.2983803245460965</v>
      </c>
      <c r="G292" s="4">
        <f>(Table6[[#This Row],[prs]]-E262)/E262</f>
        <v>2.8602795585092839E-2</v>
      </c>
      <c r="H292" s="5">
        <f>(Table6[[#This Row],[base-close]]-C262)/C262</f>
        <v>-1.9230769230769214E-2</v>
      </c>
      <c r="I292" s="5">
        <f>(Table6[[#This Row],[eval-close]]-D262)/D262</f>
        <v>8.8219725930718113E-3</v>
      </c>
      <c r="J292" s="4">
        <f>Table6[[#This Row],[pctE]]-Table6[[#This Row],[pctB]]</f>
        <v>2.8052741823841026E-2</v>
      </c>
      <c r="K292" s="2">
        <f>(Table6[[#This Row],[prs%]]-Table6[[#This Row],[prsDirect%]])/Table6[[#This Row],[prsDirect%]]</f>
        <v>1.9607843137255918E-2</v>
      </c>
      <c r="L292"/>
    </row>
    <row r="293" spans="1:12" x14ac:dyDescent="0.25">
      <c r="A293" s="2">
        <v>291</v>
      </c>
      <c r="B293" s="1">
        <v>43160</v>
      </c>
      <c r="C293" s="3">
        <v>257.83</v>
      </c>
      <c r="D293" s="3">
        <v>330.93</v>
      </c>
      <c r="E293" s="4">
        <f>Table6[[#This Row],[eval-close]]/Table6[[#This Row],[base-close]]</f>
        <v>1.2835201489353452</v>
      </c>
      <c r="F293" s="4">
        <f t="shared" si="4"/>
        <v>1.3025998534007326</v>
      </c>
      <c r="G293" s="4">
        <f>(Table6[[#This Row],[prs]]-E263)/E263</f>
        <v>-4.343887232721306E-3</v>
      </c>
      <c r="H293" s="5">
        <f>(Table6[[#This Row],[base-close]]-C263)/C263</f>
        <v>-4.2591904938730142E-2</v>
      </c>
      <c r="I293" s="5">
        <f>(Table6[[#This Row],[eval-close]]-D263)/D263</f>
        <v>-4.6750777739370947E-2</v>
      </c>
      <c r="J293" s="4">
        <f>Table6[[#This Row],[pctE]]-Table6[[#This Row],[pctB]]</f>
        <v>-4.1588728006408046E-3</v>
      </c>
      <c r="K293" s="2">
        <f>(Table6[[#This Row],[prs%]]-Table6[[#This Row],[prsDirect%]])/Table6[[#This Row],[prsDirect%]]</f>
        <v>4.4486677267935232E-2</v>
      </c>
      <c r="L293"/>
    </row>
    <row r="294" spans="1:12" x14ac:dyDescent="0.25">
      <c r="A294" s="2">
        <v>292</v>
      </c>
      <c r="B294" s="1">
        <v>43161</v>
      </c>
      <c r="C294" s="3">
        <v>259.16000000000003</v>
      </c>
      <c r="D294" s="3">
        <v>335.12</v>
      </c>
      <c r="E294" s="4">
        <f>Table6[[#This Row],[eval-close]]/Table6[[#This Row],[base-close]]</f>
        <v>1.2931007871585121</v>
      </c>
      <c r="F294" s="4">
        <f t="shared" si="4"/>
        <v>1.304867796430548</v>
      </c>
      <c r="G294" s="4">
        <f>(Table6[[#This Row],[prs]]-E264)/E264</f>
        <v>8.939102729680494E-3</v>
      </c>
      <c r="H294" s="5">
        <f>(Table6[[#This Row],[base-close]]-C264)/C264</f>
        <v>-3.6042402826855113E-2</v>
      </c>
      <c r="I294" s="5">
        <f>(Table6[[#This Row],[eval-close]]-D264)/D264</f>
        <v>-2.7425486838668453E-2</v>
      </c>
      <c r="J294" s="4">
        <f>Table6[[#This Row],[pctE]]-Table6[[#This Row],[pctB]]</f>
        <v>8.6169159881866603E-3</v>
      </c>
      <c r="K294" s="2">
        <f>(Table6[[#This Row],[prs%]]-Table6[[#This Row],[prsDirect%]])/Table6[[#This Row],[prsDirect%]]</f>
        <v>3.739002932551911E-2</v>
      </c>
      <c r="L294"/>
    </row>
    <row r="295" spans="1:12" x14ac:dyDescent="0.25">
      <c r="A295" s="2">
        <v>293</v>
      </c>
      <c r="B295" s="1">
        <v>43164</v>
      </c>
      <c r="C295" s="3">
        <v>262.14999999999998</v>
      </c>
      <c r="D295" s="3">
        <v>333.35</v>
      </c>
      <c r="E295" s="4">
        <f>Table6[[#This Row],[eval-close]]/Table6[[#This Row],[base-close]]</f>
        <v>1.2716002288765975</v>
      </c>
      <c r="F295" s="4">
        <f t="shared" si="4"/>
        <v>1.3044844799021493</v>
      </c>
      <c r="G295" s="4">
        <f>(Table6[[#This Row],[prs]]-E265)/E265</f>
        <v>-1.8852997506706236E-2</v>
      </c>
      <c r="H295" s="5">
        <f>(Table6[[#This Row],[base-close]]-C265)/C265</f>
        <v>-2.9325730366201414E-2</v>
      </c>
      <c r="I295" s="5">
        <f>(Table6[[#This Row],[eval-close]]-D265)/D265</f>
        <v>-4.762584995143123E-2</v>
      </c>
      <c r="J295" s="4">
        <f>Table6[[#This Row],[pctE]]-Table6[[#This Row],[pctB]]</f>
        <v>-1.8300119585229816E-2</v>
      </c>
      <c r="K295" s="2">
        <f>(Table6[[#This Row],[prs%]]-Table6[[#This Row],[prsDirect%]])/Table6[[#This Row],[prsDirect%]]</f>
        <v>3.0211710852570177E-2</v>
      </c>
      <c r="L295"/>
    </row>
    <row r="296" spans="1:12" x14ac:dyDescent="0.25">
      <c r="A296" s="2">
        <v>294</v>
      </c>
      <c r="B296" s="1">
        <v>43165</v>
      </c>
      <c r="C296" s="3">
        <v>262.82</v>
      </c>
      <c r="D296" s="3">
        <v>328.2</v>
      </c>
      <c r="E296" s="4">
        <f>Table6[[#This Row],[eval-close]]/Table6[[#This Row],[base-close]]</f>
        <v>1.2487634122212921</v>
      </c>
      <c r="F296" s="4">
        <f t="shared" si="4"/>
        <v>1.301287826748059</v>
      </c>
      <c r="G296" s="4">
        <f>(Table6[[#This Row],[prs]]-E266)/E266</f>
        <v>-3.2879695512882147E-2</v>
      </c>
      <c r="H296" s="5">
        <f>(Table6[[#This Row],[base-close]]-C266)/C266</f>
        <v>-3.4708194072060786E-2</v>
      </c>
      <c r="I296" s="5">
        <f>(Table6[[#This Row],[eval-close]]-D266)/D266</f>
        <v>-6.6446694732051462E-2</v>
      </c>
      <c r="J296" s="4">
        <f>Table6[[#This Row],[pctE]]-Table6[[#This Row],[pctB]]</f>
        <v>-3.1738500659990676E-2</v>
      </c>
      <c r="K296" s="2">
        <f>(Table6[[#This Row],[prs%]]-Table6[[#This Row],[prsDirect%]])/Table6[[#This Row],[prsDirect%]]</f>
        <v>3.595616771935458E-2</v>
      </c>
      <c r="L296"/>
    </row>
    <row r="297" spans="1:12" x14ac:dyDescent="0.25">
      <c r="A297" s="2">
        <v>295</v>
      </c>
      <c r="B297" s="1">
        <v>43166</v>
      </c>
      <c r="C297" s="3">
        <v>262.72000000000003</v>
      </c>
      <c r="D297" s="3">
        <v>332.3</v>
      </c>
      <c r="E297" s="4">
        <f>Table6[[#This Row],[eval-close]]/Table6[[#This Row],[base-close]]</f>
        <v>1.2648447015834348</v>
      </c>
      <c r="F297" s="4">
        <f t="shared" si="4"/>
        <v>1.2996243481194443</v>
      </c>
      <c r="G297" s="4">
        <f>(Table6[[#This Row],[prs]]-E267)/E267</f>
        <v>-2.1797022647965455E-2</v>
      </c>
      <c r="H297" s="5">
        <f>(Table6[[#This Row],[base-close]]-C267)/C267</f>
        <v>-3.7091335581292878E-2</v>
      </c>
      <c r="I297" s="5">
        <f>(Table6[[#This Row],[eval-close]]-D267)/D267</f>
        <v>-5.8079877547549556E-2</v>
      </c>
      <c r="J297" s="4">
        <f>Table6[[#This Row],[pctE]]-Table6[[#This Row],[pctB]]</f>
        <v>-2.0988541966256678E-2</v>
      </c>
      <c r="K297" s="2">
        <f>(Table6[[#This Row],[prs%]]-Table6[[#This Row],[prsDirect%]])/Table6[[#This Row],[prsDirect%]]</f>
        <v>3.8520097442145941E-2</v>
      </c>
      <c r="L297"/>
    </row>
    <row r="298" spans="1:12" x14ac:dyDescent="0.25">
      <c r="A298" s="2">
        <v>296</v>
      </c>
      <c r="B298" s="1">
        <v>43167</v>
      </c>
      <c r="C298" s="3">
        <v>263.99</v>
      </c>
      <c r="D298" s="3">
        <v>329.1</v>
      </c>
      <c r="E298" s="4">
        <f>Table6[[#This Row],[eval-close]]/Table6[[#This Row],[base-close]]</f>
        <v>1.2466381302322058</v>
      </c>
      <c r="F298" s="4">
        <f t="shared" si="4"/>
        <v>1.2913656867733525</v>
      </c>
      <c r="G298" s="4">
        <f>(Table6[[#This Row],[prs]]-E268)/E268</f>
        <v>-1.7005164533430091E-2</v>
      </c>
      <c r="H298" s="5">
        <f>(Table6[[#This Row],[base-close]]-C268)/C268</f>
        <v>-3.2081836180978221E-2</v>
      </c>
      <c r="I298" s="5">
        <f>(Table6[[#This Row],[eval-close]]-D268)/D268</f>
        <v>-4.8541443811616306E-2</v>
      </c>
      <c r="J298" s="4">
        <f>Table6[[#This Row],[pctE]]-Table6[[#This Row],[pctB]]</f>
        <v>-1.6459607630638085E-2</v>
      </c>
      <c r="K298" s="2">
        <f>(Table6[[#This Row],[prs%]]-Table6[[#This Row],[prsDirect%]])/Table6[[#This Row],[prsDirect%]]</f>
        <v>3.314519489374107E-2</v>
      </c>
      <c r="L298"/>
    </row>
    <row r="299" spans="1:12" x14ac:dyDescent="0.25">
      <c r="A299" s="2">
        <v>297</v>
      </c>
      <c r="B299" s="1">
        <v>43168</v>
      </c>
      <c r="C299" s="3">
        <v>268.58999999999997</v>
      </c>
      <c r="D299" s="3">
        <v>327.17</v>
      </c>
      <c r="E299" s="4">
        <f>Table6[[#This Row],[eval-close]]/Table6[[#This Row],[base-close]]</f>
        <v>1.218101939759485</v>
      </c>
      <c r="F299" s="4">
        <f t="shared" si="4"/>
        <v>1.2801159366870136</v>
      </c>
      <c r="G299" s="4">
        <f>(Table6[[#This Row],[prs]]-E269)/E269</f>
        <v>-1.5640580904586178E-2</v>
      </c>
      <c r="H299" s="5">
        <f>(Table6[[#This Row],[base-close]]-C269)/C269</f>
        <v>-1.5612974161627442E-2</v>
      </c>
      <c r="I299" s="5">
        <f>(Table6[[#This Row],[eval-close]]-D269)/D269</f>
        <v>-3.1009359080677559E-2</v>
      </c>
      <c r="J299" s="4">
        <f>Table6[[#This Row],[pctE]]-Table6[[#This Row],[pctB]]</f>
        <v>-1.5396384919050116E-2</v>
      </c>
      <c r="K299" s="2">
        <f>(Table6[[#This Row],[prs%]]-Table6[[#This Row],[prsDirect%]])/Table6[[#This Row],[prsDirect%]]</f>
        <v>1.5860605383664787E-2</v>
      </c>
      <c r="L299"/>
    </row>
    <row r="300" spans="1:12" x14ac:dyDescent="0.25">
      <c r="A300" s="2">
        <v>298</v>
      </c>
      <c r="B300" s="1">
        <v>43171</v>
      </c>
      <c r="C300" s="3">
        <v>268.25</v>
      </c>
      <c r="D300" s="3">
        <v>345.51</v>
      </c>
      <c r="E300" s="4">
        <f>Table6[[#This Row],[eval-close]]/Table6[[#This Row],[base-close]]</f>
        <v>1.2880149114631874</v>
      </c>
      <c r="F300" s="4">
        <f t="shared" si="4"/>
        <v>1.2753773568451015</v>
      </c>
      <c r="G300" s="4">
        <f>(Table6[[#This Row],[prs]]-E270)/E270</f>
        <v>3.6911173145557336E-2</v>
      </c>
      <c r="H300" s="5">
        <f>(Table6[[#This Row],[base-close]]-C270)/C270</f>
        <v>-2.811492337234155E-2</v>
      </c>
      <c r="I300" s="5">
        <f>(Table6[[#This Row],[eval-close]]-D270)/D270</f>
        <v>7.7584949686450863E-3</v>
      </c>
      <c r="J300" s="4">
        <f>Table6[[#This Row],[pctE]]-Table6[[#This Row],[pctB]]</f>
        <v>3.5873418340986639E-2</v>
      </c>
      <c r="K300" s="2">
        <f>(Table6[[#This Row],[prs%]]-Table6[[#This Row],[prsDirect%]])/Table6[[#This Row],[prsDirect%]]</f>
        <v>2.8928238583414433E-2</v>
      </c>
      <c r="L300"/>
    </row>
    <row r="301" spans="1:12" x14ac:dyDescent="0.25">
      <c r="A301" s="2">
        <v>299</v>
      </c>
      <c r="B301" s="1">
        <v>43172</v>
      </c>
      <c r="C301" s="3">
        <v>266.52</v>
      </c>
      <c r="D301" s="3">
        <v>341.84</v>
      </c>
      <c r="E301" s="4">
        <f>Table6[[#This Row],[eval-close]]/Table6[[#This Row],[base-close]]</f>
        <v>1.2826054329881436</v>
      </c>
      <c r="F301" s="4">
        <f t="shared" si="4"/>
        <v>1.2708430758845235</v>
      </c>
      <c r="G301" s="4">
        <f>(Table6[[#This Row],[prs]]-E271)/E271</f>
        <v>6.1075089883250652E-3</v>
      </c>
      <c r="H301" s="5">
        <f>(Table6[[#This Row],[base-close]]-C271)/C271</f>
        <v>-2.7937851046757695E-2</v>
      </c>
      <c r="I301" s="5">
        <f>(Table6[[#This Row],[eval-close]]-D271)/D271</f>
        <v>-2.200097273481532E-2</v>
      </c>
      <c r="J301" s="4">
        <f>Table6[[#This Row],[pctE]]-Table6[[#This Row],[pctB]]</f>
        <v>5.9368783119423743E-3</v>
      </c>
      <c r="K301" s="2">
        <f>(Table6[[#This Row],[prs%]]-Table6[[#This Row],[prsDirect%]])/Table6[[#This Row],[prsDirect%]]</f>
        <v>2.8740807444117129E-2</v>
      </c>
      <c r="L301"/>
    </row>
    <row r="302" spans="1:12" x14ac:dyDescent="0.25">
      <c r="A302" s="2">
        <v>300</v>
      </c>
      <c r="B302" s="1">
        <v>43173</v>
      </c>
      <c r="C302" s="3">
        <v>265.14999999999998</v>
      </c>
      <c r="D302" s="3">
        <v>326.63</v>
      </c>
      <c r="E302" s="4">
        <f>Table6[[#This Row],[eval-close]]/Table6[[#This Row],[base-close]]</f>
        <v>1.2318687535357347</v>
      </c>
      <c r="F302" s="4">
        <f t="shared" si="4"/>
        <v>1.2629058446753938</v>
      </c>
      <c r="G302" s="4">
        <f>(Table6[[#This Row],[prs]]-E272)/E272</f>
        <v>-3.3334614403468993E-2</v>
      </c>
      <c r="H302" s="5">
        <f>(Table6[[#This Row],[base-close]]-C272)/C272</f>
        <v>-2.2920735527140166E-2</v>
      </c>
      <c r="I302" s="5">
        <f>(Table6[[#This Row],[eval-close]]-D272)/D272</f>
        <v>-5.5491296049968185E-2</v>
      </c>
      <c r="J302" s="4">
        <f>Table6[[#This Row],[pctE]]-Table6[[#This Row],[pctB]]</f>
        <v>-3.2570560522828015E-2</v>
      </c>
      <c r="K302" s="2">
        <f>(Table6[[#This Row],[prs%]]-Table6[[#This Row],[prsDirect%]])/Table6[[#This Row],[prsDirect%]]</f>
        <v>2.3458419762394579E-2</v>
      </c>
      <c r="L302"/>
    </row>
    <row r="303" spans="1:12" x14ac:dyDescent="0.25">
      <c r="A303" s="2">
        <v>301</v>
      </c>
      <c r="B303" s="1">
        <v>43174</v>
      </c>
      <c r="C303" s="3">
        <v>264.86</v>
      </c>
      <c r="D303" s="3">
        <v>325.60000000000002</v>
      </c>
      <c r="E303" s="4">
        <f>Table6[[#This Row],[eval-close]]/Table6[[#This Row],[base-close]]</f>
        <v>1.2293287019557502</v>
      </c>
      <c r="F303" s="4">
        <f t="shared" si="4"/>
        <v>1.2574866999774343</v>
      </c>
      <c r="G303" s="4">
        <f>(Table6[[#This Row],[prs]]-E273)/E273</f>
        <v>-5.7957619406718119E-2</v>
      </c>
      <c r="H303" s="5">
        <f>(Table6[[#This Row],[base-close]]-C273)/C273</f>
        <v>-2.4492652204338616E-2</v>
      </c>
      <c r="I303" s="5">
        <f>(Table6[[#This Row],[eval-close]]-D273)/D273</f>
        <v>-8.1030735796336489E-2</v>
      </c>
      <c r="J303" s="4">
        <f>Table6[[#This Row],[pctE]]-Table6[[#This Row],[pctB]]</f>
        <v>-5.653808359199787E-2</v>
      </c>
      <c r="K303" s="2">
        <f>(Table6[[#This Row],[prs%]]-Table6[[#This Row],[prsDirect%]])/Table6[[#This Row],[prsDirect%]]</f>
        <v>2.5107604017217934E-2</v>
      </c>
      <c r="L303"/>
    </row>
    <row r="304" spans="1:12" x14ac:dyDescent="0.25">
      <c r="A304" s="2">
        <v>302</v>
      </c>
      <c r="B304" s="1">
        <v>43175</v>
      </c>
      <c r="C304" s="3">
        <v>265.14999999999998</v>
      </c>
      <c r="D304" s="3">
        <v>321.35000000000002</v>
      </c>
      <c r="E304" s="4">
        <f>Table6[[#This Row],[eval-close]]/Table6[[#This Row],[base-close]]</f>
        <v>1.2119554968885538</v>
      </c>
      <c r="F304" s="4">
        <f t="shared" si="4"/>
        <v>1.2493721709504384</v>
      </c>
      <c r="G304" s="4">
        <f>(Table6[[#This Row],[prs]]-E274)/E274</f>
        <v>-5.8890964191336416E-2</v>
      </c>
      <c r="H304" s="5">
        <f>(Table6[[#This Row],[base-close]]-C274)/C274</f>
        <v>-2.2308259587020693E-2</v>
      </c>
      <c r="I304" s="5">
        <f>(Table6[[#This Row],[eval-close]]-D274)/D274</f>
        <v>-7.9885468861846748E-2</v>
      </c>
      <c r="J304" s="4">
        <f>Table6[[#This Row],[pctE]]-Table6[[#This Row],[pctB]]</f>
        <v>-5.7577209274826055E-2</v>
      </c>
      <c r="K304" s="2">
        <f>(Table6[[#This Row],[prs%]]-Table6[[#This Row],[prsDirect%]])/Table6[[#This Row],[prsDirect%]]</f>
        <v>2.2817273241562991E-2</v>
      </c>
      <c r="L304"/>
    </row>
    <row r="305" spans="1:12" x14ac:dyDescent="0.25">
      <c r="A305" s="2">
        <v>303</v>
      </c>
      <c r="B305" s="1">
        <v>43178</v>
      </c>
      <c r="C305" s="3">
        <v>261.56</v>
      </c>
      <c r="D305" s="3">
        <v>313.56</v>
      </c>
      <c r="E305" s="4">
        <f>Table6[[#This Row],[eval-close]]/Table6[[#This Row],[base-close]]</f>
        <v>1.1988071570576542</v>
      </c>
      <c r="F305" s="4">
        <f t="shared" si="4"/>
        <v>1.2420928637685442</v>
      </c>
      <c r="G305" s="4">
        <f>(Table6[[#This Row],[prs]]-E275)/E275</f>
        <v>-7.4817307066690694E-2</v>
      </c>
      <c r="H305" s="5">
        <f>(Table6[[#This Row],[base-close]]-C275)/C275</f>
        <v>-1.4060085189792371E-2</v>
      </c>
      <c r="I305" s="5">
        <f>(Table6[[#This Row],[eval-close]]-D275)/D275</f>
        <v>-8.782545454545454E-2</v>
      </c>
      <c r="J305" s="4">
        <f>Table6[[#This Row],[pctE]]-Table6[[#This Row],[pctB]]</f>
        <v>-7.3765369355662164E-2</v>
      </c>
      <c r="K305" s="2">
        <f>(Table6[[#This Row],[prs%]]-Table6[[#This Row],[prsDirect%]])/Table6[[#This Row],[prsDirect%]]</f>
        <v>1.4260590304328013E-2</v>
      </c>
      <c r="L305"/>
    </row>
    <row r="306" spans="1:12" x14ac:dyDescent="0.25">
      <c r="A306" s="2">
        <v>304</v>
      </c>
      <c r="B306" s="1">
        <v>43179</v>
      </c>
      <c r="C306" s="3">
        <v>262</v>
      </c>
      <c r="D306" s="3">
        <v>310.55</v>
      </c>
      <c r="E306" s="4">
        <f>Table6[[#This Row],[eval-close]]/Table6[[#This Row],[base-close]]</f>
        <v>1.1853053435114504</v>
      </c>
      <c r="F306" s="4">
        <f t="shared" si="4"/>
        <v>1.2357470568975599</v>
      </c>
      <c r="G306" s="4">
        <f>(Table6[[#This Row],[prs]]-E276)/E276</f>
        <v>-9.5534421034999262E-2</v>
      </c>
      <c r="H306" s="5">
        <f>(Table6[[#This Row],[base-close]]-C276)/C276</f>
        <v>3.0684500393391077E-2</v>
      </c>
      <c r="I306" s="5">
        <f>(Table6[[#This Row],[eval-close]]-D276)/D276</f>
        <v>-6.7781346621439031E-2</v>
      </c>
      <c r="J306" s="4">
        <f>Table6[[#This Row],[pctE]]-Table6[[#This Row],[pctB]]</f>
        <v>-9.8465847014830105E-2</v>
      </c>
      <c r="K306" s="2">
        <f>(Table6[[#This Row],[prs%]]-Table6[[#This Row],[prsDirect%]])/Table6[[#This Row],[prsDirect%]]</f>
        <v>-2.9770992366412445E-2</v>
      </c>
      <c r="L306"/>
    </row>
    <row r="307" spans="1:12" x14ac:dyDescent="0.25">
      <c r="A307" s="2">
        <v>305</v>
      </c>
      <c r="B307" s="1">
        <v>43180</v>
      </c>
      <c r="C307" s="3">
        <v>261.5</v>
      </c>
      <c r="D307" s="3">
        <v>316.52999999999997</v>
      </c>
      <c r="E307" s="4">
        <f>Table6[[#This Row],[eval-close]]/Table6[[#This Row],[base-close]]</f>
        <v>1.2104397705544931</v>
      </c>
      <c r="F307" s="4">
        <f t="shared" si="4"/>
        <v>1.2303065637946655</v>
      </c>
      <c r="G307" s="4">
        <f>(Table6[[#This Row],[prs]]-E277)/E277</f>
        <v>-6.0520127779650525E-2</v>
      </c>
      <c r="H307" s="5">
        <f>(Table6[[#This Row],[base-close]]-C277)/C277</f>
        <v>8.8345357046411051E-3</v>
      </c>
      <c r="I307" s="5">
        <f>(Table6[[#This Row],[eval-close]]-D277)/D277</f>
        <v>-5.222025930472813E-2</v>
      </c>
      <c r="J307" s="4">
        <f>Table6[[#This Row],[pctE]]-Table6[[#This Row],[pctB]]</f>
        <v>-6.1054795009369237E-2</v>
      </c>
      <c r="K307" s="2">
        <f>(Table6[[#This Row],[prs%]]-Table6[[#This Row],[prsDirect%]])/Table6[[#This Row],[prsDirect%]]</f>
        <v>-8.7571701720833544E-3</v>
      </c>
      <c r="L307"/>
    </row>
    <row r="308" spans="1:12" x14ac:dyDescent="0.25">
      <c r="A308" s="2">
        <v>306</v>
      </c>
      <c r="B308" s="1">
        <v>43181</v>
      </c>
      <c r="C308" s="3">
        <v>254.96</v>
      </c>
      <c r="D308" s="3">
        <v>309.10000000000002</v>
      </c>
      <c r="E308" s="4">
        <f>Table6[[#This Row],[eval-close]]/Table6[[#This Row],[base-close]]</f>
        <v>1.2123470348289929</v>
      </c>
      <c r="F308" s="4">
        <f t="shared" si="4"/>
        <v>1.2268774542543446</v>
      </c>
      <c r="G308" s="4">
        <f>(Table6[[#This Row],[prs]]-E278)/E278</f>
        <v>-9.4078070785755419E-2</v>
      </c>
      <c r="H308" s="5">
        <f>(Table6[[#This Row],[base-close]]-C278)/C278</f>
        <v>-1.1016291698991479E-2</v>
      </c>
      <c r="I308" s="5">
        <f>(Table6[[#This Row],[eval-close]]-D278)/D278</f>
        <v>-0.10405797101449268</v>
      </c>
      <c r="J308" s="4">
        <f>Table6[[#This Row],[pctE]]-Table6[[#This Row],[pctB]]</f>
        <v>-9.3041679315501211E-2</v>
      </c>
      <c r="K308" s="2">
        <f>(Table6[[#This Row],[prs%]]-Table6[[#This Row],[prsDirect%]])/Table6[[#This Row],[prsDirect%]]</f>
        <v>1.1139002196422524E-2</v>
      </c>
      <c r="L308"/>
    </row>
    <row r="309" spans="1:12" x14ac:dyDescent="0.25">
      <c r="A309" s="2">
        <v>307</v>
      </c>
      <c r="B309" s="1">
        <v>43182</v>
      </c>
      <c r="C309" s="3">
        <v>249.53</v>
      </c>
      <c r="D309" s="3">
        <v>301.54000000000002</v>
      </c>
      <c r="E309" s="4">
        <f>Table6[[#This Row],[eval-close]]/Table6[[#This Row],[base-close]]</f>
        <v>1.2084318518815373</v>
      </c>
      <c r="F309" s="4">
        <f t="shared" si="4"/>
        <v>1.2259104454665497</v>
      </c>
      <c r="G309" s="4">
        <f>(Table6[[#This Row],[prs]]-E279)/E279</f>
        <v>-4.8795497232605234E-2</v>
      </c>
      <c r="H309" s="5">
        <f>(Table6[[#This Row],[base-close]]-C279)/C279</f>
        <v>5.6422036835529991E-3</v>
      </c>
      <c r="I309" s="5">
        <f>(Table6[[#This Row],[eval-close]]-D279)/D279</f>
        <v>-4.3428607683278865E-2</v>
      </c>
      <c r="J309" s="4">
        <f>Table6[[#This Row],[pctE]]-Table6[[#This Row],[pctB]]</f>
        <v>-4.9070811366831862E-2</v>
      </c>
      <c r="K309" s="2">
        <f>(Table6[[#This Row],[prs%]]-Table6[[#This Row],[prsDirect%]])/Table6[[#This Row],[prsDirect%]]</f>
        <v>-5.6105478299207411E-3</v>
      </c>
      <c r="L309"/>
    </row>
    <row r="310" spans="1:12" x14ac:dyDescent="0.25">
      <c r="A310" s="2">
        <v>308</v>
      </c>
      <c r="B310" s="1">
        <v>43185</v>
      </c>
      <c r="C310" s="3">
        <v>256.36</v>
      </c>
      <c r="D310" s="3">
        <v>304.18</v>
      </c>
      <c r="E310" s="4">
        <f>Table6[[#This Row],[eval-close]]/Table6[[#This Row],[base-close]]</f>
        <v>1.1865345607739117</v>
      </c>
      <c r="F310" s="4">
        <f t="shared" si="4"/>
        <v>1.2157624103976221</v>
      </c>
      <c r="G310" s="4">
        <f>(Table6[[#This Row],[prs]]-E280)/E280</f>
        <v>-3.7302382331945702E-2</v>
      </c>
      <c r="H310" s="5">
        <f>(Table6[[#This Row],[base-close]]-C280)/C280</f>
        <v>1.7867069006590963E-2</v>
      </c>
      <c r="I310" s="5">
        <f>(Table6[[#This Row],[eval-close]]-D280)/D280</f>
        <v>-2.0101797564589938E-2</v>
      </c>
      <c r="J310" s="4">
        <f>Table6[[#This Row],[pctE]]-Table6[[#This Row],[pctB]]</f>
        <v>-3.7968866571180898E-2</v>
      </c>
      <c r="K310" s="2">
        <f>(Table6[[#This Row],[prs%]]-Table6[[#This Row],[prsDirect%]])/Table6[[#This Row],[prsDirect%]]</f>
        <v>-1.7553440474335109E-2</v>
      </c>
      <c r="L310"/>
    </row>
    <row r="311" spans="1:12" x14ac:dyDescent="0.25">
      <c r="A311" s="2">
        <v>309</v>
      </c>
      <c r="B311" s="1">
        <v>43186</v>
      </c>
      <c r="C311" s="3">
        <v>252</v>
      </c>
      <c r="D311" s="3">
        <v>279.18</v>
      </c>
      <c r="E311" s="4">
        <f>Table6[[#This Row],[eval-close]]/Table6[[#This Row],[base-close]]</f>
        <v>1.1078571428571429</v>
      </c>
      <c r="F311" s="4">
        <f t="shared" si="4"/>
        <v>1.1982875813845222</v>
      </c>
      <c r="G311" s="4">
        <f>(Table6[[#This Row],[prs]]-E281)/E281</f>
        <v>-0.10327187334567065</v>
      </c>
      <c r="H311" s="5">
        <f>(Table6[[#This Row],[base-close]]-C281)/C281</f>
        <v>-1.3930192518390993E-2</v>
      </c>
      <c r="I311" s="5">
        <f>(Table6[[#This Row],[eval-close]]-D281)/D281</f>
        <v>-0.11576346878662151</v>
      </c>
      <c r="J311" s="4">
        <f>Table6[[#This Row],[pctE]]-Table6[[#This Row],[pctB]]</f>
        <v>-0.10183327626823052</v>
      </c>
      <c r="K311" s="2">
        <f>(Table6[[#This Row],[prs%]]-Table6[[#This Row],[prsDirect%]])/Table6[[#This Row],[prsDirect%]]</f>
        <v>1.4126984126984536E-2</v>
      </c>
      <c r="L311"/>
    </row>
    <row r="312" spans="1:12" x14ac:dyDescent="0.25">
      <c r="A312" s="2">
        <v>310</v>
      </c>
      <c r="B312" s="1">
        <v>43187</v>
      </c>
      <c r="C312" s="3">
        <v>251.25</v>
      </c>
      <c r="D312" s="3">
        <v>257.77999999999997</v>
      </c>
      <c r="E312" s="4">
        <f>Table6[[#This Row],[eval-close]]/Table6[[#This Row],[base-close]]</f>
        <v>1.0259900497512437</v>
      </c>
      <c r="F312" s="4">
        <f t="shared" si="4"/>
        <v>1.177699711006073</v>
      </c>
      <c r="G312" s="4">
        <f>(Table6[[#This Row],[prs]]-E282)/E282</f>
        <v>-0.1878873174140421</v>
      </c>
      <c r="H312" s="5">
        <f>(Table6[[#This Row],[base-close]]-C282)/C282</f>
        <v>-1.9282563722237394E-2</v>
      </c>
      <c r="I312" s="5">
        <f>(Table6[[#This Row],[eval-close]]-D282)/D282</f>
        <v>-0.20354693196564311</v>
      </c>
      <c r="J312" s="4">
        <f>Table6[[#This Row],[pctE]]-Table6[[#This Row],[pctB]]</f>
        <v>-0.18426436824340572</v>
      </c>
      <c r="K312" s="2">
        <f>(Table6[[#This Row],[prs%]]-Table6[[#This Row],[prsDirect%]])/Table6[[#This Row],[prsDirect%]]</f>
        <v>1.9661691542287828E-2</v>
      </c>
      <c r="L312"/>
    </row>
    <row r="313" spans="1:12" x14ac:dyDescent="0.25">
      <c r="A313" s="2">
        <v>311</v>
      </c>
      <c r="B313" s="1">
        <v>43188</v>
      </c>
      <c r="C313" s="3">
        <v>254.46</v>
      </c>
      <c r="D313" s="3">
        <v>266.13</v>
      </c>
      <c r="E313" s="4">
        <f>Table6[[#This Row],[eval-close]]/Table6[[#This Row],[base-close]]</f>
        <v>1.0458618250412639</v>
      </c>
      <c r="F313" s="4">
        <f t="shared" si="4"/>
        <v>1.1593530233146243</v>
      </c>
      <c r="G313" s="4">
        <f>(Table6[[#This Row],[prs]]-E283)/E283</f>
        <v>-0.15746324075590534</v>
      </c>
      <c r="H313" s="5">
        <f>(Table6[[#This Row],[base-close]]-C283)/C283</f>
        <v>-1.9988445984979664E-2</v>
      </c>
      <c r="I313" s="5">
        <f>(Table6[[#This Row],[eval-close]]-D283)/D283</f>
        <v>-0.17430424125841584</v>
      </c>
      <c r="J313" s="4">
        <f>Table6[[#This Row],[pctE]]-Table6[[#This Row],[pctB]]</f>
        <v>-0.15431579527343617</v>
      </c>
      <c r="K313" s="2">
        <f>(Table6[[#This Row],[prs%]]-Table6[[#This Row],[prsDirect%]])/Table6[[#This Row],[prsDirect%]]</f>
        <v>2.0396132987502244E-2</v>
      </c>
      <c r="L313"/>
    </row>
    <row r="314" spans="1:12" x14ac:dyDescent="0.25">
      <c r="A314" s="2">
        <v>312</v>
      </c>
      <c r="B314" s="1">
        <v>43192</v>
      </c>
      <c r="C314" s="3">
        <v>248.97</v>
      </c>
      <c r="D314" s="3">
        <v>252.48</v>
      </c>
      <c r="E314" s="4">
        <f>Table6[[#This Row],[eval-close]]/Table6[[#This Row],[base-close]]</f>
        <v>1.0140980841065188</v>
      </c>
      <c r="F314" s="4">
        <f t="shared" si="4"/>
        <v>1.1395672820364209</v>
      </c>
      <c r="G314" s="4">
        <f>(Table6[[#This Row],[prs]]-E284)/E284</f>
        <v>-0.20176240848729257</v>
      </c>
      <c r="H314" s="5">
        <f>(Table6[[#This Row],[base-close]]-C284)/C284</f>
        <v>-5.320200790994821E-2</v>
      </c>
      <c r="I314" s="5">
        <f>(Table6[[#This Row],[eval-close]]-D284)/D284</f>
        <v>-0.24423025114496963</v>
      </c>
      <c r="J314" s="4">
        <f>Table6[[#This Row],[pctE]]-Table6[[#This Row],[pctB]]</f>
        <v>-0.19102824323502143</v>
      </c>
      <c r="K314" s="2">
        <f>(Table6[[#This Row],[prs%]]-Table6[[#This Row],[prsDirect%]])/Table6[[#This Row],[prsDirect%]]</f>
        <v>5.6191509017150566E-2</v>
      </c>
      <c r="L314"/>
    </row>
    <row r="315" spans="1:12" x14ac:dyDescent="0.25">
      <c r="A315" s="2">
        <v>313</v>
      </c>
      <c r="B315" s="1">
        <v>43193</v>
      </c>
      <c r="C315" s="3">
        <v>252.16</v>
      </c>
      <c r="D315" s="3">
        <v>267.52999999999997</v>
      </c>
      <c r="E315" s="4">
        <f>Table6[[#This Row],[eval-close]]/Table6[[#This Row],[base-close]]</f>
        <v>1.0609533629441623</v>
      </c>
      <c r="F315" s="4">
        <f t="shared" si="4"/>
        <v>1.1257819026250715</v>
      </c>
      <c r="G315" s="4">
        <f>(Table6[[#This Row],[prs]]-E285)/E285</f>
        <v>-0.16816247104583595</v>
      </c>
      <c r="H315" s="5">
        <f>(Table6[[#This Row],[base-close]]-C285)/C285</f>
        <v>-4.1362530413625392E-2</v>
      </c>
      <c r="I315" s="5">
        <f>(Table6[[#This Row],[eval-close]]-D285)/D285</f>
        <v>-0.20256937613639761</v>
      </c>
      <c r="J315" s="4">
        <f>Table6[[#This Row],[pctE]]-Table6[[#This Row],[pctB]]</f>
        <v>-0.16120684572277222</v>
      </c>
      <c r="K315" s="2">
        <f>(Table6[[#This Row],[prs%]]-Table6[[#This Row],[prsDirect%]])/Table6[[#This Row],[prsDirect%]]</f>
        <v>4.3147208121827159E-2</v>
      </c>
      <c r="L315"/>
    </row>
    <row r="316" spans="1:12" x14ac:dyDescent="0.25">
      <c r="A316" s="2">
        <v>314</v>
      </c>
      <c r="B316" s="1">
        <v>43194</v>
      </c>
      <c r="C316" s="3">
        <v>254.86</v>
      </c>
      <c r="D316" s="3">
        <v>286.94</v>
      </c>
      <c r="E316" s="4">
        <f>Table6[[#This Row],[eval-close]]/Table6[[#This Row],[base-close]]</f>
        <v>1.1258730283292788</v>
      </c>
      <c r="F316" s="4">
        <f t="shared" si="4"/>
        <v>1.1198386711068546</v>
      </c>
      <c r="G316" s="4">
        <f>(Table6[[#This Row],[prs]]-E286)/E286</f>
        <v>-0.12091301229205068</v>
      </c>
      <c r="H316" s="5">
        <f>(Table6[[#This Row],[base-close]]-C286)/C286</f>
        <v>-2.498182791996623E-2</v>
      </c>
      <c r="I316" s="5">
        <f>(Table6[[#This Row],[eval-close]]-D286)/D286</f>
        <v>-0.14287421214565221</v>
      </c>
      <c r="J316" s="4">
        <f>Table6[[#This Row],[pctE]]-Table6[[#This Row],[pctB]]</f>
        <v>-0.11789238422568599</v>
      </c>
      <c r="K316" s="2">
        <f>(Table6[[#This Row],[prs%]]-Table6[[#This Row],[prsDirect%]])/Table6[[#This Row],[prsDirect%]]</f>
        <v>2.5621910068271948E-2</v>
      </c>
      <c r="L316"/>
    </row>
    <row r="317" spans="1:12" x14ac:dyDescent="0.25">
      <c r="A317" s="2">
        <v>315</v>
      </c>
      <c r="B317" s="1">
        <v>43195</v>
      </c>
      <c r="C317" s="3">
        <v>256.87</v>
      </c>
      <c r="D317" s="3">
        <v>305.72000000000003</v>
      </c>
      <c r="E317" s="4">
        <f>Table6[[#This Row],[eval-close]]/Table6[[#This Row],[base-close]]</f>
        <v>1.1901740179857516</v>
      </c>
      <c r="F317" s="4">
        <f t="shared" si="4"/>
        <v>1.1178120958499806</v>
      </c>
      <c r="G317" s="4">
        <f>(Table6[[#This Row],[prs]]-E287)/E287</f>
        <v>-7.1250043990656847E-2</v>
      </c>
      <c r="H317" s="5">
        <f>(Table6[[#This Row],[base-close]]-C287)/C287</f>
        <v>-1.2380329885808646E-2</v>
      </c>
      <c r="I317" s="5">
        <f>(Table6[[#This Row],[eval-close]]-D287)/D287</f>
        <v>-8.2748274827482704E-2</v>
      </c>
      <c r="J317" s="4">
        <f>Table6[[#This Row],[pctE]]-Table6[[#This Row],[pctB]]</f>
        <v>-7.036794494167406E-2</v>
      </c>
      <c r="K317" s="2">
        <f>(Table6[[#This Row],[prs%]]-Table6[[#This Row],[prsDirect%]])/Table6[[#This Row],[prsDirect%]]</f>
        <v>1.2535523805817173E-2</v>
      </c>
      <c r="L317"/>
    </row>
    <row r="318" spans="1:12" x14ac:dyDescent="0.25">
      <c r="A318" s="2">
        <v>316</v>
      </c>
      <c r="B318" s="1">
        <v>43196</v>
      </c>
      <c r="C318" s="3">
        <v>251.14</v>
      </c>
      <c r="D318" s="3">
        <v>299.3</v>
      </c>
      <c r="E318" s="4">
        <f>Table6[[#This Row],[eval-close]]/Table6[[#This Row],[base-close]]</f>
        <v>1.1917655490961219</v>
      </c>
      <c r="F318" s="4">
        <f t="shared" si="4"/>
        <v>1.1157539472766933</v>
      </c>
      <c r="G318" s="4">
        <f>(Table6[[#This Row],[prs]]-E288)/E288</f>
        <v>-0.1034130573096947</v>
      </c>
      <c r="H318" s="5">
        <f>(Table6[[#This Row],[base-close]]-C288)/C288</f>
        <v>-3.5671773605191491E-2</v>
      </c>
      <c r="I318" s="5">
        <f>(Table6[[#This Row],[eval-close]]-D288)/D288</f>
        <v>-0.13539590374671404</v>
      </c>
      <c r="J318" s="4">
        <f>Table6[[#This Row],[pctE]]-Table6[[#This Row],[pctB]]</f>
        <v>-9.9724130141522538E-2</v>
      </c>
      <c r="K318" s="2">
        <f>(Table6[[#This Row],[prs%]]-Table6[[#This Row],[prsDirect%]])/Table6[[#This Row],[prsDirect%]]</f>
        <v>3.6991319582703401E-2</v>
      </c>
      <c r="L318"/>
    </row>
    <row r="319" spans="1:12" x14ac:dyDescent="0.25">
      <c r="A319" s="2">
        <v>317</v>
      </c>
      <c r="B319" s="1">
        <v>43199</v>
      </c>
      <c r="C319" s="3">
        <v>252.38</v>
      </c>
      <c r="D319" s="3">
        <v>289.66000000000003</v>
      </c>
      <c r="E319" s="4">
        <f>Table6[[#This Row],[eval-close]]/Table6[[#This Row],[base-close]]</f>
        <v>1.1477137649576037</v>
      </c>
      <c r="F319" s="4">
        <f t="shared" si="4"/>
        <v>1.1096821385843001</v>
      </c>
      <c r="G319" s="4">
        <f>(Table6[[#This Row],[prs]]-E289)/E289</f>
        <v>-0.13744607887378846</v>
      </c>
      <c r="H319" s="5">
        <f>(Table6[[#This Row],[base-close]]-C289)/C289</f>
        <v>-4.6110817144152959E-2</v>
      </c>
      <c r="I319" s="5">
        <f>(Table6[[#This Row],[eval-close]]-D289)/D289</f>
        <v>-0.17721914500781136</v>
      </c>
      <c r="J319" s="4">
        <f>Table6[[#This Row],[pctE]]-Table6[[#This Row],[pctB]]</f>
        <v>-0.13110832786365839</v>
      </c>
      <c r="K319" s="2">
        <f>(Table6[[#This Row],[prs%]]-Table6[[#This Row],[prsDirect%]])/Table6[[#This Row],[prsDirect%]]</f>
        <v>4.8339805055867942E-2</v>
      </c>
      <c r="L319"/>
    </row>
    <row r="320" spans="1:12" x14ac:dyDescent="0.25">
      <c r="A320" s="2">
        <v>318</v>
      </c>
      <c r="B320" s="1">
        <v>43200</v>
      </c>
      <c r="C320" s="3">
        <v>256.39999999999998</v>
      </c>
      <c r="D320" s="3">
        <v>304.7</v>
      </c>
      <c r="E320" s="4">
        <f>Table6[[#This Row],[eval-close]]/Table6[[#This Row],[base-close]]</f>
        <v>1.1883775351014041</v>
      </c>
      <c r="F320" s="4">
        <f t="shared" si="4"/>
        <v>1.1098664360170492</v>
      </c>
      <c r="G320" s="4">
        <f>(Table6[[#This Row],[prs]]-E290)/E290</f>
        <v>-0.11009667262634776</v>
      </c>
      <c r="H320" s="5">
        <f>(Table6[[#This Row],[base-close]]-C290)/C290</f>
        <v>-4.2032505137306185E-2</v>
      </c>
      <c r="I320" s="5">
        <f>(Table6[[#This Row],[eval-close]]-D290)/D290</f>
        <v>-0.14750153880588671</v>
      </c>
      <c r="J320" s="4">
        <f>Table6[[#This Row],[pctE]]-Table6[[#This Row],[pctB]]</f>
        <v>-0.10546903366858051</v>
      </c>
      <c r="K320" s="2">
        <f>(Table6[[#This Row],[prs%]]-Table6[[#This Row],[prsDirect%]])/Table6[[#This Row],[prsDirect%]]</f>
        <v>4.3876755070202458E-2</v>
      </c>
      <c r="L320"/>
    </row>
    <row r="321" spans="1:12" x14ac:dyDescent="0.25">
      <c r="A321" s="2">
        <v>319</v>
      </c>
      <c r="B321" s="1">
        <v>43201</v>
      </c>
      <c r="C321" s="3">
        <v>255.05</v>
      </c>
      <c r="D321" s="3">
        <v>300.93</v>
      </c>
      <c r="E321" s="4">
        <f>Table6[[#This Row],[eval-close]]/Table6[[#This Row],[base-close]]</f>
        <v>1.179886296804548</v>
      </c>
      <c r="F321" s="4">
        <f t="shared" si="4"/>
        <v>1.1170693514117898</v>
      </c>
      <c r="G321" s="4">
        <f>(Table6[[#This Row],[prs]]-E291)/E291</f>
        <v>-0.11149677452802044</v>
      </c>
      <c r="H321" s="5">
        <f>(Table6[[#This Row],[base-close]]-C291)/C291</f>
        <v>-3.5034618440467596E-2</v>
      </c>
      <c r="I321" s="5">
        <f>(Table6[[#This Row],[eval-close]]-D291)/D291</f>
        <v>-0.14262514601555601</v>
      </c>
      <c r="J321" s="4">
        <f>Table6[[#This Row],[pctE]]-Table6[[#This Row],[pctB]]</f>
        <v>-0.10759052757508841</v>
      </c>
      <c r="K321" s="2">
        <f>(Table6[[#This Row],[prs%]]-Table6[[#This Row],[prsDirect%]])/Table6[[#This Row],[prsDirect%]]</f>
        <v>3.630660654773555E-2</v>
      </c>
      <c r="L321"/>
    </row>
    <row r="322" spans="1:12" x14ac:dyDescent="0.25">
      <c r="A322" s="2">
        <v>320</v>
      </c>
      <c r="B322" s="1">
        <v>43202</v>
      </c>
      <c r="C322" s="3">
        <v>257.14999999999998</v>
      </c>
      <c r="D322" s="3">
        <v>294.08</v>
      </c>
      <c r="E322" s="4">
        <f>Table6[[#This Row],[eval-close]]/Table6[[#This Row],[base-close]]</f>
        <v>1.143612677425627</v>
      </c>
      <c r="F322" s="4">
        <f t="shared" si="4"/>
        <v>1.1288316141792281</v>
      </c>
      <c r="G322" s="4">
        <f>(Table6[[#This Row],[prs]]-E292)/E292</f>
        <v>-0.12783948931712591</v>
      </c>
      <c r="H322" s="5">
        <f>(Table6[[#This Row],[base-close]]-C292)/C292</f>
        <v>-1.712341856820708E-2</v>
      </c>
      <c r="I322" s="5">
        <f>(Table6[[#This Row],[eval-close]]-D292)/D292</f>
        <v>-0.14277385880020993</v>
      </c>
      <c r="J322" s="4">
        <f>Table6[[#This Row],[pctE]]-Table6[[#This Row],[pctB]]</f>
        <v>-0.12565044023200284</v>
      </c>
      <c r="K322" s="2">
        <f>(Table6[[#This Row],[prs%]]-Table6[[#This Row],[prsDirect%]])/Table6[[#This Row],[prsDirect%]]</f>
        <v>1.7421738285048432E-2</v>
      </c>
      <c r="L322"/>
    </row>
    <row r="323" spans="1:12" x14ac:dyDescent="0.25">
      <c r="A323" s="2">
        <v>321</v>
      </c>
      <c r="B323" s="1">
        <v>43203</v>
      </c>
      <c r="C323" s="3">
        <v>256.39999999999998</v>
      </c>
      <c r="D323" s="3">
        <v>300.33999999999997</v>
      </c>
      <c r="E323" s="4">
        <f>Table6[[#This Row],[eval-close]]/Table6[[#This Row],[base-close]]</f>
        <v>1.1713728549141966</v>
      </c>
      <c r="F323" s="4">
        <f t="shared" si="4"/>
        <v>1.1413827171665214</v>
      </c>
      <c r="G323" s="4">
        <f>(Table6[[#This Row],[prs]]-E293)/E293</f>
        <v>-8.7374782635218098E-2</v>
      </c>
      <c r="H323" s="5">
        <f>(Table6[[#This Row],[base-close]]-C293)/C293</f>
        <v>-5.5462901912112905E-3</v>
      </c>
      <c r="I323" s="5">
        <f>(Table6[[#This Row],[eval-close]]-D293)/D293</f>
        <v>-9.243646692654045E-2</v>
      </c>
      <c r="J323" s="4">
        <f>Table6[[#This Row],[pctE]]-Table6[[#This Row],[pctB]]</f>
        <v>-8.6890176735329158E-2</v>
      </c>
      <c r="K323" s="2">
        <f>(Table6[[#This Row],[prs%]]-Table6[[#This Row],[prsDirect%]])/Table6[[#This Row],[prsDirect%]]</f>
        <v>5.5772230889237174E-3</v>
      </c>
      <c r="L323"/>
    </row>
    <row r="324" spans="1:12" x14ac:dyDescent="0.25">
      <c r="A324" s="2">
        <v>322</v>
      </c>
      <c r="B324" s="1">
        <v>43206</v>
      </c>
      <c r="C324" s="3">
        <v>258.5</v>
      </c>
      <c r="D324" s="3">
        <v>291.20999999999998</v>
      </c>
      <c r="E324" s="4">
        <f>Table6[[#This Row],[eval-close]]/Table6[[#This Row],[base-close]]</f>
        <v>1.1265377176015474</v>
      </c>
      <c r="F324" s="4">
        <f t="shared" si="4"/>
        <v>1.1526266805160241</v>
      </c>
      <c r="G324" s="4">
        <f>(Table6[[#This Row],[prs]]-E294)/E294</f>
        <v>-0.12880903887080139</v>
      </c>
      <c r="H324" s="5">
        <f>(Table6[[#This Row],[base-close]]-C294)/C294</f>
        <v>-2.5466893039050201E-3</v>
      </c>
      <c r="I324" s="5">
        <f>(Table6[[#This Row],[eval-close]]-D294)/D294</f>
        <v>-0.1310276915731679</v>
      </c>
      <c r="J324" s="4">
        <f>Table6[[#This Row],[pctE]]-Table6[[#This Row],[pctB]]</f>
        <v>-0.12848100226926287</v>
      </c>
      <c r="K324" s="2">
        <f>(Table6[[#This Row],[prs%]]-Table6[[#This Row],[prsDirect%]])/Table6[[#This Row],[prsDirect%]]</f>
        <v>2.5531914893614973E-3</v>
      </c>
      <c r="L324"/>
    </row>
    <row r="325" spans="1:12" x14ac:dyDescent="0.25">
      <c r="A325" s="2">
        <v>323</v>
      </c>
      <c r="B325" s="1">
        <v>43207</v>
      </c>
      <c r="C325" s="3">
        <v>261.27</v>
      </c>
      <c r="D325" s="3">
        <v>287.69</v>
      </c>
      <c r="E325" s="4">
        <f>Table6[[#This Row],[eval-close]]/Table6[[#This Row],[base-close]]</f>
        <v>1.1011214452482108</v>
      </c>
      <c r="F325" s="4">
        <f t="shared" si="4"/>
        <v>1.1566434887464287</v>
      </c>
      <c r="G325" s="4">
        <f>(Table6[[#This Row],[prs]]-E295)/E295</f>
        <v>-0.13406633606774135</v>
      </c>
      <c r="H325" s="5">
        <f>(Table6[[#This Row],[base-close]]-C295)/C295</f>
        <v>-3.3568567613961302E-3</v>
      </c>
      <c r="I325" s="5">
        <f>(Table6[[#This Row],[eval-close]]-D295)/D295</f>
        <v>-0.13697315134243293</v>
      </c>
      <c r="J325" s="4">
        <f>Table6[[#This Row],[pctE]]-Table6[[#This Row],[pctB]]</f>
        <v>-0.1336162945810368</v>
      </c>
      <c r="K325" s="2">
        <f>(Table6[[#This Row],[prs%]]-Table6[[#This Row],[prsDirect%]])/Table6[[#This Row],[prsDirect%]]</f>
        <v>3.3681632028165903E-3</v>
      </c>
      <c r="L325"/>
    </row>
    <row r="326" spans="1:12" x14ac:dyDescent="0.25">
      <c r="A326" s="2">
        <v>324</v>
      </c>
      <c r="B326" s="1">
        <v>43208</v>
      </c>
      <c r="C326" s="3">
        <v>261.45999999999998</v>
      </c>
      <c r="D326" s="3">
        <v>293.35000000000002</v>
      </c>
      <c r="E326" s="4">
        <f>Table6[[#This Row],[eval-close]]/Table6[[#This Row],[base-close]]</f>
        <v>1.1219689436242639</v>
      </c>
      <c r="F326" s="4">
        <f t="shared" si="4"/>
        <v>1.1562530802759274</v>
      </c>
      <c r="G326" s="4">
        <f>(Table6[[#This Row],[prs]]-E296)/E296</f>
        <v>-0.10153602144019178</v>
      </c>
      <c r="H326" s="5">
        <f>(Table6[[#This Row],[base-close]]-C296)/C296</f>
        <v>-5.1746442432083319E-3</v>
      </c>
      <c r="I326" s="5">
        <f>(Table6[[#This Row],[eval-close]]-D296)/D296</f>
        <v>-0.10618525289457638</v>
      </c>
      <c r="J326" s="4">
        <f>Table6[[#This Row],[pctE]]-Table6[[#This Row],[pctB]]</f>
        <v>-0.10101060865136804</v>
      </c>
      <c r="K326" s="2">
        <f>(Table6[[#This Row],[prs%]]-Table6[[#This Row],[prsDirect%]])/Table6[[#This Row],[prsDirect%]]</f>
        <v>5.2015604681401499E-3</v>
      </c>
      <c r="L326"/>
    </row>
    <row r="327" spans="1:12" x14ac:dyDescent="0.25">
      <c r="A327" s="2">
        <v>325</v>
      </c>
      <c r="B327" s="1">
        <v>43209</v>
      </c>
      <c r="C327" s="3">
        <v>260.01</v>
      </c>
      <c r="D327" s="3">
        <v>300.08</v>
      </c>
      <c r="E327" s="4">
        <f>Table6[[#This Row],[eval-close]]/Table6[[#This Row],[base-close]]</f>
        <v>1.1541094573285642</v>
      </c>
      <c r="F327" s="4">
        <f t="shared" si="4"/>
        <v>1.1526466242102087</v>
      </c>
      <c r="G327" s="4">
        <f>(Table6[[#This Row],[prs]]-E297)/E297</f>
        <v>-8.7548490432258805E-2</v>
      </c>
      <c r="H327" s="5">
        <f>(Table6[[#This Row],[base-close]]-C297)/C297</f>
        <v>-1.0315164433617676E-2</v>
      </c>
      <c r="I327" s="5">
        <f>(Table6[[#This Row],[eval-close]]-D297)/D297</f>
        <v>-9.696057779115265E-2</v>
      </c>
      <c r="J327" s="4">
        <f>Table6[[#This Row],[pctE]]-Table6[[#This Row],[pctB]]</f>
        <v>-8.6645413357534978E-2</v>
      </c>
      <c r="K327" s="2">
        <f>(Table6[[#This Row],[prs%]]-Table6[[#This Row],[prsDirect%]])/Table6[[#This Row],[prsDirect%]]</f>
        <v>1.0422676050922109E-2</v>
      </c>
      <c r="L327"/>
    </row>
    <row r="328" spans="1:12" x14ac:dyDescent="0.25">
      <c r="A328" s="2">
        <v>326</v>
      </c>
      <c r="B328" s="1">
        <v>43210</v>
      </c>
      <c r="C328" s="3">
        <v>257.81</v>
      </c>
      <c r="D328" s="3">
        <v>290.24</v>
      </c>
      <c r="E328" s="4">
        <f>Table6[[#This Row],[eval-close]]/Table6[[#This Row],[base-close]]</f>
        <v>1.125790310693922</v>
      </c>
      <c r="F328" s="4">
        <f t="shared" si="4"/>
        <v>1.1460491003699889</v>
      </c>
      <c r="G328" s="4">
        <f>(Table6[[#This Row],[prs]]-E298)/E298</f>
        <v>-9.6938972591648576E-2</v>
      </c>
      <c r="H328" s="5">
        <f>(Table6[[#This Row],[base-close]]-C298)/C298</f>
        <v>-2.3409977650668611E-2</v>
      </c>
      <c r="I328" s="5">
        <f>(Table6[[#This Row],[eval-close]]-D298)/D298</f>
        <v>-0.11807961106046798</v>
      </c>
      <c r="J328" s="4">
        <f>Table6[[#This Row],[pctE]]-Table6[[#This Row],[pctB]]</f>
        <v>-9.4669633409799364E-2</v>
      </c>
      <c r="K328" s="2">
        <f>(Table6[[#This Row],[prs%]]-Table6[[#This Row],[prsDirect%]])/Table6[[#This Row],[prsDirect%]]</f>
        <v>2.3971141538341581E-2</v>
      </c>
      <c r="L328"/>
    </row>
    <row r="329" spans="1:12" x14ac:dyDescent="0.25">
      <c r="A329" s="2">
        <v>327</v>
      </c>
      <c r="B329" s="1">
        <v>43213</v>
      </c>
      <c r="C329" s="3">
        <v>257.77</v>
      </c>
      <c r="D329" s="3">
        <v>283.37</v>
      </c>
      <c r="E329" s="4">
        <f>Table6[[#This Row],[eval-close]]/Table6[[#This Row],[base-close]]</f>
        <v>1.0993133413508167</v>
      </c>
      <c r="F329" s="4">
        <f t="shared" si="4"/>
        <v>1.1412090580093099</v>
      </c>
      <c r="G329" s="4">
        <f>(Table6[[#This Row],[prs]]-E299)/E299</f>
        <v>-9.751942307236057E-2</v>
      </c>
      <c r="H329" s="5">
        <f>(Table6[[#This Row],[base-close]]-C299)/C299</f>
        <v>-4.0284448415801012E-2</v>
      </c>
      <c r="I329" s="5">
        <f>(Table6[[#This Row],[eval-close]]-D299)/D299</f>
        <v>-0.13387535531986433</v>
      </c>
      <c r="J329" s="4">
        <f>Table6[[#This Row],[pctE]]-Table6[[#This Row],[pctB]]</f>
        <v>-9.3590906904063326E-2</v>
      </c>
      <c r="K329" s="2">
        <f>(Table6[[#This Row],[prs%]]-Table6[[#This Row],[prsDirect%]])/Table6[[#This Row],[prsDirect%]]</f>
        <v>4.1975404430306729E-2</v>
      </c>
      <c r="L329"/>
    </row>
    <row r="330" spans="1:12" x14ac:dyDescent="0.25">
      <c r="A330" s="2">
        <v>328</v>
      </c>
      <c r="B330" s="1">
        <v>43214</v>
      </c>
      <c r="C330" s="3">
        <v>254.3</v>
      </c>
      <c r="D330" s="3">
        <v>283.45999999999998</v>
      </c>
      <c r="E330" s="4">
        <f>Table6[[#This Row],[eval-close]]/Table6[[#This Row],[base-close]]</f>
        <v>1.1146677152968933</v>
      </c>
      <c r="F330" s="4">
        <f t="shared" si="4"/>
        <v>1.1338380760288591</v>
      </c>
      <c r="G330" s="4">
        <f>(Table6[[#This Row],[prs]]-E300)/E300</f>
        <v>-0.13458477430930615</v>
      </c>
      <c r="H330" s="5">
        <f>(Table6[[#This Row],[base-close]]-C300)/C300</f>
        <v>-5.2003727865796788E-2</v>
      </c>
      <c r="I330" s="5">
        <f>(Table6[[#This Row],[eval-close]]-D300)/D300</f>
        <v>-0.1795895921970421</v>
      </c>
      <c r="J330" s="4">
        <f>Table6[[#This Row],[pctE]]-Table6[[#This Row],[pctB]]</f>
        <v>-0.1275858643312453</v>
      </c>
      <c r="K330" s="2">
        <f>(Table6[[#This Row],[prs%]]-Table6[[#This Row],[prsDirect%]])/Table6[[#This Row],[prsDirect%]]</f>
        <v>5.4856468737711446E-2</v>
      </c>
      <c r="L330"/>
    </row>
    <row r="331" spans="1:12" x14ac:dyDescent="0.25">
      <c r="A331" s="2">
        <v>329</v>
      </c>
      <c r="B331" s="1">
        <v>43215</v>
      </c>
      <c r="C331" s="3">
        <v>254.93</v>
      </c>
      <c r="D331" s="3">
        <v>280.69</v>
      </c>
      <c r="E331" s="4">
        <f>Table6[[#This Row],[eval-close]]/Table6[[#This Row],[base-close]]</f>
        <v>1.1010473463303652</v>
      </c>
      <c r="F331" s="4">
        <f t="shared" si="4"/>
        <v>1.1259541809814406</v>
      </c>
      <c r="G331" s="4">
        <f>(Table6[[#This Row],[prs]]-E301)/E301</f>
        <v>-0.14155412256035307</v>
      </c>
      <c r="H331" s="5">
        <f>(Table6[[#This Row],[base-close]]-C301)/C301</f>
        <v>-4.3486417529641212E-2</v>
      </c>
      <c r="I331" s="5">
        <f>(Table6[[#This Row],[eval-close]]-D301)/D301</f>
        <v>-0.17888485841329271</v>
      </c>
      <c r="J331" s="4">
        <f>Table6[[#This Row],[pctE]]-Table6[[#This Row],[pctB]]</f>
        <v>-0.13539844088365149</v>
      </c>
      <c r="K331" s="2">
        <f>(Table6[[#This Row],[prs%]]-Table6[[#This Row],[prsDirect%]])/Table6[[#This Row],[prsDirect%]]</f>
        <v>4.5463460557800553E-2</v>
      </c>
      <c r="L331"/>
    </row>
    <row r="332" spans="1:12" x14ac:dyDescent="0.25">
      <c r="A332" s="2">
        <v>330</v>
      </c>
      <c r="B332" s="1">
        <v>43216</v>
      </c>
      <c r="C332" s="3">
        <v>257.52</v>
      </c>
      <c r="D332" s="3">
        <v>285.48</v>
      </c>
      <c r="E332" s="4">
        <f>Table6[[#This Row],[eval-close]]/Table6[[#This Row],[base-close]]</f>
        <v>1.1085740913327122</v>
      </c>
      <c r="F332" s="4">
        <f t="shared" ref="F332:F395" si="5">AVERAGE(E323:E332)</f>
        <v>1.1224503223721491</v>
      </c>
      <c r="G332" s="4">
        <f>(Table6[[#This Row],[prs]]-E302)/E302</f>
        <v>-0.10008749864718915</v>
      </c>
      <c r="H332" s="5">
        <f>(Table6[[#This Row],[base-close]]-C302)/C302</f>
        <v>-2.8776164435225328E-2</v>
      </c>
      <c r="I332" s="5">
        <f>(Table6[[#This Row],[eval-close]]-D302)/D302</f>
        <v>-0.12598352876343255</v>
      </c>
      <c r="J332" s="4">
        <f>Table6[[#This Row],[pctE]]-Table6[[#This Row],[pctB]]</f>
        <v>-9.720736432820723E-2</v>
      </c>
      <c r="K332" s="2">
        <f>(Table6[[#This Row],[prs%]]-Table6[[#This Row],[prsDirect%]])/Table6[[#This Row],[prsDirect%]]</f>
        <v>2.9628766697732296E-2</v>
      </c>
      <c r="L332"/>
    </row>
    <row r="333" spans="1:12" x14ac:dyDescent="0.25">
      <c r="A333" s="2">
        <v>331</v>
      </c>
      <c r="B333" s="1">
        <v>43217</v>
      </c>
      <c r="C333" s="3">
        <v>257.76</v>
      </c>
      <c r="D333" s="3">
        <v>294.08</v>
      </c>
      <c r="E333" s="4">
        <f>Table6[[#This Row],[eval-close]]/Table6[[#This Row],[base-close]]</f>
        <v>1.1409062693978895</v>
      </c>
      <c r="F333" s="4">
        <f t="shared" si="5"/>
        <v>1.1194036638205187</v>
      </c>
      <c r="G333" s="4">
        <f>(Table6[[#This Row],[prs]]-E303)/E303</f>
        <v>-7.1927412430205687E-2</v>
      </c>
      <c r="H333" s="5">
        <f>(Table6[[#This Row],[base-close]]-C303)/C303</f>
        <v>-2.6806614815374243E-2</v>
      </c>
      <c r="I333" s="5">
        <f>(Table6[[#This Row],[eval-close]]-D303)/D303</f>
        <v>-9.6805896805896921E-2</v>
      </c>
      <c r="J333" s="4">
        <f>Table6[[#This Row],[pctE]]-Table6[[#This Row],[pctB]]</f>
        <v>-6.9999281990522674E-2</v>
      </c>
      <c r="K333" s="2">
        <f>(Table6[[#This Row],[prs%]]-Table6[[#This Row],[prsDirect%]])/Table6[[#This Row],[prsDirect%]]</f>
        <v>2.7545003103661338E-2</v>
      </c>
      <c r="L333"/>
    </row>
    <row r="334" spans="1:12" x14ac:dyDescent="0.25">
      <c r="A334" s="2">
        <v>332</v>
      </c>
      <c r="B334" s="1">
        <v>43220</v>
      </c>
      <c r="C334" s="3">
        <v>255.78</v>
      </c>
      <c r="D334" s="3">
        <v>293.89999999999998</v>
      </c>
      <c r="E334" s="4">
        <f>Table6[[#This Row],[eval-close]]/Table6[[#This Row],[base-close]]</f>
        <v>1.1490343263742278</v>
      </c>
      <c r="F334" s="4">
        <f t="shared" si="5"/>
        <v>1.1216533246977867</v>
      </c>
      <c r="G334" s="4">
        <f>(Table6[[#This Row],[prs]]-E304)/E304</f>
        <v>-5.1917063519133458E-2</v>
      </c>
      <c r="H334" s="5">
        <f>(Table6[[#This Row],[base-close]]-C304)/C304</f>
        <v>-3.5338487648500762E-2</v>
      </c>
      <c r="I334" s="5">
        <f>(Table6[[#This Row],[eval-close]]-D304)/D304</f>
        <v>-8.5420880659716952E-2</v>
      </c>
      <c r="J334" s="4">
        <f>Table6[[#This Row],[pctE]]-Table6[[#This Row],[pctB]]</f>
        <v>-5.0082393011216191E-2</v>
      </c>
      <c r="K334" s="2">
        <f>(Table6[[#This Row],[prs%]]-Table6[[#This Row],[prsDirect%]])/Table6[[#This Row],[prsDirect%]]</f>
        <v>3.6633044022205248E-2</v>
      </c>
      <c r="L334"/>
    </row>
    <row r="335" spans="1:12" x14ac:dyDescent="0.25">
      <c r="A335" s="2">
        <v>333</v>
      </c>
      <c r="B335" s="1">
        <v>43221</v>
      </c>
      <c r="C335" s="3">
        <v>256.23</v>
      </c>
      <c r="D335" s="3">
        <v>299.92</v>
      </c>
      <c r="E335" s="4">
        <f>Table6[[#This Row],[eval-close]]/Table6[[#This Row],[base-close]]</f>
        <v>1.1705108691410062</v>
      </c>
      <c r="F335" s="4">
        <f t="shared" si="5"/>
        <v>1.1285922670870661</v>
      </c>
      <c r="G335" s="4">
        <f>(Table6[[#This Row],[prs]]-E305)/E305</f>
        <v>-2.360370285584398E-2</v>
      </c>
      <c r="H335" s="5">
        <f>(Table6[[#This Row],[base-close]]-C305)/C305</f>
        <v>-2.037773359840948E-2</v>
      </c>
      <c r="I335" s="5">
        <f>(Table6[[#This Row],[eval-close]]-D305)/D305</f>
        <v>-4.3500446485521066E-2</v>
      </c>
      <c r="J335" s="4">
        <f>Table6[[#This Row],[pctE]]-Table6[[#This Row],[pctB]]</f>
        <v>-2.3122712887111586E-2</v>
      </c>
      <c r="K335" s="2">
        <f>(Table6[[#This Row],[prs%]]-Table6[[#This Row],[prsDirect%]])/Table6[[#This Row],[prsDirect%]]</f>
        <v>2.0801623541348988E-2</v>
      </c>
      <c r="L335"/>
    </row>
    <row r="336" spans="1:12" x14ac:dyDescent="0.25">
      <c r="A336" s="2">
        <v>334</v>
      </c>
      <c r="B336" s="1">
        <v>43222</v>
      </c>
      <c r="C336" s="3">
        <v>254.51</v>
      </c>
      <c r="D336" s="3">
        <v>301.14999999999998</v>
      </c>
      <c r="E336" s="4">
        <f>Table6[[#This Row],[eval-close]]/Table6[[#This Row],[base-close]]</f>
        <v>1.1832540961062432</v>
      </c>
      <c r="F336" s="4">
        <f t="shared" si="5"/>
        <v>1.1347207823352639</v>
      </c>
      <c r="G336" s="4">
        <f>(Table6[[#This Row],[prs]]-E306)/E306</f>
        <v>-1.7305645473009034E-3</v>
      </c>
      <c r="H336" s="5">
        <f>(Table6[[#This Row],[base-close]]-C306)/C306</f>
        <v>-2.858778625954202E-2</v>
      </c>
      <c r="I336" s="5">
        <f>(Table6[[#This Row],[eval-close]]-D306)/D306</f>
        <v>-3.0268877797456236E-2</v>
      </c>
      <c r="J336" s="4">
        <f>Table6[[#This Row],[pctE]]-Table6[[#This Row],[pctB]]</f>
        <v>-1.6810915379142158E-3</v>
      </c>
      <c r="K336" s="2">
        <f>(Table6[[#This Row],[prs%]]-Table6[[#This Row],[prsDirect%]])/Table6[[#This Row],[prsDirect%]]</f>
        <v>2.9429099053148718E-2</v>
      </c>
      <c r="L336"/>
    </row>
    <row r="337" spans="1:12" x14ac:dyDescent="0.25">
      <c r="A337" s="2">
        <v>335</v>
      </c>
      <c r="B337" s="1">
        <v>43223</v>
      </c>
      <c r="C337" s="3">
        <v>253.95</v>
      </c>
      <c r="D337" s="3">
        <v>284.45</v>
      </c>
      <c r="E337" s="4">
        <f>Table6[[#This Row],[eval-close]]/Table6[[#This Row],[base-close]]</f>
        <v>1.1201023823587319</v>
      </c>
      <c r="F337" s="4">
        <f t="shared" si="5"/>
        <v>1.1313200748382808</v>
      </c>
      <c r="G337" s="4">
        <f>(Table6[[#This Row],[prs]]-E307)/E307</f>
        <v>-7.4631873797717616E-2</v>
      </c>
      <c r="H337" s="5">
        <f>(Table6[[#This Row],[base-close]]-C307)/C307</f>
        <v>-2.8871892925430253E-2</v>
      </c>
      <c r="I337" s="5">
        <f>(Table6[[#This Row],[eval-close]]-D307)/D307</f>
        <v>-0.10134900325403591</v>
      </c>
      <c r="J337" s="4">
        <f>Table6[[#This Row],[pctE]]-Table6[[#This Row],[pctB]]</f>
        <v>-7.2477110328605654E-2</v>
      </c>
      <c r="K337" s="2">
        <f>(Table6[[#This Row],[prs%]]-Table6[[#This Row],[prsDirect%]])/Table6[[#This Row],[prsDirect%]]</f>
        <v>2.9730261862571914E-2</v>
      </c>
      <c r="L337"/>
    </row>
    <row r="338" spans="1:12" x14ac:dyDescent="0.25">
      <c r="A338" s="2">
        <v>336</v>
      </c>
      <c r="B338" s="1">
        <v>43224</v>
      </c>
      <c r="C338" s="3">
        <v>257.24</v>
      </c>
      <c r="D338" s="3">
        <v>294.08999999999997</v>
      </c>
      <c r="E338" s="4">
        <f>Table6[[#This Row],[eval-close]]/Table6[[#This Row],[base-close]]</f>
        <v>1.1432514383455137</v>
      </c>
      <c r="F338" s="4">
        <f t="shared" si="5"/>
        <v>1.13306618760344</v>
      </c>
      <c r="G338" s="4">
        <f>(Table6[[#This Row],[prs]]-E308)/E308</f>
        <v>-5.6993249043765293E-2</v>
      </c>
      <c r="H338" s="5">
        <f>(Table6[[#This Row],[base-close]]-C308)/C308</f>
        <v>8.9425792281142176E-3</v>
      </c>
      <c r="I338" s="5">
        <f>(Table6[[#This Row],[eval-close]]-D308)/D308</f>
        <v>-4.8560336460692487E-2</v>
      </c>
      <c r="J338" s="4">
        <f>Table6[[#This Row],[pctE]]-Table6[[#This Row],[pctB]]</f>
        <v>-5.7502915688806708E-2</v>
      </c>
      <c r="K338" s="2">
        <f>(Table6[[#This Row],[prs%]]-Table6[[#This Row],[prsDirect%]])/Table6[[#This Row],[prsDirect%]]</f>
        <v>-8.8633183019730718E-3</v>
      </c>
      <c r="L338"/>
    </row>
    <row r="339" spans="1:12" x14ac:dyDescent="0.25">
      <c r="A339" s="2">
        <v>337</v>
      </c>
      <c r="B339" s="1">
        <v>43227</v>
      </c>
      <c r="C339" s="3">
        <v>258.11</v>
      </c>
      <c r="D339" s="3">
        <v>302.77</v>
      </c>
      <c r="E339" s="4">
        <f>Table6[[#This Row],[eval-close]]/Table6[[#This Row],[base-close]]</f>
        <v>1.1730270039905466</v>
      </c>
      <c r="F339" s="4">
        <f t="shared" si="5"/>
        <v>1.140437553867413</v>
      </c>
      <c r="G339" s="4">
        <f>(Table6[[#This Row],[prs]]-E309)/E309</f>
        <v>-2.9298175015715723E-2</v>
      </c>
      <c r="H339" s="5">
        <f>(Table6[[#This Row],[base-close]]-C309)/C309</f>
        <v>3.4384643129082723E-2</v>
      </c>
      <c r="I339" s="5">
        <f>(Table6[[#This Row],[eval-close]]-D309)/D309</f>
        <v>4.0790608211181308E-3</v>
      </c>
      <c r="J339" s="4">
        <f>Table6[[#This Row],[pctE]]-Table6[[#This Row],[pctB]]</f>
        <v>-3.0305582307964592E-2</v>
      </c>
      <c r="K339" s="2">
        <f>(Table6[[#This Row],[prs%]]-Table6[[#This Row],[prsDirect%]])/Table6[[#This Row],[prsDirect%]]</f>
        <v>-3.3241641160747903E-2</v>
      </c>
      <c r="L339"/>
    </row>
    <row r="340" spans="1:12" x14ac:dyDescent="0.25">
      <c r="A340" s="2">
        <v>338</v>
      </c>
      <c r="B340" s="1">
        <v>43228</v>
      </c>
      <c r="C340" s="3">
        <v>258.11</v>
      </c>
      <c r="D340" s="3">
        <v>301.97000000000003</v>
      </c>
      <c r="E340" s="4">
        <f>Table6[[#This Row],[eval-close]]/Table6[[#This Row],[base-close]]</f>
        <v>1.169927550269265</v>
      </c>
      <c r="F340" s="4">
        <f t="shared" si="5"/>
        <v>1.1459635373646502</v>
      </c>
      <c r="G340" s="4">
        <f>(Table6[[#This Row],[prs]]-E310)/E310</f>
        <v>-1.3996229906539679E-2</v>
      </c>
      <c r="H340" s="5">
        <f>(Table6[[#This Row],[base-close]]-C310)/C310</f>
        <v>6.8263379622405989E-3</v>
      </c>
      <c r="I340" s="5">
        <f>(Table6[[#This Row],[eval-close]]-D310)/D310</f>
        <v>-7.2654349398381859E-3</v>
      </c>
      <c r="J340" s="4">
        <f>Table6[[#This Row],[pctE]]-Table6[[#This Row],[pctB]]</f>
        <v>-1.4091772902078786E-2</v>
      </c>
      <c r="K340" s="2">
        <f>(Table6[[#This Row],[prs%]]-Table6[[#This Row],[prsDirect%]])/Table6[[#This Row],[prsDirect%]]</f>
        <v>-6.7800550152928079E-3</v>
      </c>
      <c r="L340"/>
    </row>
    <row r="341" spans="1:12" x14ac:dyDescent="0.25">
      <c r="A341" s="2">
        <v>339</v>
      </c>
      <c r="B341" s="1">
        <v>43229</v>
      </c>
      <c r="C341" s="3">
        <v>260.60000000000002</v>
      </c>
      <c r="D341" s="3">
        <v>306.85000000000002</v>
      </c>
      <c r="E341" s="4">
        <f>Table6[[#This Row],[eval-close]]/Table6[[#This Row],[base-close]]</f>
        <v>1.1774750575594781</v>
      </c>
      <c r="F341" s="4">
        <f t="shared" si="5"/>
        <v>1.1536063084875614</v>
      </c>
      <c r="G341" s="4">
        <f>(Table6[[#This Row],[prs]]-E311)/E311</f>
        <v>6.2840155114938331E-2</v>
      </c>
      <c r="H341" s="5">
        <f>(Table6[[#This Row],[base-close]]-C311)/C311</f>
        <v>3.4126984126984214E-2</v>
      </c>
      <c r="I341" s="5">
        <f>(Table6[[#This Row],[eval-close]]-D311)/D311</f>
        <v>9.911168421806725E-2</v>
      </c>
      <c r="J341" s="4">
        <f>Table6[[#This Row],[pctE]]-Table6[[#This Row],[pctB]]</f>
        <v>6.4984700091083036E-2</v>
      </c>
      <c r="K341" s="2">
        <f>(Table6[[#This Row],[prs%]]-Table6[[#This Row],[prsDirect%]])/Table6[[#This Row],[prsDirect%]]</f>
        <v>-3.3000767459708126E-2</v>
      </c>
      <c r="L341"/>
    </row>
    <row r="342" spans="1:12" x14ac:dyDescent="0.25">
      <c r="A342" s="2">
        <v>340</v>
      </c>
      <c r="B342" s="1">
        <v>43230</v>
      </c>
      <c r="C342" s="3">
        <v>263.04000000000002</v>
      </c>
      <c r="D342" s="3">
        <v>305.02</v>
      </c>
      <c r="E342" s="4">
        <f>Table6[[#This Row],[eval-close]]/Table6[[#This Row],[base-close]]</f>
        <v>1.1595954987834549</v>
      </c>
      <c r="F342" s="4">
        <f t="shared" si="5"/>
        <v>1.1587084492326356</v>
      </c>
      <c r="G342" s="4">
        <f>(Table6[[#This Row],[prs]]-E312)/E312</f>
        <v>0.1302209987948757</v>
      </c>
      <c r="H342" s="5">
        <f>(Table6[[#This Row],[base-close]]-C312)/C312</f>
        <v>4.6925373134328437E-2</v>
      </c>
      <c r="I342" s="5">
        <f>(Table6[[#This Row],[eval-close]]-D312)/D312</f>
        <v>0.1832570408875786</v>
      </c>
      <c r="J342" s="4">
        <f>Table6[[#This Row],[pctE]]-Table6[[#This Row],[pctB]]</f>
        <v>0.13633166775325017</v>
      </c>
      <c r="K342" s="2">
        <f>(Table6[[#This Row],[prs%]]-Table6[[#This Row],[prsDirect%]])/Table6[[#This Row],[prsDirect%]]</f>
        <v>-4.4822080291970878E-2</v>
      </c>
      <c r="L342"/>
    </row>
    <row r="343" spans="1:12" x14ac:dyDescent="0.25">
      <c r="A343" s="2">
        <v>341</v>
      </c>
      <c r="B343" s="1">
        <v>43231</v>
      </c>
      <c r="C343" s="3">
        <v>263.83999999999997</v>
      </c>
      <c r="D343" s="3">
        <v>301.06</v>
      </c>
      <c r="E343" s="4">
        <f>Table6[[#This Row],[eval-close]]/Table6[[#This Row],[base-close]]</f>
        <v>1.141070345664039</v>
      </c>
      <c r="F343" s="4">
        <f t="shared" si="5"/>
        <v>1.1587248568592508</v>
      </c>
      <c r="G343" s="4">
        <f>(Table6[[#This Row],[prs]]-E313)/E313</f>
        <v>9.1033555621956724E-2</v>
      </c>
      <c r="H343" s="5">
        <f>(Table6[[#This Row],[base-close]]-C313)/C313</f>
        <v>3.6862375225968587E-2</v>
      </c>
      <c r="I343" s="5">
        <f>(Table6[[#This Row],[eval-close]]-D313)/D313</f>
        <v>0.13125164393341604</v>
      </c>
      <c r="J343" s="4">
        <f>Table6[[#This Row],[pctE]]-Table6[[#This Row],[pctB]]</f>
        <v>9.438926870744746E-2</v>
      </c>
      <c r="K343" s="2">
        <f>(Table6[[#This Row],[prs%]]-Table6[[#This Row],[prsDirect%]])/Table6[[#This Row],[prsDirect%]]</f>
        <v>-3.5551849605822458E-2</v>
      </c>
      <c r="L343"/>
    </row>
    <row r="344" spans="1:12" x14ac:dyDescent="0.25">
      <c r="A344" s="2">
        <v>342</v>
      </c>
      <c r="B344" s="1">
        <v>43234</v>
      </c>
      <c r="C344" s="3">
        <v>263.97000000000003</v>
      </c>
      <c r="D344" s="3">
        <v>291.97000000000003</v>
      </c>
      <c r="E344" s="4">
        <f>Table6[[#This Row],[eval-close]]/Table6[[#This Row],[base-close]]</f>
        <v>1.1060726597719437</v>
      </c>
      <c r="F344" s="4">
        <f t="shared" si="5"/>
        <v>1.1544286901990222</v>
      </c>
      <c r="G344" s="4">
        <f>(Table6[[#This Row],[prs]]-E314)/E314</f>
        <v>9.0695936721406981E-2</v>
      </c>
      <c r="H344" s="5">
        <f>(Table6[[#This Row],[base-close]]-C314)/C314</f>
        <v>6.0248222677431129E-2</v>
      </c>
      <c r="I344" s="5">
        <f>(Table6[[#This Row],[eval-close]]-D314)/D314</f>
        <v>0.1564084283903677</v>
      </c>
      <c r="J344" s="4">
        <f>Table6[[#This Row],[pctE]]-Table6[[#This Row],[pctB]]</f>
        <v>9.6160205712936569E-2</v>
      </c>
      <c r="K344" s="2">
        <f>(Table6[[#This Row],[prs%]]-Table6[[#This Row],[prsDirect%]])/Table6[[#This Row],[prsDirect%]]</f>
        <v>-5.6824639163541982E-2</v>
      </c>
      <c r="L344"/>
    </row>
    <row r="345" spans="1:12" x14ac:dyDescent="0.25">
      <c r="A345" s="2">
        <v>343</v>
      </c>
      <c r="B345" s="1">
        <v>43235</v>
      </c>
      <c r="C345" s="3">
        <v>262.14999999999998</v>
      </c>
      <c r="D345" s="3">
        <v>284.18</v>
      </c>
      <c r="E345" s="4">
        <f>Table6[[#This Row],[eval-close]]/Table6[[#This Row],[base-close]]</f>
        <v>1.0840358573335878</v>
      </c>
      <c r="F345" s="4">
        <f t="shared" si="5"/>
        <v>1.1457811890182803</v>
      </c>
      <c r="G345" s="4">
        <f>(Table6[[#This Row],[prs]]-E315)/E315</f>
        <v>2.1756370445323966E-2</v>
      </c>
      <c r="H345" s="5">
        <f>(Table6[[#This Row],[base-close]]-C315)/C315</f>
        <v>3.9617703045685203E-2</v>
      </c>
      <c r="I345" s="5">
        <f>(Table6[[#This Row],[eval-close]]-D315)/D315</f>
        <v>6.2236010914663908E-2</v>
      </c>
      <c r="J345" s="4">
        <f>Table6[[#This Row],[pctE]]-Table6[[#This Row],[pctB]]</f>
        <v>2.2618307868978706E-2</v>
      </c>
      <c r="K345" s="2">
        <f>(Table6[[#This Row],[prs%]]-Table6[[#This Row],[prsDirect%]])/Table6[[#This Row],[prsDirect%]]</f>
        <v>-3.810795346175732E-2</v>
      </c>
      <c r="L345"/>
    </row>
    <row r="346" spans="1:12" x14ac:dyDescent="0.25">
      <c r="A346" s="2">
        <v>344</v>
      </c>
      <c r="B346" s="1">
        <v>43236</v>
      </c>
      <c r="C346" s="3">
        <v>263.25</v>
      </c>
      <c r="D346" s="3">
        <v>286.48</v>
      </c>
      <c r="E346" s="4">
        <f>Table6[[#This Row],[eval-close]]/Table6[[#This Row],[base-close]]</f>
        <v>1.0882431149097815</v>
      </c>
      <c r="F346" s="4">
        <f t="shared" si="5"/>
        <v>1.1362800908986341</v>
      </c>
      <c r="G346" s="4">
        <f>(Table6[[#This Row],[prs]]-E316)/E316</f>
        <v>-3.3422874935850971E-2</v>
      </c>
      <c r="H346" s="5">
        <f>(Table6[[#This Row],[base-close]]-C316)/C316</f>
        <v>3.2920034528760835E-2</v>
      </c>
      <c r="I346" s="5">
        <f>(Table6[[#This Row],[eval-close]]-D316)/D316</f>
        <v>-1.6031226040286455E-3</v>
      </c>
      <c r="J346" s="4">
        <f>Table6[[#This Row],[pctE]]-Table6[[#This Row],[pctB]]</f>
        <v>-3.452315713278948E-2</v>
      </c>
      <c r="K346" s="2">
        <f>(Table6[[#This Row],[prs%]]-Table6[[#This Row],[prsDirect%]])/Table6[[#This Row],[prsDirect%]]</f>
        <v>-3.1870845204173978E-2</v>
      </c>
      <c r="L346"/>
    </row>
    <row r="347" spans="1:12" x14ac:dyDescent="0.25">
      <c r="A347" s="2">
        <v>345</v>
      </c>
      <c r="B347" s="1">
        <v>43237</v>
      </c>
      <c r="C347" s="3">
        <v>263.02999999999997</v>
      </c>
      <c r="D347" s="3">
        <v>284.54000000000002</v>
      </c>
      <c r="E347" s="4">
        <f>Table6[[#This Row],[eval-close]]/Table6[[#This Row],[base-close]]</f>
        <v>1.0817777439835763</v>
      </c>
      <c r="F347" s="4">
        <f t="shared" si="5"/>
        <v>1.1324476270611186</v>
      </c>
      <c r="G347" s="4">
        <f>(Table6[[#This Row],[prs]]-E317)/E317</f>
        <v>-9.1075987514519091E-2</v>
      </c>
      <c r="H347" s="5">
        <f>(Table6[[#This Row],[base-close]]-C317)/C317</f>
        <v>2.3981002063300377E-2</v>
      </c>
      <c r="I347" s="5">
        <f>(Table6[[#This Row],[eval-close]]-D317)/D317</f>
        <v>-6.9279078895721588E-2</v>
      </c>
      <c r="J347" s="4">
        <f>Table6[[#This Row],[pctE]]-Table6[[#This Row],[pctB]]</f>
        <v>-9.3260080959021968E-2</v>
      </c>
      <c r="K347" s="2">
        <f>(Table6[[#This Row],[prs%]]-Table6[[#This Row],[prsDirect%]])/Table6[[#This Row],[prsDirect%]]</f>
        <v>-2.3419381819564978E-2</v>
      </c>
      <c r="L347"/>
    </row>
    <row r="348" spans="1:12" x14ac:dyDescent="0.25">
      <c r="A348" s="2">
        <v>346</v>
      </c>
      <c r="B348" s="1">
        <v>43238</v>
      </c>
      <c r="C348" s="3">
        <v>262.37</v>
      </c>
      <c r="D348" s="3">
        <v>276.82</v>
      </c>
      <c r="E348" s="4">
        <f>Table6[[#This Row],[eval-close]]/Table6[[#This Row],[base-close]]</f>
        <v>1.0550748942333346</v>
      </c>
      <c r="F348" s="4">
        <f t="shared" si="5"/>
        <v>1.1236299726499006</v>
      </c>
      <c r="G348" s="4">
        <f>(Table6[[#This Row],[prs]]-E318)/E318</f>
        <v>-0.11469592737133444</v>
      </c>
      <c r="H348" s="5">
        <f>(Table6[[#This Row],[base-close]]-C318)/C318</f>
        <v>4.471609460858493E-2</v>
      </c>
      <c r="I348" s="5">
        <f>(Table6[[#This Row],[eval-close]]-D318)/D318</f>
        <v>-7.5108586702305441E-2</v>
      </c>
      <c r="J348" s="4">
        <f>Table6[[#This Row],[pctE]]-Table6[[#This Row],[pctB]]</f>
        <v>-0.11982468131089037</v>
      </c>
      <c r="K348" s="2">
        <f>(Table6[[#This Row],[prs%]]-Table6[[#This Row],[prsDirect%]])/Table6[[#This Row],[prsDirect%]]</f>
        <v>-4.2802149636009937E-2</v>
      </c>
      <c r="L348"/>
    </row>
    <row r="349" spans="1:12" x14ac:dyDescent="0.25">
      <c r="A349" s="2">
        <v>347</v>
      </c>
      <c r="B349" s="1">
        <v>43241</v>
      </c>
      <c r="C349" s="3">
        <v>264.33999999999997</v>
      </c>
      <c r="D349" s="3">
        <v>284.49</v>
      </c>
      <c r="E349" s="4">
        <f>Table6[[#This Row],[eval-close]]/Table6[[#This Row],[base-close]]</f>
        <v>1.0762275856851027</v>
      </c>
      <c r="F349" s="4">
        <f t="shared" si="5"/>
        <v>1.1139500308193564</v>
      </c>
      <c r="G349" s="4">
        <f>(Table6[[#This Row],[prs]]-E319)/E319</f>
        <v>-6.2285720930724993E-2</v>
      </c>
      <c r="H349" s="5">
        <f>(Table6[[#This Row],[base-close]]-C319)/C319</f>
        <v>4.738885807116245E-2</v>
      </c>
      <c r="I349" s="5">
        <f>(Table6[[#This Row],[eval-close]]-D319)/D319</f>
        <v>-1.7848512048608767E-2</v>
      </c>
      <c r="J349" s="4">
        <f>Table6[[#This Row],[pctE]]-Table6[[#This Row],[pctB]]</f>
        <v>-6.523737011977121E-2</v>
      </c>
      <c r="K349" s="2">
        <f>(Table6[[#This Row],[prs%]]-Table6[[#This Row],[prsDirect%]])/Table6[[#This Row],[prsDirect%]]</f>
        <v>-4.5244760535674521E-2</v>
      </c>
      <c r="L349"/>
    </row>
    <row r="350" spans="1:12" x14ac:dyDescent="0.25">
      <c r="A350" s="2">
        <v>348</v>
      </c>
      <c r="B350" s="1">
        <v>43242</v>
      </c>
      <c r="C350" s="3">
        <v>263.61</v>
      </c>
      <c r="D350" s="3">
        <v>275.01</v>
      </c>
      <c r="E350" s="4">
        <f>Table6[[#This Row],[eval-close]]/Table6[[#This Row],[base-close]]</f>
        <v>1.0432457038807328</v>
      </c>
      <c r="F350" s="4">
        <f t="shared" si="5"/>
        <v>1.1012818461805032</v>
      </c>
      <c r="G350" s="4">
        <f>(Table6[[#This Row],[prs]]-E320)/E320</f>
        <v>-0.12212603060380742</v>
      </c>
      <c r="H350" s="5">
        <f>(Table6[[#This Row],[base-close]]-C320)/C320</f>
        <v>2.8120124804992343E-2</v>
      </c>
      <c r="I350" s="5">
        <f>(Table6[[#This Row],[eval-close]]-D320)/D320</f>
        <v>-9.7440105021332449E-2</v>
      </c>
      <c r="J350" s="4">
        <f>Table6[[#This Row],[pctE]]-Table6[[#This Row],[pctB]]</f>
        <v>-0.12556022982632478</v>
      </c>
      <c r="K350" s="2">
        <f>(Table6[[#This Row],[prs%]]-Table6[[#This Row],[prsDirect%]])/Table6[[#This Row],[prsDirect%]]</f>
        <v>-2.7351010963165306E-2</v>
      </c>
      <c r="L350"/>
    </row>
    <row r="351" spans="1:12" x14ac:dyDescent="0.25">
      <c r="A351" s="2">
        <v>349</v>
      </c>
      <c r="B351" s="1">
        <v>43243</v>
      </c>
      <c r="C351" s="3">
        <v>264.33</v>
      </c>
      <c r="D351" s="3">
        <v>279.07</v>
      </c>
      <c r="E351" s="4">
        <f>Table6[[#This Row],[eval-close]]/Table6[[#This Row],[base-close]]</f>
        <v>1.0557636287973367</v>
      </c>
      <c r="F351" s="4">
        <f t="shared" si="5"/>
        <v>1.0891107033042888</v>
      </c>
      <c r="G351" s="4">
        <f>(Table6[[#This Row],[prs]]-E321)/E321</f>
        <v>-0.10519883851805824</v>
      </c>
      <c r="H351" s="5">
        <f>(Table6[[#This Row],[base-close]]-C321)/C321</f>
        <v>3.6385022544598987E-2</v>
      </c>
      <c r="I351" s="5">
        <f>(Table6[[#This Row],[eval-close]]-D321)/D321</f>
        <v>-7.264147808460443E-2</v>
      </c>
      <c r="J351" s="4">
        <f>Table6[[#This Row],[pctE]]-Table6[[#This Row],[pctB]]</f>
        <v>-0.10902650062920341</v>
      </c>
      <c r="K351" s="2">
        <f>(Table6[[#This Row],[prs%]]-Table6[[#This Row],[prsDirect%]])/Table6[[#This Row],[prsDirect%]]</f>
        <v>-3.5107630613248439E-2</v>
      </c>
      <c r="L351"/>
    </row>
    <row r="352" spans="1:12" x14ac:dyDescent="0.25">
      <c r="A352" s="2">
        <v>350</v>
      </c>
      <c r="B352" s="1">
        <v>43244</v>
      </c>
      <c r="C352" s="3">
        <v>263.79000000000002</v>
      </c>
      <c r="D352" s="3">
        <v>277.85000000000002</v>
      </c>
      <c r="E352" s="4">
        <f>Table6[[#This Row],[eval-close]]/Table6[[#This Row],[base-close]]</f>
        <v>1.05329997346374</v>
      </c>
      <c r="F352" s="4">
        <f t="shared" si="5"/>
        <v>1.0784811507723175</v>
      </c>
      <c r="G352" s="4">
        <f>(Table6[[#This Row],[prs]]-E322)/E322</f>
        <v>-7.8971408541210666E-2</v>
      </c>
      <c r="H352" s="5">
        <f>(Table6[[#This Row],[base-close]]-C322)/C322</f>
        <v>2.5821504958195775E-2</v>
      </c>
      <c r="I352" s="5">
        <f>(Table6[[#This Row],[eval-close]]-D322)/D322</f>
        <v>-5.5189064200217498E-2</v>
      </c>
      <c r="J352" s="4">
        <f>Table6[[#This Row],[pctE]]-Table6[[#This Row],[pctB]]</f>
        <v>-8.1010569158413273E-2</v>
      </c>
      <c r="K352" s="2">
        <f>(Table6[[#This Row],[prs%]]-Table6[[#This Row],[prsDirect%]])/Table6[[#This Row],[prsDirect%]]</f>
        <v>-2.5171537965806672E-2</v>
      </c>
      <c r="L352"/>
    </row>
    <row r="353" spans="1:12" x14ac:dyDescent="0.25">
      <c r="A353" s="2">
        <v>351</v>
      </c>
      <c r="B353" s="1">
        <v>43245</v>
      </c>
      <c r="C353" s="3">
        <v>263.16000000000003</v>
      </c>
      <c r="D353" s="3">
        <v>278.85000000000002</v>
      </c>
      <c r="E353" s="4">
        <f>Table6[[#This Row],[eval-close]]/Table6[[#This Row],[base-close]]</f>
        <v>1.0596215230278159</v>
      </c>
      <c r="F353" s="4">
        <f t="shared" si="5"/>
        <v>1.0703362685086952</v>
      </c>
      <c r="G353" s="4">
        <f>(Table6[[#This Row],[prs]]-E323)/E323</f>
        <v>-9.5402016034054821E-2</v>
      </c>
      <c r="H353" s="5">
        <f>(Table6[[#This Row],[base-close]]-C323)/C323</f>
        <v>2.6365054602184277E-2</v>
      </c>
      <c r="I353" s="5">
        <f>(Table6[[#This Row],[eval-close]]-D323)/D323</f>
        <v>-7.1552240793766916E-2</v>
      </c>
      <c r="J353" s="4">
        <f>Table6[[#This Row],[pctE]]-Table6[[#This Row],[pctB]]</f>
        <v>-9.791729539595119E-2</v>
      </c>
      <c r="K353" s="2">
        <f>(Table6[[#This Row],[prs%]]-Table6[[#This Row],[prsDirect%]])/Table6[[#This Row],[prsDirect%]]</f>
        <v>-2.5687794497644738E-2</v>
      </c>
      <c r="L353"/>
    </row>
    <row r="354" spans="1:12" x14ac:dyDescent="0.25">
      <c r="A354" s="2">
        <v>352</v>
      </c>
      <c r="B354" s="1">
        <v>43249</v>
      </c>
      <c r="C354" s="3">
        <v>260.14</v>
      </c>
      <c r="D354" s="3">
        <v>283.76</v>
      </c>
      <c r="E354" s="4">
        <f>Table6[[#This Row],[eval-close]]/Table6[[#This Row],[base-close]]</f>
        <v>1.0907972630122242</v>
      </c>
      <c r="F354" s="4">
        <f t="shared" si="5"/>
        <v>1.0688087288327233</v>
      </c>
      <c r="G354" s="4">
        <f>(Table6[[#This Row],[prs]]-E324)/E324</f>
        <v>-3.1725928063390821E-2</v>
      </c>
      <c r="H354" s="5">
        <f>(Table6[[#This Row],[base-close]]-C324)/C324</f>
        <v>6.3442940038684189E-3</v>
      </c>
      <c r="I354" s="5">
        <f>(Table6[[#This Row],[eval-close]]-D324)/D324</f>
        <v>-2.5582912674702068E-2</v>
      </c>
      <c r="J354" s="4">
        <f>Table6[[#This Row],[pctE]]-Table6[[#This Row],[pctB]]</f>
        <v>-3.1927206678570484E-2</v>
      </c>
      <c r="K354" s="2">
        <f>(Table6[[#This Row],[prs%]]-Table6[[#This Row],[prsDirect%]])/Table6[[#This Row],[prsDirect%]]</f>
        <v>-6.3042976858592951E-3</v>
      </c>
      <c r="L354"/>
    </row>
    <row r="355" spans="1:12" x14ac:dyDescent="0.25">
      <c r="A355" s="2">
        <v>353</v>
      </c>
      <c r="B355" s="1">
        <v>43250</v>
      </c>
      <c r="C355" s="3">
        <v>263.61</v>
      </c>
      <c r="D355" s="3">
        <v>291.72000000000003</v>
      </c>
      <c r="E355" s="4">
        <f>Table6[[#This Row],[eval-close]]/Table6[[#This Row],[base-close]]</f>
        <v>1.1066348014111755</v>
      </c>
      <c r="F355" s="4">
        <f t="shared" si="5"/>
        <v>1.071068623240482</v>
      </c>
      <c r="G355" s="4">
        <f>(Table6[[#This Row],[prs]]-E325)/E325</f>
        <v>5.0070373134200258E-3</v>
      </c>
      <c r="H355" s="5">
        <f>(Table6[[#This Row],[base-close]]-C325)/C325</f>
        <v>8.9562521529453522E-3</v>
      </c>
      <c r="I355" s="5">
        <f>(Table6[[#This Row],[eval-close]]-D325)/D325</f>
        <v>1.4008133755083699E-2</v>
      </c>
      <c r="J355" s="4">
        <f>Table6[[#This Row],[pctE]]-Table6[[#This Row],[pctB]]</f>
        <v>5.0518816021383472E-3</v>
      </c>
      <c r="K355" s="2">
        <f>(Table6[[#This Row],[prs%]]-Table6[[#This Row],[prsDirect%]])/Table6[[#This Row],[prsDirect%]]</f>
        <v>-8.8767497439646761E-3</v>
      </c>
      <c r="L355"/>
    </row>
    <row r="356" spans="1:12" x14ac:dyDescent="0.25">
      <c r="A356" s="2">
        <v>354</v>
      </c>
      <c r="B356" s="1">
        <v>43251</v>
      </c>
      <c r="C356" s="3">
        <v>261.99</v>
      </c>
      <c r="D356" s="3">
        <v>284.73</v>
      </c>
      <c r="E356" s="4">
        <f>Table6[[#This Row],[eval-close]]/Table6[[#This Row],[base-close]]</f>
        <v>1.0867972060002291</v>
      </c>
      <c r="F356" s="4">
        <f t="shared" si="5"/>
        <v>1.0709240323495268</v>
      </c>
      <c r="G356" s="4">
        <f>(Table6[[#This Row],[prs]]-E326)/E326</f>
        <v>-3.1348227438827814E-2</v>
      </c>
      <c r="H356" s="5">
        <f>(Table6[[#This Row],[base-close]]-C326)/C326</f>
        <v>2.027078711848962E-3</v>
      </c>
      <c r="I356" s="5">
        <f>(Table6[[#This Row],[eval-close]]-D326)/D326</f>
        <v>-2.9384694051474362E-2</v>
      </c>
      <c r="J356" s="4">
        <f>Table6[[#This Row],[pctE]]-Table6[[#This Row],[pctB]]</f>
        <v>-3.1411772763323326E-2</v>
      </c>
      <c r="K356" s="2">
        <f>(Table6[[#This Row],[prs%]]-Table6[[#This Row],[prsDirect%]])/Table6[[#This Row],[prsDirect%]]</f>
        <v>-2.0229779762608014E-3</v>
      </c>
      <c r="L356"/>
    </row>
    <row r="357" spans="1:12" x14ac:dyDescent="0.25">
      <c r="A357" s="2">
        <v>355</v>
      </c>
      <c r="B357" s="1">
        <v>43252</v>
      </c>
      <c r="C357" s="3">
        <v>264.57</v>
      </c>
      <c r="D357" s="3">
        <v>291.82</v>
      </c>
      <c r="E357" s="4">
        <f>Table6[[#This Row],[eval-close]]/Table6[[#This Row],[base-close]]</f>
        <v>1.1029973164001965</v>
      </c>
      <c r="F357" s="4">
        <f t="shared" si="5"/>
        <v>1.0730459895911888</v>
      </c>
      <c r="G357" s="4">
        <f>(Table6[[#This Row],[prs]]-E327)/E327</f>
        <v>-4.4287082653908572E-2</v>
      </c>
      <c r="H357" s="5">
        <f>(Table6[[#This Row],[base-close]]-C327)/C327</f>
        <v>1.7537787008192002E-2</v>
      </c>
      <c r="I357" s="5">
        <f>(Table6[[#This Row],[eval-close]]-D327)/D327</f>
        <v>-2.7525993068515033E-2</v>
      </c>
      <c r="J357" s="4">
        <f>Table6[[#This Row],[pctE]]-Table6[[#This Row],[pctB]]</f>
        <v>-4.5063780076707034E-2</v>
      </c>
      <c r="K357" s="2">
        <f>(Table6[[#This Row],[prs%]]-Table6[[#This Row],[prsDirect%]])/Table6[[#This Row],[prsDirect%]]</f>
        <v>-1.7235514230638831E-2</v>
      </c>
      <c r="L357"/>
    </row>
    <row r="358" spans="1:12" x14ac:dyDescent="0.25">
      <c r="A358" s="2">
        <v>356</v>
      </c>
      <c r="B358" s="1">
        <v>43255</v>
      </c>
      <c r="C358" s="3">
        <v>265.82</v>
      </c>
      <c r="D358" s="3">
        <v>296.74</v>
      </c>
      <c r="E358" s="4">
        <f>Table6[[#This Row],[eval-close]]/Table6[[#This Row],[base-close]]</f>
        <v>1.1163193138213829</v>
      </c>
      <c r="F358" s="4">
        <f t="shared" si="5"/>
        <v>1.0791704315499935</v>
      </c>
      <c r="G358" s="4">
        <f>(Table6[[#This Row],[prs]]-E328)/E328</f>
        <v>-8.4127539405639898E-3</v>
      </c>
      <c r="H358" s="5">
        <f>(Table6[[#This Row],[base-close]]-C328)/C328</f>
        <v>3.1069392188045424E-2</v>
      </c>
      <c r="I358" s="5">
        <f>(Table6[[#This Row],[eval-close]]-D328)/D328</f>
        <v>2.2395259095920616E-2</v>
      </c>
      <c r="J358" s="4">
        <f>Table6[[#This Row],[pctE]]-Table6[[#This Row],[pctB]]</f>
        <v>-8.6741330921248083E-3</v>
      </c>
      <c r="K358" s="2">
        <f>(Table6[[#This Row],[prs%]]-Table6[[#This Row],[prsDirect%]])/Table6[[#This Row],[prsDirect%]]</f>
        <v>-3.013317282370535E-2</v>
      </c>
      <c r="L358"/>
    </row>
    <row r="359" spans="1:12" x14ac:dyDescent="0.25">
      <c r="A359" s="2">
        <v>357</v>
      </c>
      <c r="B359" s="1">
        <v>43256</v>
      </c>
      <c r="C359" s="3">
        <v>266.02</v>
      </c>
      <c r="D359" s="3">
        <v>291.13</v>
      </c>
      <c r="E359" s="4">
        <f>Table6[[#This Row],[eval-close]]/Table6[[#This Row],[base-close]]</f>
        <v>1.0943913991429217</v>
      </c>
      <c r="F359" s="4">
        <f t="shared" si="5"/>
        <v>1.0809868128957756</v>
      </c>
      <c r="G359" s="4">
        <f>(Table6[[#This Row],[prs]]-E329)/E329</f>
        <v>-4.4772877966231138E-3</v>
      </c>
      <c r="H359" s="5">
        <f>(Table6[[#This Row],[base-close]]-C329)/C329</f>
        <v>3.2005276021259264E-2</v>
      </c>
      <c r="I359" s="5">
        <f>(Table6[[#This Row],[eval-close]]-D329)/D329</f>
        <v>2.7384691392878534E-2</v>
      </c>
      <c r="J359" s="4">
        <f>Table6[[#This Row],[pctE]]-Table6[[#This Row],[pctB]]</f>
        <v>-4.6205846283807299E-3</v>
      </c>
      <c r="K359" s="2">
        <f>(Table6[[#This Row],[prs%]]-Table6[[#This Row],[prsDirect%]])/Table6[[#This Row],[prsDirect%]]</f>
        <v>-3.1012705811609403E-2</v>
      </c>
      <c r="L359"/>
    </row>
    <row r="360" spans="1:12" x14ac:dyDescent="0.25">
      <c r="A360" s="2">
        <v>358</v>
      </c>
      <c r="B360" s="1">
        <v>43257</v>
      </c>
      <c r="C360" s="3">
        <v>268.24</v>
      </c>
      <c r="D360" s="3">
        <v>319.5</v>
      </c>
      <c r="E360" s="4">
        <f>Table6[[#This Row],[eval-close]]/Table6[[#This Row],[base-close]]</f>
        <v>1.1910975246048314</v>
      </c>
      <c r="F360" s="4">
        <f t="shared" si="5"/>
        <v>1.0957719949681852</v>
      </c>
      <c r="G360" s="4">
        <f>(Table6[[#This Row],[prs]]-E330)/E330</f>
        <v>6.856734815144519E-2</v>
      </c>
      <c r="H360" s="5">
        <f>(Table6[[#This Row],[base-close]]-C330)/C330</f>
        <v>5.4817145104207619E-2</v>
      </c>
      <c r="I360" s="5">
        <f>(Table6[[#This Row],[eval-close]]-D330)/D330</f>
        <v>0.12714315952868138</v>
      </c>
      <c r="J360" s="4">
        <f>Table6[[#This Row],[pctE]]-Table6[[#This Row],[pctB]]</f>
        <v>7.2326014424473756E-2</v>
      </c>
      <c r="K360" s="2">
        <f>(Table6[[#This Row],[prs%]]-Table6[[#This Row],[prsDirect%]])/Table6[[#This Row],[prsDirect%]]</f>
        <v>-5.1968386519535691E-2</v>
      </c>
      <c r="L360"/>
    </row>
    <row r="361" spans="1:12" x14ac:dyDescent="0.25">
      <c r="A361" s="2">
        <v>359</v>
      </c>
      <c r="B361" s="1">
        <v>43258</v>
      </c>
      <c r="C361" s="3">
        <v>268.20999999999998</v>
      </c>
      <c r="D361" s="3">
        <v>316.08999999999997</v>
      </c>
      <c r="E361" s="4">
        <f>Table6[[#This Row],[eval-close]]/Table6[[#This Row],[base-close]]</f>
        <v>1.1785168338242422</v>
      </c>
      <c r="F361" s="4">
        <f t="shared" si="5"/>
        <v>1.1080473154708759</v>
      </c>
      <c r="G361" s="4">
        <f>(Table6[[#This Row],[prs]]-E331)/E331</f>
        <v>7.0359814909024473E-2</v>
      </c>
      <c r="H361" s="5">
        <f>(Table6[[#This Row],[base-close]]-C331)/C331</f>
        <v>5.2092731338014252E-2</v>
      </c>
      <c r="I361" s="5">
        <f>(Table6[[#This Row],[eval-close]]-D331)/D331</f>
        <v>0.12611778118208691</v>
      </c>
      <c r="J361" s="4">
        <f>Table6[[#This Row],[pctE]]-Table6[[#This Row],[pctB]]</f>
        <v>7.4025049844072655E-2</v>
      </c>
      <c r="K361" s="2">
        <f>(Table6[[#This Row],[prs%]]-Table6[[#This Row],[prsDirect%]])/Table6[[#This Row],[prsDirect%]]</f>
        <v>-4.951344096044083E-2</v>
      </c>
      <c r="L361"/>
    </row>
    <row r="362" spans="1:12" x14ac:dyDescent="0.25">
      <c r="A362" s="2">
        <v>360</v>
      </c>
      <c r="B362" s="1">
        <v>43259</v>
      </c>
      <c r="C362" s="3">
        <v>269</v>
      </c>
      <c r="D362" s="3">
        <v>317.66000000000003</v>
      </c>
      <c r="E362" s="4">
        <f>Table6[[#This Row],[eval-close]]/Table6[[#This Row],[base-close]]</f>
        <v>1.1808921933085503</v>
      </c>
      <c r="F362" s="4">
        <f t="shared" si="5"/>
        <v>1.1208065374553571</v>
      </c>
      <c r="G362" s="4">
        <f>(Table6[[#This Row],[prs]]-E332)/E332</f>
        <v>6.5235244573412579E-2</v>
      </c>
      <c r="H362" s="5">
        <f>(Table6[[#This Row],[base-close]]-C332)/C332</f>
        <v>4.4579061820441204E-2</v>
      </c>
      <c r="I362" s="5">
        <f>(Table6[[#This Row],[eval-close]]-D332)/D332</f>
        <v>0.11272243239456356</v>
      </c>
      <c r="J362" s="4">
        <f>Table6[[#This Row],[pctE]]-Table6[[#This Row],[pctB]]</f>
        <v>6.8143370574122356E-2</v>
      </c>
      <c r="K362" s="2">
        <f>(Table6[[#This Row],[prs%]]-Table6[[#This Row],[prsDirect%]])/Table6[[#This Row],[prsDirect%]]</f>
        <v>-4.267657992565084E-2</v>
      </c>
      <c r="L362"/>
    </row>
    <row r="363" spans="1:12" x14ac:dyDescent="0.25">
      <c r="A363" s="2">
        <v>361</v>
      </c>
      <c r="B363" s="1">
        <v>43262</v>
      </c>
      <c r="C363" s="3">
        <v>269.36</v>
      </c>
      <c r="D363" s="3">
        <v>332.1</v>
      </c>
      <c r="E363" s="4">
        <f>Table6[[#This Row],[eval-close]]/Table6[[#This Row],[base-close]]</f>
        <v>1.232922482922483</v>
      </c>
      <c r="F363" s="4">
        <f t="shared" si="5"/>
        <v>1.1381366334448235</v>
      </c>
      <c r="G363" s="4">
        <f>(Table6[[#This Row],[prs]]-E333)/E333</f>
        <v>8.0651860711708392E-2</v>
      </c>
      <c r="H363" s="5">
        <f>(Table6[[#This Row],[base-close]]-C333)/C333</f>
        <v>4.5003103662321631E-2</v>
      </c>
      <c r="I363" s="5">
        <f>(Table6[[#This Row],[eval-close]]-D333)/D333</f>
        <v>0.12928454842219819</v>
      </c>
      <c r="J363" s="4">
        <f>Table6[[#This Row],[pctE]]-Table6[[#This Row],[pctB]]</f>
        <v>8.4281444759876561E-2</v>
      </c>
      <c r="K363" s="2">
        <f>(Table6[[#This Row],[prs%]]-Table6[[#This Row],[prsDirect%]])/Table6[[#This Row],[prsDirect%]]</f>
        <v>-4.3065043065043503E-2</v>
      </c>
      <c r="L363"/>
    </row>
    <row r="364" spans="1:12" x14ac:dyDescent="0.25">
      <c r="A364" s="2">
        <v>362</v>
      </c>
      <c r="B364" s="1">
        <v>43263</v>
      </c>
      <c r="C364" s="3">
        <v>269.70999999999998</v>
      </c>
      <c r="D364" s="3">
        <v>342.77</v>
      </c>
      <c r="E364" s="4">
        <f>Table6[[#This Row],[eval-close]]/Table6[[#This Row],[base-close]]</f>
        <v>1.2708835415816988</v>
      </c>
      <c r="F364" s="4">
        <f t="shared" si="5"/>
        <v>1.1561452613017709</v>
      </c>
      <c r="G364" s="4">
        <f>(Table6[[#This Row],[prs]]-E334)/E334</f>
        <v>0.10604488691992837</v>
      </c>
      <c r="H364" s="5">
        <f>(Table6[[#This Row],[base-close]]-C334)/C334</f>
        <v>5.4460864805692309E-2</v>
      </c>
      <c r="I364" s="5">
        <f>(Table6[[#This Row],[eval-close]]-D334)/D334</f>
        <v>0.16628104797550189</v>
      </c>
      <c r="J364" s="4">
        <f>Table6[[#This Row],[pctE]]-Table6[[#This Row],[pctB]]</f>
        <v>0.11182018316980957</v>
      </c>
      <c r="K364" s="2">
        <f>(Table6[[#This Row],[prs%]]-Table6[[#This Row],[prsDirect%]])/Table6[[#This Row],[prsDirect%]]</f>
        <v>-5.1648066441734065E-2</v>
      </c>
      <c r="L364"/>
    </row>
    <row r="365" spans="1:12" x14ac:dyDescent="0.25">
      <c r="A365" s="2">
        <v>363</v>
      </c>
      <c r="B365" s="1">
        <v>43264</v>
      </c>
      <c r="C365" s="3">
        <v>268.85000000000002</v>
      </c>
      <c r="D365" s="3">
        <v>344.78</v>
      </c>
      <c r="E365" s="4">
        <f>Table6[[#This Row],[eval-close]]/Table6[[#This Row],[base-close]]</f>
        <v>1.2824251441324157</v>
      </c>
      <c r="F365" s="4">
        <f t="shared" si="5"/>
        <v>1.1737242955738953</v>
      </c>
      <c r="G365" s="4">
        <f>(Table6[[#This Row],[prs]]-E335)/E335</f>
        <v>9.5611478664473365E-2</v>
      </c>
      <c r="H365" s="5">
        <f>(Table6[[#This Row],[base-close]]-C335)/C335</f>
        <v>4.9252624595090361E-2</v>
      </c>
      <c r="I365" s="5">
        <f>(Table6[[#This Row],[eval-close]]-D335)/D335</f>
        <v>0.14957321952520658</v>
      </c>
      <c r="J365" s="4">
        <f>Table6[[#This Row],[pctE]]-Table6[[#This Row],[pctB]]</f>
        <v>0.10032059493011622</v>
      </c>
      <c r="K365" s="2">
        <f>(Table6[[#This Row],[prs%]]-Table6[[#This Row],[prsDirect%]])/Table6[[#This Row],[prsDirect%]]</f>
        <v>-4.6940673237865521E-2</v>
      </c>
      <c r="L365"/>
    </row>
    <row r="366" spans="1:12" x14ac:dyDescent="0.25">
      <c r="A366" s="2">
        <v>364</v>
      </c>
      <c r="B366" s="1">
        <v>43265</v>
      </c>
      <c r="C366" s="3">
        <v>269.52999999999997</v>
      </c>
      <c r="D366" s="3">
        <v>357.72</v>
      </c>
      <c r="E366" s="4">
        <f>Table6[[#This Row],[eval-close]]/Table6[[#This Row],[base-close]]</f>
        <v>1.3271991986049794</v>
      </c>
      <c r="F366" s="4">
        <f t="shared" si="5"/>
        <v>1.1977644948343704</v>
      </c>
      <c r="G366" s="4">
        <f>(Table6[[#This Row],[prs]]-E336)/E336</f>
        <v>0.1216518945274891</v>
      </c>
      <c r="H366" s="5">
        <f>(Table6[[#This Row],[base-close]]-C336)/C336</f>
        <v>5.9015362854111755E-2</v>
      </c>
      <c r="I366" s="5">
        <f>(Table6[[#This Row],[eval-close]]-D336)/D336</f>
        <v>0.18784658807903057</v>
      </c>
      <c r="J366" s="4">
        <f>Table6[[#This Row],[pctE]]-Table6[[#This Row],[pctB]]</f>
        <v>0.1288312252249188</v>
      </c>
      <c r="K366" s="2">
        <f>(Table6[[#This Row],[prs%]]-Table6[[#This Row],[prsDirect%]])/Table6[[#This Row],[prsDirect%]]</f>
        <v>-5.5726635253959024E-2</v>
      </c>
      <c r="L366"/>
    </row>
    <row r="367" spans="1:12" x14ac:dyDescent="0.25">
      <c r="A367" s="2">
        <v>365</v>
      </c>
      <c r="B367" s="1">
        <v>43266</v>
      </c>
      <c r="C367" s="3">
        <v>269.18</v>
      </c>
      <c r="D367" s="3">
        <v>358.17</v>
      </c>
      <c r="E367" s="4">
        <f>Table6[[#This Row],[eval-close]]/Table6[[#This Row],[base-close]]</f>
        <v>1.3305966267924809</v>
      </c>
      <c r="F367" s="4">
        <f t="shared" si="5"/>
        <v>1.2205244258735988</v>
      </c>
      <c r="G367" s="4">
        <f>(Table6[[#This Row],[prs]]-E337)/E337</f>
        <v>0.18792411100000195</v>
      </c>
      <c r="H367" s="5">
        <f>(Table6[[#This Row],[base-close]]-C337)/C337</f>
        <v>5.9972435518802991E-2</v>
      </c>
      <c r="I367" s="5">
        <f>(Table6[[#This Row],[eval-close]]-D337)/D337</f>
        <v>0.2591668131481808</v>
      </c>
      <c r="J367" s="4">
        <f>Table6[[#This Row],[pctE]]-Table6[[#This Row],[pctB]]</f>
        <v>0.19919437762937781</v>
      </c>
      <c r="K367" s="2">
        <f>(Table6[[#This Row],[prs%]]-Table6[[#This Row],[prsDirect%]])/Table6[[#This Row],[prsDirect%]]</f>
        <v>-5.6579240656808999E-2</v>
      </c>
      <c r="L367"/>
    </row>
    <row r="368" spans="1:12" x14ac:dyDescent="0.25">
      <c r="A368" s="2">
        <v>366</v>
      </c>
      <c r="B368" s="1">
        <v>43269</v>
      </c>
      <c r="C368" s="3">
        <v>268.63</v>
      </c>
      <c r="D368" s="3">
        <v>370.83</v>
      </c>
      <c r="E368" s="4">
        <f>Table6[[#This Row],[eval-close]]/Table6[[#This Row],[base-close]]</f>
        <v>1.3804489446450507</v>
      </c>
      <c r="F368" s="4">
        <f t="shared" si="5"/>
        <v>1.2469373889559656</v>
      </c>
      <c r="G368" s="4">
        <f>(Table6[[#This Row],[prs]]-E338)/E338</f>
        <v>0.20747623693594794</v>
      </c>
      <c r="H368" s="5">
        <f>(Table6[[#This Row],[base-close]]-C338)/C338</f>
        <v>4.4277717306795153E-2</v>
      </c>
      <c r="I368" s="5">
        <f>(Table6[[#This Row],[eval-close]]-D338)/D338</f>
        <v>0.26094052840967058</v>
      </c>
      <c r="J368" s="4">
        <f>Table6[[#This Row],[pctE]]-Table6[[#This Row],[pctB]]</f>
        <v>0.21666281110287544</v>
      </c>
      <c r="K368" s="2">
        <f>(Table6[[#This Row],[prs%]]-Table6[[#This Row],[prsDirect%]])/Table6[[#This Row],[prsDirect%]]</f>
        <v>-4.2400327588132093E-2</v>
      </c>
      <c r="L368"/>
    </row>
    <row r="369" spans="1:12" x14ac:dyDescent="0.25">
      <c r="A369" s="2">
        <v>367</v>
      </c>
      <c r="B369" s="1">
        <v>43270</v>
      </c>
      <c r="C369" s="3">
        <v>267.60000000000002</v>
      </c>
      <c r="D369" s="3">
        <v>352.55</v>
      </c>
      <c r="E369" s="4">
        <f>Table6[[#This Row],[eval-close]]/Table6[[#This Row],[base-close]]</f>
        <v>1.3174514200298952</v>
      </c>
      <c r="F369" s="4">
        <f t="shared" si="5"/>
        <v>1.269243391044663</v>
      </c>
      <c r="G369" s="4">
        <f>(Table6[[#This Row],[prs]]-E339)/E339</f>
        <v>0.12312113493383188</v>
      </c>
      <c r="H369" s="5">
        <f>(Table6[[#This Row],[base-close]]-C339)/C339</f>
        <v>3.6767269768703301E-2</v>
      </c>
      <c r="I369" s="5">
        <f>(Table6[[#This Row],[eval-close]]-D339)/D339</f>
        <v>0.16441523268487643</v>
      </c>
      <c r="J369" s="4">
        <f>Table6[[#This Row],[pctE]]-Table6[[#This Row],[pctB]]</f>
        <v>0.12764796291617314</v>
      </c>
      <c r="K369" s="2">
        <f>(Table6[[#This Row],[prs%]]-Table6[[#This Row],[prsDirect%]])/Table6[[#This Row],[prsDirect%]]</f>
        <v>-3.5463378176383786E-2</v>
      </c>
      <c r="L369"/>
    </row>
    <row r="370" spans="1:12" x14ac:dyDescent="0.25">
      <c r="A370" s="2">
        <v>368</v>
      </c>
      <c r="B370" s="1">
        <v>43271</v>
      </c>
      <c r="C370" s="3">
        <v>268.06</v>
      </c>
      <c r="D370" s="3">
        <v>362.22</v>
      </c>
      <c r="E370" s="4">
        <f>Table6[[#This Row],[eval-close]]/Table6[[#This Row],[base-close]]</f>
        <v>1.3512646422442738</v>
      </c>
      <c r="F370" s="4">
        <f t="shared" si="5"/>
        <v>1.2852601028086073</v>
      </c>
      <c r="G370" s="4">
        <f>(Table6[[#This Row],[prs]]-E340)/E340</f>
        <v>0.15499856545242746</v>
      </c>
      <c r="H370" s="5">
        <f>(Table6[[#This Row],[base-close]]-C340)/C340</f>
        <v>3.8549455658440153E-2</v>
      </c>
      <c r="I370" s="5">
        <f>(Table6[[#This Row],[eval-close]]-D340)/D340</f>
        <v>0.19952313143689768</v>
      </c>
      <c r="J370" s="4">
        <f>Table6[[#This Row],[pctE]]-Table6[[#This Row],[pctB]]</f>
        <v>0.16097367577845753</v>
      </c>
      <c r="K370" s="2">
        <f>(Table6[[#This Row],[prs%]]-Table6[[#This Row],[prsDirect%]])/Table6[[#This Row],[prsDirect%]]</f>
        <v>-3.71185555472648E-2</v>
      </c>
      <c r="L370"/>
    </row>
    <row r="371" spans="1:12" x14ac:dyDescent="0.25">
      <c r="A371" s="2">
        <v>369</v>
      </c>
      <c r="B371" s="1">
        <v>43272</v>
      </c>
      <c r="C371" s="3">
        <v>266.38</v>
      </c>
      <c r="D371" s="3">
        <v>347.51</v>
      </c>
      <c r="E371" s="4">
        <f>Table6[[#This Row],[eval-close]]/Table6[[#This Row],[base-close]]</f>
        <v>1.3045649072753209</v>
      </c>
      <c r="F371" s="4">
        <f t="shared" si="5"/>
        <v>1.2978649101537152</v>
      </c>
      <c r="G371" s="4">
        <f>(Table6[[#This Row],[prs]]-E341)/E341</f>
        <v>0.10793421813898854</v>
      </c>
      <c r="H371" s="5">
        <f>(Table6[[#This Row],[base-close]]-C341)/C341</f>
        <v>2.2179585571757376E-2</v>
      </c>
      <c r="I371" s="5">
        <f>(Table6[[#This Row],[eval-close]]-D341)/D341</f>
        <v>0.13250773993808038</v>
      </c>
      <c r="J371" s="4">
        <f>Table6[[#This Row],[pctE]]-Table6[[#This Row],[pctB]]</f>
        <v>0.110328154366323</v>
      </c>
      <c r="K371" s="2">
        <f>(Table6[[#This Row],[prs%]]-Table6[[#This Row],[prsDirect%]])/Table6[[#This Row],[prsDirect%]]</f>
        <v>-2.1698325700127825E-2</v>
      </c>
      <c r="L371"/>
    </row>
    <row r="372" spans="1:12" x14ac:dyDescent="0.25">
      <c r="A372" s="2">
        <v>370</v>
      </c>
      <c r="B372" s="1">
        <v>43273</v>
      </c>
      <c r="C372" s="3">
        <v>266.86</v>
      </c>
      <c r="D372" s="3">
        <v>333.63</v>
      </c>
      <c r="E372" s="4">
        <f>Table6[[#This Row],[eval-close]]/Table6[[#This Row],[base-close]]</f>
        <v>1.2502061005770815</v>
      </c>
      <c r="F372" s="4">
        <f t="shared" si="5"/>
        <v>1.3047963008805679</v>
      </c>
      <c r="G372" s="4">
        <f>(Table6[[#This Row],[prs]]-E342)/E342</f>
        <v>7.8139835734691271E-2</v>
      </c>
      <c r="H372" s="5">
        <f>(Table6[[#This Row],[base-close]]-C342)/C342</f>
        <v>1.4522506082725034E-2</v>
      </c>
      <c r="I372" s="5">
        <f>(Table6[[#This Row],[eval-close]]-D342)/D342</f>
        <v>9.3797128057176632E-2</v>
      </c>
      <c r="J372" s="4">
        <f>Table6[[#This Row],[pctE]]-Table6[[#This Row],[pctB]]</f>
        <v>7.9274621974451592E-2</v>
      </c>
      <c r="K372" s="2">
        <f>(Table6[[#This Row],[prs%]]-Table6[[#This Row],[prsDirect%]])/Table6[[#This Row],[prsDirect%]]</f>
        <v>-1.4314621899124757E-2</v>
      </c>
      <c r="L372"/>
    </row>
    <row r="373" spans="1:12" x14ac:dyDescent="0.25">
      <c r="A373" s="2">
        <v>371</v>
      </c>
      <c r="B373" s="1">
        <v>43276</v>
      </c>
      <c r="C373" s="3">
        <v>263.23</v>
      </c>
      <c r="D373" s="3">
        <v>333.01</v>
      </c>
      <c r="E373" s="4">
        <f>Table6[[#This Row],[eval-close]]/Table6[[#This Row],[base-close]]</f>
        <v>1.2650913649659992</v>
      </c>
      <c r="F373" s="4">
        <f t="shared" si="5"/>
        <v>1.3080131890849196</v>
      </c>
      <c r="G373" s="4">
        <f>(Table6[[#This Row],[prs]]-E343)/E343</f>
        <v>0.108688320376766</v>
      </c>
      <c r="H373" s="5">
        <f>(Table6[[#This Row],[base-close]]-C343)/C343</f>
        <v>-2.3120072771374957E-3</v>
      </c>
      <c r="I373" s="5">
        <f>(Table6[[#This Row],[eval-close]]-D343)/D343</f>
        <v>0.10612502491197764</v>
      </c>
      <c r="J373" s="4">
        <f>Table6[[#This Row],[pctE]]-Table6[[#This Row],[pctB]]</f>
        <v>0.10843703218911514</v>
      </c>
      <c r="K373" s="2">
        <f>(Table6[[#This Row],[prs%]]-Table6[[#This Row],[prsDirect%]])/Table6[[#This Row],[prsDirect%]]</f>
        <v>2.3173650419776029E-3</v>
      </c>
      <c r="L373"/>
    </row>
    <row r="374" spans="1:12" x14ac:dyDescent="0.25">
      <c r="A374" s="2">
        <v>372</v>
      </c>
      <c r="B374" s="1">
        <v>43277</v>
      </c>
      <c r="C374" s="3">
        <v>263.81</v>
      </c>
      <c r="D374" s="3">
        <v>342</v>
      </c>
      <c r="E374" s="4">
        <f>Table6[[#This Row],[eval-close]]/Table6[[#This Row],[base-close]]</f>
        <v>1.2963875516470187</v>
      </c>
      <c r="F374" s="4">
        <f t="shared" si="5"/>
        <v>1.3105635900914516</v>
      </c>
      <c r="G374" s="4">
        <f>(Table6[[#This Row],[prs]]-E344)/E344</f>
        <v>0.17206364355332243</v>
      </c>
      <c r="H374" s="5">
        <f>(Table6[[#This Row],[base-close]]-C344)/C344</f>
        <v>-6.0612948441120197E-4</v>
      </c>
      <c r="I374" s="5">
        <f>(Table6[[#This Row],[eval-close]]-D344)/D344</f>
        <v>0.17135322122135824</v>
      </c>
      <c r="J374" s="4">
        <f>Table6[[#This Row],[pctE]]-Table6[[#This Row],[pctB]]</f>
        <v>0.17195935070576943</v>
      </c>
      <c r="K374" s="2">
        <f>(Table6[[#This Row],[prs%]]-Table6[[#This Row],[prsDirect%]])/Table6[[#This Row],[prsDirect%]]</f>
        <v>6.0649710018651924E-4</v>
      </c>
      <c r="L374"/>
    </row>
    <row r="375" spans="1:12" x14ac:dyDescent="0.25">
      <c r="A375" s="2">
        <v>373</v>
      </c>
      <c r="B375" s="1">
        <v>43278</v>
      </c>
      <c r="C375" s="3">
        <v>261.63</v>
      </c>
      <c r="D375" s="3">
        <v>344.5</v>
      </c>
      <c r="E375" s="4">
        <f>Table6[[#This Row],[eval-close]]/Table6[[#This Row],[base-close]]</f>
        <v>1.3167450215953829</v>
      </c>
      <c r="F375" s="4">
        <f t="shared" si="5"/>
        <v>1.3139955778377481</v>
      </c>
      <c r="G375" s="4">
        <f>(Table6[[#This Row],[prs]]-E345)/E345</f>
        <v>0.21466924981078747</v>
      </c>
      <c r="H375" s="5">
        <f>(Table6[[#This Row],[base-close]]-C345)/C345</f>
        <v>-1.9835971771885634E-3</v>
      </c>
      <c r="I375" s="5">
        <f>(Table6[[#This Row],[eval-close]]-D345)/D345</f>
        <v>0.21225983531564499</v>
      </c>
      <c r="J375" s="4">
        <f>Table6[[#This Row],[pctE]]-Table6[[#This Row],[pctB]]</f>
        <v>0.21424343249283356</v>
      </c>
      <c r="K375" s="2">
        <f>(Table6[[#This Row],[prs%]]-Table6[[#This Row],[prsDirect%]])/Table6[[#This Row],[prsDirect%]]</f>
        <v>1.9875396552384485E-3</v>
      </c>
      <c r="L375"/>
    </row>
    <row r="376" spans="1:12" x14ac:dyDescent="0.25">
      <c r="A376" s="2">
        <v>374</v>
      </c>
      <c r="B376" s="1">
        <v>43279</v>
      </c>
      <c r="C376" s="3">
        <v>263.12</v>
      </c>
      <c r="D376" s="3">
        <v>349.93</v>
      </c>
      <c r="E376" s="4">
        <f>Table6[[#This Row],[eval-close]]/Table6[[#This Row],[base-close]]</f>
        <v>1.3299255092733353</v>
      </c>
      <c r="F376" s="4">
        <f t="shared" si="5"/>
        <v>1.3142682089045838</v>
      </c>
      <c r="G376" s="4">
        <f>(Table6[[#This Row],[prs]]-E346)/E346</f>
        <v>0.2220849284983438</v>
      </c>
      <c r="H376" s="5">
        <f>(Table6[[#This Row],[base-close]]-C346)/C346</f>
        <v>-4.9382716049380993E-4</v>
      </c>
      <c r="I376" s="5">
        <f>(Table6[[#This Row],[eval-close]]-D346)/D346</f>
        <v>0.22148142976822111</v>
      </c>
      <c r="J376" s="4">
        <f>Table6[[#This Row],[pctE]]-Table6[[#This Row],[pctB]]</f>
        <v>0.22197525692871492</v>
      </c>
      <c r="K376" s="2">
        <f>(Table6[[#This Row],[prs%]]-Table6[[#This Row],[prsDirect%]])/Table6[[#This Row],[prsDirect%]]</f>
        <v>4.9407114624535557E-4</v>
      </c>
      <c r="L376"/>
    </row>
    <row r="377" spans="1:12" x14ac:dyDescent="0.25">
      <c r="A377" s="2">
        <v>375</v>
      </c>
      <c r="B377" s="1">
        <v>43280</v>
      </c>
      <c r="C377" s="3">
        <v>263.5</v>
      </c>
      <c r="D377" s="3">
        <v>342.95</v>
      </c>
      <c r="E377" s="4">
        <f>Table6[[#This Row],[eval-close]]/Table6[[#This Row],[base-close]]</f>
        <v>1.3015180265654649</v>
      </c>
      <c r="F377" s="4">
        <f t="shared" si="5"/>
        <v>1.3113603488818821</v>
      </c>
      <c r="G377" s="4">
        <f>(Table6[[#This Row],[prs]]-E347)/E347</f>
        <v>0.20312886247105555</v>
      </c>
      <c r="H377" s="5">
        <f>(Table6[[#This Row],[base-close]]-C347)/C347</f>
        <v>1.7868684180512768E-3</v>
      </c>
      <c r="I377" s="5">
        <f>(Table6[[#This Row],[eval-close]]-D347)/D347</f>
        <v>0.20527869543825109</v>
      </c>
      <c r="J377" s="4">
        <f>Table6[[#This Row],[pctE]]-Table6[[#This Row],[pctB]]</f>
        <v>0.2034918270201998</v>
      </c>
      <c r="K377" s="2">
        <f>(Table6[[#This Row],[prs%]]-Table6[[#This Row],[prsDirect%]])/Table6[[#This Row],[prsDirect%]]</f>
        <v>-1.7836812144215563E-3</v>
      </c>
      <c r="L377"/>
    </row>
    <row r="378" spans="1:12" x14ac:dyDescent="0.25">
      <c r="A378" s="2">
        <v>376</v>
      </c>
      <c r="B378" s="1">
        <v>43283</v>
      </c>
      <c r="C378" s="3">
        <v>264.06</v>
      </c>
      <c r="D378" s="3">
        <v>335.07</v>
      </c>
      <c r="E378" s="4">
        <f>Table6[[#This Row],[eval-close]]/Table6[[#This Row],[base-close]]</f>
        <v>1.2689161554192228</v>
      </c>
      <c r="F378" s="4">
        <f t="shared" si="5"/>
        <v>1.3002070699592996</v>
      </c>
      <c r="G378" s="4">
        <f>(Table6[[#This Row],[prs]]-E348)/E348</f>
        <v>0.20267875044195321</v>
      </c>
      <c r="H378" s="5">
        <f>(Table6[[#This Row],[base-close]]-C348)/C348</f>
        <v>6.4412852079124812E-3</v>
      </c>
      <c r="I378" s="5">
        <f>(Table6[[#This Row],[eval-close]]-D348)/D348</f>
        <v>0.21042554728704574</v>
      </c>
      <c r="J378" s="4">
        <f>Table6[[#This Row],[pctE]]-Table6[[#This Row],[pctB]]</f>
        <v>0.20398426207913326</v>
      </c>
      <c r="K378" s="2">
        <f>(Table6[[#This Row],[prs%]]-Table6[[#This Row],[prsDirect%]])/Table6[[#This Row],[prsDirect%]]</f>
        <v>-6.4000605922901179E-3</v>
      </c>
      <c r="L378"/>
    </row>
    <row r="379" spans="1:12" x14ac:dyDescent="0.25">
      <c r="A379" s="2">
        <v>377</v>
      </c>
      <c r="B379" s="1">
        <v>43284</v>
      </c>
      <c r="C379" s="3">
        <v>263.13</v>
      </c>
      <c r="D379" s="3">
        <v>310.86</v>
      </c>
      <c r="E379" s="4">
        <f>Table6[[#This Row],[eval-close]]/Table6[[#This Row],[base-close]]</f>
        <v>1.1813932276821344</v>
      </c>
      <c r="F379" s="4">
        <f t="shared" si="5"/>
        <v>1.2866012507245235</v>
      </c>
      <c r="G379" s="4">
        <f>(Table6[[#This Row],[prs]]-E349)/E349</f>
        <v>9.7716917309906698E-2</v>
      </c>
      <c r="H379" s="5">
        <f>(Table6[[#This Row],[base-close]]-C349)/C349</f>
        <v>-4.577438147839826E-3</v>
      </c>
      <c r="I379" s="5">
        <f>(Table6[[#This Row],[eval-close]]-D349)/D349</f>
        <v>9.269218601708322E-2</v>
      </c>
      <c r="J379" s="4">
        <f>Table6[[#This Row],[pctE]]-Table6[[#This Row],[pctB]]</f>
        <v>9.7269624164923046E-2</v>
      </c>
      <c r="K379" s="2">
        <f>(Table6[[#This Row],[prs%]]-Table6[[#This Row],[prsDirect%]])/Table6[[#This Row],[prsDirect%]]</f>
        <v>4.5984874396682663E-3</v>
      </c>
      <c r="L379"/>
    </row>
    <row r="380" spans="1:12" x14ac:dyDescent="0.25">
      <c r="A380" s="2">
        <v>378</v>
      </c>
      <c r="B380" s="1">
        <v>43286</v>
      </c>
      <c r="C380" s="3">
        <v>265.27999999999997</v>
      </c>
      <c r="D380" s="3">
        <v>309.16000000000003</v>
      </c>
      <c r="E380" s="4">
        <f>Table6[[#This Row],[eval-close]]/Table6[[#This Row],[base-close]]</f>
        <v>1.1654101326899882</v>
      </c>
      <c r="F380" s="4">
        <f t="shared" si="5"/>
        <v>1.2680157997690951</v>
      </c>
      <c r="G380" s="4">
        <f>(Table6[[#This Row],[prs]]-E350)/E350</f>
        <v>0.11710034209086147</v>
      </c>
      <c r="H380" s="5">
        <f>(Table6[[#This Row],[base-close]]-C350)/C350</f>
        <v>6.3351162702475587E-3</v>
      </c>
      <c r="I380" s="5">
        <f>(Table6[[#This Row],[eval-close]]-D350)/D350</f>
        <v>0.12417730264354036</v>
      </c>
      <c r="J380" s="4">
        <f>Table6[[#This Row],[pctE]]-Table6[[#This Row],[pctB]]</f>
        <v>0.1178421863732928</v>
      </c>
      <c r="K380" s="2">
        <f>(Table6[[#This Row],[prs%]]-Table6[[#This Row],[prsDirect%]])/Table6[[#This Row],[prsDirect%]]</f>
        <v>-6.2952352231599616E-3</v>
      </c>
      <c r="L380"/>
    </row>
    <row r="381" spans="1:12" x14ac:dyDescent="0.25">
      <c r="A381" s="2">
        <v>379</v>
      </c>
      <c r="B381" s="1">
        <v>43287</v>
      </c>
      <c r="C381" s="3">
        <v>267.52</v>
      </c>
      <c r="D381" s="3">
        <v>308.89999999999998</v>
      </c>
      <c r="E381" s="4">
        <f>Table6[[#This Row],[eval-close]]/Table6[[#This Row],[base-close]]</f>
        <v>1.1546800239234449</v>
      </c>
      <c r="F381" s="4">
        <f t="shared" si="5"/>
        <v>1.2530273114339074</v>
      </c>
      <c r="G381" s="4">
        <f>(Table6[[#This Row],[prs]]-E351)/E351</f>
        <v>9.3691800350034771E-2</v>
      </c>
      <c r="H381" s="5">
        <f>(Table6[[#This Row],[base-close]]-C351)/C351</f>
        <v>1.2068248023304196E-2</v>
      </c>
      <c r="I381" s="5">
        <f>(Table6[[#This Row],[eval-close]]-D351)/D351</f>
        <v>0.10689074425771307</v>
      </c>
      <c r="J381" s="4">
        <f>Table6[[#This Row],[pctE]]-Table6[[#This Row],[pctB]]</f>
        <v>9.4822496234408873E-2</v>
      </c>
      <c r="K381" s="2">
        <f>(Table6[[#This Row],[prs%]]-Table6[[#This Row],[prsDirect%]])/Table6[[#This Row],[prsDirect%]]</f>
        <v>-1.1924342105262987E-2</v>
      </c>
      <c r="L381"/>
    </row>
    <row r="382" spans="1:12" x14ac:dyDescent="0.25">
      <c r="A382" s="2">
        <v>380</v>
      </c>
      <c r="B382" s="1">
        <v>43290</v>
      </c>
      <c r="C382" s="3">
        <v>269.93</v>
      </c>
      <c r="D382" s="3">
        <v>318.51</v>
      </c>
      <c r="E382" s="4">
        <f>Table6[[#This Row],[eval-close]]/Table6[[#This Row],[base-close]]</f>
        <v>1.1799725854851257</v>
      </c>
      <c r="F382" s="4">
        <f t="shared" si="5"/>
        <v>1.2460039599247117</v>
      </c>
      <c r="G382" s="4">
        <f>(Table6[[#This Row],[prs]]-E352)/E352</f>
        <v>0.12026261768983744</v>
      </c>
      <c r="H382" s="5">
        <f>(Table6[[#This Row],[base-close]]-C352)/C352</f>
        <v>2.3276090829826703E-2</v>
      </c>
      <c r="I382" s="5">
        <f>(Table6[[#This Row],[eval-close]]-D352)/D352</f>
        <v>0.14633795213244544</v>
      </c>
      <c r="J382" s="4">
        <f>Table6[[#This Row],[pctE]]-Table6[[#This Row],[pctB]]</f>
        <v>0.12306186130261873</v>
      </c>
      <c r="K382" s="2">
        <f>(Table6[[#This Row],[prs%]]-Table6[[#This Row],[prsDirect%]])/Table6[[#This Row],[prsDirect%]]</f>
        <v>-2.2746638017262979E-2</v>
      </c>
      <c r="L382"/>
    </row>
    <row r="383" spans="1:12" x14ac:dyDescent="0.25">
      <c r="A383" s="2">
        <v>381</v>
      </c>
      <c r="B383" s="1">
        <v>43291</v>
      </c>
      <c r="C383" s="3">
        <v>270.89999999999998</v>
      </c>
      <c r="D383" s="3">
        <v>322.47000000000003</v>
      </c>
      <c r="E383" s="4">
        <f>Table6[[#This Row],[eval-close]]/Table6[[#This Row],[base-close]]</f>
        <v>1.1903654485049835</v>
      </c>
      <c r="F383" s="4">
        <f t="shared" si="5"/>
        <v>1.2385313682786103</v>
      </c>
      <c r="G383" s="4">
        <f>(Table6[[#This Row],[prs]]-E353)/E353</f>
        <v>0.12338738184892031</v>
      </c>
      <c r="H383" s="5">
        <f>(Table6[[#This Row],[base-close]]-C353)/C353</f>
        <v>2.9411764705882169E-2</v>
      </c>
      <c r="I383" s="5">
        <f>(Table6[[#This Row],[eval-close]]-D353)/D353</f>
        <v>0.15642818719741797</v>
      </c>
      <c r="J383" s="4">
        <f>Table6[[#This Row],[pctE]]-Table6[[#This Row],[pctB]]</f>
        <v>0.1270164224915358</v>
      </c>
      <c r="K383" s="2">
        <f>(Table6[[#This Row],[prs%]]-Table6[[#This Row],[prsDirect%]])/Table6[[#This Row],[prsDirect%]]</f>
        <v>-2.857142857142999E-2</v>
      </c>
      <c r="L383"/>
    </row>
    <row r="384" spans="1:12" x14ac:dyDescent="0.25">
      <c r="A384" s="2">
        <v>382</v>
      </c>
      <c r="B384" s="1">
        <v>43292</v>
      </c>
      <c r="C384" s="3">
        <v>268.92</v>
      </c>
      <c r="D384" s="3">
        <v>318.95999999999998</v>
      </c>
      <c r="E384" s="4">
        <f>Table6[[#This Row],[eval-close]]/Table6[[#This Row],[base-close]]</f>
        <v>1.1860776439089691</v>
      </c>
      <c r="F384" s="4">
        <f t="shared" si="5"/>
        <v>1.2275003775048055</v>
      </c>
      <c r="G384" s="4">
        <f>(Table6[[#This Row],[prs]]-E354)/E354</f>
        <v>8.7349303236817041E-2</v>
      </c>
      <c r="H384" s="5">
        <f>(Table6[[#This Row],[base-close]]-C354)/C354</f>
        <v>3.3751057123087687E-2</v>
      </c>
      <c r="I384" s="5">
        <f>(Table6[[#This Row],[eval-close]]-D354)/D354</f>
        <v>0.12404849168311245</v>
      </c>
      <c r="J384" s="4">
        <f>Table6[[#This Row],[pctE]]-Table6[[#This Row],[pctB]]</f>
        <v>9.0297434560024759E-2</v>
      </c>
      <c r="K384" s="2">
        <f>(Table6[[#This Row],[prs%]]-Table6[[#This Row],[prsDirect%]])/Table6[[#This Row],[prsDirect%]]</f>
        <v>-3.2649114978432328E-2</v>
      </c>
      <c r="L384"/>
    </row>
    <row r="385" spans="1:12" x14ac:dyDescent="0.25">
      <c r="A385" s="2">
        <v>383</v>
      </c>
      <c r="B385" s="1">
        <v>43293</v>
      </c>
      <c r="C385" s="3">
        <v>271.36</v>
      </c>
      <c r="D385" s="3">
        <v>316.70999999999998</v>
      </c>
      <c r="E385" s="4">
        <f>Table6[[#This Row],[eval-close]]/Table6[[#This Row],[base-close]]</f>
        <v>1.1671211674528301</v>
      </c>
      <c r="F385" s="4">
        <f t="shared" si="5"/>
        <v>1.2125379920905501</v>
      </c>
      <c r="G385" s="4">
        <f>(Table6[[#This Row],[prs]]-E355)/E355</f>
        <v>5.4657928672153314E-2</v>
      </c>
      <c r="H385" s="5">
        <f>(Table6[[#This Row],[base-close]]-C355)/C355</f>
        <v>2.9399491673305259E-2</v>
      </c>
      <c r="I385" s="5">
        <f>(Table6[[#This Row],[eval-close]]-D355)/D355</f>
        <v>8.5664335664335498E-2</v>
      </c>
      <c r="J385" s="4">
        <f>Table6[[#This Row],[pctE]]-Table6[[#This Row],[pctB]]</f>
        <v>5.6264843991030239E-2</v>
      </c>
      <c r="K385" s="2">
        <f>(Table6[[#This Row],[prs%]]-Table6[[#This Row],[prsDirect%]])/Table6[[#This Row],[prsDirect%]]</f>
        <v>-2.8559846698110462E-2</v>
      </c>
      <c r="L385"/>
    </row>
    <row r="386" spans="1:12" x14ac:dyDescent="0.25">
      <c r="A386" s="2">
        <v>384</v>
      </c>
      <c r="B386" s="1">
        <v>43294</v>
      </c>
      <c r="C386" s="3">
        <v>271.57</v>
      </c>
      <c r="D386" s="3">
        <v>318.87</v>
      </c>
      <c r="E386" s="4">
        <f>Table6[[#This Row],[eval-close]]/Table6[[#This Row],[base-close]]</f>
        <v>1.1741724049048128</v>
      </c>
      <c r="F386" s="4">
        <f t="shared" si="5"/>
        <v>1.1969626816536976</v>
      </c>
      <c r="G386" s="4">
        <f>(Table6[[#This Row],[prs]]-E356)/E356</f>
        <v>8.0396966814216542E-2</v>
      </c>
      <c r="H386" s="5">
        <f>(Table6[[#This Row],[base-close]]-C356)/C356</f>
        <v>3.6566281155769244E-2</v>
      </c>
      <c r="I386" s="5">
        <f>(Table6[[#This Row],[eval-close]]-D356)/D356</f>
        <v>0.11990306606258555</v>
      </c>
      <c r="J386" s="4">
        <f>Table6[[#This Row],[pctE]]-Table6[[#This Row],[pctB]]</f>
        <v>8.3336784906816314E-2</v>
      </c>
      <c r="K386" s="2">
        <f>(Table6[[#This Row],[prs%]]-Table6[[#This Row],[prsDirect%]])/Table6[[#This Row],[prsDirect%]]</f>
        <v>-3.527635600397775E-2</v>
      </c>
      <c r="L386"/>
    </row>
    <row r="387" spans="1:12" x14ac:dyDescent="0.25">
      <c r="A387" s="2">
        <v>385</v>
      </c>
      <c r="B387" s="1">
        <v>43297</v>
      </c>
      <c r="C387" s="3">
        <v>271.33</v>
      </c>
      <c r="D387" s="3">
        <v>310.10000000000002</v>
      </c>
      <c r="E387" s="4">
        <f>Table6[[#This Row],[eval-close]]/Table6[[#This Row],[base-close]]</f>
        <v>1.1428887332768218</v>
      </c>
      <c r="F387" s="4">
        <f t="shared" si="5"/>
        <v>1.1810997523248332</v>
      </c>
      <c r="G387" s="4">
        <f>(Table6[[#This Row],[prs]]-E357)/E357</f>
        <v>3.6166377092210156E-2</v>
      </c>
      <c r="H387" s="5">
        <f>(Table6[[#This Row],[base-close]]-C357)/C357</f>
        <v>2.5550893903314779E-2</v>
      </c>
      <c r="I387" s="5">
        <f>(Table6[[#This Row],[eval-close]]-D357)/D357</f>
        <v>6.2641354259475118E-2</v>
      </c>
      <c r="J387" s="4">
        <f>Table6[[#This Row],[pctE]]-Table6[[#This Row],[pctB]]</f>
        <v>3.7090460356160343E-2</v>
      </c>
      <c r="K387" s="2">
        <f>(Table6[[#This Row],[prs%]]-Table6[[#This Row],[prsDirect%]])/Table6[[#This Row],[prsDirect%]]</f>
        <v>-2.4914310986617522E-2</v>
      </c>
      <c r="L387"/>
    </row>
    <row r="388" spans="1:12" x14ac:dyDescent="0.25">
      <c r="A388" s="2">
        <v>386</v>
      </c>
      <c r="B388" s="1">
        <v>43298</v>
      </c>
      <c r="C388" s="3">
        <v>272.43</v>
      </c>
      <c r="D388" s="3">
        <v>322.69</v>
      </c>
      <c r="E388" s="4">
        <f>Table6[[#This Row],[eval-close]]/Table6[[#This Row],[base-close]]</f>
        <v>1.1844877583232389</v>
      </c>
      <c r="F388" s="4">
        <f t="shared" si="5"/>
        <v>1.1726569126152351</v>
      </c>
      <c r="G388" s="4">
        <f>(Table6[[#This Row],[prs]]-E358)/E358</f>
        <v>6.1065363339904831E-2</v>
      </c>
      <c r="H388" s="5">
        <f>(Table6[[#This Row],[base-close]]-C358)/C358</f>
        <v>2.4866450981867481E-2</v>
      </c>
      <c r="I388" s="5">
        <f>(Table6[[#This Row],[eval-close]]-D358)/D358</f>
        <v>8.7450293185953987E-2</v>
      </c>
      <c r="J388" s="4">
        <f>Table6[[#This Row],[pctE]]-Table6[[#This Row],[pctB]]</f>
        <v>6.2583842204086498E-2</v>
      </c>
      <c r="K388" s="2">
        <f>(Table6[[#This Row],[prs%]]-Table6[[#This Row],[prsDirect%]])/Table6[[#This Row],[prsDirect%]]</f>
        <v>-2.426311346033843E-2</v>
      </c>
      <c r="L388"/>
    </row>
    <row r="389" spans="1:12" x14ac:dyDescent="0.25">
      <c r="A389" s="2">
        <v>387</v>
      </c>
      <c r="B389" s="1">
        <v>43299</v>
      </c>
      <c r="C389" s="3">
        <v>273</v>
      </c>
      <c r="D389" s="3">
        <v>323.85000000000002</v>
      </c>
      <c r="E389" s="4">
        <f>Table6[[#This Row],[eval-close]]/Table6[[#This Row],[base-close]]</f>
        <v>1.1862637362637363</v>
      </c>
      <c r="F389" s="4">
        <f t="shared" si="5"/>
        <v>1.1731439634733951</v>
      </c>
      <c r="G389" s="4">
        <f>(Table6[[#This Row],[prs]]-E359)/E359</f>
        <v>8.3948336210212221E-2</v>
      </c>
      <c r="H389" s="5">
        <f>(Table6[[#This Row],[base-close]]-C359)/C359</f>
        <v>2.623862867453582E-2</v>
      </c>
      <c r="I389" s="5">
        <f>(Table6[[#This Row],[eval-close]]-D359)/D359</f>
        <v>0.11238965410641304</v>
      </c>
      <c r="J389" s="4">
        <f>Table6[[#This Row],[pctE]]-Table6[[#This Row],[pctB]]</f>
        <v>8.6151025431877221E-2</v>
      </c>
      <c r="K389" s="2">
        <f>(Table6[[#This Row],[prs%]]-Table6[[#This Row],[prsDirect%]])/Table6[[#This Row],[prsDirect%]]</f>
        <v>-2.556776556776735E-2</v>
      </c>
      <c r="L389"/>
    </row>
    <row r="390" spans="1:12" x14ac:dyDescent="0.25">
      <c r="A390" s="2">
        <v>388</v>
      </c>
      <c r="B390" s="1">
        <v>43300</v>
      </c>
      <c r="C390" s="3">
        <v>271.97000000000003</v>
      </c>
      <c r="D390" s="3">
        <v>320.23</v>
      </c>
      <c r="E390" s="4">
        <f>Table6[[#This Row],[eval-close]]/Table6[[#This Row],[base-close]]</f>
        <v>1.1774460418428503</v>
      </c>
      <c r="F390" s="4">
        <f t="shared" si="5"/>
        <v>1.1743475543886814</v>
      </c>
      <c r="G390" s="4">
        <f>(Table6[[#This Row],[prs]]-E360)/E360</f>
        <v>-1.1461263649683319E-2</v>
      </c>
      <c r="H390" s="5">
        <f>(Table6[[#This Row],[base-close]]-C360)/C360</f>
        <v>1.390545779898605E-2</v>
      </c>
      <c r="I390" s="5">
        <f>(Table6[[#This Row],[eval-close]]-D360)/D360</f>
        <v>2.2848200312989616E-3</v>
      </c>
      <c r="J390" s="4">
        <f>Table6[[#This Row],[pctE]]-Table6[[#This Row],[pctB]]</f>
        <v>-1.1620637767687089E-2</v>
      </c>
      <c r="K390" s="2">
        <f>(Table6[[#This Row],[prs%]]-Table6[[#This Row],[prsDirect%]])/Table6[[#This Row],[prsDirect%]]</f>
        <v>-1.3714747950145533E-2</v>
      </c>
      <c r="L390"/>
    </row>
    <row r="391" spans="1:12" x14ac:dyDescent="0.25">
      <c r="A391" s="2">
        <v>389</v>
      </c>
      <c r="B391" s="1">
        <v>43301</v>
      </c>
      <c r="C391" s="3">
        <v>271.66000000000003</v>
      </c>
      <c r="D391" s="3">
        <v>313.58</v>
      </c>
      <c r="E391" s="4">
        <f>Table6[[#This Row],[eval-close]]/Table6[[#This Row],[base-close]]</f>
        <v>1.1543105352278582</v>
      </c>
      <c r="F391" s="4">
        <f t="shared" si="5"/>
        <v>1.1743106055191226</v>
      </c>
      <c r="G391" s="4">
        <f>(Table6[[#This Row],[prs]]-E361)/E361</f>
        <v>-2.0539629050384877E-2</v>
      </c>
      <c r="H391" s="5">
        <f>(Table6[[#This Row],[base-close]]-C361)/C361</f>
        <v>1.2863055068789552E-2</v>
      </c>
      <c r="I391" s="5">
        <f>(Table6[[#This Row],[eval-close]]-D361)/D361</f>
        <v>-7.9407763611629312E-3</v>
      </c>
      <c r="J391" s="4">
        <f>Table6[[#This Row],[pctE]]-Table6[[#This Row],[pctB]]</f>
        <v>-2.0803831429952485E-2</v>
      </c>
      <c r="K391" s="2">
        <f>(Table6[[#This Row],[prs%]]-Table6[[#This Row],[prsDirect%]])/Table6[[#This Row],[prsDirect%]]</f>
        <v>-1.2699698152101951E-2</v>
      </c>
      <c r="L391"/>
    </row>
    <row r="392" spans="1:12" x14ac:dyDescent="0.25">
      <c r="A392" s="2">
        <v>390</v>
      </c>
      <c r="B392" s="1">
        <v>43304</v>
      </c>
      <c r="C392" s="3">
        <v>272.16000000000003</v>
      </c>
      <c r="D392" s="3">
        <v>303.2</v>
      </c>
      <c r="E392" s="4">
        <f>Table6[[#This Row],[eval-close]]/Table6[[#This Row],[base-close]]</f>
        <v>1.1140505584950029</v>
      </c>
      <c r="F392" s="4">
        <f t="shared" si="5"/>
        <v>1.1677184028201104</v>
      </c>
      <c r="G392" s="4">
        <f>(Table6[[#This Row],[prs]]-E362)/E362</f>
        <v>-5.6602656188516835E-2</v>
      </c>
      <c r="H392" s="5">
        <f>(Table6[[#This Row],[base-close]]-C362)/C362</f>
        <v>1.1747211895910874E-2</v>
      </c>
      <c r="I392" s="5">
        <f>(Table6[[#This Row],[eval-close]]-D362)/D362</f>
        <v>-4.5520367688723903E-2</v>
      </c>
      <c r="J392" s="4">
        <f>Table6[[#This Row],[pctE]]-Table6[[#This Row],[pctB]]</f>
        <v>-5.7267579584634777E-2</v>
      </c>
      <c r="K392" s="2">
        <f>(Table6[[#This Row],[prs%]]-Table6[[#This Row],[prsDirect%]])/Table6[[#This Row],[prsDirect%]]</f>
        <v>-1.1610817166373565E-2</v>
      </c>
      <c r="L392"/>
    </row>
    <row r="393" spans="1:12" x14ac:dyDescent="0.25">
      <c r="A393" s="2">
        <v>391</v>
      </c>
      <c r="B393" s="1">
        <v>43305</v>
      </c>
      <c r="C393" s="3">
        <v>273.52999999999997</v>
      </c>
      <c r="D393" s="3">
        <v>297.43</v>
      </c>
      <c r="E393" s="4">
        <f>Table6[[#This Row],[eval-close]]/Table6[[#This Row],[base-close]]</f>
        <v>1.0873761561803095</v>
      </c>
      <c r="F393" s="4">
        <f t="shared" si="5"/>
        <v>1.1574194735876429</v>
      </c>
      <c r="G393" s="4">
        <f>(Table6[[#This Row],[prs]]-E363)/E363</f>
        <v>-0.11804986019654276</v>
      </c>
      <c r="H393" s="5">
        <f>(Table6[[#This Row],[base-close]]-C363)/C363</f>
        <v>1.5481140481140328E-2</v>
      </c>
      <c r="I393" s="5">
        <f>(Table6[[#This Row],[eval-close]]-D363)/D363</f>
        <v>-0.10439626618488411</v>
      </c>
      <c r="J393" s="4">
        <f>Table6[[#This Row],[pctE]]-Table6[[#This Row],[pctB]]</f>
        <v>-0.11987740666602444</v>
      </c>
      <c r="K393" s="2">
        <f>(Table6[[#This Row],[prs%]]-Table6[[#This Row],[prsDirect%]])/Table6[[#This Row],[prsDirect%]]</f>
        <v>-1.5245128505100011E-2</v>
      </c>
      <c r="L393"/>
    </row>
    <row r="394" spans="1:12" x14ac:dyDescent="0.25">
      <c r="A394" s="2">
        <v>392</v>
      </c>
      <c r="B394" s="1">
        <v>43306</v>
      </c>
      <c r="C394" s="3">
        <v>275.87</v>
      </c>
      <c r="D394" s="3">
        <v>308.74</v>
      </c>
      <c r="E394" s="4">
        <f>Table6[[#This Row],[eval-close]]/Table6[[#This Row],[base-close]]</f>
        <v>1.1191503244281726</v>
      </c>
      <c r="F394" s="4">
        <f t="shared" si="5"/>
        <v>1.1507267416395632</v>
      </c>
      <c r="G394" s="4">
        <f>(Table6[[#This Row],[prs]]-E364)/E364</f>
        <v>-0.11939191294009845</v>
      </c>
      <c r="H394" s="5">
        <f>(Table6[[#This Row],[base-close]]-C364)/C364</f>
        <v>2.2839345964183848E-2</v>
      </c>
      <c r="I394" s="5">
        <f>(Table6[[#This Row],[eval-close]]-D364)/D364</f>
        <v>-9.9279400180879232E-2</v>
      </c>
      <c r="J394" s="4">
        <f>Table6[[#This Row],[pctE]]-Table6[[#This Row],[pctB]]</f>
        <v>-0.12211874614506307</v>
      </c>
      <c r="K394" s="2">
        <f>(Table6[[#This Row],[prs%]]-Table6[[#This Row],[prsDirect%]])/Table6[[#This Row],[prsDirect%]]</f>
        <v>-2.23293580309567E-2</v>
      </c>
      <c r="L394"/>
    </row>
    <row r="395" spans="1:12" x14ac:dyDescent="0.25">
      <c r="A395" s="2">
        <v>393</v>
      </c>
      <c r="B395" s="1">
        <v>43307</v>
      </c>
      <c r="C395" s="3">
        <v>275.20999999999998</v>
      </c>
      <c r="D395" s="3">
        <v>306.64999999999998</v>
      </c>
      <c r="E395" s="4">
        <f>Table6[[#This Row],[eval-close]]/Table6[[#This Row],[base-close]]</f>
        <v>1.1142400348824535</v>
      </c>
      <c r="F395" s="4">
        <f t="shared" si="5"/>
        <v>1.1454386283825257</v>
      </c>
      <c r="G395" s="4">
        <f>(Table6[[#This Row],[prs]]-E365)/E365</f>
        <v>-0.13114614137088099</v>
      </c>
      <c r="H395" s="5">
        <f>(Table6[[#This Row],[base-close]]-C365)/C365</f>
        <v>2.3656313929700412E-2</v>
      </c>
      <c r="I395" s="5">
        <f>(Table6[[#This Row],[eval-close]]-D365)/D365</f>
        <v>-0.11059226173211903</v>
      </c>
      <c r="J395" s="4">
        <f>Table6[[#This Row],[pctE]]-Table6[[#This Row],[pctB]]</f>
        <v>-0.13424857566181944</v>
      </c>
      <c r="K395" s="2">
        <f>(Table6[[#This Row],[prs%]]-Table6[[#This Row],[prsDirect%]])/Table6[[#This Row],[prsDirect%]]</f>
        <v>-2.3109625376984862E-2</v>
      </c>
      <c r="L395"/>
    </row>
    <row r="396" spans="1:12" x14ac:dyDescent="0.25">
      <c r="A396" s="2">
        <v>394</v>
      </c>
      <c r="B396" s="1">
        <v>43308</v>
      </c>
      <c r="C396" s="3">
        <v>273.35000000000002</v>
      </c>
      <c r="D396" s="3">
        <v>297.18</v>
      </c>
      <c r="E396" s="4">
        <f>Table6[[#This Row],[eval-close]]/Table6[[#This Row],[base-close]]</f>
        <v>1.087177611121273</v>
      </c>
      <c r="F396" s="4">
        <f t="shared" ref="F396:F459" si="6">AVERAGE(E387:E396)</f>
        <v>1.1367391490041716</v>
      </c>
      <c r="G396" s="4">
        <f>(Table6[[#This Row],[prs]]-E366)/E366</f>
        <v>-0.18084820103567978</v>
      </c>
      <c r="H396" s="5">
        <f>(Table6[[#This Row],[base-close]]-C366)/C366</f>
        <v>1.4172819352205879E-2</v>
      </c>
      <c r="I396" s="5">
        <f>(Table6[[#This Row],[eval-close]]-D366)/D366</f>
        <v>-0.16923851056692391</v>
      </c>
      <c r="J396" s="4">
        <f>Table6[[#This Row],[pctE]]-Table6[[#This Row],[pctB]]</f>
        <v>-0.18341132991912978</v>
      </c>
      <c r="K396" s="2">
        <f>(Table6[[#This Row],[prs%]]-Table6[[#This Row],[prsDirect%]])/Table6[[#This Row],[prsDirect%]]</f>
        <v>-1.3974757636729132E-2</v>
      </c>
      <c r="L396"/>
    </row>
    <row r="397" spans="1:12" x14ac:dyDescent="0.25">
      <c r="A397" s="2">
        <v>395</v>
      </c>
      <c r="B397" s="1">
        <v>43311</v>
      </c>
      <c r="C397" s="3">
        <v>271.92</v>
      </c>
      <c r="D397" s="3">
        <v>290.17</v>
      </c>
      <c r="E397" s="4">
        <f>Table6[[#This Row],[eval-close]]/Table6[[#This Row],[base-close]]</f>
        <v>1.0671153280376582</v>
      </c>
      <c r="F397" s="4">
        <f t="shared" si="6"/>
        <v>1.1291618084802555</v>
      </c>
      <c r="G397" s="4">
        <f>(Table6[[#This Row],[prs]]-E367)/E367</f>
        <v>-0.19801741072346421</v>
      </c>
      <c r="H397" s="5">
        <f>(Table6[[#This Row],[base-close]]-C367)/C367</f>
        <v>1.0179062337469385E-2</v>
      </c>
      <c r="I397" s="5">
        <f>(Table6[[#This Row],[eval-close]]-D367)/D367</f>
        <v>-0.18985397995365327</v>
      </c>
      <c r="J397" s="4">
        <f>Table6[[#This Row],[pctE]]-Table6[[#This Row],[pctB]]</f>
        <v>-0.20003304229112265</v>
      </c>
      <c r="K397" s="2">
        <f>(Table6[[#This Row],[prs%]]-Table6[[#This Row],[prsDirect%]])/Table6[[#This Row],[prsDirect%]]</f>
        <v>-1.0076493086201942E-2</v>
      </c>
      <c r="L397"/>
    </row>
    <row r="398" spans="1:12" x14ac:dyDescent="0.25">
      <c r="A398" s="2">
        <v>396</v>
      </c>
      <c r="B398" s="1">
        <v>43312</v>
      </c>
      <c r="C398" s="3">
        <v>273.26</v>
      </c>
      <c r="D398" s="3">
        <v>298.14</v>
      </c>
      <c r="E398" s="4">
        <f>Table6[[#This Row],[eval-close]]/Table6[[#This Row],[base-close]]</f>
        <v>1.0910488179755544</v>
      </c>
      <c r="F398" s="4">
        <f t="shared" si="6"/>
        <v>1.119817914445487</v>
      </c>
      <c r="G398" s="4">
        <f>(Table6[[#This Row],[prs]]-E368)/E368</f>
        <v>-0.20964203550744762</v>
      </c>
      <c r="H398" s="5">
        <f>(Table6[[#This Row],[base-close]]-C368)/C368</f>
        <v>1.7235602873841325E-2</v>
      </c>
      <c r="I398" s="5">
        <f>(Table6[[#This Row],[eval-close]]-D368)/D368</f>
        <v>-0.19601973950327645</v>
      </c>
      <c r="J398" s="4">
        <f>Table6[[#This Row],[pctE]]-Table6[[#This Row],[pctB]]</f>
        <v>-0.21325534237711777</v>
      </c>
      <c r="K398" s="2">
        <f>(Table6[[#This Row],[prs%]]-Table6[[#This Row],[prsDirect%]])/Table6[[#This Row],[prsDirect%]]</f>
        <v>-1.6943570226158416E-2</v>
      </c>
      <c r="L398"/>
    </row>
    <row r="399" spans="1:12" x14ac:dyDescent="0.25">
      <c r="A399" s="2">
        <v>397</v>
      </c>
      <c r="B399" s="1">
        <v>43313</v>
      </c>
      <c r="C399" s="3">
        <v>272.81</v>
      </c>
      <c r="D399" s="3">
        <v>300.83999999999997</v>
      </c>
      <c r="E399" s="4">
        <f>Table6[[#This Row],[eval-close]]/Table6[[#This Row],[base-close]]</f>
        <v>1.1027455005315054</v>
      </c>
      <c r="F399" s="4">
        <f t="shared" si="6"/>
        <v>1.1114660908722638</v>
      </c>
      <c r="G399" s="4">
        <f>(Table6[[#This Row],[prs]]-E369)/E369</f>
        <v>-0.16297065397183128</v>
      </c>
      <c r="H399" s="5">
        <f>(Table6[[#This Row],[base-close]]-C369)/C369</f>
        <v>1.9469357249626229E-2</v>
      </c>
      <c r="I399" s="5">
        <f>(Table6[[#This Row],[eval-close]]-D369)/D369</f>
        <v>-0.14667423060558796</v>
      </c>
      <c r="J399" s="4">
        <f>Table6[[#This Row],[pctE]]-Table6[[#This Row],[pctB]]</f>
        <v>-0.16614358785521419</v>
      </c>
      <c r="K399" s="2">
        <f>(Table6[[#This Row],[prs%]]-Table6[[#This Row],[prsDirect%]])/Table6[[#This Row],[prsDirect%]]</f>
        <v>-1.9097540412742045E-2</v>
      </c>
      <c r="L399"/>
    </row>
    <row r="400" spans="1:12" x14ac:dyDescent="0.25">
      <c r="A400" s="2">
        <v>398</v>
      </c>
      <c r="B400" s="1">
        <v>43314</v>
      </c>
      <c r="C400" s="3">
        <v>274.29000000000002</v>
      </c>
      <c r="D400" s="3">
        <v>349.54</v>
      </c>
      <c r="E400" s="4">
        <f>Table6[[#This Row],[eval-close]]/Table6[[#This Row],[base-close]]</f>
        <v>1.2743446716978379</v>
      </c>
      <c r="F400" s="4">
        <f t="shared" si="6"/>
        <v>1.1211559538577627</v>
      </c>
      <c r="G400" s="4">
        <f>(Table6[[#This Row],[prs]]-E370)/E370</f>
        <v>-5.6924430745617559E-2</v>
      </c>
      <c r="H400" s="5">
        <f>(Table6[[#This Row],[base-close]]-C370)/C370</f>
        <v>2.3241065433112058E-2</v>
      </c>
      <c r="I400" s="5">
        <f>(Table6[[#This Row],[eval-close]]-D370)/D370</f>
        <v>-3.5006349732206961E-2</v>
      </c>
      <c r="J400" s="4">
        <f>Table6[[#This Row],[pctE]]-Table6[[#This Row],[pctB]]</f>
        <v>-5.8247415165319019E-2</v>
      </c>
      <c r="K400" s="2">
        <f>(Table6[[#This Row],[prs%]]-Table6[[#This Row],[prsDirect%]])/Table6[[#This Row],[prsDirect%]]</f>
        <v>-2.2713186773121841E-2</v>
      </c>
      <c r="L400"/>
    </row>
    <row r="401" spans="1:12" x14ac:dyDescent="0.25">
      <c r="A401" s="2">
        <v>399</v>
      </c>
      <c r="B401" s="1">
        <v>43315</v>
      </c>
      <c r="C401" s="3">
        <v>275.47000000000003</v>
      </c>
      <c r="D401" s="3">
        <v>348.17</v>
      </c>
      <c r="E401" s="4">
        <f>Table6[[#This Row],[eval-close]]/Table6[[#This Row],[base-close]]</f>
        <v>1.2639125857625149</v>
      </c>
      <c r="F401" s="4">
        <f t="shared" si="6"/>
        <v>1.1321161589112283</v>
      </c>
      <c r="G401" s="4">
        <f>(Table6[[#This Row],[prs]]-E371)/E371</f>
        <v>-3.1161593636388249E-2</v>
      </c>
      <c r="H401" s="5">
        <f>(Table6[[#This Row],[base-close]]-C371)/C371</f>
        <v>3.4124183497259673E-2</v>
      </c>
      <c r="I401" s="5">
        <f>(Table6[[#This Row],[eval-close]]-D371)/D371</f>
        <v>1.8992259215562862E-3</v>
      </c>
      <c r="J401" s="4">
        <f>Table6[[#This Row],[pctE]]-Table6[[#This Row],[pctB]]</f>
        <v>-3.2224957575703386E-2</v>
      </c>
      <c r="K401" s="2">
        <f>(Table6[[#This Row],[prs%]]-Table6[[#This Row],[prsDirect%]])/Table6[[#This Row],[prsDirect%]]</f>
        <v>-3.2998148618724035E-2</v>
      </c>
      <c r="L401"/>
    </row>
    <row r="402" spans="1:12" x14ac:dyDescent="0.25">
      <c r="A402" s="2">
        <v>400</v>
      </c>
      <c r="B402" s="1">
        <v>43318</v>
      </c>
      <c r="C402" s="3">
        <v>276.48</v>
      </c>
      <c r="D402" s="3">
        <v>341.99</v>
      </c>
      <c r="E402" s="4">
        <f>Table6[[#This Row],[eval-close]]/Table6[[#This Row],[base-close]]</f>
        <v>1.2369429976851851</v>
      </c>
      <c r="F402" s="4">
        <f t="shared" si="6"/>
        <v>1.1444054028302466</v>
      </c>
      <c r="G402" s="4">
        <f>(Table6[[#This Row],[prs]]-E372)/E372</f>
        <v>-1.0608733140699168E-2</v>
      </c>
      <c r="H402" s="5">
        <f>(Table6[[#This Row],[base-close]]-C372)/C372</f>
        <v>3.6048864573184458E-2</v>
      </c>
      <c r="I402" s="5">
        <f>(Table6[[#This Row],[eval-close]]-D372)/D372</f>
        <v>2.505769864820314E-2</v>
      </c>
      <c r="J402" s="4">
        <f>Table6[[#This Row],[pctE]]-Table6[[#This Row],[pctB]]</f>
        <v>-1.0991165924981318E-2</v>
      </c>
      <c r="K402" s="2">
        <f>(Table6[[#This Row],[prs%]]-Table6[[#This Row],[prsDirect%]])/Table6[[#This Row],[prsDirect%]]</f>
        <v>-3.4794560185187992E-2</v>
      </c>
      <c r="L402"/>
    </row>
    <row r="403" spans="1:12" x14ac:dyDescent="0.25">
      <c r="A403" s="2">
        <v>401</v>
      </c>
      <c r="B403" s="1">
        <v>43319</v>
      </c>
      <c r="C403" s="3">
        <v>277.39</v>
      </c>
      <c r="D403" s="3">
        <v>379.57</v>
      </c>
      <c r="E403" s="4">
        <f>Table6[[#This Row],[eval-close]]/Table6[[#This Row],[base-close]]</f>
        <v>1.3683622336782149</v>
      </c>
      <c r="F403" s="4">
        <f t="shared" si="6"/>
        <v>1.1725040105800371</v>
      </c>
      <c r="G403" s="4">
        <f>(Table6[[#This Row],[prs]]-E373)/E373</f>
        <v>8.1631154533246875E-2</v>
      </c>
      <c r="H403" s="5">
        <f>(Table6[[#This Row],[base-close]]-C373)/C373</f>
        <v>5.3793260646582713E-2</v>
      </c>
      <c r="I403" s="5">
        <f>(Table6[[#This Row],[eval-close]]-D373)/D373</f>
        <v>0.13981562115251794</v>
      </c>
      <c r="J403" s="4">
        <f>Table6[[#This Row],[pctE]]-Table6[[#This Row],[pctB]]</f>
        <v>8.602236050593523E-2</v>
      </c>
      <c r="K403" s="2">
        <f>(Table6[[#This Row],[prs%]]-Table6[[#This Row],[prsDirect%]])/Table6[[#This Row],[prsDirect%]]</f>
        <v>-5.1047261977720068E-2</v>
      </c>
      <c r="L403"/>
    </row>
    <row r="404" spans="1:12" x14ac:dyDescent="0.25">
      <c r="A404" s="2">
        <v>402</v>
      </c>
      <c r="B404" s="1">
        <v>43320</v>
      </c>
      <c r="C404" s="3">
        <v>277.27</v>
      </c>
      <c r="D404" s="3">
        <v>370.34</v>
      </c>
      <c r="E404" s="4">
        <f>Table6[[#This Row],[eval-close]]/Table6[[#This Row],[base-close]]</f>
        <v>1.3356655967107873</v>
      </c>
      <c r="F404" s="4">
        <f t="shared" si="6"/>
        <v>1.1941555378082986</v>
      </c>
      <c r="G404" s="4">
        <f>(Table6[[#This Row],[prs]]-E374)/E374</f>
        <v>3.0298073299043288E-2</v>
      </c>
      <c r="H404" s="5">
        <f>(Table6[[#This Row],[base-close]]-C374)/C374</f>
        <v>5.1021568553125278E-2</v>
      </c>
      <c r="I404" s="5">
        <f>(Table6[[#This Row],[eval-close]]-D374)/D374</f>
        <v>8.2865497076023323E-2</v>
      </c>
      <c r="J404" s="4">
        <f>Table6[[#This Row],[pctE]]-Table6[[#This Row],[pctB]]</f>
        <v>3.1843928522898045E-2</v>
      </c>
      <c r="K404" s="2">
        <f>(Table6[[#This Row],[prs%]]-Table6[[#This Row],[prsDirect%]])/Table6[[#This Row],[prsDirect%]]</f>
        <v>-4.8544739784325816E-2</v>
      </c>
      <c r="L404"/>
    </row>
    <row r="405" spans="1:12" x14ac:dyDescent="0.25">
      <c r="A405" s="2">
        <v>403</v>
      </c>
      <c r="B405" s="1">
        <v>43321</v>
      </c>
      <c r="C405" s="3">
        <v>276.89999999999998</v>
      </c>
      <c r="D405" s="3">
        <v>352.45</v>
      </c>
      <c r="E405" s="4">
        <f>Table6[[#This Row],[eval-close]]/Table6[[#This Row],[base-close]]</f>
        <v>1.2728421812928856</v>
      </c>
      <c r="F405" s="4">
        <f t="shared" si="6"/>
        <v>1.2100157524493418</v>
      </c>
      <c r="G405" s="4">
        <f>(Table6[[#This Row],[prs]]-E375)/E375</f>
        <v>-3.334194516209682E-2</v>
      </c>
      <c r="H405" s="5">
        <f>(Table6[[#This Row],[base-close]]-C375)/C375</f>
        <v>5.8364866414401952E-2</v>
      </c>
      <c r="I405" s="5">
        <f>(Table6[[#This Row],[eval-close]]-D375)/D375</f>
        <v>2.3076923076923044E-2</v>
      </c>
      <c r="J405" s="4">
        <f>Table6[[#This Row],[pctE]]-Table6[[#This Row],[pctB]]</f>
        <v>-3.5287943337478908E-2</v>
      </c>
      <c r="K405" s="2">
        <f>(Table6[[#This Row],[prs%]]-Table6[[#This Row],[prsDirect%]])/Table6[[#This Row],[prsDirect%]]</f>
        <v>-5.5146262188515434E-2</v>
      </c>
      <c r="L405"/>
    </row>
    <row r="406" spans="1:12" x14ac:dyDescent="0.25">
      <c r="A406" s="2">
        <v>404</v>
      </c>
      <c r="B406" s="1">
        <v>43322</v>
      </c>
      <c r="C406" s="3">
        <v>275.04000000000002</v>
      </c>
      <c r="D406" s="3">
        <v>355.49</v>
      </c>
      <c r="E406" s="4">
        <f>Table6[[#This Row],[eval-close]]/Table6[[#This Row],[base-close]]</f>
        <v>1.2925029086678301</v>
      </c>
      <c r="F406" s="4">
        <f t="shared" si="6"/>
        <v>1.2305482822039975</v>
      </c>
      <c r="G406" s="4">
        <f>(Table6[[#This Row],[prs]]-E376)/E376</f>
        <v>-2.8138869691997033E-2</v>
      </c>
      <c r="H406" s="5">
        <f>(Table6[[#This Row],[base-close]]-C376)/C376</f>
        <v>4.5302523563393191E-2</v>
      </c>
      <c r="I406" s="5">
        <f>(Table6[[#This Row],[eval-close]]-D376)/D376</f>
        <v>1.5888892064127118E-2</v>
      </c>
      <c r="J406" s="4">
        <f>Table6[[#This Row],[pctE]]-Table6[[#This Row],[pctB]]</f>
        <v>-2.9413631499266072E-2</v>
      </c>
      <c r="K406" s="2">
        <f>(Table6[[#This Row],[prs%]]-Table6[[#This Row],[prsDirect%]])/Table6[[#This Row],[prsDirect%]]</f>
        <v>-4.3339150668996684E-2</v>
      </c>
      <c r="L406"/>
    </row>
    <row r="407" spans="1:12" x14ac:dyDescent="0.25">
      <c r="A407" s="2">
        <v>405</v>
      </c>
      <c r="B407" s="1">
        <v>43325</v>
      </c>
      <c r="C407" s="3">
        <v>274.01</v>
      </c>
      <c r="D407" s="3">
        <v>356.41</v>
      </c>
      <c r="E407" s="4">
        <f>Table6[[#This Row],[eval-close]]/Table6[[#This Row],[base-close]]</f>
        <v>1.3007189518630708</v>
      </c>
      <c r="F407" s="4">
        <f t="shared" si="6"/>
        <v>1.2539086445865386</v>
      </c>
      <c r="G407" s="4">
        <f>(Table6[[#This Row],[prs]]-E377)/E377</f>
        <v>-6.1395592383971481E-4</v>
      </c>
      <c r="H407" s="5">
        <f>(Table6[[#This Row],[base-close]]-C377)/C377</f>
        <v>3.9886148007590098E-2</v>
      </c>
      <c r="I407" s="5">
        <f>(Table6[[#This Row],[eval-close]]-D377)/D377</f>
        <v>3.9247703746901987E-2</v>
      </c>
      <c r="J407" s="4">
        <f>Table6[[#This Row],[pctE]]-Table6[[#This Row],[pctB]]</f>
        <v>-6.3844426068811189E-4</v>
      </c>
      <c r="K407" s="2">
        <f>(Table6[[#This Row],[prs%]]-Table6[[#This Row],[prsDirect%]])/Table6[[#This Row],[prsDirect%]]</f>
        <v>-3.8356264369897655E-2</v>
      </c>
      <c r="L407"/>
    </row>
    <row r="408" spans="1:12" x14ac:dyDescent="0.25">
      <c r="A408" s="2">
        <v>406</v>
      </c>
      <c r="B408" s="1">
        <v>43326</v>
      </c>
      <c r="C408" s="3">
        <v>275.76</v>
      </c>
      <c r="D408" s="3">
        <v>347.64</v>
      </c>
      <c r="E408" s="4">
        <f>Table6[[#This Row],[eval-close]]/Table6[[#This Row],[base-close]]</f>
        <v>1.2606614447345519</v>
      </c>
      <c r="F408" s="4">
        <f t="shared" si="6"/>
        <v>1.2708699072624383</v>
      </c>
      <c r="G408" s="4">
        <f>(Table6[[#This Row],[prs]]-E378)/E378</f>
        <v>-6.5053239722869588E-3</v>
      </c>
      <c r="H408" s="5">
        <f>(Table6[[#This Row],[base-close]]-C378)/C378</f>
        <v>4.4308111792774323E-2</v>
      </c>
      <c r="I408" s="5">
        <f>(Table6[[#This Row],[eval-close]]-D378)/D378</f>
        <v>3.7514549198674883E-2</v>
      </c>
      <c r="J408" s="4">
        <f>Table6[[#This Row],[pctE]]-Table6[[#This Row],[pctB]]</f>
        <v>-6.7935625940994393E-3</v>
      </c>
      <c r="K408" s="2">
        <f>(Table6[[#This Row],[prs%]]-Table6[[#This Row],[prsDirect%]])/Table6[[#This Row],[prsDirect%]]</f>
        <v>-4.2428198433445023E-2</v>
      </c>
      <c r="L408"/>
    </row>
    <row r="409" spans="1:12" x14ac:dyDescent="0.25">
      <c r="A409" s="2">
        <v>407</v>
      </c>
      <c r="B409" s="1">
        <v>43327</v>
      </c>
      <c r="C409" s="3">
        <v>273.7</v>
      </c>
      <c r="D409" s="3">
        <v>338.69</v>
      </c>
      <c r="E409" s="4">
        <f>Table6[[#This Row],[eval-close]]/Table6[[#This Row],[base-close]]</f>
        <v>1.2374497625137011</v>
      </c>
      <c r="F409" s="4">
        <f t="shared" si="6"/>
        <v>1.284340333460658</v>
      </c>
      <c r="G409" s="4">
        <f>(Table6[[#This Row],[prs]]-E379)/E379</f>
        <v>4.74495142836973E-2</v>
      </c>
      <c r="H409" s="5">
        <f>(Table6[[#This Row],[base-close]]-C379)/C379</f>
        <v>4.0170258047352997E-2</v>
      </c>
      <c r="I409" s="5">
        <f>(Table6[[#This Row],[eval-close]]-D379)/D379</f>
        <v>8.9525831564048072E-2</v>
      </c>
      <c r="J409" s="4">
        <f>Table6[[#This Row],[pctE]]-Table6[[#This Row],[pctB]]</f>
        <v>4.9355573516695075E-2</v>
      </c>
      <c r="K409" s="2">
        <f>(Table6[[#This Row],[prs%]]-Table6[[#This Row],[prsDirect%]])/Table6[[#This Row],[prsDirect%]]</f>
        <v>-3.861892583120384E-2</v>
      </c>
      <c r="L409"/>
    </row>
    <row r="410" spans="1:12" x14ac:dyDescent="0.25">
      <c r="A410" s="2">
        <v>408</v>
      </c>
      <c r="B410" s="1">
        <v>43328</v>
      </c>
      <c r="C410" s="3">
        <v>275.91000000000003</v>
      </c>
      <c r="D410" s="3">
        <v>335.45</v>
      </c>
      <c r="E410" s="4">
        <f>Table6[[#This Row],[eval-close]]/Table6[[#This Row],[base-close]]</f>
        <v>1.2157950056177738</v>
      </c>
      <c r="F410" s="4">
        <f t="shared" si="6"/>
        <v>1.2784853668526517</v>
      </c>
      <c r="G410" s="4">
        <f>(Table6[[#This Row],[prs]]-E380)/E380</f>
        <v>4.3233597781999485E-2</v>
      </c>
      <c r="H410" s="5">
        <f>(Table6[[#This Row],[base-close]]-C380)/C380</f>
        <v>4.0070868516284879E-2</v>
      </c>
      <c r="I410" s="5">
        <f>(Table6[[#This Row],[eval-close]]-D380)/D380</f>
        <v>8.5036874110492822E-2</v>
      </c>
      <c r="J410" s="4">
        <f>Table6[[#This Row],[pctE]]-Table6[[#This Row],[pctB]]</f>
        <v>4.4966005594207943E-2</v>
      </c>
      <c r="K410" s="2">
        <f>(Table6[[#This Row],[prs%]]-Table6[[#This Row],[prsDirect%]])/Table6[[#This Row],[prsDirect%]]</f>
        <v>-3.8527055924033632E-2</v>
      </c>
      <c r="L410"/>
    </row>
    <row r="411" spans="1:12" x14ac:dyDescent="0.25">
      <c r="A411" s="2">
        <v>409</v>
      </c>
      <c r="B411" s="1">
        <v>43329</v>
      </c>
      <c r="C411" s="3">
        <v>276.89</v>
      </c>
      <c r="D411" s="3">
        <v>305.5</v>
      </c>
      <c r="E411" s="4">
        <f>Table6[[#This Row],[eval-close]]/Table6[[#This Row],[base-close]]</f>
        <v>1.1033262306331035</v>
      </c>
      <c r="F411" s="4">
        <f t="shared" si="6"/>
        <v>1.2624267313397104</v>
      </c>
      <c r="G411" s="4">
        <f>(Table6[[#This Row],[prs]]-E381)/E381</f>
        <v>-4.44744797055103E-2</v>
      </c>
      <c r="H411" s="5">
        <f>(Table6[[#This Row],[base-close]]-C381)/C381</f>
        <v>3.5025418660287098E-2</v>
      </c>
      <c r="I411" s="5">
        <f>(Table6[[#This Row],[eval-close]]-D381)/D381</f>
        <v>-1.1006798316607244E-2</v>
      </c>
      <c r="J411" s="4">
        <f>Table6[[#This Row],[pctE]]-Table6[[#This Row],[pctB]]</f>
        <v>-4.6032216976894344E-2</v>
      </c>
      <c r="K411" s="2">
        <f>(Table6[[#This Row],[prs%]]-Table6[[#This Row],[prsDirect%]])/Table6[[#This Row],[prsDirect%]]</f>
        <v>-3.3840153129403756E-2</v>
      </c>
      <c r="L411"/>
    </row>
    <row r="412" spans="1:12" x14ac:dyDescent="0.25">
      <c r="A412" s="2">
        <v>410</v>
      </c>
      <c r="B412" s="1">
        <v>43332</v>
      </c>
      <c r="C412" s="3">
        <v>277.48</v>
      </c>
      <c r="D412" s="3">
        <v>308.44</v>
      </c>
      <c r="E412" s="4">
        <f>Table6[[#This Row],[eval-close]]/Table6[[#This Row],[base-close]]</f>
        <v>1.1115756090529045</v>
      </c>
      <c r="F412" s="4">
        <f t="shared" si="6"/>
        <v>1.2498899924764821</v>
      </c>
      <c r="G412" s="4">
        <f>(Table6[[#This Row],[prs]]-E382)/E382</f>
        <v>-5.79648860266537E-2</v>
      </c>
      <c r="H412" s="5">
        <f>(Table6[[#This Row],[base-close]]-C382)/C382</f>
        <v>2.7970214500055612E-2</v>
      </c>
      <c r="I412" s="5">
        <f>(Table6[[#This Row],[eval-close]]-D382)/D382</f>
        <v>-3.1615961822234757E-2</v>
      </c>
      <c r="J412" s="4">
        <f>Table6[[#This Row],[pctE]]-Table6[[#This Row],[pctB]]</f>
        <v>-5.9586176322290366E-2</v>
      </c>
      <c r="K412" s="2">
        <f>(Table6[[#This Row],[prs%]]-Table6[[#This Row],[prsDirect%]])/Table6[[#This Row],[prsDirect%]]</f>
        <v>-2.7209168228338947E-2</v>
      </c>
      <c r="L412"/>
    </row>
    <row r="413" spans="1:12" x14ac:dyDescent="0.25">
      <c r="A413" s="2">
        <v>411</v>
      </c>
      <c r="B413" s="1">
        <v>43333</v>
      </c>
      <c r="C413" s="3">
        <v>278.13</v>
      </c>
      <c r="D413" s="3">
        <v>321.89999999999998</v>
      </c>
      <c r="E413" s="4">
        <f>Table6[[#This Row],[eval-close]]/Table6[[#This Row],[base-close]]</f>
        <v>1.1573724517312047</v>
      </c>
      <c r="F413" s="4">
        <f t="shared" si="6"/>
        <v>1.2287910142817813</v>
      </c>
      <c r="G413" s="4">
        <f>(Table6[[#This Row],[prs]]-E383)/E383</f>
        <v>-2.7716695587238084E-2</v>
      </c>
      <c r="H413" s="5">
        <f>(Table6[[#This Row],[base-close]]-C383)/C383</f>
        <v>2.6688815060908155E-2</v>
      </c>
      <c r="I413" s="5">
        <f>(Table6[[#This Row],[eval-close]]-D383)/D383</f>
        <v>-1.7676062889572673E-3</v>
      </c>
      <c r="J413" s="4">
        <f>Table6[[#This Row],[pctE]]-Table6[[#This Row],[pctB]]</f>
        <v>-2.845642134986542E-2</v>
      </c>
      <c r="K413" s="2">
        <f>(Table6[[#This Row],[prs%]]-Table6[[#This Row],[prsDirect%]])/Table6[[#This Row],[prsDirect%]]</f>
        <v>-2.5995038291448225E-2</v>
      </c>
      <c r="L413"/>
    </row>
    <row r="414" spans="1:12" x14ac:dyDescent="0.25">
      <c r="A414" s="2">
        <v>412</v>
      </c>
      <c r="B414" s="1">
        <v>43334</v>
      </c>
      <c r="C414" s="3">
        <v>277.95999999999998</v>
      </c>
      <c r="D414" s="3">
        <v>321.64</v>
      </c>
      <c r="E414" s="4">
        <f>Table6[[#This Row],[eval-close]]/Table6[[#This Row],[base-close]]</f>
        <v>1.1571449129371132</v>
      </c>
      <c r="F414" s="4">
        <f t="shared" si="6"/>
        <v>1.2109389459044138</v>
      </c>
      <c r="G414" s="4">
        <f>(Table6[[#This Row],[prs]]-E384)/E384</f>
        <v>-2.4393623065436066E-2</v>
      </c>
      <c r="H414" s="5">
        <f>(Table6[[#This Row],[base-close]]-C384)/C384</f>
        <v>3.361594526253147E-2</v>
      </c>
      <c r="I414" s="5">
        <f>(Table6[[#This Row],[eval-close]]-D384)/D384</f>
        <v>8.4023074993729834E-3</v>
      </c>
      <c r="J414" s="4">
        <f>Table6[[#This Row],[pctE]]-Table6[[#This Row],[pctB]]</f>
        <v>-2.5213637763158485E-2</v>
      </c>
      <c r="K414" s="2">
        <f>(Table6[[#This Row],[prs%]]-Table6[[#This Row],[prsDirect%]])/Table6[[#This Row],[prsDirect%]]</f>
        <v>-3.2522665131669466E-2</v>
      </c>
      <c r="L414"/>
    </row>
    <row r="415" spans="1:12" x14ac:dyDescent="0.25">
      <c r="A415" s="2">
        <v>413</v>
      </c>
      <c r="B415" s="1">
        <v>43335</v>
      </c>
      <c r="C415" s="3">
        <v>277.58999999999997</v>
      </c>
      <c r="D415" s="3">
        <v>320.10000000000002</v>
      </c>
      <c r="E415" s="4">
        <f>Table6[[#This Row],[eval-close]]/Table6[[#This Row],[base-close]]</f>
        <v>1.1531395223170866</v>
      </c>
      <c r="F415" s="4">
        <f t="shared" si="6"/>
        <v>1.198968680006834</v>
      </c>
      <c r="G415" s="4">
        <f>(Table6[[#This Row],[prs]]-E385)/E385</f>
        <v>-1.1979600341117617E-2</v>
      </c>
      <c r="H415" s="5">
        <f>(Table6[[#This Row],[base-close]]-C385)/C385</f>
        <v>2.2958431603773442E-2</v>
      </c>
      <c r="I415" s="5">
        <f>(Table6[[#This Row],[eval-close]]-D385)/D385</f>
        <v>1.0703798427583731E-2</v>
      </c>
      <c r="J415" s="4">
        <f>Table6[[#This Row],[pctE]]-Table6[[#This Row],[pctB]]</f>
        <v>-1.2254633176189711E-2</v>
      </c>
      <c r="K415" s="2">
        <f>(Table6[[#This Row],[prs%]]-Table6[[#This Row],[prsDirect%]])/Table6[[#This Row],[prsDirect%]]</f>
        <v>-2.2443171583991017E-2</v>
      </c>
      <c r="L415"/>
    </row>
    <row r="416" spans="1:12" x14ac:dyDescent="0.25">
      <c r="A416" s="2">
        <v>414</v>
      </c>
      <c r="B416" s="1">
        <v>43336</v>
      </c>
      <c r="C416" s="3">
        <v>279.27</v>
      </c>
      <c r="D416" s="3">
        <v>322.82</v>
      </c>
      <c r="E416" s="4">
        <f>Table6[[#This Row],[eval-close]]/Table6[[#This Row],[base-close]]</f>
        <v>1.1559422780821427</v>
      </c>
      <c r="F416" s="4">
        <f t="shared" si="6"/>
        <v>1.1853126169482653</v>
      </c>
      <c r="G416" s="4">
        <f>(Table6[[#This Row],[prs]]-E386)/E386</f>
        <v>-1.5525937031494096E-2</v>
      </c>
      <c r="H416" s="5">
        <f>(Table6[[#This Row],[base-close]]-C386)/C386</f>
        <v>2.8353647310085755E-2</v>
      </c>
      <c r="I416" s="5">
        <f>(Table6[[#This Row],[eval-close]]-D386)/D386</f>
        <v>1.2387493335842157E-2</v>
      </c>
      <c r="J416" s="4">
        <f>Table6[[#This Row],[pctE]]-Table6[[#This Row],[pctB]]</f>
        <v>-1.5966153974243599E-2</v>
      </c>
      <c r="K416" s="2">
        <f>(Table6[[#This Row],[prs%]]-Table6[[#This Row],[prsDirect%]])/Table6[[#This Row],[prsDirect%]]</f>
        <v>-2.7571883840006566E-2</v>
      </c>
      <c r="L416"/>
    </row>
    <row r="417" spans="1:12" x14ac:dyDescent="0.25">
      <c r="A417" s="2">
        <v>415</v>
      </c>
      <c r="B417" s="1">
        <v>43339</v>
      </c>
      <c r="C417" s="3">
        <v>281.47000000000003</v>
      </c>
      <c r="D417" s="3">
        <v>319.27</v>
      </c>
      <c r="E417" s="4">
        <f>Table6[[#This Row],[eval-close]]/Table6[[#This Row],[base-close]]</f>
        <v>1.1342949515046006</v>
      </c>
      <c r="F417" s="4">
        <f t="shared" si="6"/>
        <v>1.1686702169124181</v>
      </c>
      <c r="G417" s="4">
        <f>(Table6[[#This Row],[prs]]-E387)/E387</f>
        <v>-7.5193512036658893E-3</v>
      </c>
      <c r="H417" s="5">
        <f>(Table6[[#This Row],[base-close]]-C387)/C387</f>
        <v>3.737146647993235E-2</v>
      </c>
      <c r="I417" s="5">
        <f>(Table6[[#This Row],[eval-close]]-D387)/D387</f>
        <v>2.9571106094807991E-2</v>
      </c>
      <c r="J417" s="4">
        <f>Table6[[#This Row],[pctE]]-Table6[[#This Row],[pctB]]</f>
        <v>-7.8003603851243587E-3</v>
      </c>
      <c r="K417" s="2">
        <f>(Table6[[#This Row],[prs%]]-Table6[[#This Row],[prsDirect%]])/Table6[[#This Row],[prsDirect%]]</f>
        <v>-3.602515365756262E-2</v>
      </c>
      <c r="L417"/>
    </row>
    <row r="418" spans="1:12" x14ac:dyDescent="0.25">
      <c r="A418" s="2">
        <v>416</v>
      </c>
      <c r="B418" s="1">
        <v>43340</v>
      </c>
      <c r="C418" s="3">
        <v>281.61</v>
      </c>
      <c r="D418" s="3">
        <v>311.86</v>
      </c>
      <c r="E418" s="4">
        <f>Table6[[#This Row],[eval-close]]/Table6[[#This Row],[base-close]]</f>
        <v>1.1074180604381947</v>
      </c>
      <c r="F418" s="4">
        <f t="shared" si="6"/>
        <v>1.1533458784827824</v>
      </c>
      <c r="G418" s="4">
        <f>(Table6[[#This Row],[prs]]-E388)/E388</f>
        <v>-6.5065845842209577E-2</v>
      </c>
      <c r="H418" s="5">
        <f>(Table6[[#This Row],[base-close]]-C388)/C388</f>
        <v>3.3696729435084269E-2</v>
      </c>
      <c r="I418" s="5">
        <f>(Table6[[#This Row],[eval-close]]-D388)/D388</f>
        <v>-3.3561622609935185E-2</v>
      </c>
      <c r="J418" s="4">
        <f>Table6[[#This Row],[pctE]]-Table6[[#This Row],[pctB]]</f>
        <v>-6.7258352045019454E-2</v>
      </c>
      <c r="K418" s="2">
        <f>(Table6[[#This Row],[prs%]]-Table6[[#This Row],[prsDirect%]])/Table6[[#This Row],[prsDirect%]]</f>
        <v>-3.2598274209013033E-2</v>
      </c>
      <c r="L418"/>
    </row>
    <row r="419" spans="1:12" x14ac:dyDescent="0.25">
      <c r="A419" s="2">
        <v>417</v>
      </c>
      <c r="B419" s="1">
        <v>43341</v>
      </c>
      <c r="C419" s="3">
        <v>283.12</v>
      </c>
      <c r="D419" s="3">
        <v>305.01</v>
      </c>
      <c r="E419" s="4">
        <f>Table6[[#This Row],[eval-close]]/Table6[[#This Row],[base-close]]</f>
        <v>1.0773170387115003</v>
      </c>
      <c r="F419" s="4">
        <f t="shared" si="6"/>
        <v>1.1373326061025624</v>
      </c>
      <c r="G419" s="4">
        <f>(Table6[[#This Row],[prs]]-E389)/E389</f>
        <v>-9.1840198955567137E-2</v>
      </c>
      <c r="H419" s="5">
        <f>(Table6[[#This Row],[base-close]]-C389)/C389</f>
        <v>3.7069597069597088E-2</v>
      </c>
      <c r="I419" s="5">
        <f>(Table6[[#This Row],[eval-close]]-D389)/D389</f>
        <v>-5.8175081056044561E-2</v>
      </c>
      <c r="J419" s="4">
        <f>Table6[[#This Row],[pctE]]-Table6[[#This Row],[pctB]]</f>
        <v>-9.5244678125641649E-2</v>
      </c>
      <c r="K419" s="2">
        <f>(Table6[[#This Row],[prs%]]-Table6[[#This Row],[prsDirect%]])/Table6[[#This Row],[prsDirect%]]</f>
        <v>-3.5744560610341994E-2</v>
      </c>
      <c r="L419"/>
    </row>
    <row r="420" spans="1:12" x14ac:dyDescent="0.25">
      <c r="A420" s="2">
        <v>418</v>
      </c>
      <c r="B420" s="1">
        <v>43342</v>
      </c>
      <c r="C420" s="3">
        <v>281.98</v>
      </c>
      <c r="D420" s="3">
        <v>303.14999999999998</v>
      </c>
      <c r="E420" s="4">
        <f>Table6[[#This Row],[eval-close]]/Table6[[#This Row],[base-close]]</f>
        <v>1.0750762465423078</v>
      </c>
      <c r="F420" s="4">
        <f t="shared" si="6"/>
        <v>1.1232607301950159</v>
      </c>
      <c r="G420" s="4">
        <f>(Table6[[#This Row],[prs]]-E390)/E390</f>
        <v>-8.694223910279654E-2</v>
      </c>
      <c r="H420" s="5">
        <f>(Table6[[#This Row],[base-close]]-C390)/C390</f>
        <v>3.6805530021693532E-2</v>
      </c>
      <c r="I420" s="5">
        <f>(Table6[[#This Row],[eval-close]]-D390)/D390</f>
        <v>-5.3336664272554228E-2</v>
      </c>
      <c r="J420" s="4">
        <f>Table6[[#This Row],[pctE]]-Table6[[#This Row],[pctB]]</f>
        <v>-9.014219429424776E-2</v>
      </c>
      <c r="K420" s="2">
        <f>(Table6[[#This Row],[prs%]]-Table6[[#This Row],[prsDirect%]])/Table6[[#This Row],[prsDirect%]]</f>
        <v>-3.5498971558266347E-2</v>
      </c>
      <c r="L420"/>
    </row>
    <row r="421" spans="1:12" x14ac:dyDescent="0.25">
      <c r="A421" s="2">
        <v>419</v>
      </c>
      <c r="B421" s="1">
        <v>43343</v>
      </c>
      <c r="C421" s="3">
        <v>281.98</v>
      </c>
      <c r="D421" s="3">
        <v>301.66000000000003</v>
      </c>
      <c r="E421" s="4">
        <f>Table6[[#This Row],[eval-close]]/Table6[[#This Row],[base-close]]</f>
        <v>1.0697921838428257</v>
      </c>
      <c r="F421" s="4">
        <f t="shared" si="6"/>
        <v>1.1199073255159879</v>
      </c>
      <c r="G421" s="4">
        <f>(Table6[[#This Row],[prs]]-E391)/E391</f>
        <v>-7.3219769555641079E-2</v>
      </c>
      <c r="H421" s="5">
        <f>(Table6[[#This Row],[base-close]]-C391)/C391</f>
        <v>3.7988662298461283E-2</v>
      </c>
      <c r="I421" s="5">
        <f>(Table6[[#This Row],[eval-close]]-D391)/D391</f>
        <v>-3.8012628356400152E-2</v>
      </c>
      <c r="J421" s="4">
        <f>Table6[[#This Row],[pctE]]-Table6[[#This Row],[pctB]]</f>
        <v>-7.6001290654861442E-2</v>
      </c>
      <c r="K421" s="2">
        <f>(Table6[[#This Row],[prs%]]-Table6[[#This Row],[prsDirect%]])/Table6[[#This Row],[prsDirect%]]</f>
        <v>-3.6598340307822684E-2</v>
      </c>
      <c r="L421"/>
    </row>
    <row r="422" spans="1:12" x14ac:dyDescent="0.25">
      <c r="A422" s="2">
        <v>420</v>
      </c>
      <c r="B422" s="1">
        <v>43347</v>
      </c>
      <c r="C422" s="3">
        <v>281.5</v>
      </c>
      <c r="D422" s="3">
        <v>288.95</v>
      </c>
      <c r="E422" s="4">
        <f>Table6[[#This Row],[eval-close]]/Table6[[#This Row],[base-close]]</f>
        <v>1.0264653641207815</v>
      </c>
      <c r="F422" s="4">
        <f t="shared" si="6"/>
        <v>1.1113963010227759</v>
      </c>
      <c r="G422" s="4">
        <f>(Table6[[#This Row],[prs]]-E392)/E392</f>
        <v>-7.8618688987097951E-2</v>
      </c>
      <c r="H422" s="5">
        <f>(Table6[[#This Row],[base-close]]-C392)/C392</f>
        <v>3.4318048206936999E-2</v>
      </c>
      <c r="I422" s="5">
        <f>(Table6[[#This Row],[eval-close]]-D392)/D392</f>
        <v>-4.6998680738786283E-2</v>
      </c>
      <c r="J422" s="4">
        <f>Table6[[#This Row],[pctE]]-Table6[[#This Row],[pctB]]</f>
        <v>-8.1316728945723282E-2</v>
      </c>
      <c r="K422" s="2">
        <f>(Table6[[#This Row],[prs%]]-Table6[[#This Row],[prsDirect%]])/Table6[[#This Row],[prsDirect%]]</f>
        <v>-3.3179396092361264E-2</v>
      </c>
      <c r="L422"/>
    </row>
    <row r="423" spans="1:12" x14ac:dyDescent="0.25">
      <c r="A423" s="2">
        <v>421</v>
      </c>
      <c r="B423" s="1">
        <v>43348</v>
      </c>
      <c r="C423" s="3">
        <v>280.74</v>
      </c>
      <c r="D423" s="3">
        <v>280.74</v>
      </c>
      <c r="E423" s="4">
        <f>Table6[[#This Row],[eval-close]]/Table6[[#This Row],[base-close]]</f>
        <v>1</v>
      </c>
      <c r="F423" s="4">
        <f t="shared" si="6"/>
        <v>1.0956590558496555</v>
      </c>
      <c r="G423" s="4">
        <f>(Table6[[#This Row],[prs]]-E393)/E393</f>
        <v>-8.0355041522375173E-2</v>
      </c>
      <c r="H423" s="5">
        <f>(Table6[[#This Row],[base-close]]-C393)/C393</f>
        <v>2.6359083098746159E-2</v>
      </c>
      <c r="I423" s="5">
        <f>(Table6[[#This Row],[eval-close]]-D393)/D393</f>
        <v>-5.6114043640520452E-2</v>
      </c>
      <c r="J423" s="4">
        <f>Table6[[#This Row],[pctE]]-Table6[[#This Row],[pctB]]</f>
        <v>-8.2473126739266614E-2</v>
      </c>
      <c r="K423" s="2">
        <f>(Table6[[#This Row],[prs%]]-Table6[[#This Row],[prsDirect%]])/Table6[[#This Row],[prsDirect%]]</f>
        <v>-2.5682125810357944E-2</v>
      </c>
      <c r="L423"/>
    </row>
    <row r="424" spans="1:12" x14ac:dyDescent="0.25">
      <c r="A424" s="2">
        <v>422</v>
      </c>
      <c r="B424" s="1">
        <v>43349</v>
      </c>
      <c r="C424" s="3">
        <v>279.89999999999998</v>
      </c>
      <c r="D424" s="3">
        <v>280.95</v>
      </c>
      <c r="E424" s="4">
        <f>Table6[[#This Row],[eval-close]]/Table6[[#This Row],[base-close]]</f>
        <v>1.0037513397642015</v>
      </c>
      <c r="F424" s="4">
        <f t="shared" si="6"/>
        <v>1.0803196985323642</v>
      </c>
      <c r="G424" s="4">
        <f>(Table6[[#This Row],[prs]]-E394)/E394</f>
        <v>-0.10311303329419486</v>
      </c>
      <c r="H424" s="5">
        <f>(Table6[[#This Row],[base-close]]-C394)/C394</f>
        <v>1.4608330010512099E-2</v>
      </c>
      <c r="I424" s="5">
        <f>(Table6[[#This Row],[eval-close]]-D394)/D394</f>
        <v>-9.0011012502429294E-2</v>
      </c>
      <c r="J424" s="4">
        <f>Table6[[#This Row],[pctE]]-Table6[[#This Row],[pctB]]</f>
        <v>-0.10461934251294139</v>
      </c>
      <c r="K424" s="2">
        <f>(Table6[[#This Row],[prs%]]-Table6[[#This Row],[prsDirect%]])/Table6[[#This Row],[prsDirect%]]</f>
        <v>-1.4397999285459111E-2</v>
      </c>
      <c r="L424"/>
    </row>
    <row r="425" spans="1:12" x14ac:dyDescent="0.25">
      <c r="A425" s="2">
        <v>423</v>
      </c>
      <c r="B425" s="1">
        <v>43350</v>
      </c>
      <c r="C425" s="3">
        <v>279.35000000000002</v>
      </c>
      <c r="D425" s="3">
        <v>263.24</v>
      </c>
      <c r="E425" s="4">
        <f>Table6[[#This Row],[eval-close]]/Table6[[#This Row],[base-close]]</f>
        <v>0.94233040988007866</v>
      </c>
      <c r="F425" s="4">
        <f t="shared" si="6"/>
        <v>1.0592387872886635</v>
      </c>
      <c r="G425" s="4">
        <f>(Table6[[#This Row],[prs]]-E395)/E395</f>
        <v>-0.15428419336997742</v>
      </c>
      <c r="H425" s="5">
        <f>(Table6[[#This Row],[base-close]]-C395)/C395</f>
        <v>1.5043058028414824E-2</v>
      </c>
      <c r="I425" s="5">
        <f>(Table6[[#This Row],[eval-close]]-D395)/D395</f>
        <v>-0.14156204141529422</v>
      </c>
      <c r="J425" s="4">
        <f>Table6[[#This Row],[pctE]]-Table6[[#This Row],[pctB]]</f>
        <v>-0.15660509944370904</v>
      </c>
      <c r="K425" s="2">
        <f>(Table6[[#This Row],[prs%]]-Table6[[#This Row],[prsDirect%]])/Table6[[#This Row],[prsDirect%]]</f>
        <v>-1.4820118131375756E-2</v>
      </c>
      <c r="L425"/>
    </row>
    <row r="426" spans="1:12" x14ac:dyDescent="0.25">
      <c r="A426" s="2">
        <v>424</v>
      </c>
      <c r="B426" s="1">
        <v>43353</v>
      </c>
      <c r="C426" s="3">
        <v>279.83999999999997</v>
      </c>
      <c r="D426" s="3">
        <v>285.5</v>
      </c>
      <c r="E426" s="4">
        <f>Table6[[#This Row],[eval-close]]/Table6[[#This Row],[base-close]]</f>
        <v>1.020225843339051</v>
      </c>
      <c r="F426" s="4">
        <f t="shared" si="6"/>
        <v>1.0456671438143541</v>
      </c>
      <c r="G426" s="4">
        <f>(Table6[[#This Row],[prs]]-E396)/E396</f>
        <v>-6.1583100219632501E-2</v>
      </c>
      <c r="H426" s="5">
        <f>(Table6[[#This Row],[base-close]]-C396)/C396</f>
        <v>2.3742454728370044E-2</v>
      </c>
      <c r="I426" s="5">
        <f>(Table6[[#This Row],[eval-close]]-D396)/D396</f>
        <v>-3.9302779460259799E-2</v>
      </c>
      <c r="J426" s="4">
        <f>Table6[[#This Row],[pctE]]-Table6[[#This Row],[pctB]]</f>
        <v>-6.304523418862984E-2</v>
      </c>
      <c r="K426" s="2">
        <f>(Table6[[#This Row],[prs%]]-Table6[[#This Row],[prsDirect%]])/Table6[[#This Row],[prsDirect%]]</f>
        <v>-2.3191823899371491E-2</v>
      </c>
      <c r="L426"/>
    </row>
    <row r="427" spans="1:12" x14ac:dyDescent="0.25">
      <c r="A427" s="2">
        <v>425</v>
      </c>
      <c r="B427" s="1">
        <v>43354</v>
      </c>
      <c r="C427" s="3">
        <v>280.76</v>
      </c>
      <c r="D427" s="3">
        <v>279.44</v>
      </c>
      <c r="E427" s="4">
        <f>Table6[[#This Row],[eval-close]]/Table6[[#This Row],[base-close]]</f>
        <v>0.99529847556632001</v>
      </c>
      <c r="F427" s="4">
        <f t="shared" si="6"/>
        <v>1.0317674962205261</v>
      </c>
      <c r="G427" s="4">
        <f>(Table6[[#This Row],[prs]]-E397)/E397</f>
        <v>-6.729999146709266E-2</v>
      </c>
      <c r="H427" s="5">
        <f>(Table6[[#This Row],[base-close]]-C397)/C397</f>
        <v>3.2509561635775133E-2</v>
      </c>
      <c r="I427" s="5">
        <f>(Table6[[#This Row],[eval-close]]-D397)/D397</f>
        <v>-3.6978323052004061E-2</v>
      </c>
      <c r="J427" s="4">
        <f>Table6[[#This Row],[pctE]]-Table6[[#This Row],[pctB]]</f>
        <v>-6.9487884687779194E-2</v>
      </c>
      <c r="K427" s="2">
        <f>(Table6[[#This Row],[prs%]]-Table6[[#This Row],[prsDirect%]])/Table6[[#This Row],[prsDirect%]]</f>
        <v>-3.1485966661916803E-2</v>
      </c>
      <c r="L427"/>
    </row>
    <row r="428" spans="1:12" x14ac:dyDescent="0.25">
      <c r="A428" s="2">
        <v>426</v>
      </c>
      <c r="B428" s="1">
        <v>43355</v>
      </c>
      <c r="C428" s="3">
        <v>280.83</v>
      </c>
      <c r="D428" s="3">
        <v>290.54000000000002</v>
      </c>
      <c r="E428" s="4">
        <f>Table6[[#This Row],[eval-close]]/Table6[[#This Row],[base-close]]</f>
        <v>1.0345760780543392</v>
      </c>
      <c r="F428" s="4">
        <f t="shared" si="6"/>
        <v>1.0244832979821406</v>
      </c>
      <c r="G428" s="4">
        <f>(Table6[[#This Row],[prs]]-E398)/E398</f>
        <v>-5.1760048671333207E-2</v>
      </c>
      <c r="H428" s="5">
        <f>(Table6[[#This Row],[base-close]]-C398)/C398</f>
        <v>2.7702554343848326E-2</v>
      </c>
      <c r="I428" s="5">
        <f>(Table6[[#This Row],[eval-close]]-D398)/D398</f>
        <v>-2.5491379888642807E-2</v>
      </c>
      <c r="J428" s="4">
        <f>Table6[[#This Row],[pctE]]-Table6[[#This Row],[pctB]]</f>
        <v>-5.3193934232491136E-2</v>
      </c>
      <c r="K428" s="2">
        <f>(Table6[[#This Row],[prs%]]-Table6[[#This Row],[prsDirect%]])/Table6[[#This Row],[prsDirect%]]</f>
        <v>-2.6955809564506768E-2</v>
      </c>
      <c r="L428"/>
    </row>
    <row r="429" spans="1:12" x14ac:dyDescent="0.25">
      <c r="A429" s="2">
        <v>427</v>
      </c>
      <c r="B429" s="1">
        <v>43356</v>
      </c>
      <c r="C429" s="3">
        <v>282.49</v>
      </c>
      <c r="D429" s="3">
        <v>289.45999999999998</v>
      </c>
      <c r="E429" s="4">
        <f>Table6[[#This Row],[eval-close]]/Table6[[#This Row],[base-close]]</f>
        <v>1.0246734397677792</v>
      </c>
      <c r="F429" s="4">
        <f t="shared" si="6"/>
        <v>1.0192189380877683</v>
      </c>
      <c r="G429" s="4">
        <f>(Table6[[#This Row],[prs]]-E399)/E399</f>
        <v>-7.0797895548970022E-2</v>
      </c>
      <c r="H429" s="5">
        <f>(Table6[[#This Row],[base-close]]-C399)/C399</f>
        <v>3.5482570287012967E-2</v>
      </c>
      <c r="I429" s="5">
        <f>(Table6[[#This Row],[eval-close]]-D399)/D399</f>
        <v>-3.7827416566945875E-2</v>
      </c>
      <c r="J429" s="4">
        <f>Table6[[#This Row],[pctE]]-Table6[[#This Row],[pctB]]</f>
        <v>-7.3309986853958842E-2</v>
      </c>
      <c r="K429" s="2">
        <f>(Table6[[#This Row],[prs%]]-Table6[[#This Row],[prsDirect%]])/Table6[[#This Row],[prsDirect%]]</f>
        <v>-3.4266699706182846E-2</v>
      </c>
      <c r="L429"/>
    </row>
    <row r="430" spans="1:12" x14ac:dyDescent="0.25">
      <c r="A430" s="2">
        <v>428</v>
      </c>
      <c r="B430" s="1">
        <v>43357</v>
      </c>
      <c r="C430" s="3">
        <v>282.54000000000002</v>
      </c>
      <c r="D430" s="3">
        <v>295.2</v>
      </c>
      <c r="E430" s="4">
        <f>Table6[[#This Row],[eval-close]]/Table6[[#This Row],[base-close]]</f>
        <v>1.0448078148226798</v>
      </c>
      <c r="F430" s="4">
        <f t="shared" si="6"/>
        <v>1.0161920949158056</v>
      </c>
      <c r="G430" s="4">
        <f>(Table6[[#This Row],[prs]]-E400)/E400</f>
        <v>-0.1801214867319538</v>
      </c>
      <c r="H430" s="5">
        <f>(Table6[[#This Row],[base-close]]-C400)/C400</f>
        <v>3.007765503664005E-2</v>
      </c>
      <c r="I430" s="5">
        <f>(Table6[[#This Row],[eval-close]]-D400)/D400</f>
        <v>-0.15546146363792421</v>
      </c>
      <c r="J430" s="4">
        <f>Table6[[#This Row],[pctE]]-Table6[[#This Row],[pctB]]</f>
        <v>-0.18553911867456427</v>
      </c>
      <c r="K430" s="2">
        <f>(Table6[[#This Row],[prs%]]-Table6[[#This Row],[prsDirect%]])/Table6[[#This Row],[prsDirect%]]</f>
        <v>-2.9199405393926646E-2</v>
      </c>
      <c r="L430"/>
    </row>
    <row r="431" spans="1:12" x14ac:dyDescent="0.25">
      <c r="A431" s="2">
        <v>429</v>
      </c>
      <c r="B431" s="1">
        <v>43360</v>
      </c>
      <c r="C431" s="3">
        <v>281.04000000000002</v>
      </c>
      <c r="D431" s="3">
        <v>294.83999999999997</v>
      </c>
      <c r="E431" s="4">
        <f>Table6[[#This Row],[eval-close]]/Table6[[#This Row],[base-close]]</f>
        <v>1.0491033304867632</v>
      </c>
      <c r="F431" s="4">
        <f t="shared" si="6"/>
        <v>1.0141232095801995</v>
      </c>
      <c r="G431" s="4">
        <f>(Table6[[#This Row],[prs]]-E401)/E401</f>
        <v>-0.16995578467648367</v>
      </c>
      <c r="H431" s="5">
        <f>(Table6[[#This Row],[base-close]]-C401)/C401</f>
        <v>2.0219987657458135E-2</v>
      </c>
      <c r="I431" s="5">
        <f>(Table6[[#This Row],[eval-close]]-D401)/D401</f>
        <v>-0.15317230088749759</v>
      </c>
      <c r="J431" s="4">
        <f>Table6[[#This Row],[pctE]]-Table6[[#This Row],[pctB]]</f>
        <v>-0.17339228854495572</v>
      </c>
      <c r="K431" s="2">
        <f>(Table6[[#This Row],[prs%]]-Table6[[#This Row],[prsDirect%]])/Table6[[#This Row],[prsDirect%]]</f>
        <v>-1.9819242812410674E-2</v>
      </c>
      <c r="L431"/>
    </row>
    <row r="432" spans="1:12" x14ac:dyDescent="0.25">
      <c r="A432" s="2">
        <v>430</v>
      </c>
      <c r="B432" s="1">
        <v>43361</v>
      </c>
      <c r="C432" s="3">
        <v>282.57</v>
      </c>
      <c r="D432" s="3">
        <v>284.95999999999998</v>
      </c>
      <c r="E432" s="4">
        <f>Table6[[#This Row],[eval-close]]/Table6[[#This Row],[base-close]]</f>
        <v>1.0084580811834236</v>
      </c>
      <c r="F432" s="4">
        <f t="shared" si="6"/>
        <v>1.0123224812864637</v>
      </c>
      <c r="G432" s="4">
        <f>(Table6[[#This Row],[prs]]-E402)/E402</f>
        <v>-0.18471741780288026</v>
      </c>
      <c r="H432" s="5">
        <f>(Table6[[#This Row],[base-close]]-C402)/C402</f>
        <v>2.202690972222213E-2</v>
      </c>
      <c r="I432" s="5">
        <f>(Table6[[#This Row],[eval-close]]-D402)/D402</f>
        <v>-0.16675926196672425</v>
      </c>
      <c r="J432" s="4">
        <f>Table6[[#This Row],[pctE]]-Table6[[#This Row],[pctB]]</f>
        <v>-0.18878617168894637</v>
      </c>
      <c r="K432" s="2">
        <f>(Table6[[#This Row],[prs%]]-Table6[[#This Row],[prsDirect%]])/Table6[[#This Row],[prsDirect%]]</f>
        <v>-2.1552181760272154E-2</v>
      </c>
      <c r="L432"/>
    </row>
    <row r="433" spans="1:12" x14ac:dyDescent="0.25">
      <c r="A433" s="2">
        <v>431</v>
      </c>
      <c r="B433" s="1">
        <v>43362</v>
      </c>
      <c r="C433" s="3">
        <v>282.87</v>
      </c>
      <c r="D433" s="3">
        <v>299.02</v>
      </c>
      <c r="E433" s="4">
        <f>Table6[[#This Row],[eval-close]]/Table6[[#This Row],[base-close]]</f>
        <v>1.0570933644430303</v>
      </c>
      <c r="F433" s="4">
        <f t="shared" si="6"/>
        <v>1.0180318177307668</v>
      </c>
      <c r="G433" s="4">
        <f>(Table6[[#This Row],[prs]]-E403)/E403</f>
        <v>-0.22747548973087403</v>
      </c>
      <c r="H433" s="5">
        <f>(Table6[[#This Row],[base-close]]-C403)/C403</f>
        <v>1.9755578787988098E-2</v>
      </c>
      <c r="I433" s="5">
        <f>(Table6[[#This Row],[eval-close]]-D403)/D403</f>
        <v>-0.21221382090260035</v>
      </c>
      <c r="J433" s="4">
        <f>Table6[[#This Row],[pctE]]-Table6[[#This Row],[pctB]]</f>
        <v>-0.23196939969058844</v>
      </c>
      <c r="K433" s="2">
        <f>(Table6[[#This Row],[prs%]]-Table6[[#This Row],[prsDirect%]])/Table6[[#This Row],[prsDirect%]]</f>
        <v>-1.9372856789337711E-2</v>
      </c>
      <c r="L433"/>
    </row>
    <row r="434" spans="1:12" x14ac:dyDescent="0.25">
      <c r="A434" s="2">
        <v>432</v>
      </c>
      <c r="B434" s="1">
        <v>43363</v>
      </c>
      <c r="C434" s="3">
        <v>285.16000000000003</v>
      </c>
      <c r="D434" s="3">
        <v>298.33</v>
      </c>
      <c r="E434" s="4">
        <f>Table6[[#This Row],[eval-close]]/Table6[[#This Row],[base-close]]</f>
        <v>1.0461845981203532</v>
      </c>
      <c r="F434" s="4">
        <f t="shared" si="6"/>
        <v>1.0222751435663819</v>
      </c>
      <c r="G434" s="4">
        <f>(Table6[[#This Row],[prs]]-E404)/E404</f>
        <v>-0.21673164248844212</v>
      </c>
      <c r="H434" s="5">
        <f>(Table6[[#This Row],[base-close]]-C404)/C404</f>
        <v>2.8456017600173276E-2</v>
      </c>
      <c r="I434" s="5">
        <f>(Table6[[#This Row],[eval-close]]-D404)/D404</f>
        <v>-0.19444294432143436</v>
      </c>
      <c r="J434" s="4">
        <f>Table6[[#This Row],[pctE]]-Table6[[#This Row],[pctB]]</f>
        <v>-0.22289896192160763</v>
      </c>
      <c r="K434" s="2">
        <f>(Table6[[#This Row],[prs%]]-Table6[[#This Row],[prsDirect%]])/Table6[[#This Row],[prsDirect%]]</f>
        <v>-2.7668677233833511E-2</v>
      </c>
      <c r="L434"/>
    </row>
    <row r="435" spans="1:12" x14ac:dyDescent="0.25">
      <c r="A435" s="2">
        <v>433</v>
      </c>
      <c r="B435" s="1">
        <v>43364</v>
      </c>
      <c r="C435" s="3">
        <v>284.89999999999998</v>
      </c>
      <c r="D435" s="3">
        <v>299.10000000000002</v>
      </c>
      <c r="E435" s="4">
        <f>Table6[[#This Row],[eval-close]]/Table6[[#This Row],[base-close]]</f>
        <v>1.04984204984205</v>
      </c>
      <c r="F435" s="4">
        <f t="shared" si="6"/>
        <v>1.033026307562579</v>
      </c>
      <c r="G435" s="4">
        <f>(Table6[[#This Row],[prs]]-E405)/E405</f>
        <v>-0.175198571141258</v>
      </c>
      <c r="H435" s="5">
        <f>(Table6[[#This Row],[base-close]]-C405)/C405</f>
        <v>2.8891296496930303E-2</v>
      </c>
      <c r="I435" s="5">
        <f>(Table6[[#This Row],[eval-close]]-D405)/D405</f>
        <v>-0.15136898850900829</v>
      </c>
      <c r="J435" s="4">
        <f>Table6[[#This Row],[pctE]]-Table6[[#This Row],[pctB]]</f>
        <v>-0.1802602850059386</v>
      </c>
      <c r="K435" s="2">
        <f>(Table6[[#This Row],[prs%]]-Table6[[#This Row],[prsDirect%]])/Table6[[#This Row],[prsDirect%]]</f>
        <v>-2.8080028080027967E-2</v>
      </c>
      <c r="L435"/>
    </row>
    <row r="436" spans="1:12" x14ac:dyDescent="0.25">
      <c r="A436" s="2">
        <v>434</v>
      </c>
      <c r="B436" s="1">
        <v>43367</v>
      </c>
      <c r="C436" s="3">
        <v>283.95</v>
      </c>
      <c r="D436" s="3">
        <v>299.68</v>
      </c>
      <c r="E436" s="4">
        <f>Table6[[#This Row],[eval-close]]/Table6[[#This Row],[base-close]]</f>
        <v>1.0553970769501673</v>
      </c>
      <c r="F436" s="4">
        <f t="shared" si="6"/>
        <v>1.0365434309236907</v>
      </c>
      <c r="G436" s="4">
        <f>(Table6[[#This Row],[prs]]-E406)/E406</f>
        <v>-0.18344703917304564</v>
      </c>
      <c r="H436" s="5">
        <f>(Table6[[#This Row],[base-close]]-C406)/C406</f>
        <v>3.2395287958115068E-2</v>
      </c>
      <c r="I436" s="5">
        <f>(Table6[[#This Row],[eval-close]]-D406)/D406</f>
        <v>-0.1569945708740049</v>
      </c>
      <c r="J436" s="4">
        <f>Table6[[#This Row],[pctE]]-Table6[[#This Row],[pctB]]</f>
        <v>-0.18938985883211995</v>
      </c>
      <c r="K436" s="2">
        <f>(Table6[[#This Row],[prs%]]-Table6[[#This Row],[prsDirect%]])/Table6[[#This Row],[prsDirect%]]</f>
        <v>-3.1378763866877261E-2</v>
      </c>
      <c r="L436"/>
    </row>
    <row r="437" spans="1:12" x14ac:dyDescent="0.25">
      <c r="A437" s="2">
        <v>435</v>
      </c>
      <c r="B437" s="1">
        <v>43368</v>
      </c>
      <c r="C437" s="3">
        <v>283.69</v>
      </c>
      <c r="D437" s="3">
        <v>300.99</v>
      </c>
      <c r="E437" s="4">
        <f>Table6[[#This Row],[eval-close]]/Table6[[#This Row],[base-close]]</f>
        <v>1.0609820578800804</v>
      </c>
      <c r="F437" s="4">
        <f t="shared" si="6"/>
        <v>1.0431117891550665</v>
      </c>
      <c r="G437" s="4">
        <f>(Table6[[#This Row],[prs]]-E407)/E407</f>
        <v>-0.18431106400011002</v>
      </c>
      <c r="H437" s="5">
        <f>(Table6[[#This Row],[base-close]]-C407)/C407</f>
        <v>3.5327177840224835E-2</v>
      </c>
      <c r="I437" s="5">
        <f>(Table6[[#This Row],[eval-close]]-D407)/D407</f>
        <v>-0.15549507589573808</v>
      </c>
      <c r="J437" s="4">
        <f>Table6[[#This Row],[pctE]]-Table6[[#This Row],[pctB]]</f>
        <v>-0.1908222537359629</v>
      </c>
      <c r="K437" s="2">
        <f>(Table6[[#This Row],[prs%]]-Table6[[#This Row],[prsDirect%]])/Table6[[#This Row],[prsDirect%]]</f>
        <v>-3.4121752617293201E-2</v>
      </c>
      <c r="L437"/>
    </row>
    <row r="438" spans="1:12" x14ac:dyDescent="0.25">
      <c r="A438" s="2">
        <v>436</v>
      </c>
      <c r="B438" s="1">
        <v>43369</v>
      </c>
      <c r="C438" s="3">
        <v>282.83999999999997</v>
      </c>
      <c r="D438" s="3">
        <v>309.58</v>
      </c>
      <c r="E438" s="4">
        <f>Table6[[#This Row],[eval-close]]/Table6[[#This Row],[base-close]]</f>
        <v>1.0945410832979776</v>
      </c>
      <c r="F438" s="4">
        <f t="shared" si="6"/>
        <v>1.0491082896794306</v>
      </c>
      <c r="G438" s="4">
        <f>(Table6[[#This Row],[prs]]-E408)/E408</f>
        <v>-0.131772381974887</v>
      </c>
      <c r="H438" s="5">
        <f>(Table6[[#This Row],[base-close]]-C408)/C408</f>
        <v>2.5674499564838933E-2</v>
      </c>
      <c r="I438" s="5">
        <f>(Table6[[#This Row],[eval-close]]-D408)/D408</f>
        <v>-0.10948107237371996</v>
      </c>
      <c r="J438" s="4">
        <f>Table6[[#This Row],[pctE]]-Table6[[#This Row],[pctB]]</f>
        <v>-0.1351555719385589</v>
      </c>
      <c r="K438" s="2">
        <f>(Table6[[#This Row],[prs%]]-Table6[[#This Row],[prsDirect%]])/Table6[[#This Row],[prsDirect%]]</f>
        <v>-2.5031820110308758E-2</v>
      </c>
      <c r="L438"/>
    </row>
    <row r="439" spans="1:12" x14ac:dyDescent="0.25">
      <c r="A439" s="2">
        <v>437</v>
      </c>
      <c r="B439" s="1">
        <v>43370</v>
      </c>
      <c r="C439" s="3">
        <v>283.63</v>
      </c>
      <c r="D439" s="3">
        <v>307.52</v>
      </c>
      <c r="E439" s="4">
        <f>Table6[[#This Row],[eval-close]]/Table6[[#This Row],[base-close]]</f>
        <v>1.084229453865952</v>
      </c>
      <c r="F439" s="4">
        <f t="shared" si="6"/>
        <v>1.0550638910892478</v>
      </c>
      <c r="G439" s="4">
        <f>(Table6[[#This Row],[prs]]-E409)/E409</f>
        <v>-0.12381941739315869</v>
      </c>
      <c r="H439" s="5">
        <f>(Table6[[#This Row],[base-close]]-C409)/C409</f>
        <v>3.6280599196200247E-2</v>
      </c>
      <c r="I439" s="5">
        <f>(Table6[[#This Row],[eval-close]]-D409)/D409</f>
        <v>-9.2031060852106689E-2</v>
      </c>
      <c r="J439" s="4">
        <f>Table6[[#This Row],[pctE]]-Table6[[#This Row],[pctB]]</f>
        <v>-0.12831166004830694</v>
      </c>
      <c r="K439" s="2">
        <f>(Table6[[#This Row],[prs%]]-Table6[[#This Row],[prsDirect%]])/Table6[[#This Row],[prsDirect%]]</f>
        <v>-3.5010400874378865E-2</v>
      </c>
      <c r="L439"/>
    </row>
    <row r="440" spans="1:12" x14ac:dyDescent="0.25">
      <c r="A440" s="2">
        <v>438</v>
      </c>
      <c r="B440" s="1">
        <v>43371</v>
      </c>
      <c r="C440" s="3">
        <v>283.66000000000003</v>
      </c>
      <c r="D440" s="3">
        <v>264.77</v>
      </c>
      <c r="E440" s="4">
        <f>Table6[[#This Row],[eval-close]]/Table6[[#This Row],[base-close]]</f>
        <v>0.93340619050976503</v>
      </c>
      <c r="F440" s="4">
        <f t="shared" si="6"/>
        <v>1.0439237286579561</v>
      </c>
      <c r="G440" s="4">
        <f>(Table6[[#This Row],[prs]]-E410)/E410</f>
        <v>-0.23226679975093367</v>
      </c>
      <c r="H440" s="5">
        <f>(Table6[[#This Row],[base-close]]-C410)/C410</f>
        <v>2.8088869558914136E-2</v>
      </c>
      <c r="I440" s="5">
        <f>(Table6[[#This Row],[eval-close]]-D410)/D410</f>
        <v>-0.2107020420330899</v>
      </c>
      <c r="J440" s="4">
        <f>Table6[[#This Row],[pctE]]-Table6[[#This Row],[pctB]]</f>
        <v>-0.23879091159200402</v>
      </c>
      <c r="K440" s="2">
        <f>(Table6[[#This Row],[prs%]]-Table6[[#This Row],[prsDirect%]])/Table6[[#This Row],[prsDirect%]]</f>
        <v>-2.7321441161954226E-2</v>
      </c>
      <c r="L440"/>
    </row>
    <row r="441" spans="1:12" x14ac:dyDescent="0.25">
      <c r="A441" s="2">
        <v>439</v>
      </c>
      <c r="B441" s="1">
        <v>43374</v>
      </c>
      <c r="C441" s="3">
        <v>284.64999999999998</v>
      </c>
      <c r="D441" s="3">
        <v>310.7</v>
      </c>
      <c r="E441" s="4">
        <f>Table6[[#This Row],[eval-close]]/Table6[[#This Row],[base-close]]</f>
        <v>1.0915158967152645</v>
      </c>
      <c r="F441" s="4">
        <f t="shared" si="6"/>
        <v>1.0481649852808066</v>
      </c>
      <c r="G441" s="4">
        <f>(Table6[[#This Row],[prs]]-E411)/E411</f>
        <v>-1.0704299045860718E-2</v>
      </c>
      <c r="H441" s="5">
        <f>(Table6[[#This Row],[base-close]]-C411)/C411</f>
        <v>2.8025569720827734E-2</v>
      </c>
      <c r="I441" s="5">
        <f>(Table6[[#This Row],[eval-close]]-D411)/D411</f>
        <v>1.7021276595744643E-2</v>
      </c>
      <c r="J441" s="4">
        <f>Table6[[#This Row],[pctE]]-Table6[[#This Row],[pctB]]</f>
        <v>-1.1004293125083092E-2</v>
      </c>
      <c r="K441" s="2">
        <f>(Table6[[#This Row],[prs%]]-Table6[[#This Row],[prsDirect%]])/Table6[[#This Row],[prsDirect%]]</f>
        <v>-2.7261549271035787E-2</v>
      </c>
      <c r="L441"/>
    </row>
    <row r="442" spans="1:12" x14ac:dyDescent="0.25">
      <c r="A442" s="2">
        <v>440</v>
      </c>
      <c r="B442" s="1">
        <v>43375</v>
      </c>
      <c r="C442" s="3">
        <v>284.48</v>
      </c>
      <c r="D442" s="3">
        <v>301.02</v>
      </c>
      <c r="E442" s="4">
        <f>Table6[[#This Row],[eval-close]]/Table6[[#This Row],[base-close]]</f>
        <v>1.0581411698537682</v>
      </c>
      <c r="F442" s="4">
        <f t="shared" si="6"/>
        <v>1.0531332941478408</v>
      </c>
      <c r="G442" s="4">
        <f>(Table6[[#This Row],[prs]]-E412)/E412</f>
        <v>-4.8070899328804186E-2</v>
      </c>
      <c r="H442" s="5">
        <f>(Table6[[#This Row],[base-close]]-C412)/C412</f>
        <v>2.5227043390514629E-2</v>
      </c>
      <c r="I442" s="5">
        <f>(Table6[[#This Row],[eval-close]]-D412)/D412</f>
        <v>-2.4056542601478458E-2</v>
      </c>
      <c r="J442" s="4">
        <f>Table6[[#This Row],[pctE]]-Table6[[#This Row],[pctB]]</f>
        <v>-4.928358599199309E-2</v>
      </c>
      <c r="K442" s="2">
        <f>(Table6[[#This Row],[prs%]]-Table6[[#This Row],[prsDirect%]])/Table6[[#This Row],[prsDirect%]]</f>
        <v>-2.4606299212600408E-2</v>
      </c>
      <c r="L442"/>
    </row>
    <row r="443" spans="1:12" x14ac:dyDescent="0.25">
      <c r="A443" s="2">
        <v>441</v>
      </c>
      <c r="B443" s="1">
        <v>43376</v>
      </c>
      <c r="C443" s="3">
        <v>284.64</v>
      </c>
      <c r="D443" s="3">
        <v>294.8</v>
      </c>
      <c r="E443" s="4">
        <f>Table6[[#This Row],[eval-close]]/Table6[[#This Row],[base-close]]</f>
        <v>1.0356942102304667</v>
      </c>
      <c r="F443" s="4">
        <f t="shared" si="6"/>
        <v>1.0509933787265844</v>
      </c>
      <c r="G443" s="4">
        <f>(Table6[[#This Row],[prs]]-E413)/E413</f>
        <v>-0.10513317585772063</v>
      </c>
      <c r="H443" s="5">
        <f>(Table6[[#This Row],[base-close]]-C413)/C413</f>
        <v>2.3406320785244277E-2</v>
      </c>
      <c r="I443" s="5">
        <f>(Table6[[#This Row],[eval-close]]-D413)/D413</f>
        <v>-8.4187635911773737E-2</v>
      </c>
      <c r="J443" s="4">
        <f>Table6[[#This Row],[pctE]]-Table6[[#This Row],[pctB]]</f>
        <v>-0.10759395669701802</v>
      </c>
      <c r="K443" s="2">
        <f>(Table6[[#This Row],[prs%]]-Table6[[#This Row],[prsDirect%]])/Table6[[#This Row],[prsDirect%]]</f>
        <v>-2.28709949409788E-2</v>
      </c>
      <c r="L443"/>
    </row>
    <row r="444" spans="1:12" x14ac:dyDescent="0.25">
      <c r="A444" s="2">
        <v>442</v>
      </c>
      <c r="B444" s="1">
        <v>43377</v>
      </c>
      <c r="C444" s="3">
        <v>282.41000000000003</v>
      </c>
      <c r="D444" s="3">
        <v>281.83</v>
      </c>
      <c r="E444" s="4">
        <f>Table6[[#This Row],[eval-close]]/Table6[[#This Row],[base-close]]</f>
        <v>0.99794624836230994</v>
      </c>
      <c r="F444" s="4">
        <f t="shared" si="6"/>
        <v>1.0461695437507799</v>
      </c>
      <c r="G444" s="4">
        <f>(Table6[[#This Row],[prs]]-E414)/E414</f>
        <v>-0.13757884841814549</v>
      </c>
      <c r="H444" s="5">
        <f>(Table6[[#This Row],[base-close]]-C414)/C414</f>
        <v>1.6009497769463397E-2</v>
      </c>
      <c r="I444" s="5">
        <f>(Table6[[#This Row],[eval-close]]-D414)/D414</f>
        <v>-0.12377191891555778</v>
      </c>
      <c r="J444" s="4">
        <f>Table6[[#This Row],[pctE]]-Table6[[#This Row],[pctB]]</f>
        <v>-0.13978141668502117</v>
      </c>
      <c r="K444" s="2">
        <f>(Table6[[#This Row],[prs%]]-Table6[[#This Row],[prsDirect%]])/Table6[[#This Row],[prsDirect%]]</f>
        <v>-1.5757232392621053E-2</v>
      </c>
      <c r="L444"/>
    </row>
    <row r="445" spans="1:12" x14ac:dyDescent="0.25">
      <c r="A445" s="2">
        <v>443</v>
      </c>
      <c r="B445" s="1">
        <v>43378</v>
      </c>
      <c r="C445" s="3">
        <v>280.83</v>
      </c>
      <c r="D445" s="3">
        <v>261.95</v>
      </c>
      <c r="E445" s="4">
        <f>Table6[[#This Row],[eval-close]]/Table6[[#This Row],[base-close]]</f>
        <v>0.93277071537941103</v>
      </c>
      <c r="F445" s="4">
        <f t="shared" si="6"/>
        <v>1.0344624103045161</v>
      </c>
      <c r="G445" s="4">
        <f>(Table6[[#This Row],[prs]]-E415)/E415</f>
        <v>-0.19110333370143501</v>
      </c>
      <c r="H445" s="5">
        <f>(Table6[[#This Row],[base-close]]-C415)/C415</f>
        <v>1.1671890197773729E-2</v>
      </c>
      <c r="I445" s="5">
        <f>(Table6[[#This Row],[eval-close]]-D415)/D415</f>
        <v>-0.18166198063105288</v>
      </c>
      <c r="J445" s="4">
        <f>Table6[[#This Row],[pctE]]-Table6[[#This Row],[pctB]]</f>
        <v>-0.19333387082882661</v>
      </c>
      <c r="K445" s="2">
        <f>(Table6[[#This Row],[prs%]]-Table6[[#This Row],[prsDirect%]])/Table6[[#This Row],[prsDirect%]]</f>
        <v>-1.1537228928533006E-2</v>
      </c>
      <c r="L445"/>
    </row>
    <row r="446" spans="1:12" x14ac:dyDescent="0.25">
      <c r="A446" s="2">
        <v>444</v>
      </c>
      <c r="B446" s="1">
        <v>43381</v>
      </c>
      <c r="C446" s="3">
        <v>280.83</v>
      </c>
      <c r="D446" s="3">
        <v>250.56</v>
      </c>
      <c r="E446" s="4">
        <f>Table6[[#This Row],[eval-close]]/Table6[[#This Row],[base-close]]</f>
        <v>0.89221237047324009</v>
      </c>
      <c r="F446" s="4">
        <f t="shared" si="6"/>
        <v>1.0181439396568235</v>
      </c>
      <c r="G446" s="4">
        <f>(Table6[[#This Row],[prs]]-E416)/E416</f>
        <v>-0.22815145064722825</v>
      </c>
      <c r="H446" s="5">
        <f>(Table6[[#This Row],[base-close]]-C416)/C416</f>
        <v>5.5859920507036285E-3</v>
      </c>
      <c r="I446" s="5">
        <f>(Table6[[#This Row],[eval-close]]-D416)/D416</f>
        <v>-0.22383991078619661</v>
      </c>
      <c r="J446" s="4">
        <f>Table6[[#This Row],[pctE]]-Table6[[#This Row],[pctB]]</f>
        <v>-0.22942590283690023</v>
      </c>
      <c r="K446" s="2">
        <f>(Table6[[#This Row],[prs%]]-Table6[[#This Row],[prsDirect%]])/Table6[[#This Row],[prsDirect%]]</f>
        <v>-5.5549620767014907E-3</v>
      </c>
      <c r="L446"/>
    </row>
    <row r="447" spans="1:12" x14ac:dyDescent="0.25">
      <c r="A447" s="2">
        <v>445</v>
      </c>
      <c r="B447" s="1">
        <v>43382</v>
      </c>
      <c r="C447" s="3">
        <v>280.42</v>
      </c>
      <c r="D447" s="3">
        <v>262.8</v>
      </c>
      <c r="E447" s="4">
        <f>Table6[[#This Row],[eval-close]]/Table6[[#This Row],[base-close]]</f>
        <v>0.93716568005135148</v>
      </c>
      <c r="F447" s="4">
        <f t="shared" si="6"/>
        <v>1.0057623018739505</v>
      </c>
      <c r="G447" s="4">
        <f>(Table6[[#This Row],[prs]]-E417)/E417</f>
        <v>-0.17379013385518852</v>
      </c>
      <c r="H447" s="5">
        <f>(Table6[[#This Row],[base-close]]-C417)/C417</f>
        <v>-3.7304153195722857E-3</v>
      </c>
      <c r="I447" s="5">
        <f>(Table6[[#This Row],[eval-close]]-D417)/D417</f>
        <v>-0.1768722397970369</v>
      </c>
      <c r="J447" s="4">
        <f>Table6[[#This Row],[pctE]]-Table6[[#This Row],[pctB]]</f>
        <v>-0.17314182447746462</v>
      </c>
      <c r="K447" s="2">
        <f>(Table6[[#This Row],[prs%]]-Table6[[#This Row],[prsDirect%]])/Table6[[#This Row],[prsDirect%]]</f>
        <v>3.7443834248626312E-3</v>
      </c>
      <c r="L447"/>
    </row>
    <row r="448" spans="1:12" x14ac:dyDescent="0.25">
      <c r="A448" s="2">
        <v>446</v>
      </c>
      <c r="B448" s="1">
        <v>43383</v>
      </c>
      <c r="C448" s="3">
        <v>271.54000000000002</v>
      </c>
      <c r="D448" s="3">
        <v>256.88</v>
      </c>
      <c r="E448" s="4">
        <f>Table6[[#This Row],[eval-close]]/Table6[[#This Row],[base-close]]</f>
        <v>0.94601163732783378</v>
      </c>
      <c r="F448" s="4">
        <f t="shared" si="6"/>
        <v>0.9909093572769363</v>
      </c>
      <c r="G448" s="4">
        <f>(Table6[[#This Row],[prs]]-E418)/E418</f>
        <v>-0.1457502174440734</v>
      </c>
      <c r="H448" s="5">
        <f>(Table6[[#This Row],[base-close]]-C418)/C418</f>
        <v>-3.5758673342565932E-2</v>
      </c>
      <c r="I448" s="5">
        <f>(Table6[[#This Row],[eval-close]]-D418)/D418</f>
        <v>-0.17629705637144877</v>
      </c>
      <c r="J448" s="4">
        <f>Table6[[#This Row],[pctE]]-Table6[[#This Row],[pctB]]</f>
        <v>-0.14053838302888283</v>
      </c>
      <c r="K448" s="2">
        <f>(Table6[[#This Row],[prs%]]-Table6[[#This Row],[prsDirect%]])/Table6[[#This Row],[prsDirect%]]</f>
        <v>3.7084775723650251E-2</v>
      </c>
      <c r="L448"/>
    </row>
    <row r="449" spans="1:12" x14ac:dyDescent="0.25">
      <c r="A449" s="2">
        <v>447</v>
      </c>
      <c r="B449" s="1">
        <v>43384</v>
      </c>
      <c r="C449" s="3">
        <v>265.56</v>
      </c>
      <c r="D449" s="3">
        <v>252.23</v>
      </c>
      <c r="E449" s="4">
        <f>Table6[[#This Row],[eval-close]]/Table6[[#This Row],[base-close]]</f>
        <v>0.94980418737761707</v>
      </c>
      <c r="F449" s="4">
        <f t="shared" si="6"/>
        <v>0.97746683062810291</v>
      </c>
      <c r="G449" s="4">
        <f>(Table6[[#This Row],[prs]]-E419)/E419</f>
        <v>-0.11836149132700248</v>
      </c>
      <c r="H449" s="5">
        <f>(Table6[[#This Row],[base-close]]-C419)/C419</f>
        <v>-6.2023170387115009E-2</v>
      </c>
      <c r="I449" s="5">
        <f>(Table6[[#This Row],[eval-close]]-D419)/D419</f>
        <v>-0.17304350677026983</v>
      </c>
      <c r="J449" s="4">
        <f>Table6[[#This Row],[pctE]]-Table6[[#This Row],[pctB]]</f>
        <v>-0.11102033638315482</v>
      </c>
      <c r="K449" s="2">
        <f>(Table6[[#This Row],[prs%]]-Table6[[#This Row],[prsDirect%]])/Table6[[#This Row],[prsDirect%]]</f>
        <v>6.6124416327759686E-2</v>
      </c>
      <c r="L449"/>
    </row>
    <row r="450" spans="1:12" x14ac:dyDescent="0.25">
      <c r="A450" s="2">
        <v>448</v>
      </c>
      <c r="B450" s="1">
        <v>43385</v>
      </c>
      <c r="C450" s="3">
        <v>269.25</v>
      </c>
      <c r="D450" s="3">
        <v>258.77999999999997</v>
      </c>
      <c r="E450" s="4">
        <f>Table6[[#This Row],[eval-close]]/Table6[[#This Row],[base-close]]</f>
        <v>0.96111420612813359</v>
      </c>
      <c r="F450" s="4">
        <f t="shared" si="6"/>
        <v>0.98023763218993964</v>
      </c>
      <c r="G450" s="4">
        <f>(Table6[[#This Row],[prs]]-E420)/E420</f>
        <v>-0.10600368186042836</v>
      </c>
      <c r="H450" s="5">
        <f>(Table6[[#This Row],[base-close]]-C420)/C420</f>
        <v>-4.5145045747925446E-2</v>
      </c>
      <c r="I450" s="5">
        <f>(Table6[[#This Row],[eval-close]]-D420)/D420</f>
        <v>-0.14636318654131619</v>
      </c>
      <c r="J450" s="4">
        <f>Table6[[#This Row],[pctE]]-Table6[[#This Row],[pctB]]</f>
        <v>-0.10121814079339075</v>
      </c>
      <c r="K450" s="2">
        <f>(Table6[[#This Row],[prs%]]-Table6[[#This Row],[prsDirect%]])/Table6[[#This Row],[prsDirect%]]</f>
        <v>4.7279480037140574E-2</v>
      </c>
      <c r="L450"/>
    </row>
    <row r="451" spans="1:12" x14ac:dyDescent="0.25">
      <c r="A451" s="2">
        <v>449</v>
      </c>
      <c r="B451" s="1">
        <v>43388</v>
      </c>
      <c r="C451" s="3">
        <v>267.74</v>
      </c>
      <c r="D451" s="3">
        <v>259.58999999999997</v>
      </c>
      <c r="E451" s="4">
        <f>Table6[[#This Row],[eval-close]]/Table6[[#This Row],[base-close]]</f>
        <v>0.96956002091581373</v>
      </c>
      <c r="F451" s="4">
        <f t="shared" si="6"/>
        <v>0.96804204460999466</v>
      </c>
      <c r="G451" s="4">
        <f>(Table6[[#This Row],[prs]]-E421)/E421</f>
        <v>-9.369311576662083E-2</v>
      </c>
      <c r="H451" s="5">
        <f>(Table6[[#This Row],[base-close]]-C421)/C421</f>
        <v>-5.0500035463508078E-2</v>
      </c>
      <c r="I451" s="5">
        <f>(Table6[[#This Row],[eval-close]]-D421)/D421</f>
        <v>-0.13946164556122803</v>
      </c>
      <c r="J451" s="4">
        <f>Table6[[#This Row],[pctE]]-Table6[[#This Row],[pctB]]</f>
        <v>-8.8961610097719954E-2</v>
      </c>
      <c r="K451" s="2">
        <f>(Table6[[#This Row],[prs%]]-Table6[[#This Row],[prsDirect%]])/Table6[[#This Row],[prsDirect%]]</f>
        <v>5.3185926645252374E-2</v>
      </c>
      <c r="L451"/>
    </row>
    <row r="452" spans="1:12" x14ac:dyDescent="0.25">
      <c r="A452" s="2">
        <v>450</v>
      </c>
      <c r="B452" s="1">
        <v>43389</v>
      </c>
      <c r="C452" s="3">
        <v>273.58999999999997</v>
      </c>
      <c r="D452" s="3">
        <v>276.58999999999997</v>
      </c>
      <c r="E452" s="4">
        <f>Table6[[#This Row],[eval-close]]/Table6[[#This Row],[base-close]]</f>
        <v>1.0109653130596878</v>
      </c>
      <c r="F452" s="4">
        <f t="shared" si="6"/>
        <v>0.96332445893058638</v>
      </c>
      <c r="G452" s="4">
        <f>(Table6[[#This Row],[prs]]-E422)/E422</f>
        <v>-1.5100413129253715E-2</v>
      </c>
      <c r="H452" s="5">
        <f>(Table6[[#This Row],[base-close]]-C422)/C422</f>
        <v>-2.8099467140319804E-2</v>
      </c>
      <c r="I452" s="5">
        <f>(Table6[[#This Row],[eval-close]]-D422)/D422</f>
        <v>-4.2775566707042786E-2</v>
      </c>
      <c r="J452" s="4">
        <f>Table6[[#This Row],[pctE]]-Table6[[#This Row],[pctB]]</f>
        <v>-1.4676099566722983E-2</v>
      </c>
      <c r="K452" s="2">
        <f>(Table6[[#This Row],[prs%]]-Table6[[#This Row],[prsDirect%]])/Table6[[#This Row],[prsDirect%]]</f>
        <v>2.8911875434044741E-2</v>
      </c>
      <c r="L452"/>
    </row>
    <row r="453" spans="1:12" x14ac:dyDescent="0.25">
      <c r="A453" s="2">
        <v>451</v>
      </c>
      <c r="B453" s="1">
        <v>43390</v>
      </c>
      <c r="C453" s="3">
        <v>273.64</v>
      </c>
      <c r="D453" s="3">
        <v>271.77999999999997</v>
      </c>
      <c r="E453" s="4">
        <f>Table6[[#This Row],[eval-close]]/Table6[[#This Row],[base-close]]</f>
        <v>0.99320274813623732</v>
      </c>
      <c r="F453" s="4">
        <f t="shared" si="6"/>
        <v>0.95907531272116342</v>
      </c>
      <c r="G453" s="4">
        <f>(Table6[[#This Row],[prs]]-E423)/E423</f>
        <v>-6.7972518637626766E-3</v>
      </c>
      <c r="H453" s="5">
        <f>(Table6[[#This Row],[base-close]]-C423)/C423</f>
        <v>-2.5290304196053368E-2</v>
      </c>
      <c r="I453" s="5">
        <f>(Table6[[#This Row],[eval-close]]-D423)/D423</f>
        <v>-3.1915651492484279E-2</v>
      </c>
      <c r="J453" s="4">
        <f>Table6[[#This Row],[pctE]]-Table6[[#This Row],[pctB]]</f>
        <v>-6.6253472964309112E-3</v>
      </c>
      <c r="K453" s="2">
        <f>(Table6[[#This Row],[prs%]]-Table6[[#This Row],[prsDirect%]])/Table6[[#This Row],[prsDirect%]]</f>
        <v>2.5946499049849168E-2</v>
      </c>
      <c r="L453"/>
    </row>
    <row r="454" spans="1:12" x14ac:dyDescent="0.25">
      <c r="A454" s="2">
        <v>452</v>
      </c>
      <c r="B454" s="1">
        <v>43391</v>
      </c>
      <c r="C454" s="3">
        <v>269.69</v>
      </c>
      <c r="D454" s="3">
        <v>263.91000000000003</v>
      </c>
      <c r="E454" s="4">
        <f>Table6[[#This Row],[eval-close]]/Table6[[#This Row],[base-close]]</f>
        <v>0.97856798546479307</v>
      </c>
      <c r="F454" s="4">
        <f t="shared" si="6"/>
        <v>0.95713748643141172</v>
      </c>
      <c r="G454" s="4">
        <f>(Table6[[#This Row],[prs]]-E424)/E424</f>
        <v>-2.5089236050558534E-2</v>
      </c>
      <c r="H454" s="5">
        <f>(Table6[[#This Row],[base-close]]-C424)/C424</f>
        <v>-3.6477313326187852E-2</v>
      </c>
      <c r="I454" s="5">
        <f>(Table6[[#This Row],[eval-close]]-D424)/D424</f>
        <v>-6.0651361452215571E-2</v>
      </c>
      <c r="J454" s="4">
        <f>Table6[[#This Row],[pctE]]-Table6[[#This Row],[pctB]]</f>
        <v>-2.417404812602772E-2</v>
      </c>
      <c r="K454" s="2">
        <f>(Table6[[#This Row],[prs%]]-Table6[[#This Row],[prsDirect%]])/Table6[[#This Row],[prsDirect%]]</f>
        <v>3.785828173087194E-2</v>
      </c>
      <c r="L454"/>
    </row>
    <row r="455" spans="1:12" x14ac:dyDescent="0.25">
      <c r="A455" s="2">
        <v>453</v>
      </c>
      <c r="B455" s="1">
        <v>43392</v>
      </c>
      <c r="C455" s="3">
        <v>269.54000000000002</v>
      </c>
      <c r="D455" s="3">
        <v>260</v>
      </c>
      <c r="E455" s="4">
        <f>Table6[[#This Row],[eval-close]]/Table6[[#This Row],[base-close]]</f>
        <v>0.96460636640201813</v>
      </c>
      <c r="F455" s="4">
        <f t="shared" si="6"/>
        <v>0.96032105153367253</v>
      </c>
      <c r="G455" s="4">
        <f>(Table6[[#This Row],[prs]]-E425)/E425</f>
        <v>2.3639220689879174E-2</v>
      </c>
      <c r="H455" s="5">
        <f>(Table6[[#This Row],[base-close]]-C425)/C425</f>
        <v>-3.5117236441739759E-2</v>
      </c>
      <c r="I455" s="5">
        <f>(Table6[[#This Row],[eval-close]]-D425)/D425</f>
        <v>-1.2308159854125547E-2</v>
      </c>
      <c r="J455" s="4">
        <f>Table6[[#This Row],[pctE]]-Table6[[#This Row],[pctB]]</f>
        <v>2.2809076587614212E-2</v>
      </c>
      <c r="K455" s="2">
        <f>(Table6[[#This Row],[prs%]]-Table6[[#This Row],[prsDirect%]])/Table6[[#This Row],[prsDirect%]]</f>
        <v>3.6395340209245772E-2</v>
      </c>
      <c r="L455"/>
    </row>
    <row r="456" spans="1:12" x14ac:dyDescent="0.25">
      <c r="A456" s="2">
        <v>454</v>
      </c>
      <c r="B456" s="1">
        <v>43395</v>
      </c>
      <c r="C456" s="3">
        <v>268.33</v>
      </c>
      <c r="D456" s="3">
        <v>260.95</v>
      </c>
      <c r="E456" s="4">
        <f>Table6[[#This Row],[eval-close]]/Table6[[#This Row],[base-close]]</f>
        <v>0.97249655275220814</v>
      </c>
      <c r="F456" s="4">
        <f t="shared" si="6"/>
        <v>0.96834946976156944</v>
      </c>
      <c r="G456" s="4">
        <f>(Table6[[#This Row],[prs]]-E426)/E426</f>
        <v>-4.6783063670129937E-2</v>
      </c>
      <c r="H456" s="5">
        <f>(Table6[[#This Row],[base-close]]-C426)/C426</f>
        <v>-4.1130646083476247E-2</v>
      </c>
      <c r="I456" s="5">
        <f>(Table6[[#This Row],[eval-close]]-D426)/D426</f>
        <v>-8.598949211908935E-2</v>
      </c>
      <c r="J456" s="4">
        <f>Table6[[#This Row],[pctE]]-Table6[[#This Row],[pctB]]</f>
        <v>-4.4858846035613104E-2</v>
      </c>
      <c r="K456" s="2">
        <f>(Table6[[#This Row],[prs%]]-Table6[[#This Row],[prsDirect%]])/Table6[[#This Row],[prsDirect%]]</f>
        <v>4.2894942794320025E-2</v>
      </c>
      <c r="L456"/>
    </row>
    <row r="457" spans="1:12" x14ac:dyDescent="0.25">
      <c r="A457" s="2">
        <v>455</v>
      </c>
      <c r="B457" s="1">
        <v>43396</v>
      </c>
      <c r="C457" s="3">
        <v>266.97000000000003</v>
      </c>
      <c r="D457" s="3">
        <v>294.14</v>
      </c>
      <c r="E457" s="4">
        <f>Table6[[#This Row],[eval-close]]/Table6[[#This Row],[base-close]]</f>
        <v>1.1017717346518334</v>
      </c>
      <c r="F457" s="4">
        <f t="shared" si="6"/>
        <v>0.98481007522161779</v>
      </c>
      <c r="G457" s="4">
        <f>(Table6[[#This Row],[prs]]-E427)/E427</f>
        <v>0.10697621035230728</v>
      </c>
      <c r="H457" s="5">
        <f>(Table6[[#This Row],[base-close]]-C427)/C427</f>
        <v>-4.9116683288217569E-2</v>
      </c>
      <c r="I457" s="5">
        <f>(Table6[[#This Row],[eval-close]]-D427)/D427</f>
        <v>5.2605210420841646E-2</v>
      </c>
      <c r="J457" s="4">
        <f>Table6[[#This Row],[pctE]]-Table6[[#This Row],[pctB]]</f>
        <v>0.10172189370905921</v>
      </c>
      <c r="K457" s="2">
        <f>(Table6[[#This Row],[prs%]]-Table6[[#This Row],[prsDirect%]])/Table6[[#This Row],[prsDirect%]]</f>
        <v>5.1653743866352471E-2</v>
      </c>
      <c r="L457"/>
    </row>
    <row r="458" spans="1:12" x14ac:dyDescent="0.25">
      <c r="A458" s="2">
        <v>456</v>
      </c>
      <c r="B458" s="1">
        <v>43397</v>
      </c>
      <c r="C458" s="3">
        <v>258.88</v>
      </c>
      <c r="D458" s="3">
        <v>288.5</v>
      </c>
      <c r="E458" s="4">
        <f>Table6[[#This Row],[eval-close]]/Table6[[#This Row],[base-close]]</f>
        <v>1.1144159456118665</v>
      </c>
      <c r="F458" s="4">
        <f t="shared" si="6"/>
        <v>1.0016505060500209</v>
      </c>
      <c r="G458" s="4">
        <f>(Table6[[#This Row],[prs]]-E428)/E428</f>
        <v>7.7171577084671317E-2</v>
      </c>
      <c r="H458" s="5">
        <f>(Table6[[#This Row],[base-close]]-C428)/C428</f>
        <v>-7.8161165117686823E-2</v>
      </c>
      <c r="I458" s="5">
        <f>(Table6[[#This Row],[eval-close]]-D428)/D428</f>
        <v>-7.0214084119226972E-3</v>
      </c>
      <c r="J458" s="4">
        <f>Table6[[#This Row],[pctE]]-Table6[[#This Row],[pctB]]</f>
        <v>7.1139756705764126E-2</v>
      </c>
      <c r="K458" s="2">
        <f>(Table6[[#This Row],[prs%]]-Table6[[#This Row],[prsDirect%]])/Table6[[#This Row],[prsDirect%]]</f>
        <v>8.4788318912235747E-2</v>
      </c>
      <c r="L458"/>
    </row>
    <row r="459" spans="1:12" x14ac:dyDescent="0.25">
      <c r="A459" s="2">
        <v>457</v>
      </c>
      <c r="B459" s="1">
        <v>43398</v>
      </c>
      <c r="C459" s="3">
        <v>263.52</v>
      </c>
      <c r="D459" s="3">
        <v>314.86</v>
      </c>
      <c r="E459" s="4">
        <f>Table6[[#This Row],[eval-close]]/Table6[[#This Row],[base-close]]</f>
        <v>1.1948239222829389</v>
      </c>
      <c r="F459" s="4">
        <f t="shared" si="6"/>
        <v>1.0261524795405532</v>
      </c>
      <c r="G459" s="4">
        <f>(Table6[[#This Row],[prs]]-E429)/E429</f>
        <v>0.16605337457924221</v>
      </c>
      <c r="H459" s="5">
        <f>(Table6[[#This Row],[base-close]]-C429)/C429</f>
        <v>-6.7152819568834385E-2</v>
      </c>
      <c r="I459" s="5">
        <f>(Table6[[#This Row],[eval-close]]-D429)/D429</f>
        <v>8.7749602708491803E-2</v>
      </c>
      <c r="J459" s="4">
        <f>Table6[[#This Row],[pctE]]-Table6[[#This Row],[pctB]]</f>
        <v>0.1549024222773262</v>
      </c>
      <c r="K459" s="2">
        <f>(Table6[[#This Row],[prs%]]-Table6[[#This Row],[prsDirect%]])/Table6[[#This Row],[prsDirect%]]</f>
        <v>7.1986945962356524E-2</v>
      </c>
      <c r="L459"/>
    </row>
    <row r="460" spans="1:12" x14ac:dyDescent="0.25">
      <c r="A460" s="2">
        <v>458</v>
      </c>
      <c r="B460" s="1">
        <v>43399</v>
      </c>
      <c r="C460" s="3">
        <v>258.89</v>
      </c>
      <c r="D460" s="3">
        <v>330.9</v>
      </c>
      <c r="E460" s="4">
        <f>Table6[[#This Row],[eval-close]]/Table6[[#This Row],[base-close]]</f>
        <v>1.2781490208196531</v>
      </c>
      <c r="F460" s="4">
        <f t="shared" ref="F460:F503" si="7">AVERAGE(E451:E460)</f>
        <v>1.0578559610097051</v>
      </c>
      <c r="G460" s="4">
        <f>(Table6[[#This Row],[prs]]-E430)/E430</f>
        <v>0.22333409330076165</v>
      </c>
      <c r="H460" s="5">
        <f>(Table6[[#This Row],[base-close]]-C430)/C430</f>
        <v>-8.3704962129256155E-2</v>
      </c>
      <c r="I460" s="5">
        <f>(Table6[[#This Row],[eval-close]]-D430)/D430</f>
        <v>0.12093495934959346</v>
      </c>
      <c r="J460" s="4">
        <f>Table6[[#This Row],[pctE]]-Table6[[#This Row],[pctB]]</f>
        <v>0.20463992147884963</v>
      </c>
      <c r="K460" s="2">
        <f>(Table6[[#This Row],[prs%]]-Table6[[#This Row],[prsDirect%]])/Table6[[#This Row],[prsDirect%]]</f>
        <v>9.135153926378016E-2</v>
      </c>
      <c r="L460"/>
    </row>
    <row r="461" spans="1:12" x14ac:dyDescent="0.25">
      <c r="A461" s="2">
        <v>459</v>
      </c>
      <c r="B461" s="1">
        <v>43402</v>
      </c>
      <c r="C461" s="3">
        <v>257.45</v>
      </c>
      <c r="D461" s="3">
        <v>334.85</v>
      </c>
      <c r="E461" s="4">
        <f>Table6[[#This Row],[eval-close]]/Table6[[#This Row],[base-close]]</f>
        <v>1.3006409011458537</v>
      </c>
      <c r="F461" s="4">
        <f t="shared" si="7"/>
        <v>1.0909640490327088</v>
      </c>
      <c r="G461" s="4">
        <f>(Table6[[#This Row],[prs]]-E431)/E431</f>
        <v>0.23976434289116411</v>
      </c>
      <c r="H461" s="5">
        <f>(Table6[[#This Row],[base-close]]-C431)/C431</f>
        <v>-8.3938229433532699E-2</v>
      </c>
      <c r="I461" s="5">
        <f>(Table6[[#This Row],[eval-close]]-D431)/D431</f>
        <v>0.13570071903405254</v>
      </c>
      <c r="J461" s="4">
        <f>Table6[[#This Row],[pctE]]-Table6[[#This Row],[pctB]]</f>
        <v>0.21963894846758525</v>
      </c>
      <c r="K461" s="2">
        <f>(Table6[[#This Row],[prs%]]-Table6[[#This Row],[prsDirect%]])/Table6[[#This Row],[prsDirect%]]</f>
        <v>9.16294426102163E-2</v>
      </c>
      <c r="L461"/>
    </row>
    <row r="462" spans="1:12" x14ac:dyDescent="0.25">
      <c r="A462" s="2">
        <v>460</v>
      </c>
      <c r="B462" s="1">
        <v>43403</v>
      </c>
      <c r="C462" s="3">
        <v>261.27</v>
      </c>
      <c r="D462" s="3">
        <v>329.9</v>
      </c>
      <c r="E462" s="4">
        <f>Table6[[#This Row],[eval-close]]/Table6[[#This Row],[base-close]]</f>
        <v>1.2626784552378765</v>
      </c>
      <c r="F462" s="4">
        <f t="shared" si="7"/>
        <v>1.1161353632505278</v>
      </c>
      <c r="G462" s="4">
        <f>(Table6[[#This Row],[prs]]-E432)/E432</f>
        <v>0.2520881916639765</v>
      </c>
      <c r="H462" s="5">
        <f>(Table6[[#This Row],[base-close]]-C432)/C432</f>
        <v>-7.5379551969423544E-2</v>
      </c>
      <c r="I462" s="5">
        <f>(Table6[[#This Row],[eval-close]]-D432)/D432</f>
        <v>0.15770634475014036</v>
      </c>
      <c r="J462" s="4">
        <f>Table6[[#This Row],[pctE]]-Table6[[#This Row],[pctB]]</f>
        <v>0.23308589671956392</v>
      </c>
      <c r="K462" s="2">
        <f>(Table6[[#This Row],[prs%]]-Table6[[#This Row],[prsDirect%]])/Table6[[#This Row],[prsDirect%]]</f>
        <v>8.1524859340911096E-2</v>
      </c>
      <c r="L462"/>
    </row>
    <row r="463" spans="1:12" x14ac:dyDescent="0.25">
      <c r="A463" s="2">
        <v>461</v>
      </c>
      <c r="B463" s="1">
        <v>43404</v>
      </c>
      <c r="C463" s="3">
        <v>264.06</v>
      </c>
      <c r="D463" s="3">
        <v>337.32</v>
      </c>
      <c r="E463" s="4">
        <f>Table6[[#This Row],[eval-close]]/Table6[[#This Row],[base-close]]</f>
        <v>1.2774369461486026</v>
      </c>
      <c r="F463" s="4">
        <f t="shared" si="7"/>
        <v>1.1445587830517643</v>
      </c>
      <c r="G463" s="4">
        <f>(Table6[[#This Row],[prs]]-E433)/E433</f>
        <v>0.20844287658703517</v>
      </c>
      <c r="H463" s="5">
        <f>(Table6[[#This Row],[base-close]]-C433)/C433</f>
        <v>-6.649697741011773E-2</v>
      </c>
      <c r="I463" s="5">
        <f>(Table6[[#This Row],[eval-close]]-D433)/D433</f>
        <v>0.12808507792120932</v>
      </c>
      <c r="J463" s="4">
        <f>Table6[[#This Row],[pctE]]-Table6[[#This Row],[pctB]]</f>
        <v>0.19458205533132705</v>
      </c>
      <c r="K463" s="2">
        <f>(Table6[[#This Row],[prs%]]-Table6[[#This Row],[prsDirect%]])/Table6[[#This Row],[prsDirect%]]</f>
        <v>7.1233810497614639E-2</v>
      </c>
      <c r="L463"/>
    </row>
    <row r="464" spans="1:12" x14ac:dyDescent="0.25">
      <c r="A464" s="2">
        <v>462</v>
      </c>
      <c r="B464" s="1">
        <v>43405</v>
      </c>
      <c r="C464" s="3">
        <v>266.87</v>
      </c>
      <c r="D464" s="3">
        <v>344.28</v>
      </c>
      <c r="E464" s="4">
        <f>Table6[[#This Row],[eval-close]]/Table6[[#This Row],[base-close]]</f>
        <v>1.2900663244276238</v>
      </c>
      <c r="F464" s="4">
        <f t="shared" si="7"/>
        <v>1.1757086169480473</v>
      </c>
      <c r="G464" s="4">
        <f>(Table6[[#This Row],[prs]]-E434)/E434</f>
        <v>0.23311538589408135</v>
      </c>
      <c r="H464" s="5">
        <f>(Table6[[#This Row],[base-close]]-C434)/C434</f>
        <v>-6.4139430495160674E-2</v>
      </c>
      <c r="I464" s="5">
        <f>(Table6[[#This Row],[eval-close]]-D434)/D434</f>
        <v>0.15402406730801457</v>
      </c>
      <c r="J464" s="4">
        <f>Table6[[#This Row],[pctE]]-Table6[[#This Row],[pctB]]</f>
        <v>0.21816349780317523</v>
      </c>
      <c r="K464" s="2">
        <f>(Table6[[#This Row],[prs%]]-Table6[[#This Row],[prsDirect%]])/Table6[[#This Row],[prsDirect%]]</f>
        <v>6.8535241878068642E-2</v>
      </c>
      <c r="L464"/>
    </row>
    <row r="465" spans="1:12" x14ac:dyDescent="0.25">
      <c r="A465" s="2">
        <v>463</v>
      </c>
      <c r="B465" s="1">
        <v>43406</v>
      </c>
      <c r="C465" s="3">
        <v>265.29000000000002</v>
      </c>
      <c r="D465" s="3">
        <v>346.41</v>
      </c>
      <c r="E465" s="4">
        <f>Table6[[#This Row],[eval-close]]/Table6[[#This Row],[base-close]]</f>
        <v>1.3057785819292096</v>
      </c>
      <c r="F465" s="4">
        <f t="shared" si="7"/>
        <v>1.2098258385007665</v>
      </c>
      <c r="G465" s="4">
        <f>(Table6[[#This Row],[prs]]-E435)/E435</f>
        <v>0.24378575055711055</v>
      </c>
      <c r="H465" s="5">
        <f>(Table6[[#This Row],[base-close]]-C435)/C435</f>
        <v>-6.8831168831168688E-2</v>
      </c>
      <c r="I465" s="5">
        <f>(Table6[[#This Row],[eval-close]]-D435)/D435</f>
        <v>0.15817452357071213</v>
      </c>
      <c r="J465" s="4">
        <f>Table6[[#This Row],[pctE]]-Table6[[#This Row],[pctB]]</f>
        <v>0.22700569240188082</v>
      </c>
      <c r="K465" s="2">
        <f>(Table6[[#This Row],[prs%]]-Table6[[#This Row],[prsDirect%]])/Table6[[#This Row],[prsDirect%]]</f>
        <v>7.391910739191096E-2</v>
      </c>
      <c r="L465"/>
    </row>
    <row r="466" spans="1:12" x14ac:dyDescent="0.25">
      <c r="A466" s="2">
        <v>464</v>
      </c>
      <c r="B466" s="1">
        <v>43409</v>
      </c>
      <c r="C466" s="3">
        <v>266.75</v>
      </c>
      <c r="D466" s="3">
        <v>341.4</v>
      </c>
      <c r="E466" s="4">
        <f>Table6[[#This Row],[eval-close]]/Table6[[#This Row],[base-close]]</f>
        <v>1.279850046860356</v>
      </c>
      <c r="F466" s="4">
        <f t="shared" si="7"/>
        <v>1.2405611879115814</v>
      </c>
      <c r="G466" s="4">
        <f>(Table6[[#This Row],[prs]]-E436)/E436</f>
        <v>0.21267158571141911</v>
      </c>
      <c r="H466" s="5">
        <f>(Table6[[#This Row],[base-close]]-C436)/C436</f>
        <v>-6.0574044726184148E-2</v>
      </c>
      <c r="I466" s="5">
        <f>(Table6[[#This Row],[eval-close]]-D436)/D436</f>
        <v>0.13921516284036295</v>
      </c>
      <c r="J466" s="4">
        <f>Table6[[#This Row],[pctE]]-Table6[[#This Row],[pctB]]</f>
        <v>0.19978920756654711</v>
      </c>
      <c r="K466" s="2">
        <f>(Table6[[#This Row],[prs%]]-Table6[[#This Row],[prsDirect%]])/Table6[[#This Row],[prsDirect%]]</f>
        <v>6.4479850046860285E-2</v>
      </c>
      <c r="L466"/>
    </row>
    <row r="467" spans="1:12" x14ac:dyDescent="0.25">
      <c r="A467" s="2">
        <v>465</v>
      </c>
      <c r="B467" s="1">
        <v>43410</v>
      </c>
      <c r="C467" s="3">
        <v>268.44</v>
      </c>
      <c r="D467" s="3">
        <v>341.06</v>
      </c>
      <c r="E467" s="4">
        <f>Table6[[#This Row],[eval-close]]/Table6[[#This Row],[base-close]]</f>
        <v>1.2705260020861273</v>
      </c>
      <c r="F467" s="4">
        <f t="shared" si="7"/>
        <v>1.2574366146550107</v>
      </c>
      <c r="G467" s="4">
        <f>(Table6[[#This Row],[prs]]-E437)/E437</f>
        <v>0.19749998847740274</v>
      </c>
      <c r="H467" s="5">
        <f>(Table6[[#This Row],[base-close]]-C437)/C437</f>
        <v>-5.3755860270013042E-2</v>
      </c>
      <c r="I467" s="5">
        <f>(Table6[[#This Row],[eval-close]]-D437)/D437</f>
        <v>0.13312734642346918</v>
      </c>
      <c r="J467" s="4">
        <f>Table6[[#This Row],[pctE]]-Table6[[#This Row],[pctB]]</f>
        <v>0.18688320669348224</v>
      </c>
      <c r="K467" s="2">
        <f>(Table6[[#This Row],[prs%]]-Table6[[#This Row],[prsDirect%]])/Table6[[#This Row],[prsDirect%]]</f>
        <v>5.6809715392639265E-2</v>
      </c>
      <c r="L467"/>
    </row>
    <row r="468" spans="1:12" x14ac:dyDescent="0.25">
      <c r="A468" s="2">
        <v>466</v>
      </c>
      <c r="B468" s="1">
        <v>43411</v>
      </c>
      <c r="C468" s="3">
        <v>274.19</v>
      </c>
      <c r="D468" s="3">
        <v>348.16</v>
      </c>
      <c r="E468" s="4">
        <f>Table6[[#This Row],[eval-close]]/Table6[[#This Row],[base-close]]</f>
        <v>1.26977643240089</v>
      </c>
      <c r="F468" s="4">
        <f t="shared" si="7"/>
        <v>1.2729726633339129</v>
      </c>
      <c r="G468" s="4">
        <f>(Table6[[#This Row],[prs]]-E438)/E438</f>
        <v>0.16009938025798739</v>
      </c>
      <c r="H468" s="5">
        <f>(Table6[[#This Row],[base-close]]-C438)/C438</f>
        <v>-3.0582661575448939E-2</v>
      </c>
      <c r="I468" s="5">
        <f>(Table6[[#This Row],[eval-close]]-D438)/D438</f>
        <v>0.12462045351766923</v>
      </c>
      <c r="J468" s="4">
        <f>Table6[[#This Row],[pctE]]-Table6[[#This Row],[pctB]]</f>
        <v>0.15520311509311818</v>
      </c>
      <c r="K468" s="2">
        <f>(Table6[[#This Row],[prs%]]-Table6[[#This Row],[prsDirect%]])/Table6[[#This Row],[prsDirect%]]</f>
        <v>3.1547467084868559E-2</v>
      </c>
      <c r="L468"/>
    </row>
    <row r="469" spans="1:12" x14ac:dyDescent="0.25">
      <c r="A469" s="2">
        <v>467</v>
      </c>
      <c r="B469" s="1">
        <v>43412</v>
      </c>
      <c r="C469" s="3">
        <v>273.69</v>
      </c>
      <c r="D469" s="3">
        <v>351.4</v>
      </c>
      <c r="E469" s="4">
        <f>Table6[[#This Row],[eval-close]]/Table6[[#This Row],[base-close]]</f>
        <v>1.283934378311228</v>
      </c>
      <c r="F469" s="4">
        <f t="shared" si="7"/>
        <v>1.2818837089367421</v>
      </c>
      <c r="G469" s="4">
        <f>(Table6[[#This Row],[prs]]-E439)/E439</f>
        <v>0.1841906468535823</v>
      </c>
      <c r="H469" s="5">
        <f>(Table6[[#This Row],[base-close]]-C439)/C439</f>
        <v>-3.5045658075661949E-2</v>
      </c>
      <c r="I469" s="5">
        <f>(Table6[[#This Row],[eval-close]]-D439)/D439</f>
        <v>0.14268990634755463</v>
      </c>
      <c r="J469" s="4">
        <f>Table6[[#This Row],[pctE]]-Table6[[#This Row],[pctB]]</f>
        <v>0.17773556442321659</v>
      </c>
      <c r="K469" s="2">
        <f>(Table6[[#This Row],[prs%]]-Table6[[#This Row],[prsDirect%]])/Table6[[#This Row],[prsDirect%]]</f>
        <v>3.6318462494063036E-2</v>
      </c>
      <c r="L469"/>
    </row>
    <row r="470" spans="1:12" x14ac:dyDescent="0.25">
      <c r="A470" s="2">
        <v>468</v>
      </c>
      <c r="B470" s="1">
        <v>43413</v>
      </c>
      <c r="C470" s="3">
        <v>271.02</v>
      </c>
      <c r="D470" s="3">
        <v>350.51</v>
      </c>
      <c r="E470" s="4">
        <f>Table6[[#This Row],[eval-close]]/Table6[[#This Row],[base-close]]</f>
        <v>1.2932993874990777</v>
      </c>
      <c r="F470" s="4">
        <f t="shared" si="7"/>
        <v>1.2833987456046847</v>
      </c>
      <c r="G470" s="4">
        <f>(Table6[[#This Row],[prs]]-E440)/E440</f>
        <v>0.38556975585598235</v>
      </c>
      <c r="H470" s="5">
        <f>(Table6[[#This Row],[base-close]]-C440)/C440</f>
        <v>-4.4560389198336187E-2</v>
      </c>
      <c r="I470" s="5">
        <f>(Table6[[#This Row],[eval-close]]-D440)/D440</f>
        <v>0.32382822827359603</v>
      </c>
      <c r="J470" s="4">
        <f>Table6[[#This Row],[pctE]]-Table6[[#This Row],[pctB]]</f>
        <v>0.36838861747193219</v>
      </c>
      <c r="K470" s="2">
        <f>(Table6[[#This Row],[prs%]]-Table6[[#This Row],[prsDirect%]])/Table6[[#This Row],[prsDirect%]]</f>
        <v>4.6638624455760253E-2</v>
      </c>
      <c r="L470"/>
    </row>
    <row r="471" spans="1:12" x14ac:dyDescent="0.25">
      <c r="A471" s="2">
        <v>469</v>
      </c>
      <c r="B471" s="1">
        <v>43416</v>
      </c>
      <c r="C471" s="3">
        <v>265.95</v>
      </c>
      <c r="D471" s="3">
        <v>331.28</v>
      </c>
      <c r="E471" s="4">
        <f>Table6[[#This Row],[eval-close]]/Table6[[#This Row],[base-close]]</f>
        <v>1.2456476781349877</v>
      </c>
      <c r="F471" s="4">
        <f t="shared" si="7"/>
        <v>1.2778994233035978</v>
      </c>
      <c r="G471" s="4">
        <f>(Table6[[#This Row],[prs]]-E441)/E441</f>
        <v>0.14120892044133954</v>
      </c>
      <c r="H471" s="5">
        <f>(Table6[[#This Row],[base-close]]-C441)/C441</f>
        <v>-6.5694712805199326E-2</v>
      </c>
      <c r="I471" s="5">
        <f>(Table6[[#This Row],[eval-close]]-D441)/D441</f>
        <v>6.6237528162214301E-2</v>
      </c>
      <c r="J471" s="4">
        <f>Table6[[#This Row],[pctE]]-Table6[[#This Row],[pctB]]</f>
        <v>0.13193224096741363</v>
      </c>
      <c r="K471" s="2">
        <f>(Table6[[#This Row],[prs%]]-Table6[[#This Row],[prsDirect%]])/Table6[[#This Row],[prsDirect%]]</f>
        <v>7.0313968791125031E-2</v>
      </c>
      <c r="L471"/>
    </row>
    <row r="472" spans="1:12" x14ac:dyDescent="0.25">
      <c r="A472" s="2">
        <v>470</v>
      </c>
      <c r="B472" s="1">
        <v>43417</v>
      </c>
      <c r="C472" s="3">
        <v>265.45</v>
      </c>
      <c r="D472" s="3">
        <v>338.73</v>
      </c>
      <c r="E472" s="4">
        <f>Table6[[#This Row],[eval-close]]/Table6[[#This Row],[base-close]]</f>
        <v>1.2760595215671502</v>
      </c>
      <c r="F472" s="4">
        <f t="shared" si="7"/>
        <v>1.2792375299365255</v>
      </c>
      <c r="G472" s="4">
        <f>(Table6[[#This Row],[prs]]-E442)/E442</f>
        <v>0.2059444976925883</v>
      </c>
      <c r="H472" s="5">
        <f>(Table6[[#This Row],[base-close]]-C442)/C442</f>
        <v>-6.6893982002249816E-2</v>
      </c>
      <c r="I472" s="5">
        <f>(Table6[[#This Row],[eval-close]]-D442)/D442</f>
        <v>0.12527406816822814</v>
      </c>
      <c r="J472" s="4">
        <f>Table6[[#This Row],[pctE]]-Table6[[#This Row],[pctB]]</f>
        <v>0.19216805017047794</v>
      </c>
      <c r="K472" s="2">
        <f>(Table6[[#This Row],[prs%]]-Table6[[#This Row],[prsDirect%]])/Table6[[#This Row],[prsDirect%]]</f>
        <v>7.1689583725748685E-2</v>
      </c>
      <c r="L472"/>
    </row>
    <row r="473" spans="1:12" x14ac:dyDescent="0.25">
      <c r="A473" s="2">
        <v>471</v>
      </c>
      <c r="B473" s="1">
        <v>43418</v>
      </c>
      <c r="C473" s="3">
        <v>263.64</v>
      </c>
      <c r="D473" s="3">
        <v>344</v>
      </c>
      <c r="E473" s="4">
        <f>Table6[[#This Row],[eval-close]]/Table6[[#This Row],[base-close]]</f>
        <v>1.3048095888332576</v>
      </c>
      <c r="F473" s="4">
        <f t="shared" si="7"/>
        <v>1.2819747942049911</v>
      </c>
      <c r="G473" s="4">
        <f>(Table6[[#This Row],[prs]]-E443)/E443</f>
        <v>0.25984057450983172</v>
      </c>
      <c r="H473" s="5">
        <f>(Table6[[#This Row],[base-close]]-C443)/C443</f>
        <v>-7.3777403035413164E-2</v>
      </c>
      <c r="I473" s="5">
        <f>(Table6[[#This Row],[eval-close]]-D443)/D443</f>
        <v>0.16689280868385342</v>
      </c>
      <c r="J473" s="4">
        <f>Table6[[#This Row],[pctE]]-Table6[[#This Row],[pctB]]</f>
        <v>0.24067021171926659</v>
      </c>
      <c r="K473" s="2">
        <f>(Table6[[#This Row],[prs%]]-Table6[[#This Row],[prsDirect%]])/Table6[[#This Row],[prsDirect%]]</f>
        <v>7.9654073736913883E-2</v>
      </c>
      <c r="L473"/>
    </row>
    <row r="474" spans="1:12" x14ac:dyDescent="0.25">
      <c r="A474" s="2">
        <v>472</v>
      </c>
      <c r="B474" s="1">
        <v>43419</v>
      </c>
      <c r="C474" s="3">
        <v>266.39</v>
      </c>
      <c r="D474" s="3">
        <v>348.44</v>
      </c>
      <c r="E474" s="4">
        <f>Table6[[#This Row],[eval-close]]/Table6[[#This Row],[base-close]]</f>
        <v>1.3080070573219715</v>
      </c>
      <c r="F474" s="4">
        <f t="shared" si="7"/>
        <v>1.2837688674944256</v>
      </c>
      <c r="G474" s="4">
        <f>(Table6[[#This Row],[prs]]-E444)/E444</f>
        <v>0.31069890734945904</v>
      </c>
      <c r="H474" s="5">
        <f>(Table6[[#This Row],[base-close]]-C444)/C444</f>
        <v>-5.6726036613434498E-2</v>
      </c>
      <c r="I474" s="5">
        <f>(Table6[[#This Row],[eval-close]]-D444)/D444</f>
        <v>0.23634815314196508</v>
      </c>
      <c r="J474" s="4">
        <f>Table6[[#This Row],[pctE]]-Table6[[#This Row],[pctB]]</f>
        <v>0.29307418975539956</v>
      </c>
      <c r="K474" s="2">
        <f>(Table6[[#This Row],[prs%]]-Table6[[#This Row],[prsDirect%]])/Table6[[#This Row],[prsDirect%]]</f>
        <v>6.0137392544765245E-2</v>
      </c>
      <c r="L474"/>
    </row>
    <row r="475" spans="1:12" x14ac:dyDescent="0.25">
      <c r="A475" s="2">
        <v>473</v>
      </c>
      <c r="B475" s="1">
        <v>43420</v>
      </c>
      <c r="C475" s="3">
        <v>267.08</v>
      </c>
      <c r="D475" s="3">
        <v>354.31</v>
      </c>
      <c r="E475" s="4">
        <f>Table6[[#This Row],[eval-close]]/Table6[[#This Row],[base-close]]</f>
        <v>1.3266062602965405</v>
      </c>
      <c r="F475" s="4">
        <f t="shared" si="7"/>
        <v>1.2858516353311586</v>
      </c>
      <c r="G475" s="4">
        <f>(Table6[[#This Row],[prs]]-E445)/E445</f>
        <v>0.42222117228126538</v>
      </c>
      <c r="H475" s="5">
        <f>(Table6[[#This Row],[base-close]]-C445)/C445</f>
        <v>-4.8962005483744617E-2</v>
      </c>
      <c r="I475" s="5">
        <f>(Table6[[#This Row],[eval-close]]-D445)/D445</f>
        <v>0.35258637144493232</v>
      </c>
      <c r="J475" s="4">
        <f>Table6[[#This Row],[pctE]]-Table6[[#This Row],[pctB]]</f>
        <v>0.40154837692867695</v>
      </c>
      <c r="K475" s="2">
        <f>(Table6[[#This Row],[prs%]]-Table6[[#This Row],[prsDirect%]])/Table6[[#This Row],[prsDirect%]]</f>
        <v>5.1482701812191181E-2</v>
      </c>
      <c r="L475"/>
    </row>
    <row r="476" spans="1:12" x14ac:dyDescent="0.25">
      <c r="A476" s="2">
        <v>474</v>
      </c>
      <c r="B476" s="1">
        <v>43423</v>
      </c>
      <c r="C476" s="3">
        <v>262.57</v>
      </c>
      <c r="D476" s="3">
        <v>353.47</v>
      </c>
      <c r="E476" s="4">
        <f>Table6[[#This Row],[eval-close]]/Table6[[#This Row],[base-close]]</f>
        <v>1.3461933960467687</v>
      </c>
      <c r="F476" s="4">
        <f t="shared" si="7"/>
        <v>1.2924859702497999</v>
      </c>
      <c r="G476" s="4">
        <f>(Table6[[#This Row],[prs]]-E446)/E446</f>
        <v>0.50882619497052217</v>
      </c>
      <c r="H476" s="5">
        <f>(Table6[[#This Row],[base-close]]-C446)/C446</f>
        <v>-6.5021543282412816E-2</v>
      </c>
      <c r="I476" s="5">
        <f>(Table6[[#This Row],[eval-close]]-D446)/D446</f>
        <v>0.41071998722860803</v>
      </c>
      <c r="J476" s="4">
        <f>Table6[[#This Row],[pctE]]-Table6[[#This Row],[pctB]]</f>
        <v>0.47574153051102086</v>
      </c>
      <c r="K476" s="2">
        <f>(Table6[[#This Row],[prs%]]-Table6[[#This Row],[prsDirect%]])/Table6[[#This Row],[prsDirect%]]</f>
        <v>6.9543359865940665E-2</v>
      </c>
      <c r="L476"/>
    </row>
    <row r="477" spans="1:12" x14ac:dyDescent="0.25">
      <c r="A477" s="2">
        <v>475</v>
      </c>
      <c r="B477" s="1">
        <v>43424</v>
      </c>
      <c r="C477" s="3">
        <v>257.70999999999998</v>
      </c>
      <c r="D477" s="3">
        <v>347.49</v>
      </c>
      <c r="E477" s="4">
        <f>Table6[[#This Row],[eval-close]]/Table6[[#This Row],[base-close]]</f>
        <v>1.3483760816421559</v>
      </c>
      <c r="F477" s="4">
        <f t="shared" si="7"/>
        <v>1.3002709782054027</v>
      </c>
      <c r="G477" s="4">
        <f>(Table6[[#This Row],[prs]]-E447)/E447</f>
        <v>0.43878090111907686</v>
      </c>
      <c r="H477" s="5">
        <f>(Table6[[#This Row],[base-close]]-C447)/C447</f>
        <v>-8.0985664360602075E-2</v>
      </c>
      <c r="I477" s="5">
        <f>(Table6[[#This Row],[eval-close]]-D447)/D447</f>
        <v>0.32226027397260271</v>
      </c>
      <c r="J477" s="4">
        <f>Table6[[#This Row],[pctE]]-Table6[[#This Row],[pctB]]</f>
        <v>0.40324593833320477</v>
      </c>
      <c r="K477" s="2">
        <f>(Table6[[#This Row],[prs%]]-Table6[[#This Row],[prsDirect%]])/Table6[[#This Row],[prsDirect%]]</f>
        <v>8.8122308020643525E-2</v>
      </c>
      <c r="L477"/>
    </row>
    <row r="478" spans="1:12" x14ac:dyDescent="0.25">
      <c r="A478" s="2">
        <v>476</v>
      </c>
      <c r="B478" s="1">
        <v>43425</v>
      </c>
      <c r="C478" s="3">
        <v>258.58</v>
      </c>
      <c r="D478" s="3">
        <v>338.19</v>
      </c>
      <c r="E478" s="4">
        <f>Table6[[#This Row],[eval-close]]/Table6[[#This Row],[base-close]]</f>
        <v>1.3078737721401501</v>
      </c>
      <c r="F478" s="4">
        <f t="shared" si="7"/>
        <v>1.3040807121793285</v>
      </c>
      <c r="G478" s="4">
        <f>(Table6[[#This Row],[prs]]-E448)/E448</f>
        <v>0.38251340737673772</v>
      </c>
      <c r="H478" s="5">
        <f>(Table6[[#This Row],[base-close]]-C448)/C448</f>
        <v>-4.7727774913456714E-2</v>
      </c>
      <c r="I478" s="5">
        <f>(Table6[[#This Row],[eval-close]]-D448)/D448</f>
        <v>0.31652911865462474</v>
      </c>
      <c r="J478" s="4">
        <f>Table6[[#This Row],[pctE]]-Table6[[#This Row],[pctB]]</f>
        <v>0.36425689356808144</v>
      </c>
      <c r="K478" s="2">
        <f>(Table6[[#This Row],[prs%]]-Table6[[#This Row],[prsDirect%]])/Table6[[#This Row],[prsDirect%]]</f>
        <v>5.0119885528656573E-2</v>
      </c>
      <c r="L478"/>
    </row>
    <row r="479" spans="1:12" x14ac:dyDescent="0.25">
      <c r="A479" s="2">
        <v>477</v>
      </c>
      <c r="B479" s="1">
        <v>43427</v>
      </c>
      <c r="C479" s="3">
        <v>256.86</v>
      </c>
      <c r="D479" s="3">
        <v>325.83</v>
      </c>
      <c r="E479" s="4">
        <f>Table6[[#This Row],[eval-close]]/Table6[[#This Row],[base-close]]</f>
        <v>1.268512029899556</v>
      </c>
      <c r="F479" s="4">
        <f t="shared" si="7"/>
        <v>1.3025384773381616</v>
      </c>
      <c r="G479" s="4">
        <f>(Table6[[#This Row],[prs]]-E449)/E449</f>
        <v>0.33555110280349726</v>
      </c>
      <c r="H479" s="5">
        <f>(Table6[[#This Row],[base-close]]-C449)/C449</f>
        <v>-3.2760957975598692E-2</v>
      </c>
      <c r="I479" s="5">
        <f>(Table6[[#This Row],[eval-close]]-D449)/D449</f>
        <v>0.29179716925028742</v>
      </c>
      <c r="J479" s="4">
        <f>Table6[[#This Row],[pctE]]-Table6[[#This Row],[pctB]]</f>
        <v>0.32455812722588612</v>
      </c>
      <c r="K479" s="2">
        <f>(Table6[[#This Row],[prs%]]-Table6[[#This Row],[prsDirect%]])/Table6[[#This Row],[prsDirect%]]</f>
        <v>3.3870590983414953E-2</v>
      </c>
      <c r="L479"/>
    </row>
    <row r="480" spans="1:12" x14ac:dyDescent="0.25">
      <c r="A480" s="2">
        <v>478</v>
      </c>
      <c r="B480" s="1">
        <v>43430</v>
      </c>
      <c r="C480" s="3">
        <v>261</v>
      </c>
      <c r="D480" s="3">
        <v>346</v>
      </c>
      <c r="E480" s="4">
        <f>Table6[[#This Row],[eval-close]]/Table6[[#This Row],[base-close]]</f>
        <v>1.3256704980842913</v>
      </c>
      <c r="F480" s="4">
        <f t="shared" si="7"/>
        <v>1.3057755883966828</v>
      </c>
      <c r="G480" s="4">
        <f>(Table6[[#This Row],[prs]]-E450)/E450</f>
        <v>0.37930590311923434</v>
      </c>
      <c r="H480" s="5">
        <f>(Table6[[#This Row],[base-close]]-C450)/C450</f>
        <v>-3.0640668523676879E-2</v>
      </c>
      <c r="I480" s="5">
        <f>(Table6[[#This Row],[eval-close]]-D450)/D450</f>
        <v>0.33704304814900704</v>
      </c>
      <c r="J480" s="4">
        <f>Table6[[#This Row],[pctE]]-Table6[[#This Row],[pctB]]</f>
        <v>0.3676837166726839</v>
      </c>
      <c r="K480" s="2">
        <f>(Table6[[#This Row],[prs%]]-Table6[[#This Row],[prsDirect%]])/Table6[[#This Row],[prsDirect%]]</f>
        <v>3.160919540229909E-2</v>
      </c>
      <c r="L480"/>
    </row>
    <row r="481" spans="1:12" x14ac:dyDescent="0.25">
      <c r="A481" s="2">
        <v>479</v>
      </c>
      <c r="B481" s="1">
        <v>43431</v>
      </c>
      <c r="C481" s="3">
        <v>261.88</v>
      </c>
      <c r="D481" s="3">
        <v>343.92</v>
      </c>
      <c r="E481" s="4">
        <f>Table6[[#This Row],[eval-close]]/Table6[[#This Row],[base-close]]</f>
        <v>1.3132732549259203</v>
      </c>
      <c r="F481" s="4">
        <f t="shared" si="7"/>
        <v>1.3125381460757761</v>
      </c>
      <c r="G481" s="4">
        <f>(Table6[[#This Row],[prs]]-E451)/E451</f>
        <v>0.3545043386643012</v>
      </c>
      <c r="H481" s="5">
        <f>(Table6[[#This Row],[base-close]]-C451)/C451</f>
        <v>-2.1886905206543711E-2</v>
      </c>
      <c r="I481" s="5">
        <f>(Table6[[#This Row],[eval-close]]-D451)/D451</f>
        <v>0.32485843060210351</v>
      </c>
      <c r="J481" s="4">
        <f>Table6[[#This Row],[pctE]]-Table6[[#This Row],[pctB]]</f>
        <v>0.34674533580864719</v>
      </c>
      <c r="K481" s="2">
        <f>(Table6[[#This Row],[prs%]]-Table6[[#This Row],[prsDirect%]])/Table6[[#This Row],[prsDirect%]]</f>
        <v>2.237666106613715E-2</v>
      </c>
      <c r="L481"/>
    </row>
    <row r="482" spans="1:12" x14ac:dyDescent="0.25">
      <c r="A482" s="2">
        <v>480</v>
      </c>
      <c r="B482" s="1">
        <v>43432</v>
      </c>
      <c r="C482" s="3">
        <v>267.91000000000003</v>
      </c>
      <c r="D482" s="3">
        <v>347.87</v>
      </c>
      <c r="E482" s="4">
        <f>Table6[[#This Row],[eval-close]]/Table6[[#This Row],[base-close]]</f>
        <v>1.298458437534993</v>
      </c>
      <c r="F482" s="4">
        <f t="shared" si="7"/>
        <v>1.3147780376725606</v>
      </c>
      <c r="G482" s="4">
        <f>(Table6[[#This Row],[prs]]-E452)/E452</f>
        <v>0.28437486505368503</v>
      </c>
      <c r="H482" s="5">
        <f>(Table6[[#This Row],[base-close]]-C452)/C452</f>
        <v>-2.0760992726342156E-2</v>
      </c>
      <c r="I482" s="5">
        <f>(Table6[[#This Row],[eval-close]]-D452)/D452</f>
        <v>0.25770996782240874</v>
      </c>
      <c r="J482" s="4">
        <f>Table6[[#This Row],[pctE]]-Table6[[#This Row],[pctB]]</f>
        <v>0.27847096054875087</v>
      </c>
      <c r="K482" s="2">
        <f>(Table6[[#This Row],[prs%]]-Table6[[#This Row],[prsDirect%]])/Table6[[#This Row],[prsDirect%]]</f>
        <v>2.120114963980451E-2</v>
      </c>
      <c r="L482"/>
    </row>
    <row r="483" spans="1:12" x14ac:dyDescent="0.25">
      <c r="A483" s="2">
        <v>481</v>
      </c>
      <c r="B483" s="1">
        <v>43433</v>
      </c>
      <c r="C483" s="3">
        <v>267.33</v>
      </c>
      <c r="D483" s="3">
        <v>341.17</v>
      </c>
      <c r="E483" s="4">
        <f>Table6[[#This Row],[eval-close]]/Table6[[#This Row],[base-close]]</f>
        <v>1.2762129203606032</v>
      </c>
      <c r="F483" s="4">
        <f t="shared" si="7"/>
        <v>1.3119183708252951</v>
      </c>
      <c r="G483" s="4">
        <f>(Table6[[#This Row],[prs]]-E453)/E453</f>
        <v>0.28494702894795598</v>
      </c>
      <c r="H483" s="5">
        <f>(Table6[[#This Row],[base-close]]-C453)/C453</f>
        <v>-2.3059494225990362E-2</v>
      </c>
      <c r="I483" s="5">
        <f>(Table6[[#This Row],[eval-close]]-D453)/D453</f>
        <v>0.25531680035322707</v>
      </c>
      <c r="J483" s="4">
        <f>Table6[[#This Row],[pctE]]-Table6[[#This Row],[pctB]]</f>
        <v>0.27837629457921742</v>
      </c>
      <c r="K483" s="2">
        <f>(Table6[[#This Row],[prs%]]-Table6[[#This Row],[prsDirect%]])/Table6[[#This Row],[prsDirect%]]</f>
        <v>2.3603785583361628E-2</v>
      </c>
      <c r="L483"/>
    </row>
    <row r="484" spans="1:12" x14ac:dyDescent="0.25">
      <c r="A484" s="2">
        <v>482</v>
      </c>
      <c r="B484" s="1">
        <v>43434</v>
      </c>
      <c r="C484" s="3">
        <v>268.95999999999998</v>
      </c>
      <c r="D484" s="3">
        <v>350.48</v>
      </c>
      <c r="E484" s="4">
        <f>Table6[[#This Row],[eval-close]]/Table6[[#This Row],[base-close]]</f>
        <v>1.3030933967876266</v>
      </c>
      <c r="F484" s="4">
        <f t="shared" si="7"/>
        <v>1.3114270047718608</v>
      </c>
      <c r="G484" s="4">
        <f>(Table6[[#This Row],[prs]]-E454)/E454</f>
        <v>0.33163297404287428</v>
      </c>
      <c r="H484" s="5">
        <f>(Table6[[#This Row],[base-close]]-C454)/C454</f>
        <v>-2.7068115243428312E-3</v>
      </c>
      <c r="I484" s="5">
        <f>(Table6[[#This Row],[eval-close]]-D454)/D454</f>
        <v>0.32802849456254018</v>
      </c>
      <c r="J484" s="4">
        <f>Table6[[#This Row],[pctE]]-Table6[[#This Row],[pctB]]</f>
        <v>0.33073530608688301</v>
      </c>
      <c r="K484" s="2">
        <f>(Table6[[#This Row],[prs%]]-Table6[[#This Row],[prsDirect%]])/Table6[[#This Row],[prsDirect%]]</f>
        <v>2.7141582391432464E-3</v>
      </c>
      <c r="L484"/>
    </row>
    <row r="485" spans="1:12" x14ac:dyDescent="0.25">
      <c r="A485" s="2">
        <v>483</v>
      </c>
      <c r="B485" s="1">
        <v>43437</v>
      </c>
      <c r="C485" s="3">
        <v>272.52</v>
      </c>
      <c r="D485" s="3">
        <v>358.49</v>
      </c>
      <c r="E485" s="4">
        <f>Table6[[#This Row],[eval-close]]/Table6[[#This Row],[base-close]]</f>
        <v>1.3154630852781448</v>
      </c>
      <c r="F485" s="4">
        <f t="shared" si="7"/>
        <v>1.3103126872700208</v>
      </c>
      <c r="G485" s="4">
        <f>(Table6[[#This Row],[prs]]-E455)/E455</f>
        <v>0.36373046156104305</v>
      </c>
      <c r="H485" s="5">
        <f>(Table6[[#This Row],[base-close]]-C455)/C455</f>
        <v>1.1055872968761449E-2</v>
      </c>
      <c r="I485" s="5">
        <f>(Table6[[#This Row],[eval-close]]-D455)/D455</f>
        <v>0.37880769230769235</v>
      </c>
      <c r="J485" s="4">
        <f>Table6[[#This Row],[pctE]]-Table6[[#This Row],[pctB]]</f>
        <v>0.36775181933893092</v>
      </c>
      <c r="K485" s="2">
        <f>(Table6[[#This Row],[prs%]]-Table6[[#This Row],[prsDirect%]])/Table6[[#This Row],[prsDirect%]]</f>
        <v>-1.093497724937607E-2</v>
      </c>
      <c r="L485"/>
    </row>
    <row r="486" spans="1:12" x14ac:dyDescent="0.25">
      <c r="A486" s="2">
        <v>484</v>
      </c>
      <c r="B486" s="1">
        <v>43438</v>
      </c>
      <c r="C486" s="3">
        <v>263.69</v>
      </c>
      <c r="D486" s="3">
        <v>359.7</v>
      </c>
      <c r="E486" s="4">
        <f>Table6[[#This Row],[eval-close]]/Table6[[#This Row],[base-close]]</f>
        <v>1.3641017861883271</v>
      </c>
      <c r="F486" s="4">
        <f t="shared" si="7"/>
        <v>1.3121035262841769</v>
      </c>
      <c r="G486" s="4">
        <f>(Table6[[#This Row],[prs]]-E456)/E456</f>
        <v>0.40268033066838016</v>
      </c>
      <c r="H486" s="5">
        <f>(Table6[[#This Row],[base-close]]-C456)/C456</f>
        <v>-1.7292140275034423E-2</v>
      </c>
      <c r="I486" s="5">
        <f>(Table6[[#This Row],[eval-close]]-D456)/D456</f>
        <v>0.37842498562943094</v>
      </c>
      <c r="J486" s="4">
        <f>Table6[[#This Row],[pctE]]-Table6[[#This Row],[pctB]]</f>
        <v>0.39571712590446539</v>
      </c>
      <c r="K486" s="2">
        <f>(Table6[[#This Row],[prs%]]-Table6[[#This Row],[prsDirect%]])/Table6[[#This Row],[prsDirect%]]</f>
        <v>1.7596420038681452E-2</v>
      </c>
      <c r="L486"/>
    </row>
    <row r="487" spans="1:12" x14ac:dyDescent="0.25">
      <c r="A487" s="2">
        <v>485</v>
      </c>
      <c r="B487" s="1">
        <v>43440</v>
      </c>
      <c r="C487" s="3">
        <v>263.29000000000002</v>
      </c>
      <c r="D487" s="3">
        <v>363.06</v>
      </c>
      <c r="E487" s="4">
        <f>Table6[[#This Row],[eval-close]]/Table6[[#This Row],[base-close]]</f>
        <v>1.3789357742413308</v>
      </c>
      <c r="F487" s="4">
        <f t="shared" si="7"/>
        <v>1.3151594955440944</v>
      </c>
      <c r="G487" s="4">
        <f>(Table6[[#This Row],[prs]]-E457)/E457</f>
        <v>0.25156212568575553</v>
      </c>
      <c r="H487" s="5">
        <f>(Table6[[#This Row],[base-close]]-C457)/C457</f>
        <v>-1.3784320335618258E-2</v>
      </c>
      <c r="I487" s="5">
        <f>(Table6[[#This Row],[eval-close]]-D457)/D457</f>
        <v>0.23431019242537574</v>
      </c>
      <c r="J487" s="4">
        <f>Table6[[#This Row],[pctE]]-Table6[[#This Row],[pctB]]</f>
        <v>0.24809451276099398</v>
      </c>
      <c r="K487" s="2">
        <f>(Table6[[#This Row],[prs%]]-Table6[[#This Row],[prsDirect%]])/Table6[[#This Row],[prsDirect%]]</f>
        <v>1.3976983554255943E-2</v>
      </c>
      <c r="L487"/>
    </row>
    <row r="488" spans="1:12" x14ac:dyDescent="0.25">
      <c r="A488" s="2">
        <v>486</v>
      </c>
      <c r="B488" s="1">
        <v>43441</v>
      </c>
      <c r="C488" s="3">
        <v>257.17</v>
      </c>
      <c r="D488" s="3">
        <v>357.96</v>
      </c>
      <c r="E488" s="4">
        <f>Table6[[#This Row],[eval-close]]/Table6[[#This Row],[base-close]]</f>
        <v>1.3919197418050315</v>
      </c>
      <c r="F488" s="4">
        <f t="shared" si="7"/>
        <v>1.3235640925105823</v>
      </c>
      <c r="G488" s="4">
        <f>(Table6[[#This Row],[prs]]-E458)/E458</f>
        <v>0.24901276519406085</v>
      </c>
      <c r="H488" s="5">
        <f>(Table6[[#This Row],[base-close]]-C458)/C458</f>
        <v>-6.6053770086525786E-3</v>
      </c>
      <c r="I488" s="5">
        <f>(Table6[[#This Row],[eval-close]]-D458)/D458</f>
        <v>0.24076256499133442</v>
      </c>
      <c r="J488" s="4">
        <f>Table6[[#This Row],[pctE]]-Table6[[#This Row],[pctB]]</f>
        <v>0.24736794199998699</v>
      </c>
      <c r="K488" s="2">
        <f>(Table6[[#This Row],[prs%]]-Table6[[#This Row],[prsDirect%]])/Table6[[#This Row],[prsDirect%]]</f>
        <v>6.6492981296418126E-3</v>
      </c>
      <c r="L488"/>
    </row>
    <row r="489" spans="1:12" x14ac:dyDescent="0.25">
      <c r="A489" s="2">
        <v>487</v>
      </c>
      <c r="B489" s="1">
        <v>43444</v>
      </c>
      <c r="C489" s="3">
        <v>257.66000000000003</v>
      </c>
      <c r="D489" s="3">
        <v>365.15</v>
      </c>
      <c r="E489" s="4">
        <f>Table6[[#This Row],[eval-close]]/Table6[[#This Row],[base-close]]</f>
        <v>1.4171776760071411</v>
      </c>
      <c r="F489" s="4">
        <f t="shared" si="7"/>
        <v>1.3384306571213409</v>
      </c>
      <c r="G489" s="4">
        <f>(Table6[[#This Row],[prs]]-E459)/E459</f>
        <v>0.18609750740456632</v>
      </c>
      <c r="H489" s="5">
        <f>(Table6[[#This Row],[base-close]]-C459)/C459</f>
        <v>-2.2237401335761828E-2</v>
      </c>
      <c r="I489" s="5">
        <f>(Table6[[#This Row],[eval-close]]-D459)/D459</f>
        <v>0.15972178110906424</v>
      </c>
      <c r="J489" s="4">
        <f>Table6[[#This Row],[pctE]]-Table6[[#This Row],[pctB]]</f>
        <v>0.18195918244482606</v>
      </c>
      <c r="K489" s="2">
        <f>(Table6[[#This Row],[prs%]]-Table6[[#This Row],[prsDirect%]])/Table6[[#This Row],[prsDirect%]]</f>
        <v>2.2743149887448452E-2</v>
      </c>
      <c r="L489"/>
    </row>
    <row r="490" spans="1:12" x14ac:dyDescent="0.25">
      <c r="A490" s="2">
        <v>488</v>
      </c>
      <c r="B490" s="1">
        <v>43445</v>
      </c>
      <c r="C490" s="3">
        <v>257.72000000000003</v>
      </c>
      <c r="D490" s="3">
        <v>366.76</v>
      </c>
      <c r="E490" s="4">
        <f>Table6[[#This Row],[eval-close]]/Table6[[#This Row],[base-close]]</f>
        <v>1.4230948316001861</v>
      </c>
      <c r="F490" s="4">
        <f t="shared" si="7"/>
        <v>1.3481730904729303</v>
      </c>
      <c r="G490" s="4">
        <f>(Table6[[#This Row],[prs]]-E460)/E460</f>
        <v>0.11340290405854397</v>
      </c>
      <c r="H490" s="5">
        <f>(Table6[[#This Row],[base-close]]-C460)/C460</f>
        <v>-4.5192939086096768E-3</v>
      </c>
      <c r="I490" s="5">
        <f>(Table6[[#This Row],[eval-close]]-D460)/D460</f>
        <v>0.10837110909640379</v>
      </c>
      <c r="J490" s="4">
        <f>Table6[[#This Row],[pctE]]-Table6[[#This Row],[pctB]]</f>
        <v>0.11289040300501348</v>
      </c>
      <c r="K490" s="2">
        <f>(Table6[[#This Row],[prs%]]-Table6[[#This Row],[prsDirect%]])/Table6[[#This Row],[prsDirect%]]</f>
        <v>4.5398106472145181E-3</v>
      </c>
      <c r="L490"/>
    </row>
    <row r="491" spans="1:12" x14ac:dyDescent="0.25">
      <c r="A491" s="2">
        <v>489</v>
      </c>
      <c r="B491" s="1">
        <v>43446</v>
      </c>
      <c r="C491" s="3">
        <v>259.01</v>
      </c>
      <c r="D491" s="3">
        <v>366.6</v>
      </c>
      <c r="E491" s="4">
        <f>Table6[[#This Row],[eval-close]]/Table6[[#This Row],[base-close]]</f>
        <v>1.4153893672058995</v>
      </c>
      <c r="F491" s="4">
        <f t="shared" si="7"/>
        <v>1.3583847017009283</v>
      </c>
      <c r="G491" s="4">
        <f>(Table6[[#This Row],[prs]]-E461)/E461</f>
        <v>8.8224556031532841E-2</v>
      </c>
      <c r="H491" s="5">
        <f>(Table6[[#This Row],[base-close]]-C461)/C461</f>
        <v>6.0594290153427937E-3</v>
      </c>
      <c r="I491" s="5">
        <f>(Table6[[#This Row],[eval-close]]-D461)/D461</f>
        <v>9.4818575481558906E-2</v>
      </c>
      <c r="J491" s="4">
        <f>Table6[[#This Row],[pctE]]-Table6[[#This Row],[pctB]]</f>
        <v>8.8759146466216118E-2</v>
      </c>
      <c r="K491" s="2">
        <f>(Table6[[#This Row],[prs%]]-Table6[[#This Row],[prsDirect%]])/Table6[[#This Row],[prsDirect%]]</f>
        <v>-6.0229334774727136E-3</v>
      </c>
      <c r="L491"/>
    </row>
    <row r="492" spans="1:12" x14ac:dyDescent="0.25">
      <c r="A492" s="2">
        <v>490</v>
      </c>
      <c r="B492" s="1">
        <v>43447</v>
      </c>
      <c r="C492" s="3">
        <v>258.93</v>
      </c>
      <c r="D492" s="3">
        <v>376.79</v>
      </c>
      <c r="E492" s="4">
        <f>Table6[[#This Row],[eval-close]]/Table6[[#This Row],[base-close]]</f>
        <v>1.4551809369327617</v>
      </c>
      <c r="F492" s="4">
        <f t="shared" si="7"/>
        <v>1.3740569516407051</v>
      </c>
      <c r="G492" s="4">
        <f>(Table6[[#This Row],[prs]]-E462)/E462</f>
        <v>0.1524556635114358</v>
      </c>
      <c r="H492" s="5">
        <f>(Table6[[#This Row],[base-close]]-C462)/C462</f>
        <v>-8.9562521529451336E-3</v>
      </c>
      <c r="I492" s="5">
        <f>(Table6[[#This Row],[eval-close]]-D462)/D462</f>
        <v>0.1421339799939377</v>
      </c>
      <c r="J492" s="4">
        <f>Table6[[#This Row],[pctE]]-Table6[[#This Row],[pctB]]</f>
        <v>0.15109023214688283</v>
      </c>
      <c r="K492" s="2">
        <f>(Table6[[#This Row],[prs%]]-Table6[[#This Row],[prsDirect%]])/Table6[[#This Row],[prsDirect%]]</f>
        <v>9.0371915189432182E-3</v>
      </c>
      <c r="L492"/>
    </row>
    <row r="493" spans="1:12" x14ac:dyDescent="0.25">
      <c r="A493" s="2">
        <v>491</v>
      </c>
      <c r="B493" s="1">
        <v>43448</v>
      </c>
      <c r="C493" s="3">
        <v>254.15</v>
      </c>
      <c r="D493" s="3">
        <v>365.71</v>
      </c>
      <c r="E493" s="4">
        <f>Table6[[#This Row],[eval-close]]/Table6[[#This Row],[base-close]]</f>
        <v>1.4389533739917371</v>
      </c>
      <c r="F493" s="4">
        <f t="shared" si="7"/>
        <v>1.3903309970038185</v>
      </c>
      <c r="G493" s="4">
        <f>(Table6[[#This Row],[prs]]-E463)/E463</f>
        <v>0.12643788668403322</v>
      </c>
      <c r="H493" s="5">
        <f>(Table6[[#This Row],[base-close]]-C463)/C463</f>
        <v>-3.7529349390290075E-2</v>
      </c>
      <c r="I493" s="5">
        <f>(Table6[[#This Row],[eval-close]]-D463)/D463</f>
        <v>8.4163405668208194E-2</v>
      </c>
      <c r="J493" s="4">
        <f>Table6[[#This Row],[pctE]]-Table6[[#This Row],[pctB]]</f>
        <v>0.12169275505849828</v>
      </c>
      <c r="K493" s="2">
        <f>(Table6[[#This Row],[prs%]]-Table6[[#This Row],[prsDirect%]])/Table6[[#This Row],[prsDirect%]]</f>
        <v>3.8992720834152665E-2</v>
      </c>
      <c r="L493"/>
    </row>
    <row r="494" spans="1:12" x14ac:dyDescent="0.25">
      <c r="A494" s="2">
        <v>492</v>
      </c>
      <c r="B494" s="1">
        <v>43451</v>
      </c>
      <c r="C494" s="3">
        <v>249.16</v>
      </c>
      <c r="D494" s="3">
        <v>348.42</v>
      </c>
      <c r="E494" s="4">
        <f>Table6[[#This Row],[eval-close]]/Table6[[#This Row],[base-close]]</f>
        <v>1.3983785519345</v>
      </c>
      <c r="F494" s="4">
        <f t="shared" si="7"/>
        <v>1.3998595125185058</v>
      </c>
      <c r="G494" s="4">
        <f>(Table6[[#This Row],[prs]]-E464)/E464</f>
        <v>8.3958650385616507E-2</v>
      </c>
      <c r="H494" s="5">
        <f>(Table6[[#This Row],[base-close]]-C464)/C464</f>
        <v>-6.63618990519729E-2</v>
      </c>
      <c r="I494" s="5">
        <f>(Table6[[#This Row],[eval-close]]-D464)/D464</f>
        <v>1.2025095852213442E-2</v>
      </c>
      <c r="J494" s="4">
        <f>Table6[[#This Row],[pctE]]-Table6[[#This Row],[pctB]]</f>
        <v>7.8386994904186338E-2</v>
      </c>
      <c r="K494" s="2">
        <f>(Table6[[#This Row],[prs%]]-Table6[[#This Row],[prsDirect%]])/Table6[[#This Row],[prsDirect%]]</f>
        <v>7.1078824851501077E-2</v>
      </c>
      <c r="L494"/>
    </row>
    <row r="495" spans="1:12" x14ac:dyDescent="0.25">
      <c r="A495" s="2">
        <v>493</v>
      </c>
      <c r="B495" s="1">
        <v>43452</v>
      </c>
      <c r="C495" s="3">
        <v>248.89</v>
      </c>
      <c r="D495" s="3">
        <v>337.03</v>
      </c>
      <c r="E495" s="4">
        <f>Table6[[#This Row],[eval-close]]/Table6[[#This Row],[base-close]]</f>
        <v>1.3541323476234481</v>
      </c>
      <c r="F495" s="4">
        <f t="shared" si="7"/>
        <v>1.4037264387530364</v>
      </c>
      <c r="G495" s="4">
        <f>(Table6[[#This Row],[prs]]-E465)/E465</f>
        <v>3.7030601024868055E-2</v>
      </c>
      <c r="H495" s="5">
        <f>(Table6[[#This Row],[base-close]]-C465)/C465</f>
        <v>-6.1819141317049388E-2</v>
      </c>
      <c r="I495" s="5">
        <f>(Table6[[#This Row],[eval-close]]-D465)/D465</f>
        <v>-2.7077740249992932E-2</v>
      </c>
      <c r="J495" s="4">
        <f>Table6[[#This Row],[pctE]]-Table6[[#This Row],[pctB]]</f>
        <v>3.4741401067056456E-2</v>
      </c>
      <c r="K495" s="2">
        <f>(Table6[[#This Row],[prs%]]-Table6[[#This Row],[prsDirect%]])/Table6[[#This Row],[prsDirect%]]</f>
        <v>6.5892562979629921E-2</v>
      </c>
      <c r="L495"/>
    </row>
    <row r="496" spans="1:12" x14ac:dyDescent="0.25">
      <c r="A496" s="2">
        <v>494</v>
      </c>
      <c r="B496" s="1">
        <v>43453</v>
      </c>
      <c r="C496" s="3">
        <v>245.16</v>
      </c>
      <c r="D496" s="3">
        <v>332.97</v>
      </c>
      <c r="E496" s="4">
        <f>Table6[[#This Row],[eval-close]]/Table6[[#This Row],[base-close]]</f>
        <v>1.3581742535487029</v>
      </c>
      <c r="F496" s="4">
        <f t="shared" si="7"/>
        <v>1.4031336854890739</v>
      </c>
      <c r="G496" s="4">
        <f>(Table6[[#This Row],[prs]]-E466)/E466</f>
        <v>6.1197955870288666E-2</v>
      </c>
      <c r="H496" s="5">
        <f>(Table6[[#This Row],[base-close]]-C466)/C466</f>
        <v>-8.0937207122774149E-2</v>
      </c>
      <c r="I496" s="5">
        <f>(Table6[[#This Row],[eval-close]]-D466)/D466</f>
        <v>-2.4692442882249414E-2</v>
      </c>
      <c r="J496" s="4">
        <f>Table6[[#This Row],[pctE]]-Table6[[#This Row],[pctB]]</f>
        <v>5.6244764240524735E-2</v>
      </c>
      <c r="K496" s="2">
        <f>(Table6[[#This Row],[prs%]]-Table6[[#This Row],[prsDirect%]])/Table6[[#This Row],[prsDirect%]]</f>
        <v>8.8064937183879644E-2</v>
      </c>
      <c r="L496"/>
    </row>
    <row r="497" spans="1:12" x14ac:dyDescent="0.25">
      <c r="A497" s="2">
        <v>495</v>
      </c>
      <c r="B497" s="1">
        <v>43454</v>
      </c>
      <c r="C497" s="3">
        <v>241.17</v>
      </c>
      <c r="D497" s="3">
        <v>315.38</v>
      </c>
      <c r="E497" s="4">
        <f>Table6[[#This Row],[eval-close]]/Table6[[#This Row],[base-close]]</f>
        <v>1.3077082555873452</v>
      </c>
      <c r="F497" s="4">
        <f t="shared" si="7"/>
        <v>1.3960109336236752</v>
      </c>
      <c r="G497" s="4">
        <f>(Table6[[#This Row],[prs]]-E467)/E467</f>
        <v>2.926524403291772E-2</v>
      </c>
      <c r="H497" s="5">
        <f>(Table6[[#This Row],[base-close]]-C467)/C467</f>
        <v>-0.10158694680375507</v>
      </c>
      <c r="I497" s="5">
        <f>(Table6[[#This Row],[eval-close]]-D467)/D467</f>
        <v>-7.5294669559608299E-2</v>
      </c>
      <c r="J497" s="4">
        <f>Table6[[#This Row],[pctE]]-Table6[[#This Row],[pctB]]</f>
        <v>2.6292277244146775E-2</v>
      </c>
      <c r="K497" s="2">
        <f>(Table6[[#This Row],[prs%]]-Table6[[#This Row],[prsDirect%]])/Table6[[#This Row],[prsDirect%]]</f>
        <v>0.11307376539370667</v>
      </c>
      <c r="L497"/>
    </row>
    <row r="498" spans="1:12" x14ac:dyDescent="0.25">
      <c r="A498" s="2">
        <v>496</v>
      </c>
      <c r="B498" s="1">
        <v>43455</v>
      </c>
      <c r="C498" s="3">
        <v>236.23</v>
      </c>
      <c r="D498" s="3">
        <v>319.77</v>
      </c>
      <c r="E498" s="4">
        <f>Table6[[#This Row],[eval-close]]/Table6[[#This Row],[base-close]]</f>
        <v>1.3536384032510689</v>
      </c>
      <c r="F498" s="4">
        <f t="shared" si="7"/>
        <v>1.3921827997682792</v>
      </c>
      <c r="G498" s="4">
        <f>(Table6[[#This Row],[prs]]-E468)/E468</f>
        <v>6.6044674251523855E-2</v>
      </c>
      <c r="H498" s="5">
        <f>(Table6[[#This Row],[base-close]]-C468)/C468</f>
        <v>-0.13844414457128271</v>
      </c>
      <c r="I498" s="5">
        <f>(Table6[[#This Row],[eval-close]]-D468)/D468</f>
        <v>-8.1542968750000125E-2</v>
      </c>
      <c r="J498" s="4">
        <f>Table6[[#This Row],[pctE]]-Table6[[#This Row],[pctB]]</f>
        <v>5.6901175821282582E-2</v>
      </c>
      <c r="K498" s="2">
        <f>(Table6[[#This Row],[prs%]]-Table6[[#This Row],[prsDirect%]])/Table6[[#This Row],[prsDirect%]]</f>
        <v>0.1606908521356312</v>
      </c>
      <c r="L498"/>
    </row>
    <row r="499" spans="1:12" x14ac:dyDescent="0.25">
      <c r="A499" s="2">
        <v>497</v>
      </c>
      <c r="B499" s="1">
        <v>43458</v>
      </c>
      <c r="C499" s="3">
        <v>229.99</v>
      </c>
      <c r="D499" s="3">
        <v>295.39</v>
      </c>
      <c r="E499" s="4">
        <f>Table6[[#This Row],[eval-close]]/Table6[[#This Row],[base-close]]</f>
        <v>1.2843601895734595</v>
      </c>
      <c r="F499" s="4">
        <f t="shared" si="7"/>
        <v>1.3789010511249109</v>
      </c>
      <c r="G499" s="4">
        <f>(Table6[[#This Row],[prs]]-E469)/E469</f>
        <v>3.3164565839539738E-4</v>
      </c>
      <c r="H499" s="5">
        <f>(Table6[[#This Row],[base-close]]-C469)/C469</f>
        <v>-0.15966969929482258</v>
      </c>
      <c r="I499" s="5">
        <f>(Table6[[#This Row],[eval-close]]-D469)/D469</f>
        <v>-0.15939100739897552</v>
      </c>
      <c r="J499" s="4">
        <f>Table6[[#This Row],[pctE]]-Table6[[#This Row],[pctB]]</f>
        <v>2.7869189584706078E-4</v>
      </c>
      <c r="K499" s="2">
        <f>(Table6[[#This Row],[prs%]]-Table6[[#This Row],[prsDirect%]])/Table6[[#This Row],[prsDirect%]]</f>
        <v>0.19000826122836495</v>
      </c>
      <c r="L499"/>
    </row>
    <row r="500" spans="1:12" x14ac:dyDescent="0.25">
      <c r="A500" s="2">
        <v>498</v>
      </c>
      <c r="B500" s="1">
        <v>43460</v>
      </c>
      <c r="C500" s="3">
        <v>241.61</v>
      </c>
      <c r="D500" s="3">
        <v>326.08999999999997</v>
      </c>
      <c r="E500" s="4">
        <f>Table6[[#This Row],[eval-close]]/Table6[[#This Row],[base-close]]</f>
        <v>1.3496544017217829</v>
      </c>
      <c r="F500" s="4">
        <f t="shared" si="7"/>
        <v>1.3715570081370703</v>
      </c>
      <c r="G500" s="4">
        <f>(Table6[[#This Row],[prs]]-E470)/E470</f>
        <v>4.3574608298301197E-2</v>
      </c>
      <c r="H500" s="5">
        <f>(Table6[[#This Row],[base-close]]-C470)/C470</f>
        <v>-0.10851597668068766</v>
      </c>
      <c r="I500" s="5">
        <f>(Table6[[#This Row],[eval-close]]-D470)/D470</f>
        <v>-6.9669909560354959E-2</v>
      </c>
      <c r="J500" s="4">
        <f>Table6[[#This Row],[pctE]]-Table6[[#This Row],[pctB]]</f>
        <v>3.88460671203327E-2</v>
      </c>
      <c r="K500" s="2">
        <f>(Table6[[#This Row],[prs%]]-Table6[[#This Row],[prsDirect%]])/Table6[[#This Row],[prsDirect%]]</f>
        <v>0.12172509416000821</v>
      </c>
      <c r="L500"/>
    </row>
    <row r="501" spans="1:12" x14ac:dyDescent="0.25">
      <c r="A501" s="2">
        <v>499</v>
      </c>
      <c r="B501" s="1">
        <v>43461</v>
      </c>
      <c r="C501" s="3">
        <v>243.46</v>
      </c>
      <c r="D501" s="3">
        <v>316.13</v>
      </c>
      <c r="E501" s="4">
        <f>Table6[[#This Row],[eval-close]]/Table6[[#This Row],[base-close]]</f>
        <v>1.2984884580629261</v>
      </c>
      <c r="F501" s="4">
        <f t="shared" si="7"/>
        <v>1.3598669172227733</v>
      </c>
      <c r="G501" s="4">
        <f>(Table6[[#This Row],[prs]]-E471)/E471</f>
        <v>4.2420325470403385E-2</v>
      </c>
      <c r="H501" s="5">
        <f>(Table6[[#This Row],[base-close]]-C471)/C471</f>
        <v>-8.4564767813498712E-2</v>
      </c>
      <c r="I501" s="5">
        <f>(Table6[[#This Row],[eval-close]]-D471)/D471</f>
        <v>-4.5731707317073107E-2</v>
      </c>
      <c r="J501" s="4">
        <f>Table6[[#This Row],[pctE]]-Table6[[#This Row],[pctB]]</f>
        <v>3.8833060496425605E-2</v>
      </c>
      <c r="K501" s="2">
        <f>(Table6[[#This Row],[prs%]]-Table6[[#This Row],[prsDirect%]])/Table6[[#This Row],[prsDirect%]]</f>
        <v>9.2376571099977309E-2</v>
      </c>
      <c r="L501"/>
    </row>
    <row r="502" spans="1:12" x14ac:dyDescent="0.25">
      <c r="A502" s="2">
        <v>500</v>
      </c>
      <c r="B502" s="1">
        <v>43462</v>
      </c>
      <c r="C502" s="3">
        <v>243.15</v>
      </c>
      <c r="D502" s="3">
        <v>333.87</v>
      </c>
      <c r="E502" s="4">
        <f>Table6[[#This Row],[eval-close]]/Table6[[#This Row],[base-close]]</f>
        <v>1.3731030228254164</v>
      </c>
      <c r="F502" s="4">
        <f t="shared" si="7"/>
        <v>1.3516591258120387</v>
      </c>
      <c r="G502" s="4">
        <f>(Table6[[#This Row],[prs]]-E472)/E472</f>
        <v>7.6049353198732808E-2</v>
      </c>
      <c r="H502" s="5">
        <f>(Table6[[#This Row],[base-close]]-C472)/C472</f>
        <v>-8.4008287813147425E-2</v>
      </c>
      <c r="I502" s="5">
        <f>(Table6[[#This Row],[eval-close]]-D472)/D472</f>
        <v>-1.4347710565937512E-2</v>
      </c>
      <c r="J502" s="4">
        <f>Table6[[#This Row],[pctE]]-Table6[[#This Row],[pctB]]</f>
        <v>6.9660577247209921E-2</v>
      </c>
      <c r="K502" s="2">
        <f>(Table6[[#This Row],[prs%]]-Table6[[#This Row],[prsDirect%]])/Table6[[#This Row],[prsDirect%]]</f>
        <v>9.1712934402632645E-2</v>
      </c>
      <c r="L502"/>
    </row>
    <row r="503" spans="1:12" x14ac:dyDescent="0.25">
      <c r="A503" s="2">
        <v>501</v>
      </c>
      <c r="B503" s="1">
        <v>43465</v>
      </c>
      <c r="C503" s="3">
        <v>245.28</v>
      </c>
      <c r="D503" s="3">
        <v>332.8</v>
      </c>
      <c r="E503" s="7">
        <f>Table6[[#This Row],[eval-close]]/Table6[[#This Row],[base-close]]</f>
        <v>1.3568166992824529</v>
      </c>
      <c r="F503" s="7">
        <f t="shared" si="7"/>
        <v>1.3434454583411104</v>
      </c>
      <c r="G503" s="4">
        <f>(Table6[[#This Row],[prs]]-E473)/E473</f>
        <v>3.9858007554726273E-2</v>
      </c>
      <c r="H503" s="5">
        <f>(Table6[[#This Row],[base-close]]-C473)/C473</f>
        <v>-6.964041875284474E-2</v>
      </c>
      <c r="I503" s="5">
        <f>(Table6[[#This Row],[eval-close]]-D473)/D473</f>
        <v>-3.2558139534883686E-2</v>
      </c>
      <c r="J503" s="7">
        <f>Table6[[#This Row],[pctE]]-Table6[[#This Row],[pctB]]</f>
        <v>3.7082279217961055E-2</v>
      </c>
      <c r="K503" s="2">
        <f>(Table6[[#This Row],[prs%]]-Table6[[#This Row],[prsDirect%]])/Table6[[#This Row],[prsDirect%]]</f>
        <v>7.4853228962818846E-2</v>
      </c>
      <c r="L503"/>
    </row>
  </sheetData>
  <phoneticPr fontId="1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2022-04-29T22:58:31Z</dcterms:modified>
</cp:coreProperties>
</file>