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uergy/switchdrive/Courses/IOPT Industrial Optimization/Kapitel 4/Project_VTPP_Pyomo/"/>
    </mc:Choice>
  </mc:AlternateContent>
  <xr:revisionPtr revIDLastSave="0" documentId="13_ncr:1_{A26D5CB0-2679-7B43-B065-075BCC0C0A28}" xr6:coauthVersionLast="47" xr6:coauthVersionMax="47" xr10:uidLastSave="{00000000-0000-0000-0000-000000000000}"/>
  <bookViews>
    <workbookView xWindow="15100" yWindow="500" windowWidth="51200" windowHeight="17500" firstSheet="2" activeTab="2" xr2:uid="{00000000-000D-0000-FFFF-FFFF00000000}"/>
  </bookViews>
  <sheets>
    <sheet name="Dates" sheetId="1" r:id="rId1"/>
    <sheet name="Evaluation of plan" sheetId="2" r:id="rId2"/>
    <sheet name="New Solution" sheetId="6" r:id="rId3"/>
    <sheet name="Tabelle1" sheetId="7" r:id="rId4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6" l="1"/>
  <c r="CA97" i="6"/>
  <c r="BZ97" i="6"/>
  <c r="BY97" i="6"/>
  <c r="BX97" i="6"/>
  <c r="BW97" i="6"/>
  <c r="BV97" i="6"/>
  <c r="BU97" i="6"/>
  <c r="O2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AV7" i="6" l="1"/>
  <c r="AV6" i="6"/>
  <c r="AV5" i="6"/>
  <c r="S154" i="6" l="1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 l="1"/>
  <c r="I330" i="2"/>
  <c r="Q279" i="2"/>
  <c r="P279" i="2"/>
  <c r="O279" i="2"/>
  <c r="N279" i="2"/>
  <c r="M279" i="2"/>
  <c r="L279" i="2"/>
  <c r="K279" i="2"/>
  <c r="Q278" i="2"/>
  <c r="P278" i="2"/>
  <c r="O278" i="2"/>
  <c r="N278" i="2"/>
  <c r="M278" i="2"/>
  <c r="L278" i="2"/>
  <c r="K278" i="2"/>
  <c r="Q277" i="2"/>
  <c r="P277" i="2"/>
  <c r="O277" i="2"/>
  <c r="N277" i="2"/>
  <c r="M277" i="2"/>
  <c r="L277" i="2"/>
  <c r="K277" i="2"/>
  <c r="Q276" i="2"/>
  <c r="P276" i="2"/>
  <c r="O276" i="2"/>
  <c r="N276" i="2"/>
  <c r="M276" i="2"/>
  <c r="L276" i="2"/>
  <c r="K276" i="2"/>
  <c r="Q275" i="2"/>
  <c r="P275" i="2"/>
  <c r="O275" i="2"/>
  <c r="N275" i="2"/>
  <c r="M275" i="2"/>
  <c r="L275" i="2"/>
  <c r="K275" i="2"/>
  <c r="Q274" i="2"/>
  <c r="P274" i="2"/>
  <c r="O274" i="2"/>
  <c r="N274" i="2"/>
  <c r="M274" i="2"/>
  <c r="L274" i="2"/>
  <c r="K274" i="2"/>
  <c r="Q273" i="2"/>
  <c r="P273" i="2"/>
  <c r="O273" i="2"/>
  <c r="N273" i="2"/>
  <c r="M273" i="2"/>
  <c r="L273" i="2"/>
  <c r="K273" i="2"/>
  <c r="Q272" i="2"/>
  <c r="P272" i="2"/>
  <c r="O272" i="2"/>
  <c r="N272" i="2"/>
  <c r="M272" i="2"/>
  <c r="L272" i="2"/>
  <c r="K272" i="2"/>
  <c r="Q271" i="2"/>
  <c r="P271" i="2"/>
  <c r="O271" i="2"/>
  <c r="N271" i="2"/>
  <c r="M271" i="2"/>
  <c r="L271" i="2"/>
  <c r="K271" i="2"/>
  <c r="Q270" i="2"/>
  <c r="P270" i="2"/>
  <c r="O270" i="2"/>
  <c r="N270" i="2"/>
  <c r="M270" i="2"/>
  <c r="L270" i="2"/>
  <c r="K270" i="2"/>
  <c r="Q269" i="2"/>
  <c r="P269" i="2"/>
  <c r="O269" i="2"/>
  <c r="N269" i="2"/>
  <c r="M269" i="2"/>
  <c r="L269" i="2"/>
  <c r="K269" i="2"/>
  <c r="Q268" i="2"/>
  <c r="P268" i="2"/>
  <c r="O268" i="2"/>
  <c r="N268" i="2"/>
  <c r="M268" i="2"/>
  <c r="L268" i="2"/>
  <c r="K268" i="2"/>
  <c r="Q267" i="2"/>
  <c r="P267" i="2"/>
  <c r="O267" i="2"/>
  <c r="N267" i="2"/>
  <c r="M267" i="2"/>
  <c r="L267" i="2"/>
  <c r="K267" i="2"/>
  <c r="Q266" i="2"/>
  <c r="P266" i="2"/>
  <c r="O266" i="2"/>
  <c r="N266" i="2"/>
  <c r="M266" i="2"/>
  <c r="L266" i="2"/>
  <c r="K266" i="2"/>
  <c r="Q262" i="2"/>
  <c r="P262" i="2"/>
  <c r="O262" i="2"/>
  <c r="N262" i="2"/>
  <c r="M262" i="2"/>
  <c r="L262" i="2"/>
  <c r="K262" i="2"/>
  <c r="Q261" i="2"/>
  <c r="P261" i="2"/>
  <c r="O261" i="2"/>
  <c r="N261" i="2"/>
  <c r="M261" i="2"/>
  <c r="L261" i="2"/>
  <c r="K261" i="2"/>
  <c r="Q260" i="2"/>
  <c r="P260" i="2"/>
  <c r="O260" i="2"/>
  <c r="N260" i="2"/>
  <c r="M260" i="2"/>
  <c r="L260" i="2"/>
  <c r="K260" i="2"/>
  <c r="Q259" i="2"/>
  <c r="P259" i="2"/>
  <c r="O259" i="2"/>
  <c r="N259" i="2"/>
  <c r="M259" i="2"/>
  <c r="L259" i="2"/>
  <c r="K259" i="2"/>
  <c r="Q258" i="2"/>
  <c r="P258" i="2"/>
  <c r="O258" i="2"/>
  <c r="N258" i="2"/>
  <c r="M258" i="2"/>
  <c r="L258" i="2"/>
  <c r="K258" i="2"/>
  <c r="Q257" i="2"/>
  <c r="P257" i="2"/>
  <c r="O257" i="2"/>
  <c r="N257" i="2"/>
  <c r="M257" i="2"/>
  <c r="L257" i="2"/>
  <c r="K257" i="2"/>
  <c r="Q256" i="2"/>
  <c r="P256" i="2"/>
  <c r="O256" i="2"/>
  <c r="N256" i="2"/>
  <c r="M256" i="2"/>
  <c r="L256" i="2"/>
  <c r="K256" i="2"/>
  <c r="Q255" i="2"/>
  <c r="P255" i="2"/>
  <c r="O255" i="2"/>
  <c r="N255" i="2"/>
  <c r="M255" i="2"/>
  <c r="L255" i="2"/>
  <c r="K255" i="2"/>
  <c r="Q254" i="2"/>
  <c r="P254" i="2"/>
  <c r="O254" i="2"/>
  <c r="N254" i="2"/>
  <c r="M254" i="2"/>
  <c r="L254" i="2"/>
  <c r="K254" i="2"/>
  <c r="Q253" i="2"/>
  <c r="P253" i="2"/>
  <c r="O253" i="2"/>
  <c r="N253" i="2"/>
  <c r="M253" i="2"/>
  <c r="L253" i="2"/>
  <c r="K253" i="2"/>
  <c r="Q252" i="2"/>
  <c r="P252" i="2"/>
  <c r="O252" i="2"/>
  <c r="N252" i="2"/>
  <c r="M252" i="2"/>
  <c r="L252" i="2"/>
  <c r="K252" i="2"/>
  <c r="Q251" i="2"/>
  <c r="P251" i="2"/>
  <c r="O251" i="2"/>
  <c r="N251" i="2"/>
  <c r="M251" i="2"/>
  <c r="L251" i="2"/>
  <c r="K251" i="2"/>
  <c r="Q250" i="2"/>
  <c r="P250" i="2"/>
  <c r="O250" i="2"/>
  <c r="N250" i="2"/>
  <c r="M250" i="2"/>
  <c r="L250" i="2"/>
  <c r="K250" i="2"/>
  <c r="Q249" i="2"/>
  <c r="P249" i="2"/>
  <c r="O249" i="2"/>
  <c r="N249" i="2"/>
  <c r="M249" i="2"/>
  <c r="M247" i="2" s="1"/>
  <c r="L249" i="2"/>
  <c r="L247" i="2" s="1"/>
  <c r="K249" i="2"/>
  <c r="Q245" i="2"/>
  <c r="P245" i="2"/>
  <c r="O245" i="2"/>
  <c r="N245" i="2"/>
  <c r="M245" i="2"/>
  <c r="L245" i="2"/>
  <c r="K245" i="2"/>
  <c r="Q244" i="2"/>
  <c r="P244" i="2"/>
  <c r="O244" i="2"/>
  <c r="N244" i="2"/>
  <c r="M244" i="2"/>
  <c r="L244" i="2"/>
  <c r="K244" i="2"/>
  <c r="Q243" i="2"/>
  <c r="P243" i="2"/>
  <c r="O243" i="2"/>
  <c r="N243" i="2"/>
  <c r="M243" i="2"/>
  <c r="L243" i="2"/>
  <c r="K243" i="2"/>
  <c r="Q242" i="2"/>
  <c r="P242" i="2"/>
  <c r="O242" i="2"/>
  <c r="N242" i="2"/>
  <c r="M242" i="2"/>
  <c r="L242" i="2"/>
  <c r="K242" i="2"/>
  <c r="Q241" i="2"/>
  <c r="P241" i="2"/>
  <c r="O241" i="2"/>
  <c r="N241" i="2"/>
  <c r="M241" i="2"/>
  <c r="L241" i="2"/>
  <c r="K241" i="2"/>
  <c r="Q240" i="2"/>
  <c r="P240" i="2"/>
  <c r="O240" i="2"/>
  <c r="N240" i="2"/>
  <c r="M240" i="2"/>
  <c r="L240" i="2"/>
  <c r="K240" i="2"/>
  <c r="Q239" i="2"/>
  <c r="P239" i="2"/>
  <c r="O239" i="2"/>
  <c r="N239" i="2"/>
  <c r="M239" i="2"/>
  <c r="L239" i="2"/>
  <c r="K239" i="2"/>
  <c r="Q238" i="2"/>
  <c r="P238" i="2"/>
  <c r="O238" i="2"/>
  <c r="N238" i="2"/>
  <c r="M238" i="2"/>
  <c r="L238" i="2"/>
  <c r="K238" i="2"/>
  <c r="Q237" i="2"/>
  <c r="P237" i="2"/>
  <c r="O237" i="2"/>
  <c r="N237" i="2"/>
  <c r="M237" i="2"/>
  <c r="L237" i="2"/>
  <c r="K237" i="2"/>
  <c r="Q236" i="2"/>
  <c r="P236" i="2"/>
  <c r="O236" i="2"/>
  <c r="N236" i="2"/>
  <c r="M236" i="2"/>
  <c r="L236" i="2"/>
  <c r="K236" i="2"/>
  <c r="Q235" i="2"/>
  <c r="P235" i="2"/>
  <c r="O235" i="2"/>
  <c r="N235" i="2"/>
  <c r="M235" i="2"/>
  <c r="L235" i="2"/>
  <c r="K235" i="2"/>
  <c r="Q234" i="2"/>
  <c r="P234" i="2"/>
  <c r="O234" i="2"/>
  <c r="N234" i="2"/>
  <c r="M234" i="2"/>
  <c r="L234" i="2"/>
  <c r="K234" i="2"/>
  <c r="Q233" i="2"/>
  <c r="P233" i="2"/>
  <c r="O233" i="2"/>
  <c r="N233" i="2"/>
  <c r="M233" i="2"/>
  <c r="L233" i="2"/>
  <c r="K233" i="2"/>
  <c r="Q232" i="2"/>
  <c r="P232" i="2"/>
  <c r="O232" i="2"/>
  <c r="N232" i="2"/>
  <c r="M232" i="2"/>
  <c r="L232" i="2"/>
  <c r="K232" i="2"/>
  <c r="Q228" i="2"/>
  <c r="P228" i="2"/>
  <c r="O228" i="2"/>
  <c r="N228" i="2"/>
  <c r="M228" i="2"/>
  <c r="L228" i="2"/>
  <c r="K228" i="2"/>
  <c r="Q227" i="2"/>
  <c r="P227" i="2"/>
  <c r="O227" i="2"/>
  <c r="N227" i="2"/>
  <c r="M227" i="2"/>
  <c r="L227" i="2"/>
  <c r="K227" i="2"/>
  <c r="Q226" i="2"/>
  <c r="P226" i="2"/>
  <c r="O226" i="2"/>
  <c r="N226" i="2"/>
  <c r="M226" i="2"/>
  <c r="L226" i="2"/>
  <c r="K226" i="2"/>
  <c r="Q225" i="2"/>
  <c r="P225" i="2"/>
  <c r="O225" i="2"/>
  <c r="N225" i="2"/>
  <c r="M225" i="2"/>
  <c r="L225" i="2"/>
  <c r="K225" i="2"/>
  <c r="Q224" i="2"/>
  <c r="P224" i="2"/>
  <c r="O224" i="2"/>
  <c r="N224" i="2"/>
  <c r="M224" i="2"/>
  <c r="L224" i="2"/>
  <c r="K224" i="2"/>
  <c r="Q223" i="2"/>
  <c r="P223" i="2"/>
  <c r="O223" i="2"/>
  <c r="N223" i="2"/>
  <c r="M223" i="2"/>
  <c r="L223" i="2"/>
  <c r="K223" i="2"/>
  <c r="Q222" i="2"/>
  <c r="P222" i="2"/>
  <c r="O222" i="2"/>
  <c r="N222" i="2"/>
  <c r="M222" i="2"/>
  <c r="L222" i="2"/>
  <c r="K222" i="2"/>
  <c r="Q221" i="2"/>
  <c r="P221" i="2"/>
  <c r="O221" i="2"/>
  <c r="N221" i="2"/>
  <c r="M221" i="2"/>
  <c r="L221" i="2"/>
  <c r="K221" i="2"/>
  <c r="K310" i="2" s="1"/>
  <c r="Q220" i="2"/>
  <c r="P220" i="2"/>
  <c r="O220" i="2"/>
  <c r="N220" i="2"/>
  <c r="M220" i="2"/>
  <c r="L220" i="2"/>
  <c r="K220" i="2"/>
  <c r="Q219" i="2"/>
  <c r="Q308" i="2" s="1"/>
  <c r="P219" i="2"/>
  <c r="O219" i="2"/>
  <c r="N219" i="2"/>
  <c r="M219" i="2"/>
  <c r="L219" i="2"/>
  <c r="K219" i="2"/>
  <c r="Q218" i="2"/>
  <c r="P218" i="2"/>
  <c r="O218" i="2"/>
  <c r="N218" i="2"/>
  <c r="M218" i="2"/>
  <c r="L218" i="2"/>
  <c r="K218" i="2"/>
  <c r="Q217" i="2"/>
  <c r="P217" i="2"/>
  <c r="O217" i="2"/>
  <c r="N217" i="2"/>
  <c r="M217" i="2"/>
  <c r="L217" i="2"/>
  <c r="K217" i="2"/>
  <c r="Q216" i="2"/>
  <c r="P216" i="2"/>
  <c r="O216" i="2"/>
  <c r="N216" i="2"/>
  <c r="N213" i="2" s="1"/>
  <c r="M216" i="2"/>
  <c r="L216" i="2"/>
  <c r="K216" i="2"/>
  <c r="Q215" i="2"/>
  <c r="P215" i="2"/>
  <c r="O215" i="2"/>
  <c r="N215" i="2"/>
  <c r="M215" i="2"/>
  <c r="M213" i="2" s="1"/>
  <c r="L215" i="2"/>
  <c r="K215" i="2"/>
  <c r="Q211" i="2"/>
  <c r="P211" i="2"/>
  <c r="O211" i="2"/>
  <c r="N211" i="2"/>
  <c r="M211" i="2"/>
  <c r="L211" i="2"/>
  <c r="L301" i="2" s="1"/>
  <c r="K211" i="2"/>
  <c r="Q210" i="2"/>
  <c r="P210" i="2"/>
  <c r="O210" i="2"/>
  <c r="N210" i="2"/>
  <c r="M210" i="2"/>
  <c r="L210" i="2"/>
  <c r="K210" i="2"/>
  <c r="K300" i="2" s="1"/>
  <c r="Q209" i="2"/>
  <c r="P209" i="2"/>
  <c r="O209" i="2"/>
  <c r="N209" i="2"/>
  <c r="M209" i="2"/>
  <c r="L209" i="2"/>
  <c r="K209" i="2"/>
  <c r="Q208" i="2"/>
  <c r="Q298" i="2" s="1"/>
  <c r="P208" i="2"/>
  <c r="O208" i="2"/>
  <c r="N208" i="2"/>
  <c r="M208" i="2"/>
  <c r="L208" i="2"/>
  <c r="K208" i="2"/>
  <c r="Q207" i="2"/>
  <c r="P207" i="2"/>
  <c r="O207" i="2"/>
  <c r="N207" i="2"/>
  <c r="M207" i="2"/>
  <c r="L207" i="2"/>
  <c r="K207" i="2"/>
  <c r="Q206" i="2"/>
  <c r="P206" i="2"/>
  <c r="O206" i="2"/>
  <c r="N206" i="2"/>
  <c r="M206" i="2"/>
  <c r="L206" i="2"/>
  <c r="K206" i="2"/>
  <c r="Q205" i="2"/>
  <c r="P205" i="2"/>
  <c r="O205" i="2"/>
  <c r="N205" i="2"/>
  <c r="M205" i="2"/>
  <c r="L205" i="2"/>
  <c r="K205" i="2"/>
  <c r="Q204" i="2"/>
  <c r="P204" i="2"/>
  <c r="O204" i="2"/>
  <c r="N204" i="2"/>
  <c r="M204" i="2"/>
  <c r="L204" i="2"/>
  <c r="K204" i="2"/>
  <c r="Q203" i="2"/>
  <c r="P203" i="2"/>
  <c r="O203" i="2"/>
  <c r="N203" i="2"/>
  <c r="M203" i="2"/>
  <c r="L203" i="2"/>
  <c r="K203" i="2"/>
  <c r="Q202" i="2"/>
  <c r="P202" i="2"/>
  <c r="O202" i="2"/>
  <c r="N202" i="2"/>
  <c r="M202" i="2"/>
  <c r="L202" i="2"/>
  <c r="K202" i="2"/>
  <c r="Q201" i="2"/>
  <c r="P201" i="2"/>
  <c r="O201" i="2"/>
  <c r="N201" i="2"/>
  <c r="M201" i="2"/>
  <c r="L201" i="2"/>
  <c r="K201" i="2"/>
  <c r="Q200" i="2"/>
  <c r="P200" i="2"/>
  <c r="O200" i="2"/>
  <c r="N200" i="2"/>
  <c r="M200" i="2"/>
  <c r="L200" i="2"/>
  <c r="K200" i="2"/>
  <c r="Q199" i="2"/>
  <c r="P199" i="2"/>
  <c r="O199" i="2"/>
  <c r="N199" i="2"/>
  <c r="M199" i="2"/>
  <c r="L199" i="2"/>
  <c r="K199" i="2"/>
  <c r="Q198" i="2"/>
  <c r="P198" i="2"/>
  <c r="O198" i="2"/>
  <c r="O196" i="2" s="1"/>
  <c r="N198" i="2"/>
  <c r="M198" i="2"/>
  <c r="L198" i="2"/>
  <c r="K198" i="2"/>
  <c r="Q194" i="2"/>
  <c r="P194" i="2"/>
  <c r="O194" i="2"/>
  <c r="N194" i="2"/>
  <c r="M194" i="2"/>
  <c r="L194" i="2"/>
  <c r="K194" i="2"/>
  <c r="Q193" i="2"/>
  <c r="P193" i="2"/>
  <c r="O193" i="2"/>
  <c r="N193" i="2"/>
  <c r="M193" i="2"/>
  <c r="L193" i="2"/>
  <c r="K193" i="2"/>
  <c r="Q192" i="2"/>
  <c r="P192" i="2"/>
  <c r="O192" i="2"/>
  <c r="N192" i="2"/>
  <c r="M192" i="2"/>
  <c r="L192" i="2"/>
  <c r="K192" i="2"/>
  <c r="Q191" i="2"/>
  <c r="P191" i="2"/>
  <c r="O191" i="2"/>
  <c r="N191" i="2"/>
  <c r="M191" i="2"/>
  <c r="L191" i="2"/>
  <c r="K191" i="2"/>
  <c r="Q190" i="2"/>
  <c r="P190" i="2"/>
  <c r="O190" i="2"/>
  <c r="N190" i="2"/>
  <c r="M190" i="2"/>
  <c r="L190" i="2"/>
  <c r="K190" i="2"/>
  <c r="Q189" i="2"/>
  <c r="P189" i="2"/>
  <c r="O189" i="2"/>
  <c r="N189" i="2"/>
  <c r="M189" i="2"/>
  <c r="L189" i="2"/>
  <c r="K189" i="2"/>
  <c r="Q188" i="2"/>
  <c r="P188" i="2"/>
  <c r="O188" i="2"/>
  <c r="N188" i="2"/>
  <c r="M188" i="2"/>
  <c r="L188" i="2"/>
  <c r="K188" i="2"/>
  <c r="Q187" i="2"/>
  <c r="Q291" i="2" s="1"/>
  <c r="P187" i="2"/>
  <c r="O187" i="2"/>
  <c r="N187" i="2"/>
  <c r="M187" i="2"/>
  <c r="L187" i="2"/>
  <c r="K187" i="2"/>
  <c r="Q186" i="2"/>
  <c r="P186" i="2"/>
  <c r="O186" i="2"/>
  <c r="N186" i="2"/>
  <c r="M186" i="2"/>
  <c r="L186" i="2"/>
  <c r="K186" i="2"/>
  <c r="Q185" i="2"/>
  <c r="P185" i="2"/>
  <c r="O185" i="2"/>
  <c r="N185" i="2"/>
  <c r="M185" i="2"/>
  <c r="L185" i="2"/>
  <c r="K185" i="2"/>
  <c r="Q184" i="2"/>
  <c r="P184" i="2"/>
  <c r="O184" i="2"/>
  <c r="N184" i="2"/>
  <c r="M184" i="2"/>
  <c r="L184" i="2"/>
  <c r="K184" i="2"/>
  <c r="Q183" i="2"/>
  <c r="P183" i="2"/>
  <c r="O183" i="2"/>
  <c r="N183" i="2"/>
  <c r="M183" i="2"/>
  <c r="L183" i="2"/>
  <c r="K183" i="2"/>
  <c r="Q182" i="2"/>
  <c r="P182" i="2"/>
  <c r="O182" i="2"/>
  <c r="N182" i="2"/>
  <c r="M182" i="2"/>
  <c r="L182" i="2"/>
  <c r="L286" i="2" s="1"/>
  <c r="K182" i="2"/>
  <c r="Q181" i="2"/>
  <c r="P181" i="2"/>
  <c r="P179" i="2" s="1"/>
  <c r="O181" i="2"/>
  <c r="N181" i="2"/>
  <c r="M181" i="2"/>
  <c r="L181" i="2"/>
  <c r="K181" i="2"/>
  <c r="Q283" i="2"/>
  <c r="Q322" i="2" s="1"/>
  <c r="P283" i="2"/>
  <c r="P319" i="2" s="1"/>
  <c r="O283" i="2"/>
  <c r="O328" i="2" s="1"/>
  <c r="N283" i="2"/>
  <c r="N327" i="2" s="1"/>
  <c r="M283" i="2"/>
  <c r="M326" i="2" s="1"/>
  <c r="L283" i="2"/>
  <c r="L325" i="2" s="1"/>
  <c r="K283" i="2"/>
  <c r="K324" i="2" s="1"/>
  <c r="N295" i="2" l="1"/>
  <c r="P196" i="2"/>
  <c r="M314" i="2"/>
  <c r="N325" i="2"/>
  <c r="P297" i="2"/>
  <c r="N288" i="2"/>
  <c r="P290" i="2"/>
  <c r="P230" i="2"/>
  <c r="N315" i="2"/>
  <c r="O326" i="2"/>
  <c r="O296" i="2"/>
  <c r="P307" i="2"/>
  <c r="K179" i="2"/>
  <c r="M179" i="2"/>
  <c r="O289" i="2"/>
  <c r="L179" i="2"/>
  <c r="O316" i="2"/>
  <c r="P327" i="2"/>
  <c r="L196" i="2"/>
  <c r="P317" i="2"/>
  <c r="Q328" i="2"/>
  <c r="O306" i="2"/>
  <c r="N179" i="2"/>
  <c r="Q318" i="2"/>
  <c r="O179" i="2"/>
  <c r="Q230" i="2"/>
  <c r="L230" i="2"/>
  <c r="K322" i="2"/>
  <c r="P247" i="2"/>
  <c r="L323" i="2"/>
  <c r="P264" i="2"/>
  <c r="L313" i="2"/>
  <c r="M324" i="2"/>
  <c r="Q179" i="2"/>
  <c r="N230" i="2"/>
  <c r="Q264" i="2"/>
  <c r="K286" i="2"/>
  <c r="L287" i="2"/>
  <c r="M288" i="2"/>
  <c r="N289" i="2"/>
  <c r="O290" i="2"/>
  <c r="P291" i="2"/>
  <c r="M295" i="2"/>
  <c r="N296" i="2"/>
  <c r="O297" i="2"/>
  <c r="P298" i="2"/>
  <c r="Q299" i="2"/>
  <c r="K301" i="2"/>
  <c r="L304" i="2"/>
  <c r="M305" i="2"/>
  <c r="N306" i="2"/>
  <c r="O307" i="2"/>
  <c r="P308" i="2"/>
  <c r="Q309" i="2"/>
  <c r="K313" i="2"/>
  <c r="L314" i="2"/>
  <c r="M315" i="2"/>
  <c r="N316" i="2"/>
  <c r="O317" i="2"/>
  <c r="P318" i="2"/>
  <c r="Q319" i="2"/>
  <c r="K323" i="2"/>
  <c r="L324" i="2"/>
  <c r="M325" i="2"/>
  <c r="N326" i="2"/>
  <c r="O327" i="2"/>
  <c r="P328" i="2"/>
  <c r="N247" i="2"/>
  <c r="L285" i="2"/>
  <c r="M286" i="2"/>
  <c r="N287" i="2"/>
  <c r="O288" i="2"/>
  <c r="P289" i="2"/>
  <c r="Q290" i="2"/>
  <c r="O295" i="2"/>
  <c r="P296" i="2"/>
  <c r="Q297" i="2"/>
  <c r="K299" i="2"/>
  <c r="L300" i="2"/>
  <c r="M301" i="2"/>
  <c r="N304" i="2"/>
  <c r="O305" i="2"/>
  <c r="P306" i="2"/>
  <c r="Q307" i="2"/>
  <c r="K309" i="2"/>
  <c r="L310" i="2"/>
  <c r="M313" i="2"/>
  <c r="N314" i="2"/>
  <c r="O315" i="2"/>
  <c r="P316" i="2"/>
  <c r="Q317" i="2"/>
  <c r="K319" i="2"/>
  <c r="L322" i="2"/>
  <c r="M323" i="2"/>
  <c r="N324" i="2"/>
  <c r="O325" i="2"/>
  <c r="P326" i="2"/>
  <c r="Q327" i="2"/>
  <c r="K285" i="2"/>
  <c r="Q196" i="2"/>
  <c r="O213" i="2"/>
  <c r="P213" i="2"/>
  <c r="O247" i="2"/>
  <c r="L264" i="2"/>
  <c r="M285" i="2"/>
  <c r="N286" i="2"/>
  <c r="O287" i="2"/>
  <c r="P288" i="2"/>
  <c r="Q289" i="2"/>
  <c r="K291" i="2"/>
  <c r="P295" i="2"/>
  <c r="Q296" i="2"/>
  <c r="K298" i="2"/>
  <c r="L299" i="2"/>
  <c r="M300" i="2"/>
  <c r="N301" i="2"/>
  <c r="O304" i="2"/>
  <c r="P305" i="2"/>
  <c r="Q306" i="2"/>
  <c r="K308" i="2"/>
  <c r="L309" i="2"/>
  <c r="M310" i="2"/>
  <c r="N313" i="2"/>
  <c r="O314" i="2"/>
  <c r="P315" i="2"/>
  <c r="Q316" i="2"/>
  <c r="K318" i="2"/>
  <c r="L319" i="2"/>
  <c r="M322" i="2"/>
  <c r="N323" i="2"/>
  <c r="O324" i="2"/>
  <c r="P325" i="2"/>
  <c r="Q326" i="2"/>
  <c r="K328" i="2"/>
  <c r="M287" i="2"/>
  <c r="N305" i="2"/>
  <c r="M264" i="2"/>
  <c r="N264" i="2"/>
  <c r="O264" i="2"/>
  <c r="N285" i="2"/>
  <c r="O286" i="2"/>
  <c r="P287" i="2"/>
  <c r="Q288" i="2"/>
  <c r="K290" i="2"/>
  <c r="L291" i="2"/>
  <c r="Q295" i="2"/>
  <c r="K297" i="2"/>
  <c r="L298" i="2"/>
  <c r="M299" i="2"/>
  <c r="N300" i="2"/>
  <c r="O301" i="2"/>
  <c r="P304" i="2"/>
  <c r="Q305" i="2"/>
  <c r="K307" i="2"/>
  <c r="L308" i="2"/>
  <c r="M309" i="2"/>
  <c r="N310" i="2"/>
  <c r="O313" i="2"/>
  <c r="P314" i="2"/>
  <c r="Q315" i="2"/>
  <c r="K317" i="2"/>
  <c r="L318" i="2"/>
  <c r="M319" i="2"/>
  <c r="N322" i="2"/>
  <c r="O323" i="2"/>
  <c r="P324" i="2"/>
  <c r="Q325" i="2"/>
  <c r="K327" i="2"/>
  <c r="L328" i="2"/>
  <c r="M230" i="2"/>
  <c r="Q247" i="2"/>
  <c r="O285" i="2"/>
  <c r="P286" i="2"/>
  <c r="Q287" i="2"/>
  <c r="K289" i="2"/>
  <c r="L290" i="2"/>
  <c r="M291" i="2"/>
  <c r="K296" i="2"/>
  <c r="L297" i="2"/>
  <c r="M298" i="2"/>
  <c r="N299" i="2"/>
  <c r="O300" i="2"/>
  <c r="P301" i="2"/>
  <c r="Q304" i="2"/>
  <c r="K306" i="2"/>
  <c r="L307" i="2"/>
  <c r="M308" i="2"/>
  <c r="N309" i="2"/>
  <c r="O310" i="2"/>
  <c r="P313" i="2"/>
  <c r="Q314" i="2"/>
  <c r="K316" i="2"/>
  <c r="L317" i="2"/>
  <c r="M318" i="2"/>
  <c r="N319" i="2"/>
  <c r="O322" i="2"/>
  <c r="P323" i="2"/>
  <c r="Q324" i="2"/>
  <c r="K326" i="2"/>
  <c r="L327" i="2"/>
  <c r="M328" i="2"/>
  <c r="K213" i="2"/>
  <c r="P285" i="2"/>
  <c r="Q286" i="2"/>
  <c r="K288" i="2"/>
  <c r="L289" i="2"/>
  <c r="M290" i="2"/>
  <c r="N291" i="2"/>
  <c r="K295" i="2"/>
  <c r="L296" i="2"/>
  <c r="M297" i="2"/>
  <c r="N298" i="2"/>
  <c r="O299" i="2"/>
  <c r="P300" i="2"/>
  <c r="Q301" i="2"/>
  <c r="K305" i="2"/>
  <c r="L306" i="2"/>
  <c r="M307" i="2"/>
  <c r="N308" i="2"/>
  <c r="O309" i="2"/>
  <c r="P310" i="2"/>
  <c r="Q313" i="2"/>
  <c r="K315" i="2"/>
  <c r="L316" i="2"/>
  <c r="M317" i="2"/>
  <c r="N318" i="2"/>
  <c r="O319" i="2"/>
  <c r="P322" i="2"/>
  <c r="Q323" i="2"/>
  <c r="K325" i="2"/>
  <c r="L326" i="2"/>
  <c r="M327" i="2"/>
  <c r="N328" i="2"/>
  <c r="M304" i="2"/>
  <c r="Q213" i="2"/>
  <c r="O230" i="2"/>
  <c r="M196" i="2"/>
  <c r="N196" i="2"/>
  <c r="L213" i="2"/>
  <c r="Q285" i="2"/>
  <c r="K287" i="2"/>
  <c r="L288" i="2"/>
  <c r="M289" i="2"/>
  <c r="N290" i="2"/>
  <c r="O291" i="2"/>
  <c r="L295" i="2"/>
  <c r="M296" i="2"/>
  <c r="N297" i="2"/>
  <c r="O298" i="2"/>
  <c r="P299" i="2"/>
  <c r="Q300" i="2"/>
  <c r="K304" i="2"/>
  <c r="L305" i="2"/>
  <c r="M306" i="2"/>
  <c r="N307" i="2"/>
  <c r="O308" i="2"/>
  <c r="P309" i="2"/>
  <c r="Q310" i="2"/>
  <c r="K314" i="2"/>
  <c r="L315" i="2"/>
  <c r="M316" i="2"/>
  <c r="N317" i="2"/>
  <c r="O318" i="2"/>
  <c r="K264" i="2"/>
  <c r="K247" i="2"/>
  <c r="K230" i="2"/>
  <c r="K214" i="2"/>
  <c r="K196" i="2"/>
  <c r="K197" i="2"/>
  <c r="W161" i="6"/>
  <c r="Z160" i="6"/>
  <c r="X161" i="6"/>
  <c r="X162" i="6" s="1"/>
  <c r="X163" i="6" s="1"/>
  <c r="X164" i="6" s="1"/>
  <c r="X165" i="6" s="1"/>
  <c r="X166" i="6" s="1"/>
  <c r="X167" i="6" s="1"/>
  <c r="X168" i="6" s="1"/>
  <c r="X169" i="6" s="1"/>
  <c r="X170" i="6" s="1"/>
  <c r="X171" i="6" s="1"/>
  <c r="X172" i="6" s="1"/>
  <c r="X173" i="6" s="1"/>
  <c r="X174" i="6" s="1"/>
  <c r="X175" i="6" s="1"/>
  <c r="X176" i="6" s="1"/>
  <c r="X177" i="6" s="1"/>
  <c r="X178" i="6" s="1"/>
  <c r="X179" i="6" s="1"/>
  <c r="X180" i="6" s="1"/>
  <c r="X181" i="6" s="1"/>
  <c r="X182" i="6" s="1"/>
  <c r="X183" i="6" s="1"/>
  <c r="X184" i="6" s="1"/>
  <c r="X185" i="6" s="1"/>
  <c r="X186" i="6" s="1"/>
  <c r="X187" i="6" s="1"/>
  <c r="X188" i="6" s="1"/>
  <c r="X189" i="6" s="1"/>
  <c r="X190" i="6" s="1"/>
  <c r="X191" i="6" s="1"/>
  <c r="X192" i="6" s="1"/>
  <c r="X193" i="6" s="1"/>
  <c r="X194" i="6" s="1"/>
  <c r="X195" i="6" s="1"/>
  <c r="X196" i="6" s="1"/>
  <c r="X197" i="6" s="1"/>
  <c r="X198" i="6" s="1"/>
  <c r="X199" i="6" s="1"/>
  <c r="X200" i="6" s="1"/>
  <c r="X201" i="6" s="1"/>
  <c r="X202" i="6" s="1"/>
  <c r="X203" i="6" s="1"/>
  <c r="X204" i="6" s="1"/>
  <c r="X205" i="6" s="1"/>
  <c r="X206" i="6" s="1"/>
  <c r="X207" i="6" s="1"/>
  <c r="X208" i="6" s="1"/>
  <c r="X209" i="6" s="1"/>
  <c r="X210" i="6" s="1"/>
  <c r="X211" i="6" s="1"/>
  <c r="X212" i="6" s="1"/>
  <c r="X213" i="6" s="1"/>
  <c r="X214" i="6" s="1"/>
  <c r="X215" i="6" s="1"/>
  <c r="X216" i="6" s="1"/>
  <c r="X217" i="6" s="1"/>
  <c r="X218" i="6" s="1"/>
  <c r="X219" i="6" s="1"/>
  <c r="X220" i="6" s="1"/>
  <c r="X221" i="6" s="1"/>
  <c r="X222" i="6" s="1"/>
  <c r="X223" i="6" s="1"/>
  <c r="X224" i="6" s="1"/>
  <c r="X225" i="6" s="1"/>
  <c r="X226" i="6" s="1"/>
  <c r="X227" i="6" s="1"/>
  <c r="X228" i="6" s="1"/>
  <c r="X229" i="6" s="1"/>
  <c r="X230" i="6" s="1"/>
  <c r="X231" i="6" s="1"/>
  <c r="X232" i="6" s="1"/>
  <c r="X233" i="6" s="1"/>
  <c r="X234" i="6" s="1"/>
  <c r="X235" i="6" s="1"/>
  <c r="X236" i="6" s="1"/>
  <c r="X237" i="6" s="1"/>
  <c r="X238" i="6" s="1"/>
  <c r="X239" i="6" s="1"/>
  <c r="X240" i="6" s="1"/>
  <c r="X241" i="6" s="1"/>
  <c r="X242" i="6" s="1"/>
  <c r="X243" i="6" s="1"/>
  <c r="X244" i="6" s="1"/>
  <c r="X245" i="6" s="1"/>
  <c r="X246" i="6" s="1"/>
  <c r="X247" i="6" s="1"/>
  <c r="X248" i="6" s="1"/>
  <c r="X249" i="6" s="1"/>
  <c r="X250" i="6" s="1"/>
  <c r="X251" i="6" s="1"/>
  <c r="X252" i="6" s="1"/>
  <c r="X253" i="6" s="1"/>
  <c r="X254" i="6" s="1"/>
  <c r="X255" i="6" s="1"/>
  <c r="X256" i="6" s="1"/>
  <c r="X257" i="6" s="1"/>
  <c r="X258" i="6" s="1"/>
  <c r="X259" i="6" s="1"/>
  <c r="X260" i="6" s="1"/>
  <c r="X261" i="6" s="1"/>
  <c r="X262" i="6" s="1"/>
  <c r="X263" i="6" s="1"/>
  <c r="X264" i="6" s="1"/>
  <c r="X265" i="6" s="1"/>
  <c r="X266" i="6" s="1"/>
  <c r="X267" i="6" s="1"/>
  <c r="X268" i="6" s="1"/>
  <c r="X269" i="6" s="1"/>
  <c r="X270" i="6" s="1"/>
  <c r="X271" i="6" s="1"/>
  <c r="X272" i="6" s="1"/>
  <c r="X273" i="6" s="1"/>
  <c r="X274" i="6" s="1"/>
  <c r="X275" i="6" s="1"/>
  <c r="X276" i="6" s="1"/>
  <c r="X277" i="6" s="1"/>
  <c r="X278" i="6" s="1"/>
  <c r="X279" i="6" s="1"/>
  <c r="X280" i="6" s="1"/>
  <c r="X281" i="6" s="1"/>
  <c r="X282" i="6" s="1"/>
  <c r="X283" i="6" s="1"/>
  <c r="X284" i="6" s="1"/>
  <c r="X285" i="6" s="1"/>
  <c r="X286" i="6" s="1"/>
  <c r="X287" i="6" s="1"/>
  <c r="X288" i="6" s="1"/>
  <c r="X289" i="6" s="1"/>
  <c r="X290" i="6" s="1"/>
  <c r="X291" i="6" s="1"/>
  <c r="X292" i="6" s="1"/>
  <c r="X293" i="6" s="1"/>
  <c r="X294" i="6" s="1"/>
  <c r="X295" i="6" s="1"/>
  <c r="X296" i="6" s="1"/>
  <c r="X297" i="6" s="1"/>
  <c r="X298" i="6" s="1"/>
  <c r="X299" i="6" s="1"/>
  <c r="X300" i="6" s="1"/>
  <c r="X301" i="6" s="1"/>
  <c r="X302" i="6" s="1"/>
  <c r="X303" i="6" s="1"/>
  <c r="X304" i="6" s="1"/>
  <c r="X305" i="6" s="1"/>
  <c r="X306" i="6" s="1"/>
  <c r="X307" i="6" s="1"/>
  <c r="X308" i="6" s="1"/>
  <c r="X309" i="6" s="1"/>
  <c r="X310" i="6" s="1"/>
  <c r="V161" i="6"/>
  <c r="V162" i="6" s="1"/>
  <c r="V163" i="6" s="1"/>
  <c r="V164" i="6" s="1"/>
  <c r="V165" i="6" s="1"/>
  <c r="V166" i="6" s="1"/>
  <c r="V167" i="6" s="1"/>
  <c r="V168" i="6" s="1"/>
  <c r="V169" i="6" s="1"/>
  <c r="V170" i="6" s="1"/>
  <c r="V171" i="6" s="1"/>
  <c r="V172" i="6" s="1"/>
  <c r="V173" i="6" s="1"/>
  <c r="V174" i="6" s="1"/>
  <c r="V175" i="6" s="1"/>
  <c r="V176" i="6" s="1"/>
  <c r="V177" i="6" s="1"/>
  <c r="V178" i="6" s="1"/>
  <c r="V179" i="6" s="1"/>
  <c r="V180" i="6" s="1"/>
  <c r="V181" i="6" s="1"/>
  <c r="V182" i="6" s="1"/>
  <c r="V183" i="6" s="1"/>
  <c r="V184" i="6" s="1"/>
  <c r="V185" i="6" s="1"/>
  <c r="V186" i="6" s="1"/>
  <c r="V187" i="6" s="1"/>
  <c r="V188" i="6" s="1"/>
  <c r="V189" i="6" s="1"/>
  <c r="V190" i="6" s="1"/>
  <c r="V191" i="6" s="1"/>
  <c r="V192" i="6" s="1"/>
  <c r="V193" i="6" s="1"/>
  <c r="V194" i="6" s="1"/>
  <c r="V195" i="6" s="1"/>
  <c r="V196" i="6" s="1"/>
  <c r="V197" i="6" s="1"/>
  <c r="V198" i="6" s="1"/>
  <c r="V199" i="6" s="1"/>
  <c r="V200" i="6" s="1"/>
  <c r="V201" i="6" s="1"/>
  <c r="V202" i="6" s="1"/>
  <c r="V203" i="6" s="1"/>
  <c r="V204" i="6" s="1"/>
  <c r="V205" i="6" s="1"/>
  <c r="V206" i="6" s="1"/>
  <c r="V207" i="6" s="1"/>
  <c r="V208" i="6" s="1"/>
  <c r="V209" i="6" s="1"/>
  <c r="V210" i="6" s="1"/>
  <c r="V211" i="6" s="1"/>
  <c r="V212" i="6" s="1"/>
  <c r="V213" i="6" s="1"/>
  <c r="V214" i="6" s="1"/>
  <c r="V215" i="6" s="1"/>
  <c r="V216" i="6" s="1"/>
  <c r="V217" i="6" s="1"/>
  <c r="V218" i="6" s="1"/>
  <c r="V219" i="6" s="1"/>
  <c r="V220" i="6" s="1"/>
  <c r="V221" i="6" s="1"/>
  <c r="V222" i="6" s="1"/>
  <c r="V223" i="6" s="1"/>
  <c r="V224" i="6" s="1"/>
  <c r="V225" i="6" s="1"/>
  <c r="V226" i="6" s="1"/>
  <c r="V227" i="6" s="1"/>
  <c r="V228" i="6" s="1"/>
  <c r="V229" i="6" s="1"/>
  <c r="V230" i="6" s="1"/>
  <c r="V231" i="6" s="1"/>
  <c r="V232" i="6" s="1"/>
  <c r="V233" i="6" s="1"/>
  <c r="V234" i="6" s="1"/>
  <c r="V235" i="6" s="1"/>
  <c r="Y160" i="6"/>
  <c r="AA160" i="6" s="1"/>
  <c r="AC160" i="6" s="1"/>
  <c r="AE160" i="6" s="1"/>
  <c r="AG160" i="6" s="1"/>
  <c r="AI160" i="6" s="1"/>
  <c r="AK161" i="6"/>
  <c r="BC161" i="6"/>
  <c r="BC162" i="6" s="1"/>
  <c r="BC163" i="6" s="1"/>
  <c r="BC164" i="6" s="1"/>
  <c r="BC165" i="6" s="1"/>
  <c r="BC166" i="6" s="1"/>
  <c r="BC167" i="6" s="1"/>
  <c r="BC168" i="6" s="1"/>
  <c r="BC169" i="6" s="1"/>
  <c r="BC170" i="6" s="1"/>
  <c r="BC171" i="6" s="1"/>
  <c r="BC172" i="6" s="1"/>
  <c r="BC173" i="6" s="1"/>
  <c r="BC174" i="6" s="1"/>
  <c r="BC175" i="6" s="1"/>
  <c r="BC176" i="6" s="1"/>
  <c r="BC177" i="6" s="1"/>
  <c r="BC178" i="6" s="1"/>
  <c r="BC179" i="6" s="1"/>
  <c r="BC180" i="6" s="1"/>
  <c r="BC181" i="6" s="1"/>
  <c r="BC182" i="6" s="1"/>
  <c r="BC183" i="6" s="1"/>
  <c r="BC184" i="6" s="1"/>
  <c r="BC185" i="6" s="1"/>
  <c r="BC186" i="6" s="1"/>
  <c r="BC187" i="6" s="1"/>
  <c r="BC188" i="6" s="1"/>
  <c r="BC189" i="6" s="1"/>
  <c r="BC190" i="6" s="1"/>
  <c r="BC191" i="6" s="1"/>
  <c r="BC192" i="6" s="1"/>
  <c r="BC193" i="6" s="1"/>
  <c r="BC194" i="6" s="1"/>
  <c r="BC195" i="6" s="1"/>
  <c r="AT161" i="6"/>
  <c r="AT162" i="6" s="1"/>
  <c r="AT163" i="6" s="1"/>
  <c r="AT164" i="6" s="1"/>
  <c r="AT165" i="6" s="1"/>
  <c r="AT166" i="6" s="1"/>
  <c r="AT167" i="6" s="1"/>
  <c r="AT168" i="6" s="1"/>
  <c r="AT169" i="6" s="1"/>
  <c r="AT170" i="6" s="1"/>
  <c r="AT171" i="6" s="1"/>
  <c r="AT172" i="6" s="1"/>
  <c r="AT173" i="6" s="1"/>
  <c r="AT174" i="6" s="1"/>
  <c r="AT175" i="6" s="1"/>
  <c r="AT176" i="6" s="1"/>
  <c r="AT177" i="6" s="1"/>
  <c r="AT178" i="6" s="1"/>
  <c r="AT179" i="6" s="1"/>
  <c r="AT180" i="6" s="1"/>
  <c r="AT181" i="6" s="1"/>
  <c r="AT182" i="6" s="1"/>
  <c r="AT183" i="6" s="1"/>
  <c r="AT184" i="6" s="1"/>
  <c r="AT185" i="6" s="1"/>
  <c r="AT186" i="6" s="1"/>
  <c r="AT187" i="6" s="1"/>
  <c r="AT188" i="6" s="1"/>
  <c r="AT189" i="6" s="1"/>
  <c r="AT190" i="6" s="1"/>
  <c r="AT191" i="6" s="1"/>
  <c r="AT192" i="6" s="1"/>
  <c r="AT193" i="6" s="1"/>
  <c r="AT194" i="6" s="1"/>
  <c r="AT195" i="6" s="1"/>
  <c r="BU194" i="6"/>
  <c r="BL161" i="6"/>
  <c r="BL162" i="6" s="1"/>
  <c r="BL163" i="6" s="1"/>
  <c r="BL164" i="6" s="1"/>
  <c r="BL165" i="6" s="1"/>
  <c r="BL166" i="6" s="1"/>
  <c r="BL167" i="6" s="1"/>
  <c r="BL168" i="6" s="1"/>
  <c r="BL169" i="6" s="1"/>
  <c r="BL170" i="6" s="1"/>
  <c r="BL171" i="6" s="1"/>
  <c r="BL172" i="6" s="1"/>
  <c r="BL173" i="6" s="1"/>
  <c r="BL174" i="6" s="1"/>
  <c r="BL175" i="6" s="1"/>
  <c r="BL176" i="6" s="1"/>
  <c r="BL177" i="6" s="1"/>
  <c r="BL178" i="6" s="1"/>
  <c r="BL179" i="6" s="1"/>
  <c r="BL180" i="6" s="1"/>
  <c r="BL181" i="6" s="1"/>
  <c r="BL182" i="6" s="1"/>
  <c r="BL183" i="6" s="1"/>
  <c r="BL184" i="6" s="1"/>
  <c r="BL185" i="6" s="1"/>
  <c r="BL186" i="6" s="1"/>
  <c r="BL187" i="6" s="1"/>
  <c r="BL188" i="6" s="1"/>
  <c r="BL189" i="6" s="1"/>
  <c r="BL190" i="6" s="1"/>
  <c r="BL191" i="6" s="1"/>
  <c r="BL192" i="6" s="1"/>
  <c r="BL193" i="6" s="1"/>
  <c r="BU161" i="6"/>
  <c r="BU162" i="6" s="1"/>
  <c r="BU163" i="6" s="1"/>
  <c r="BU164" i="6" s="1"/>
  <c r="BU165" i="6" s="1"/>
  <c r="BU166" i="6" s="1"/>
  <c r="BU167" i="6" s="1"/>
  <c r="BU168" i="6" s="1"/>
  <c r="BU169" i="6" s="1"/>
  <c r="BU170" i="6" s="1"/>
  <c r="BU171" i="6" s="1"/>
  <c r="BU172" i="6" s="1"/>
  <c r="BU173" i="6" s="1"/>
  <c r="BU174" i="6" s="1"/>
  <c r="BU175" i="6" s="1"/>
  <c r="BU176" i="6" s="1"/>
  <c r="BU177" i="6" s="1"/>
  <c r="BU178" i="6" s="1"/>
  <c r="BU179" i="6" s="1"/>
  <c r="BU180" i="6" s="1"/>
  <c r="BU181" i="6" s="1"/>
  <c r="BU182" i="6" s="1"/>
  <c r="BU183" i="6" s="1"/>
  <c r="BU184" i="6" s="1"/>
  <c r="BU185" i="6" s="1"/>
  <c r="BU186" i="6" s="1"/>
  <c r="BU187" i="6" s="1"/>
  <c r="BU188" i="6" s="1"/>
  <c r="BU189" i="6" s="1"/>
  <c r="BU190" i="6" s="1"/>
  <c r="BU191" i="6" s="1"/>
  <c r="BU192" i="6" s="1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B156" i="6"/>
  <c r="B157" i="6"/>
  <c r="I5" i="6"/>
  <c r="I6" i="6"/>
  <c r="I7" i="6"/>
  <c r="I8" i="6"/>
  <c r="AJ8" i="6" s="1"/>
  <c r="I9" i="6"/>
  <c r="I10" i="6"/>
  <c r="I11" i="6"/>
  <c r="I12" i="6"/>
  <c r="I13" i="6"/>
  <c r="I14" i="6"/>
  <c r="I15" i="6"/>
  <c r="I16" i="6"/>
  <c r="AJ16" i="6" s="1"/>
  <c r="I17" i="6"/>
  <c r="I18" i="6"/>
  <c r="I19" i="6"/>
  <c r="AH19" i="6" s="1"/>
  <c r="I20" i="6"/>
  <c r="I21" i="6"/>
  <c r="I22" i="6"/>
  <c r="I23" i="6"/>
  <c r="I24" i="6"/>
  <c r="AH24" i="6" s="1"/>
  <c r="I25" i="6"/>
  <c r="I26" i="6"/>
  <c r="I27" i="6"/>
  <c r="AI27" i="6" s="1"/>
  <c r="I28" i="6"/>
  <c r="I29" i="6"/>
  <c r="I30" i="6"/>
  <c r="I31" i="6"/>
  <c r="I32" i="6"/>
  <c r="AI32" i="6" s="1"/>
  <c r="I33" i="6"/>
  <c r="I34" i="6"/>
  <c r="I35" i="6"/>
  <c r="AI35" i="6" s="1"/>
  <c r="I36" i="6"/>
  <c r="I37" i="6"/>
  <c r="I38" i="6"/>
  <c r="I39" i="6"/>
  <c r="I40" i="6"/>
  <c r="AJ40" i="6" s="1"/>
  <c r="I41" i="6"/>
  <c r="I42" i="6"/>
  <c r="I43" i="6"/>
  <c r="I44" i="6"/>
  <c r="I45" i="6"/>
  <c r="I46" i="6"/>
  <c r="I47" i="6"/>
  <c r="I48" i="6"/>
  <c r="AJ48" i="6" s="1"/>
  <c r="I49" i="6"/>
  <c r="I50" i="6"/>
  <c r="I51" i="6"/>
  <c r="I52" i="6"/>
  <c r="I53" i="6"/>
  <c r="I54" i="6"/>
  <c r="I55" i="6"/>
  <c r="AH55" i="6" s="1"/>
  <c r="I56" i="6"/>
  <c r="AE56" i="6" s="1"/>
  <c r="I57" i="6"/>
  <c r="I58" i="6"/>
  <c r="I59" i="6"/>
  <c r="I60" i="6"/>
  <c r="I61" i="6"/>
  <c r="I62" i="6"/>
  <c r="I63" i="6"/>
  <c r="AI63" i="6" s="1"/>
  <c r="I64" i="6"/>
  <c r="AH64" i="6" s="1"/>
  <c r="I65" i="6"/>
  <c r="I66" i="6"/>
  <c r="I67" i="6"/>
  <c r="AH67" i="6" s="1"/>
  <c r="I68" i="6"/>
  <c r="I69" i="6"/>
  <c r="I70" i="6"/>
  <c r="AJ70" i="6" s="1"/>
  <c r="I71" i="6"/>
  <c r="AJ71" i="6" s="1"/>
  <c r="I72" i="6"/>
  <c r="AJ72" i="6" s="1"/>
  <c r="I73" i="6"/>
  <c r="I74" i="6"/>
  <c r="I75" i="6"/>
  <c r="AD75" i="6" s="1"/>
  <c r="I76" i="6"/>
  <c r="I77" i="6"/>
  <c r="I78" i="6"/>
  <c r="AF78" i="6" s="1"/>
  <c r="I79" i="6"/>
  <c r="AE79" i="6" s="1"/>
  <c r="I80" i="6"/>
  <c r="AH80" i="6" s="1"/>
  <c r="I81" i="6"/>
  <c r="I82" i="6"/>
  <c r="AI82" i="6" s="1"/>
  <c r="I83" i="6"/>
  <c r="AH83" i="6" s="1"/>
  <c r="I84" i="6"/>
  <c r="I85" i="6"/>
  <c r="I86" i="6"/>
  <c r="AJ86" i="6" s="1"/>
  <c r="I87" i="6"/>
  <c r="AJ87" i="6" s="1"/>
  <c r="I88" i="6"/>
  <c r="AG88" i="6" s="1"/>
  <c r="I89" i="6"/>
  <c r="I90" i="6"/>
  <c r="I91" i="6"/>
  <c r="I92" i="6"/>
  <c r="I93" i="6"/>
  <c r="I94" i="6"/>
  <c r="AG94" i="6" s="1"/>
  <c r="I95" i="6"/>
  <c r="AF95" i="6" s="1"/>
  <c r="I96" i="6"/>
  <c r="AE96" i="6" s="1"/>
  <c r="I97" i="6"/>
  <c r="I98" i="6"/>
  <c r="AF98" i="6" s="1"/>
  <c r="I99" i="6"/>
  <c r="I100" i="6"/>
  <c r="I101" i="6"/>
  <c r="I102" i="6"/>
  <c r="AF102" i="6" s="1"/>
  <c r="I103" i="6"/>
  <c r="AE103" i="6" s="1"/>
  <c r="I104" i="6"/>
  <c r="AF104" i="6" s="1"/>
  <c r="I105" i="6"/>
  <c r="I106" i="6"/>
  <c r="I107" i="6"/>
  <c r="AI107" i="6" s="1"/>
  <c r="I108" i="6"/>
  <c r="I109" i="6"/>
  <c r="I110" i="6"/>
  <c r="AJ110" i="6" s="1"/>
  <c r="I111" i="6"/>
  <c r="AI111" i="6" s="1"/>
  <c r="I112" i="6"/>
  <c r="AD112" i="6" s="1"/>
  <c r="I113" i="6"/>
  <c r="I114" i="6"/>
  <c r="AH114" i="6" s="1"/>
  <c r="I115" i="6"/>
  <c r="AF115" i="6" s="1"/>
  <c r="I116" i="6"/>
  <c r="I117" i="6"/>
  <c r="AI117" i="6" s="1"/>
  <c r="I118" i="6"/>
  <c r="AI118" i="6" s="1"/>
  <c r="I119" i="6"/>
  <c r="AH119" i="6" s="1"/>
  <c r="I120" i="6"/>
  <c r="AE120" i="6" s="1"/>
  <c r="I121" i="6"/>
  <c r="I122" i="6"/>
  <c r="I123" i="6"/>
  <c r="I124" i="6"/>
  <c r="AD124" i="6" s="1"/>
  <c r="I125" i="6"/>
  <c r="AG125" i="6" s="1"/>
  <c r="I126" i="6"/>
  <c r="AF126" i="6" s="1"/>
  <c r="I127" i="6"/>
  <c r="AE127" i="6" s="1"/>
  <c r="I128" i="6"/>
  <c r="AJ128" i="6" s="1"/>
  <c r="I129" i="6"/>
  <c r="I130" i="6"/>
  <c r="I131" i="6"/>
  <c r="I132" i="6"/>
  <c r="AJ132" i="6" s="1"/>
  <c r="I133" i="6"/>
  <c r="AD133" i="6" s="1"/>
  <c r="I134" i="6"/>
  <c r="AJ134" i="6" s="1"/>
  <c r="I135" i="6"/>
  <c r="AG135" i="6" s="1"/>
  <c r="I136" i="6"/>
  <c r="AJ136" i="6" s="1"/>
  <c r="I137" i="6"/>
  <c r="AI137" i="6" s="1"/>
  <c r="I138" i="6"/>
  <c r="AE138" i="6" s="1"/>
  <c r="I139" i="6"/>
  <c r="I140" i="6"/>
  <c r="AF140" i="6" s="1"/>
  <c r="I141" i="6"/>
  <c r="AE141" i="6" s="1"/>
  <c r="I142" i="6"/>
  <c r="AE142" i="6" s="1"/>
  <c r="I143" i="6"/>
  <c r="AG143" i="6" s="1"/>
  <c r="I144" i="6"/>
  <c r="AG144" i="6" s="1"/>
  <c r="I145" i="6"/>
  <c r="AF145" i="6" s="1"/>
  <c r="I146" i="6"/>
  <c r="AJ146" i="6" s="1"/>
  <c r="I147" i="6"/>
  <c r="I148" i="6"/>
  <c r="AG148" i="6" s="1"/>
  <c r="I149" i="6"/>
  <c r="I150" i="6"/>
  <c r="AI150" i="6" s="1"/>
  <c r="I151" i="6"/>
  <c r="AJ151" i="6" s="1"/>
  <c r="I152" i="6"/>
  <c r="I153" i="6"/>
  <c r="AD153" i="6" s="1"/>
  <c r="I154" i="6"/>
  <c r="AE154" i="6" s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F156" i="6"/>
  <c r="E156" i="6"/>
  <c r="D156" i="6"/>
  <c r="DA154" i="6"/>
  <c r="CZ154" i="6"/>
  <c r="CY154" i="6"/>
  <c r="CX154" i="6"/>
  <c r="CW154" i="6"/>
  <c r="CV154" i="6"/>
  <c r="CU154" i="6"/>
  <c r="CR154" i="6"/>
  <c r="CQ154" i="6"/>
  <c r="CP154" i="6"/>
  <c r="CO154" i="6"/>
  <c r="CN154" i="6"/>
  <c r="CM154" i="6"/>
  <c r="CL154" i="6"/>
  <c r="CI154" i="6"/>
  <c r="CH154" i="6"/>
  <c r="CG154" i="6"/>
  <c r="CF154" i="6"/>
  <c r="CE154" i="6"/>
  <c r="CD154" i="6"/>
  <c r="CC154" i="6"/>
  <c r="BL154" i="6"/>
  <c r="BM154" i="6"/>
  <c r="BN154" i="6"/>
  <c r="BO154" i="6"/>
  <c r="BP154" i="6"/>
  <c r="BQ154" i="6"/>
  <c r="BR154" i="6"/>
  <c r="BJ154" i="6"/>
  <c r="BI154" i="6"/>
  <c r="BH154" i="6"/>
  <c r="BG154" i="6"/>
  <c r="BF154" i="6"/>
  <c r="BE154" i="6"/>
  <c r="BD154" i="6"/>
  <c r="BB154" i="6"/>
  <c r="BA154" i="6"/>
  <c r="AZ154" i="6"/>
  <c r="AY154" i="6"/>
  <c r="AX154" i="6"/>
  <c r="AW154" i="6"/>
  <c r="AV154" i="6"/>
  <c r="DA153" i="6"/>
  <c r="CZ153" i="6"/>
  <c r="CY153" i="6"/>
  <c r="CX153" i="6"/>
  <c r="CW153" i="6"/>
  <c r="CV153" i="6"/>
  <c r="CU153" i="6"/>
  <c r="CR153" i="6"/>
  <c r="CQ153" i="6"/>
  <c r="CP153" i="6"/>
  <c r="CO153" i="6"/>
  <c r="CN153" i="6"/>
  <c r="CM153" i="6"/>
  <c r="CL153" i="6"/>
  <c r="CI153" i="6"/>
  <c r="CH153" i="6"/>
  <c r="CG153" i="6"/>
  <c r="CF153" i="6"/>
  <c r="CE153" i="6"/>
  <c r="CD153" i="6"/>
  <c r="CC153" i="6"/>
  <c r="BL153" i="6"/>
  <c r="BM153" i="6"/>
  <c r="BN153" i="6"/>
  <c r="BO153" i="6"/>
  <c r="BP153" i="6"/>
  <c r="BQ153" i="6"/>
  <c r="BR153" i="6"/>
  <c r="BJ153" i="6"/>
  <c r="BI153" i="6"/>
  <c r="BH153" i="6"/>
  <c r="BG153" i="6"/>
  <c r="BF153" i="6"/>
  <c r="BE153" i="6"/>
  <c r="BD153" i="6"/>
  <c r="BB153" i="6"/>
  <c r="BA153" i="6"/>
  <c r="AZ153" i="6"/>
  <c r="AY153" i="6"/>
  <c r="AX153" i="6"/>
  <c r="AW153" i="6"/>
  <c r="AV153" i="6"/>
  <c r="DA152" i="6"/>
  <c r="CZ152" i="6"/>
  <c r="CY152" i="6"/>
  <c r="CX152" i="6"/>
  <c r="CW152" i="6"/>
  <c r="CV152" i="6"/>
  <c r="CU152" i="6"/>
  <c r="CR152" i="6"/>
  <c r="CQ152" i="6"/>
  <c r="CP152" i="6"/>
  <c r="CO152" i="6"/>
  <c r="CN152" i="6"/>
  <c r="CM152" i="6"/>
  <c r="CL152" i="6"/>
  <c r="CI152" i="6"/>
  <c r="CH152" i="6"/>
  <c r="CG152" i="6"/>
  <c r="CF152" i="6"/>
  <c r="CE152" i="6"/>
  <c r="CD152" i="6"/>
  <c r="CC152" i="6"/>
  <c r="BL152" i="6"/>
  <c r="BM152" i="6"/>
  <c r="BN152" i="6"/>
  <c r="BO152" i="6"/>
  <c r="BP152" i="6"/>
  <c r="BQ152" i="6"/>
  <c r="BR152" i="6"/>
  <c r="BJ152" i="6"/>
  <c r="BI152" i="6"/>
  <c r="BH152" i="6"/>
  <c r="BG152" i="6"/>
  <c r="BF152" i="6"/>
  <c r="BE152" i="6"/>
  <c r="BD152" i="6"/>
  <c r="BB152" i="6"/>
  <c r="BA152" i="6"/>
  <c r="AZ152" i="6"/>
  <c r="AY152" i="6"/>
  <c r="AX152" i="6"/>
  <c r="AW152" i="6"/>
  <c r="AV152" i="6"/>
  <c r="DA151" i="6"/>
  <c r="CZ151" i="6"/>
  <c r="CY151" i="6"/>
  <c r="CX151" i="6"/>
  <c r="CW151" i="6"/>
  <c r="CV151" i="6"/>
  <c r="CU151" i="6"/>
  <c r="CR151" i="6"/>
  <c r="CQ151" i="6"/>
  <c r="CP151" i="6"/>
  <c r="CO151" i="6"/>
  <c r="CN151" i="6"/>
  <c r="CM151" i="6"/>
  <c r="CL151" i="6"/>
  <c r="CI151" i="6"/>
  <c r="CH151" i="6"/>
  <c r="CG151" i="6"/>
  <c r="CF151" i="6"/>
  <c r="CE151" i="6"/>
  <c r="CD151" i="6"/>
  <c r="CC151" i="6"/>
  <c r="BL151" i="6"/>
  <c r="BM151" i="6"/>
  <c r="BN151" i="6"/>
  <c r="BO151" i="6"/>
  <c r="BP151" i="6"/>
  <c r="BQ151" i="6"/>
  <c r="BR151" i="6"/>
  <c r="BJ151" i="6"/>
  <c r="BI151" i="6"/>
  <c r="BH151" i="6"/>
  <c r="BG151" i="6"/>
  <c r="BF151" i="6"/>
  <c r="BE151" i="6"/>
  <c r="BD151" i="6"/>
  <c r="BB151" i="6"/>
  <c r="BA151" i="6"/>
  <c r="AZ151" i="6"/>
  <c r="AY151" i="6"/>
  <c r="AX151" i="6"/>
  <c r="AW151" i="6"/>
  <c r="AV151" i="6"/>
  <c r="DA150" i="6"/>
  <c r="CZ150" i="6"/>
  <c r="CY150" i="6"/>
  <c r="CX150" i="6"/>
  <c r="CW150" i="6"/>
  <c r="CV150" i="6"/>
  <c r="CU150" i="6"/>
  <c r="CR150" i="6"/>
  <c r="CQ150" i="6"/>
  <c r="CP150" i="6"/>
  <c r="CO150" i="6"/>
  <c r="CN150" i="6"/>
  <c r="CM150" i="6"/>
  <c r="CL150" i="6"/>
  <c r="CI150" i="6"/>
  <c r="CH150" i="6"/>
  <c r="CG150" i="6"/>
  <c r="CF150" i="6"/>
  <c r="CE150" i="6"/>
  <c r="CD150" i="6"/>
  <c r="CC150" i="6"/>
  <c r="BL150" i="6"/>
  <c r="BM150" i="6"/>
  <c r="BN150" i="6"/>
  <c r="BO150" i="6"/>
  <c r="BP150" i="6"/>
  <c r="BQ150" i="6"/>
  <c r="BR150" i="6"/>
  <c r="BJ150" i="6"/>
  <c r="BI150" i="6"/>
  <c r="BH150" i="6"/>
  <c r="BG150" i="6"/>
  <c r="BF150" i="6"/>
  <c r="BE150" i="6"/>
  <c r="BD150" i="6"/>
  <c r="BB150" i="6"/>
  <c r="BA150" i="6"/>
  <c r="AZ150" i="6"/>
  <c r="AY150" i="6"/>
  <c r="AX150" i="6"/>
  <c r="AW150" i="6"/>
  <c r="AV150" i="6"/>
  <c r="DA149" i="6"/>
  <c r="CZ149" i="6"/>
  <c r="CY149" i="6"/>
  <c r="CX149" i="6"/>
  <c r="CW149" i="6"/>
  <c r="CV149" i="6"/>
  <c r="CU149" i="6"/>
  <c r="CR149" i="6"/>
  <c r="CQ149" i="6"/>
  <c r="CP149" i="6"/>
  <c r="CO149" i="6"/>
  <c r="CN149" i="6"/>
  <c r="CM149" i="6"/>
  <c r="CL149" i="6"/>
  <c r="CI149" i="6"/>
  <c r="CH149" i="6"/>
  <c r="CG149" i="6"/>
  <c r="CF149" i="6"/>
  <c r="CE149" i="6"/>
  <c r="CD149" i="6"/>
  <c r="CC149" i="6"/>
  <c r="BL149" i="6"/>
  <c r="BM149" i="6"/>
  <c r="BN149" i="6"/>
  <c r="BO149" i="6"/>
  <c r="BP149" i="6"/>
  <c r="BQ149" i="6"/>
  <c r="BR149" i="6"/>
  <c r="BJ149" i="6"/>
  <c r="BI149" i="6"/>
  <c r="BH149" i="6"/>
  <c r="BG149" i="6"/>
  <c r="BF149" i="6"/>
  <c r="BE149" i="6"/>
  <c r="BD149" i="6"/>
  <c r="BB149" i="6"/>
  <c r="BA149" i="6"/>
  <c r="AZ149" i="6"/>
  <c r="AY149" i="6"/>
  <c r="AX149" i="6"/>
  <c r="AW149" i="6"/>
  <c r="AV149" i="6"/>
  <c r="DA148" i="6"/>
  <c r="CZ148" i="6"/>
  <c r="CY148" i="6"/>
  <c r="CX148" i="6"/>
  <c r="CW148" i="6"/>
  <c r="CV148" i="6"/>
  <c r="CU148" i="6"/>
  <c r="CR148" i="6"/>
  <c r="CQ148" i="6"/>
  <c r="CP148" i="6"/>
  <c r="CO148" i="6"/>
  <c r="CN148" i="6"/>
  <c r="CM148" i="6"/>
  <c r="CL148" i="6"/>
  <c r="CI148" i="6"/>
  <c r="CH148" i="6"/>
  <c r="CG148" i="6"/>
  <c r="CF148" i="6"/>
  <c r="CE148" i="6"/>
  <c r="CD148" i="6"/>
  <c r="CC148" i="6"/>
  <c r="BR148" i="6"/>
  <c r="BQ148" i="6"/>
  <c r="BP148" i="6"/>
  <c r="BO148" i="6"/>
  <c r="BN148" i="6"/>
  <c r="BM148" i="6"/>
  <c r="BL148" i="6"/>
  <c r="BJ148" i="6"/>
  <c r="BI148" i="6"/>
  <c r="BH148" i="6"/>
  <c r="BG148" i="6"/>
  <c r="BF148" i="6"/>
  <c r="BE148" i="6"/>
  <c r="BD148" i="6"/>
  <c r="BB148" i="6"/>
  <c r="BA148" i="6"/>
  <c r="AZ148" i="6"/>
  <c r="AY148" i="6"/>
  <c r="AX148" i="6"/>
  <c r="AW148" i="6"/>
  <c r="AV148" i="6"/>
  <c r="DA147" i="6"/>
  <c r="CZ147" i="6"/>
  <c r="CY147" i="6"/>
  <c r="CX147" i="6"/>
  <c r="CW147" i="6"/>
  <c r="CV147" i="6"/>
  <c r="CU147" i="6"/>
  <c r="CR147" i="6"/>
  <c r="CQ147" i="6"/>
  <c r="CP147" i="6"/>
  <c r="CO147" i="6"/>
  <c r="CN147" i="6"/>
  <c r="CM147" i="6"/>
  <c r="CL147" i="6"/>
  <c r="CI147" i="6"/>
  <c r="CH147" i="6"/>
  <c r="CG147" i="6"/>
  <c r="CF147" i="6"/>
  <c r="CE147" i="6"/>
  <c r="CD147" i="6"/>
  <c r="CC147" i="6"/>
  <c r="BR147" i="6"/>
  <c r="BQ147" i="6"/>
  <c r="BP147" i="6"/>
  <c r="BO147" i="6"/>
  <c r="BN147" i="6"/>
  <c r="BM147" i="6"/>
  <c r="BL147" i="6"/>
  <c r="BJ147" i="6"/>
  <c r="BI147" i="6"/>
  <c r="BH147" i="6"/>
  <c r="BG147" i="6"/>
  <c r="BF147" i="6"/>
  <c r="BE147" i="6"/>
  <c r="BD147" i="6"/>
  <c r="BB147" i="6"/>
  <c r="BA147" i="6"/>
  <c r="AZ147" i="6"/>
  <c r="AY147" i="6"/>
  <c r="AX147" i="6"/>
  <c r="AW147" i="6"/>
  <c r="AV147" i="6"/>
  <c r="DA146" i="6"/>
  <c r="CZ146" i="6"/>
  <c r="CY146" i="6"/>
  <c r="CX146" i="6"/>
  <c r="CW146" i="6"/>
  <c r="CV146" i="6"/>
  <c r="CU146" i="6"/>
  <c r="CR146" i="6"/>
  <c r="CQ146" i="6"/>
  <c r="CP146" i="6"/>
  <c r="CO146" i="6"/>
  <c r="CN146" i="6"/>
  <c r="CM146" i="6"/>
  <c r="CL146" i="6"/>
  <c r="CI146" i="6"/>
  <c r="CH146" i="6"/>
  <c r="CG146" i="6"/>
  <c r="CF146" i="6"/>
  <c r="CE146" i="6"/>
  <c r="CD146" i="6"/>
  <c r="CC146" i="6"/>
  <c r="BR146" i="6"/>
  <c r="BQ146" i="6"/>
  <c r="BP146" i="6"/>
  <c r="BO146" i="6"/>
  <c r="BN146" i="6"/>
  <c r="BM146" i="6"/>
  <c r="BL146" i="6"/>
  <c r="BJ146" i="6"/>
  <c r="BI146" i="6"/>
  <c r="BH146" i="6"/>
  <c r="BG146" i="6"/>
  <c r="BF146" i="6"/>
  <c r="BE146" i="6"/>
  <c r="BD146" i="6"/>
  <c r="BB146" i="6"/>
  <c r="BA146" i="6"/>
  <c r="AZ146" i="6"/>
  <c r="AY146" i="6"/>
  <c r="AX146" i="6"/>
  <c r="AW146" i="6"/>
  <c r="AV146" i="6"/>
  <c r="DA145" i="6"/>
  <c r="CZ145" i="6"/>
  <c r="CY145" i="6"/>
  <c r="CX145" i="6"/>
  <c r="CW145" i="6"/>
  <c r="CV145" i="6"/>
  <c r="CU145" i="6"/>
  <c r="CR145" i="6"/>
  <c r="CQ145" i="6"/>
  <c r="CP145" i="6"/>
  <c r="CO145" i="6"/>
  <c r="CN145" i="6"/>
  <c r="CM145" i="6"/>
  <c r="CL145" i="6"/>
  <c r="CI145" i="6"/>
  <c r="CH145" i="6"/>
  <c r="CG145" i="6"/>
  <c r="CF145" i="6"/>
  <c r="CE145" i="6"/>
  <c r="CD145" i="6"/>
  <c r="CC145" i="6"/>
  <c r="BR145" i="6"/>
  <c r="BQ145" i="6"/>
  <c r="BP145" i="6"/>
  <c r="BO145" i="6"/>
  <c r="BN145" i="6"/>
  <c r="BM145" i="6"/>
  <c r="BL145" i="6"/>
  <c r="BJ145" i="6"/>
  <c r="BI145" i="6"/>
  <c r="BH145" i="6"/>
  <c r="BG145" i="6"/>
  <c r="BF145" i="6"/>
  <c r="BE145" i="6"/>
  <c r="BD145" i="6"/>
  <c r="BB145" i="6"/>
  <c r="BA145" i="6"/>
  <c r="AZ145" i="6"/>
  <c r="AY145" i="6"/>
  <c r="AX145" i="6"/>
  <c r="AW145" i="6"/>
  <c r="AV145" i="6"/>
  <c r="AJ145" i="6"/>
  <c r="DA144" i="6"/>
  <c r="CZ144" i="6"/>
  <c r="CY144" i="6"/>
  <c r="CX144" i="6"/>
  <c r="CW144" i="6"/>
  <c r="CV144" i="6"/>
  <c r="CU144" i="6"/>
  <c r="CR144" i="6"/>
  <c r="CQ144" i="6"/>
  <c r="CP144" i="6"/>
  <c r="CO144" i="6"/>
  <c r="CN144" i="6"/>
  <c r="CM144" i="6"/>
  <c r="CL144" i="6"/>
  <c r="CI144" i="6"/>
  <c r="CH144" i="6"/>
  <c r="CG144" i="6"/>
  <c r="CF144" i="6"/>
  <c r="CE144" i="6"/>
  <c r="CD144" i="6"/>
  <c r="CC144" i="6"/>
  <c r="BR144" i="6"/>
  <c r="BQ144" i="6"/>
  <c r="BP144" i="6"/>
  <c r="BO144" i="6"/>
  <c r="BN144" i="6"/>
  <c r="BM144" i="6"/>
  <c r="BL144" i="6"/>
  <c r="BJ144" i="6"/>
  <c r="BI144" i="6"/>
  <c r="BH144" i="6"/>
  <c r="BG144" i="6"/>
  <c r="BF144" i="6"/>
  <c r="BE144" i="6"/>
  <c r="BD144" i="6"/>
  <c r="BB144" i="6"/>
  <c r="BA144" i="6"/>
  <c r="AZ144" i="6"/>
  <c r="AY144" i="6"/>
  <c r="AX144" i="6"/>
  <c r="AW144" i="6"/>
  <c r="AV144" i="6"/>
  <c r="DA143" i="6"/>
  <c r="CZ143" i="6"/>
  <c r="CY143" i="6"/>
  <c r="CX143" i="6"/>
  <c r="CW143" i="6"/>
  <c r="CV143" i="6"/>
  <c r="CU143" i="6"/>
  <c r="CR143" i="6"/>
  <c r="CQ143" i="6"/>
  <c r="CP143" i="6"/>
  <c r="CO143" i="6"/>
  <c r="CN143" i="6"/>
  <c r="CM143" i="6"/>
  <c r="CL143" i="6"/>
  <c r="CI143" i="6"/>
  <c r="CH143" i="6"/>
  <c r="CG143" i="6"/>
  <c r="CF143" i="6"/>
  <c r="CE143" i="6"/>
  <c r="CD143" i="6"/>
  <c r="CC143" i="6"/>
  <c r="BR143" i="6"/>
  <c r="BQ143" i="6"/>
  <c r="BP143" i="6"/>
  <c r="BO143" i="6"/>
  <c r="BN143" i="6"/>
  <c r="BM143" i="6"/>
  <c r="BL143" i="6"/>
  <c r="BJ143" i="6"/>
  <c r="BI143" i="6"/>
  <c r="BH143" i="6"/>
  <c r="BG143" i="6"/>
  <c r="BF143" i="6"/>
  <c r="BE143" i="6"/>
  <c r="BD143" i="6"/>
  <c r="BB143" i="6"/>
  <c r="BA143" i="6"/>
  <c r="AZ143" i="6"/>
  <c r="AY143" i="6"/>
  <c r="AX143" i="6"/>
  <c r="AW143" i="6"/>
  <c r="AV143" i="6"/>
  <c r="DA142" i="6"/>
  <c r="CZ142" i="6"/>
  <c r="CY142" i="6"/>
  <c r="CX142" i="6"/>
  <c r="CW142" i="6"/>
  <c r="CV142" i="6"/>
  <c r="CU142" i="6"/>
  <c r="CR142" i="6"/>
  <c r="CQ142" i="6"/>
  <c r="CP142" i="6"/>
  <c r="CO142" i="6"/>
  <c r="CN142" i="6"/>
  <c r="CM142" i="6"/>
  <c r="CL142" i="6"/>
  <c r="CI142" i="6"/>
  <c r="CH142" i="6"/>
  <c r="CG142" i="6"/>
  <c r="CF142" i="6"/>
  <c r="CE142" i="6"/>
  <c r="CD142" i="6"/>
  <c r="CC142" i="6"/>
  <c r="BR142" i="6"/>
  <c r="BQ142" i="6"/>
  <c r="BP142" i="6"/>
  <c r="BO142" i="6"/>
  <c r="BN142" i="6"/>
  <c r="BM142" i="6"/>
  <c r="BL142" i="6"/>
  <c r="BJ142" i="6"/>
  <c r="BI142" i="6"/>
  <c r="BH142" i="6"/>
  <c r="BG142" i="6"/>
  <c r="BF142" i="6"/>
  <c r="BE142" i="6"/>
  <c r="BD142" i="6"/>
  <c r="BB142" i="6"/>
  <c r="BA142" i="6"/>
  <c r="AZ142" i="6"/>
  <c r="AY142" i="6"/>
  <c r="AX142" i="6"/>
  <c r="AW142" i="6"/>
  <c r="AV142" i="6"/>
  <c r="DA141" i="6"/>
  <c r="CZ141" i="6"/>
  <c r="CY141" i="6"/>
  <c r="CX141" i="6"/>
  <c r="CW141" i="6"/>
  <c r="CV141" i="6"/>
  <c r="CU141" i="6"/>
  <c r="CR141" i="6"/>
  <c r="CQ141" i="6"/>
  <c r="CP141" i="6"/>
  <c r="CO141" i="6"/>
  <c r="CN141" i="6"/>
  <c r="CM141" i="6"/>
  <c r="CL141" i="6"/>
  <c r="CI141" i="6"/>
  <c r="CH141" i="6"/>
  <c r="CG141" i="6"/>
  <c r="CF141" i="6"/>
  <c r="CE141" i="6"/>
  <c r="CD141" i="6"/>
  <c r="CC141" i="6"/>
  <c r="BR141" i="6"/>
  <c r="BQ141" i="6"/>
  <c r="BP141" i="6"/>
  <c r="BO141" i="6"/>
  <c r="BN141" i="6"/>
  <c r="BM141" i="6"/>
  <c r="BL141" i="6"/>
  <c r="BJ141" i="6"/>
  <c r="BI141" i="6"/>
  <c r="BH141" i="6"/>
  <c r="BG141" i="6"/>
  <c r="BF141" i="6"/>
  <c r="BE141" i="6"/>
  <c r="BD141" i="6"/>
  <c r="BB141" i="6"/>
  <c r="BA141" i="6"/>
  <c r="AZ141" i="6"/>
  <c r="AY141" i="6"/>
  <c r="AX141" i="6"/>
  <c r="AW141" i="6"/>
  <c r="AV141" i="6"/>
  <c r="DA140" i="6"/>
  <c r="CZ140" i="6"/>
  <c r="CY140" i="6"/>
  <c r="CX140" i="6"/>
  <c r="CW140" i="6"/>
  <c r="CV140" i="6"/>
  <c r="CU140" i="6"/>
  <c r="CR140" i="6"/>
  <c r="CQ140" i="6"/>
  <c r="CP140" i="6"/>
  <c r="CO140" i="6"/>
  <c r="CN140" i="6"/>
  <c r="CM140" i="6"/>
  <c r="CL140" i="6"/>
  <c r="CI140" i="6"/>
  <c r="CH140" i="6"/>
  <c r="CG140" i="6"/>
  <c r="CF140" i="6"/>
  <c r="CE140" i="6"/>
  <c r="CD140" i="6"/>
  <c r="CC140" i="6"/>
  <c r="BR140" i="6"/>
  <c r="BQ140" i="6"/>
  <c r="BP140" i="6"/>
  <c r="BO140" i="6"/>
  <c r="BN140" i="6"/>
  <c r="BM140" i="6"/>
  <c r="BL140" i="6"/>
  <c r="BJ140" i="6"/>
  <c r="BI140" i="6"/>
  <c r="BH140" i="6"/>
  <c r="BG140" i="6"/>
  <c r="BF140" i="6"/>
  <c r="BE140" i="6"/>
  <c r="BD140" i="6"/>
  <c r="BB140" i="6"/>
  <c r="BA140" i="6"/>
  <c r="AZ140" i="6"/>
  <c r="AY140" i="6"/>
  <c r="AX140" i="6"/>
  <c r="AW140" i="6"/>
  <c r="AV140" i="6"/>
  <c r="DA139" i="6"/>
  <c r="CZ139" i="6"/>
  <c r="CY139" i="6"/>
  <c r="CX139" i="6"/>
  <c r="CW139" i="6"/>
  <c r="CV139" i="6"/>
  <c r="CU139" i="6"/>
  <c r="CR139" i="6"/>
  <c r="CQ139" i="6"/>
  <c r="CP139" i="6"/>
  <c r="CO139" i="6"/>
  <c r="CN139" i="6"/>
  <c r="CM139" i="6"/>
  <c r="CL139" i="6"/>
  <c r="CI139" i="6"/>
  <c r="CH139" i="6"/>
  <c r="CG139" i="6"/>
  <c r="CF139" i="6"/>
  <c r="CE139" i="6"/>
  <c r="CD139" i="6"/>
  <c r="CC139" i="6"/>
  <c r="BR139" i="6"/>
  <c r="BQ139" i="6"/>
  <c r="BP139" i="6"/>
  <c r="BO139" i="6"/>
  <c r="BN139" i="6"/>
  <c r="BM139" i="6"/>
  <c r="BL139" i="6"/>
  <c r="BJ139" i="6"/>
  <c r="BI139" i="6"/>
  <c r="BH139" i="6"/>
  <c r="BG139" i="6"/>
  <c r="BF139" i="6"/>
  <c r="BE139" i="6"/>
  <c r="BD139" i="6"/>
  <c r="BB139" i="6"/>
  <c r="BA139" i="6"/>
  <c r="AZ139" i="6"/>
  <c r="AY139" i="6"/>
  <c r="AX139" i="6"/>
  <c r="AW139" i="6"/>
  <c r="AV139" i="6"/>
  <c r="DA138" i="6"/>
  <c r="CZ138" i="6"/>
  <c r="CY138" i="6"/>
  <c r="CX138" i="6"/>
  <c r="CW138" i="6"/>
  <c r="CV138" i="6"/>
  <c r="CU138" i="6"/>
  <c r="CR138" i="6"/>
  <c r="CQ138" i="6"/>
  <c r="CP138" i="6"/>
  <c r="CO138" i="6"/>
  <c r="CN138" i="6"/>
  <c r="CM138" i="6"/>
  <c r="CL138" i="6"/>
  <c r="CI138" i="6"/>
  <c r="CH138" i="6"/>
  <c r="CG138" i="6"/>
  <c r="CF138" i="6"/>
  <c r="CE138" i="6"/>
  <c r="CD138" i="6"/>
  <c r="CC138" i="6"/>
  <c r="BR138" i="6"/>
  <c r="BQ138" i="6"/>
  <c r="BP138" i="6"/>
  <c r="BO138" i="6"/>
  <c r="BN138" i="6"/>
  <c r="BM138" i="6"/>
  <c r="BL138" i="6"/>
  <c r="BJ138" i="6"/>
  <c r="BI138" i="6"/>
  <c r="BH138" i="6"/>
  <c r="BG138" i="6"/>
  <c r="BF138" i="6"/>
  <c r="BE138" i="6"/>
  <c r="BD138" i="6"/>
  <c r="BB138" i="6"/>
  <c r="BA138" i="6"/>
  <c r="AZ138" i="6"/>
  <c r="AY138" i="6"/>
  <c r="AX138" i="6"/>
  <c r="AW138" i="6"/>
  <c r="AV138" i="6"/>
  <c r="DA137" i="6"/>
  <c r="CZ137" i="6"/>
  <c r="CY137" i="6"/>
  <c r="CX137" i="6"/>
  <c r="CW137" i="6"/>
  <c r="CV137" i="6"/>
  <c r="CU137" i="6"/>
  <c r="CR137" i="6"/>
  <c r="CQ137" i="6"/>
  <c r="CP137" i="6"/>
  <c r="CO137" i="6"/>
  <c r="CN137" i="6"/>
  <c r="CM137" i="6"/>
  <c r="CL137" i="6"/>
  <c r="CI137" i="6"/>
  <c r="CH137" i="6"/>
  <c r="CG137" i="6"/>
  <c r="CF137" i="6"/>
  <c r="CE137" i="6"/>
  <c r="CD137" i="6"/>
  <c r="CC137" i="6"/>
  <c r="BR137" i="6"/>
  <c r="BQ137" i="6"/>
  <c r="BP137" i="6"/>
  <c r="BO137" i="6"/>
  <c r="BN137" i="6"/>
  <c r="BM137" i="6"/>
  <c r="BL137" i="6"/>
  <c r="BJ137" i="6"/>
  <c r="BI137" i="6"/>
  <c r="BH137" i="6"/>
  <c r="BG137" i="6"/>
  <c r="BF137" i="6"/>
  <c r="BE137" i="6"/>
  <c r="BD137" i="6"/>
  <c r="BB137" i="6"/>
  <c r="BA137" i="6"/>
  <c r="AZ137" i="6"/>
  <c r="AY137" i="6"/>
  <c r="AX137" i="6"/>
  <c r="AW137" i="6"/>
  <c r="AV137" i="6"/>
  <c r="AE137" i="6"/>
  <c r="DA136" i="6"/>
  <c r="CZ136" i="6"/>
  <c r="CY136" i="6"/>
  <c r="CX136" i="6"/>
  <c r="CW136" i="6"/>
  <c r="CV136" i="6"/>
  <c r="CU136" i="6"/>
  <c r="CR136" i="6"/>
  <c r="CQ136" i="6"/>
  <c r="CP136" i="6"/>
  <c r="CO136" i="6"/>
  <c r="CN136" i="6"/>
  <c r="CM136" i="6"/>
  <c r="CL136" i="6"/>
  <c r="CI136" i="6"/>
  <c r="CH136" i="6"/>
  <c r="CG136" i="6"/>
  <c r="CF136" i="6"/>
  <c r="CE136" i="6"/>
  <c r="CD136" i="6"/>
  <c r="CC136" i="6"/>
  <c r="BR136" i="6"/>
  <c r="BQ136" i="6"/>
  <c r="BP136" i="6"/>
  <c r="BO136" i="6"/>
  <c r="BN136" i="6"/>
  <c r="BM136" i="6"/>
  <c r="BL136" i="6"/>
  <c r="BJ136" i="6"/>
  <c r="BI136" i="6"/>
  <c r="BH136" i="6"/>
  <c r="BG136" i="6"/>
  <c r="BF136" i="6"/>
  <c r="BE136" i="6"/>
  <c r="BD136" i="6"/>
  <c r="BB136" i="6"/>
  <c r="BA136" i="6"/>
  <c r="AZ136" i="6"/>
  <c r="AY136" i="6"/>
  <c r="AX136" i="6"/>
  <c r="AW136" i="6"/>
  <c r="AV136" i="6"/>
  <c r="DA135" i="6"/>
  <c r="CZ135" i="6"/>
  <c r="CY135" i="6"/>
  <c r="CX135" i="6"/>
  <c r="CW135" i="6"/>
  <c r="CV135" i="6"/>
  <c r="CU135" i="6"/>
  <c r="CR135" i="6"/>
  <c r="CQ135" i="6"/>
  <c r="CP135" i="6"/>
  <c r="CO135" i="6"/>
  <c r="CN135" i="6"/>
  <c r="CM135" i="6"/>
  <c r="CL135" i="6"/>
  <c r="CI135" i="6"/>
  <c r="CH135" i="6"/>
  <c r="CG135" i="6"/>
  <c r="CF135" i="6"/>
  <c r="CE135" i="6"/>
  <c r="CD135" i="6"/>
  <c r="CC135" i="6"/>
  <c r="BR135" i="6"/>
  <c r="BQ135" i="6"/>
  <c r="BP135" i="6"/>
  <c r="BO135" i="6"/>
  <c r="BN135" i="6"/>
  <c r="BM135" i="6"/>
  <c r="BL135" i="6"/>
  <c r="BJ135" i="6"/>
  <c r="BI135" i="6"/>
  <c r="BH135" i="6"/>
  <c r="BG135" i="6"/>
  <c r="BF135" i="6"/>
  <c r="BE135" i="6"/>
  <c r="BD135" i="6"/>
  <c r="BB135" i="6"/>
  <c r="BA135" i="6"/>
  <c r="AZ135" i="6"/>
  <c r="AY135" i="6"/>
  <c r="AX135" i="6"/>
  <c r="AW135" i="6"/>
  <c r="AV135" i="6"/>
  <c r="DA134" i="6"/>
  <c r="CZ134" i="6"/>
  <c r="CY134" i="6"/>
  <c r="CX134" i="6"/>
  <c r="CW134" i="6"/>
  <c r="CV134" i="6"/>
  <c r="CU134" i="6"/>
  <c r="CR134" i="6"/>
  <c r="CQ134" i="6"/>
  <c r="CP134" i="6"/>
  <c r="CO134" i="6"/>
  <c r="CN134" i="6"/>
  <c r="CM134" i="6"/>
  <c r="CL134" i="6"/>
  <c r="CI134" i="6"/>
  <c r="CH134" i="6"/>
  <c r="CG134" i="6"/>
  <c r="CF134" i="6"/>
  <c r="CE134" i="6"/>
  <c r="CD134" i="6"/>
  <c r="CC134" i="6"/>
  <c r="BR134" i="6"/>
  <c r="BQ134" i="6"/>
  <c r="BP134" i="6"/>
  <c r="BO134" i="6"/>
  <c r="BN134" i="6"/>
  <c r="BM134" i="6"/>
  <c r="BL134" i="6"/>
  <c r="BJ134" i="6"/>
  <c r="BI134" i="6"/>
  <c r="BH134" i="6"/>
  <c r="BG134" i="6"/>
  <c r="BF134" i="6"/>
  <c r="BE134" i="6"/>
  <c r="BD134" i="6"/>
  <c r="BB134" i="6"/>
  <c r="BA134" i="6"/>
  <c r="AZ134" i="6"/>
  <c r="AY134" i="6"/>
  <c r="AX134" i="6"/>
  <c r="AW134" i="6"/>
  <c r="AV134" i="6"/>
  <c r="DA133" i="6"/>
  <c r="CZ133" i="6"/>
  <c r="CY133" i="6"/>
  <c r="CX133" i="6"/>
  <c r="CW133" i="6"/>
  <c r="CV133" i="6"/>
  <c r="CU133" i="6"/>
  <c r="CR133" i="6"/>
  <c r="CQ133" i="6"/>
  <c r="CP133" i="6"/>
  <c r="CO133" i="6"/>
  <c r="CN133" i="6"/>
  <c r="CM133" i="6"/>
  <c r="CL133" i="6"/>
  <c r="CI133" i="6"/>
  <c r="CH133" i="6"/>
  <c r="CG133" i="6"/>
  <c r="CF133" i="6"/>
  <c r="CE133" i="6"/>
  <c r="CD133" i="6"/>
  <c r="CC133" i="6"/>
  <c r="BR133" i="6"/>
  <c r="BQ133" i="6"/>
  <c r="BP133" i="6"/>
  <c r="BO133" i="6"/>
  <c r="BN133" i="6"/>
  <c r="BM133" i="6"/>
  <c r="BL133" i="6"/>
  <c r="BJ133" i="6"/>
  <c r="BI133" i="6"/>
  <c r="BH133" i="6"/>
  <c r="BG133" i="6"/>
  <c r="BF133" i="6"/>
  <c r="BE133" i="6"/>
  <c r="BD133" i="6"/>
  <c r="BB133" i="6"/>
  <c r="BA133" i="6"/>
  <c r="AZ133" i="6"/>
  <c r="AY133" i="6"/>
  <c r="AX133" i="6"/>
  <c r="AW133" i="6"/>
  <c r="AV133" i="6"/>
  <c r="DA132" i="6"/>
  <c r="CZ132" i="6"/>
  <c r="CY132" i="6"/>
  <c r="CX132" i="6"/>
  <c r="CW132" i="6"/>
  <c r="CV132" i="6"/>
  <c r="CU132" i="6"/>
  <c r="CR132" i="6"/>
  <c r="CQ132" i="6"/>
  <c r="CP132" i="6"/>
  <c r="CO132" i="6"/>
  <c r="CN132" i="6"/>
  <c r="CM132" i="6"/>
  <c r="CL132" i="6"/>
  <c r="CI132" i="6"/>
  <c r="CH132" i="6"/>
  <c r="CG132" i="6"/>
  <c r="CF132" i="6"/>
  <c r="CE132" i="6"/>
  <c r="CD132" i="6"/>
  <c r="CC132" i="6"/>
  <c r="BR132" i="6"/>
  <c r="BQ132" i="6"/>
  <c r="BP132" i="6"/>
  <c r="BO132" i="6"/>
  <c r="BN132" i="6"/>
  <c r="BM132" i="6"/>
  <c r="BL132" i="6"/>
  <c r="BJ132" i="6"/>
  <c r="BI132" i="6"/>
  <c r="BH132" i="6"/>
  <c r="BG132" i="6"/>
  <c r="BF132" i="6"/>
  <c r="BE132" i="6"/>
  <c r="BD132" i="6"/>
  <c r="BB132" i="6"/>
  <c r="BA132" i="6"/>
  <c r="AZ132" i="6"/>
  <c r="AY132" i="6"/>
  <c r="AX132" i="6"/>
  <c r="AW132" i="6"/>
  <c r="AV132" i="6"/>
  <c r="DA131" i="6"/>
  <c r="CZ131" i="6"/>
  <c r="CY131" i="6"/>
  <c r="CX131" i="6"/>
  <c r="CW131" i="6"/>
  <c r="CV131" i="6"/>
  <c r="CU131" i="6"/>
  <c r="CR131" i="6"/>
  <c r="CQ131" i="6"/>
  <c r="CP131" i="6"/>
  <c r="CO131" i="6"/>
  <c r="CN131" i="6"/>
  <c r="CM131" i="6"/>
  <c r="CL131" i="6"/>
  <c r="CI131" i="6"/>
  <c r="CH131" i="6"/>
  <c r="CG131" i="6"/>
  <c r="CF131" i="6"/>
  <c r="CE131" i="6"/>
  <c r="CD131" i="6"/>
  <c r="CC131" i="6"/>
  <c r="BR131" i="6"/>
  <c r="BQ131" i="6"/>
  <c r="BP131" i="6"/>
  <c r="BO131" i="6"/>
  <c r="BN131" i="6"/>
  <c r="BM131" i="6"/>
  <c r="BL131" i="6"/>
  <c r="BJ131" i="6"/>
  <c r="BI131" i="6"/>
  <c r="BH131" i="6"/>
  <c r="BG131" i="6"/>
  <c r="BF131" i="6"/>
  <c r="BE131" i="6"/>
  <c r="BD131" i="6"/>
  <c r="BB131" i="6"/>
  <c r="BA131" i="6"/>
  <c r="AZ131" i="6"/>
  <c r="AY131" i="6"/>
  <c r="AX131" i="6"/>
  <c r="AW131" i="6"/>
  <c r="AV131" i="6"/>
  <c r="DA130" i="6"/>
  <c r="CZ130" i="6"/>
  <c r="CY130" i="6"/>
  <c r="CX130" i="6"/>
  <c r="CW130" i="6"/>
  <c r="CV130" i="6"/>
  <c r="CU130" i="6"/>
  <c r="CR130" i="6"/>
  <c r="CQ130" i="6"/>
  <c r="CP130" i="6"/>
  <c r="CO130" i="6"/>
  <c r="CN130" i="6"/>
  <c r="CM130" i="6"/>
  <c r="CL130" i="6"/>
  <c r="CI130" i="6"/>
  <c r="CH130" i="6"/>
  <c r="CG130" i="6"/>
  <c r="CF130" i="6"/>
  <c r="CE130" i="6"/>
  <c r="CD130" i="6"/>
  <c r="CC130" i="6"/>
  <c r="BR130" i="6"/>
  <c r="BQ130" i="6"/>
  <c r="BP130" i="6"/>
  <c r="BO130" i="6"/>
  <c r="BN130" i="6"/>
  <c r="BM130" i="6"/>
  <c r="BL130" i="6"/>
  <c r="BJ130" i="6"/>
  <c r="BI130" i="6"/>
  <c r="BH130" i="6"/>
  <c r="BG130" i="6"/>
  <c r="BF130" i="6"/>
  <c r="BE130" i="6"/>
  <c r="BD130" i="6"/>
  <c r="BB130" i="6"/>
  <c r="BA130" i="6"/>
  <c r="AZ130" i="6"/>
  <c r="AY130" i="6"/>
  <c r="AX130" i="6"/>
  <c r="AW130" i="6"/>
  <c r="AV130" i="6"/>
  <c r="DA129" i="6"/>
  <c r="CZ129" i="6"/>
  <c r="CY129" i="6"/>
  <c r="CX129" i="6"/>
  <c r="CW129" i="6"/>
  <c r="CV129" i="6"/>
  <c r="CU129" i="6"/>
  <c r="CR129" i="6"/>
  <c r="CQ129" i="6"/>
  <c r="CP129" i="6"/>
  <c r="CO129" i="6"/>
  <c r="CN129" i="6"/>
  <c r="CM129" i="6"/>
  <c r="CL129" i="6"/>
  <c r="CI129" i="6"/>
  <c r="CH129" i="6"/>
  <c r="CG129" i="6"/>
  <c r="CF129" i="6"/>
  <c r="CE129" i="6"/>
  <c r="CD129" i="6"/>
  <c r="CC129" i="6"/>
  <c r="BR129" i="6"/>
  <c r="BQ129" i="6"/>
  <c r="BP129" i="6"/>
  <c r="BO129" i="6"/>
  <c r="BN129" i="6"/>
  <c r="BM129" i="6"/>
  <c r="BL129" i="6"/>
  <c r="BJ129" i="6"/>
  <c r="BI129" i="6"/>
  <c r="BH129" i="6"/>
  <c r="BG129" i="6"/>
  <c r="BF129" i="6"/>
  <c r="BE129" i="6"/>
  <c r="BD129" i="6"/>
  <c r="BB129" i="6"/>
  <c r="BA129" i="6"/>
  <c r="AZ129" i="6"/>
  <c r="AY129" i="6"/>
  <c r="AX129" i="6"/>
  <c r="AW129" i="6"/>
  <c r="AV129" i="6"/>
  <c r="AJ129" i="6"/>
  <c r="AH129" i="6"/>
  <c r="AG129" i="6"/>
  <c r="AF129" i="6"/>
  <c r="AD129" i="6"/>
  <c r="DA128" i="6"/>
  <c r="CZ128" i="6"/>
  <c r="CY128" i="6"/>
  <c r="CX128" i="6"/>
  <c r="CW128" i="6"/>
  <c r="CV128" i="6"/>
  <c r="CU128" i="6"/>
  <c r="CR128" i="6"/>
  <c r="CQ128" i="6"/>
  <c r="CP128" i="6"/>
  <c r="CO128" i="6"/>
  <c r="CN128" i="6"/>
  <c r="CM128" i="6"/>
  <c r="CL128" i="6"/>
  <c r="CI128" i="6"/>
  <c r="CH128" i="6"/>
  <c r="CG128" i="6"/>
  <c r="CF128" i="6"/>
  <c r="CE128" i="6"/>
  <c r="CD128" i="6"/>
  <c r="CC128" i="6"/>
  <c r="BR128" i="6"/>
  <c r="BQ128" i="6"/>
  <c r="BP128" i="6"/>
  <c r="BO128" i="6"/>
  <c r="BN128" i="6"/>
  <c r="BM128" i="6"/>
  <c r="BL128" i="6"/>
  <c r="BJ128" i="6"/>
  <c r="BI128" i="6"/>
  <c r="BH128" i="6"/>
  <c r="BG128" i="6"/>
  <c r="BF128" i="6"/>
  <c r="BE128" i="6"/>
  <c r="BD128" i="6"/>
  <c r="BB128" i="6"/>
  <c r="BA128" i="6"/>
  <c r="AZ128" i="6"/>
  <c r="AY128" i="6"/>
  <c r="AX128" i="6"/>
  <c r="AW128" i="6"/>
  <c r="AV128" i="6"/>
  <c r="AD128" i="6"/>
  <c r="DA127" i="6"/>
  <c r="CZ127" i="6"/>
  <c r="CY127" i="6"/>
  <c r="CX127" i="6"/>
  <c r="CW127" i="6"/>
  <c r="CV127" i="6"/>
  <c r="CU127" i="6"/>
  <c r="CR127" i="6"/>
  <c r="CQ127" i="6"/>
  <c r="CP127" i="6"/>
  <c r="CO127" i="6"/>
  <c r="CN127" i="6"/>
  <c r="CM127" i="6"/>
  <c r="CL127" i="6"/>
  <c r="CI127" i="6"/>
  <c r="CH127" i="6"/>
  <c r="CG127" i="6"/>
  <c r="CF127" i="6"/>
  <c r="CE127" i="6"/>
  <c r="CD127" i="6"/>
  <c r="CC127" i="6"/>
  <c r="BR127" i="6"/>
  <c r="BQ127" i="6"/>
  <c r="BP127" i="6"/>
  <c r="BO127" i="6"/>
  <c r="BN127" i="6"/>
  <c r="BM127" i="6"/>
  <c r="BL127" i="6"/>
  <c r="BJ127" i="6"/>
  <c r="BI127" i="6"/>
  <c r="BH127" i="6"/>
  <c r="BG127" i="6"/>
  <c r="BF127" i="6"/>
  <c r="BE127" i="6"/>
  <c r="BD127" i="6"/>
  <c r="BB127" i="6"/>
  <c r="BA127" i="6"/>
  <c r="AZ127" i="6"/>
  <c r="AY127" i="6"/>
  <c r="AX127" i="6"/>
  <c r="AW127" i="6"/>
  <c r="AV127" i="6"/>
  <c r="DA126" i="6"/>
  <c r="CZ126" i="6"/>
  <c r="CY126" i="6"/>
  <c r="CX126" i="6"/>
  <c r="CW126" i="6"/>
  <c r="CV126" i="6"/>
  <c r="CU126" i="6"/>
  <c r="CR126" i="6"/>
  <c r="CQ126" i="6"/>
  <c r="CP126" i="6"/>
  <c r="CO126" i="6"/>
  <c r="CN126" i="6"/>
  <c r="CM126" i="6"/>
  <c r="CL126" i="6"/>
  <c r="CI126" i="6"/>
  <c r="CH126" i="6"/>
  <c r="CG126" i="6"/>
  <c r="CF126" i="6"/>
  <c r="CE126" i="6"/>
  <c r="CD126" i="6"/>
  <c r="CC126" i="6"/>
  <c r="BR126" i="6"/>
  <c r="BQ126" i="6"/>
  <c r="BP126" i="6"/>
  <c r="BO126" i="6"/>
  <c r="BN126" i="6"/>
  <c r="BM126" i="6"/>
  <c r="BL126" i="6"/>
  <c r="BJ126" i="6"/>
  <c r="BI126" i="6"/>
  <c r="BH126" i="6"/>
  <c r="BG126" i="6"/>
  <c r="BF126" i="6"/>
  <c r="BE126" i="6"/>
  <c r="BD126" i="6"/>
  <c r="BB126" i="6"/>
  <c r="BA126" i="6"/>
  <c r="AZ126" i="6"/>
  <c r="AY126" i="6"/>
  <c r="AX126" i="6"/>
  <c r="AW126" i="6"/>
  <c r="AV126" i="6"/>
  <c r="AH126" i="6"/>
  <c r="AD126" i="6"/>
  <c r="DA125" i="6"/>
  <c r="CZ125" i="6"/>
  <c r="CY125" i="6"/>
  <c r="CX125" i="6"/>
  <c r="CW125" i="6"/>
  <c r="CV125" i="6"/>
  <c r="CU125" i="6"/>
  <c r="CR125" i="6"/>
  <c r="CQ125" i="6"/>
  <c r="CP125" i="6"/>
  <c r="CO125" i="6"/>
  <c r="CN125" i="6"/>
  <c r="CM125" i="6"/>
  <c r="CL125" i="6"/>
  <c r="CI125" i="6"/>
  <c r="CH125" i="6"/>
  <c r="CG125" i="6"/>
  <c r="CF125" i="6"/>
  <c r="CE125" i="6"/>
  <c r="CD125" i="6"/>
  <c r="CC125" i="6"/>
  <c r="BR125" i="6"/>
  <c r="BQ125" i="6"/>
  <c r="BP125" i="6"/>
  <c r="BO125" i="6"/>
  <c r="BN125" i="6"/>
  <c r="BM125" i="6"/>
  <c r="BL125" i="6"/>
  <c r="BJ125" i="6"/>
  <c r="BI125" i="6"/>
  <c r="BH125" i="6"/>
  <c r="BG125" i="6"/>
  <c r="BF125" i="6"/>
  <c r="BE125" i="6"/>
  <c r="BD125" i="6"/>
  <c r="BB125" i="6"/>
  <c r="BA125" i="6"/>
  <c r="AZ125" i="6"/>
  <c r="AY125" i="6"/>
  <c r="AX125" i="6"/>
  <c r="AW125" i="6"/>
  <c r="AV125" i="6"/>
  <c r="AI125" i="6"/>
  <c r="DA124" i="6"/>
  <c r="CZ124" i="6"/>
  <c r="CY124" i="6"/>
  <c r="CX124" i="6"/>
  <c r="CW124" i="6"/>
  <c r="CV124" i="6"/>
  <c r="CU124" i="6"/>
  <c r="CR124" i="6"/>
  <c r="CQ124" i="6"/>
  <c r="CP124" i="6"/>
  <c r="CO124" i="6"/>
  <c r="CN124" i="6"/>
  <c r="CM124" i="6"/>
  <c r="CL124" i="6"/>
  <c r="CI124" i="6"/>
  <c r="CH124" i="6"/>
  <c r="CG124" i="6"/>
  <c r="CF124" i="6"/>
  <c r="CE124" i="6"/>
  <c r="CD124" i="6"/>
  <c r="CC124" i="6"/>
  <c r="BR124" i="6"/>
  <c r="DJ124" i="6" s="1"/>
  <c r="BQ124" i="6"/>
  <c r="BP124" i="6"/>
  <c r="BO124" i="6"/>
  <c r="BN124" i="6"/>
  <c r="BM124" i="6"/>
  <c r="BL124" i="6"/>
  <c r="BJ124" i="6"/>
  <c r="BI124" i="6"/>
  <c r="BH124" i="6"/>
  <c r="BG124" i="6"/>
  <c r="BF124" i="6"/>
  <c r="BE124" i="6"/>
  <c r="BD124" i="6"/>
  <c r="BB124" i="6"/>
  <c r="BA124" i="6"/>
  <c r="AZ124" i="6"/>
  <c r="AY124" i="6"/>
  <c r="AX124" i="6"/>
  <c r="AW124" i="6"/>
  <c r="AV124" i="6"/>
  <c r="AJ124" i="6"/>
  <c r="AI124" i="6"/>
  <c r="AH124" i="6"/>
  <c r="AG124" i="6"/>
  <c r="AF124" i="6"/>
  <c r="AE124" i="6"/>
  <c r="DA123" i="6"/>
  <c r="CZ123" i="6"/>
  <c r="CY123" i="6"/>
  <c r="CX123" i="6"/>
  <c r="CW123" i="6"/>
  <c r="CV123" i="6"/>
  <c r="CU123" i="6"/>
  <c r="CR123" i="6"/>
  <c r="CQ123" i="6"/>
  <c r="CP123" i="6"/>
  <c r="CO123" i="6"/>
  <c r="CN123" i="6"/>
  <c r="CM123" i="6"/>
  <c r="CL123" i="6"/>
  <c r="CI123" i="6"/>
  <c r="CH123" i="6"/>
  <c r="CG123" i="6"/>
  <c r="CF123" i="6"/>
  <c r="CE123" i="6"/>
  <c r="CD123" i="6"/>
  <c r="CC123" i="6"/>
  <c r="BR123" i="6"/>
  <c r="DJ123" i="6" s="1"/>
  <c r="BQ123" i="6"/>
  <c r="BP123" i="6"/>
  <c r="BO123" i="6"/>
  <c r="BN123" i="6"/>
  <c r="BM123" i="6"/>
  <c r="BL123" i="6"/>
  <c r="BJ123" i="6"/>
  <c r="BI123" i="6"/>
  <c r="BH123" i="6"/>
  <c r="BG123" i="6"/>
  <c r="BF123" i="6"/>
  <c r="BE123" i="6"/>
  <c r="BD123" i="6"/>
  <c r="BB123" i="6"/>
  <c r="BA123" i="6"/>
  <c r="AZ123" i="6"/>
  <c r="AY123" i="6"/>
  <c r="AX123" i="6"/>
  <c r="AW123" i="6"/>
  <c r="AV123" i="6"/>
  <c r="DA122" i="6"/>
  <c r="CZ122" i="6"/>
  <c r="CY122" i="6"/>
  <c r="CX122" i="6"/>
  <c r="CW122" i="6"/>
  <c r="CV122" i="6"/>
  <c r="CU122" i="6"/>
  <c r="CR122" i="6"/>
  <c r="CQ122" i="6"/>
  <c r="CP122" i="6"/>
  <c r="CO122" i="6"/>
  <c r="CN122" i="6"/>
  <c r="CM122" i="6"/>
  <c r="CL122" i="6"/>
  <c r="CI122" i="6"/>
  <c r="CH122" i="6"/>
  <c r="CG122" i="6"/>
  <c r="CF122" i="6"/>
  <c r="CE122" i="6"/>
  <c r="CD122" i="6"/>
  <c r="CC122" i="6"/>
  <c r="BR122" i="6"/>
  <c r="BQ122" i="6"/>
  <c r="BP122" i="6"/>
  <c r="BO122" i="6"/>
  <c r="BN122" i="6"/>
  <c r="BM122" i="6"/>
  <c r="BL122" i="6"/>
  <c r="BJ122" i="6"/>
  <c r="BI122" i="6"/>
  <c r="BH122" i="6"/>
  <c r="BG122" i="6"/>
  <c r="BF122" i="6"/>
  <c r="BE122" i="6"/>
  <c r="BD122" i="6"/>
  <c r="BB122" i="6"/>
  <c r="BA122" i="6"/>
  <c r="AZ122" i="6"/>
  <c r="AY122" i="6"/>
  <c r="AX122" i="6"/>
  <c r="AW122" i="6"/>
  <c r="AV122" i="6"/>
  <c r="DA121" i="6"/>
  <c r="CZ121" i="6"/>
  <c r="CY121" i="6"/>
  <c r="CX121" i="6"/>
  <c r="CW121" i="6"/>
  <c r="CV121" i="6"/>
  <c r="CU121" i="6"/>
  <c r="CR121" i="6"/>
  <c r="CQ121" i="6"/>
  <c r="CP121" i="6"/>
  <c r="CO121" i="6"/>
  <c r="CN121" i="6"/>
  <c r="CM121" i="6"/>
  <c r="CL121" i="6"/>
  <c r="CI121" i="6"/>
  <c r="CH121" i="6"/>
  <c r="CG121" i="6"/>
  <c r="CF121" i="6"/>
  <c r="CE121" i="6"/>
  <c r="CD121" i="6"/>
  <c r="CC121" i="6"/>
  <c r="BR121" i="6"/>
  <c r="BQ121" i="6"/>
  <c r="BP121" i="6"/>
  <c r="BO121" i="6"/>
  <c r="BN121" i="6"/>
  <c r="BM121" i="6"/>
  <c r="BL121" i="6"/>
  <c r="BJ121" i="6"/>
  <c r="BI121" i="6"/>
  <c r="BH121" i="6"/>
  <c r="BG121" i="6"/>
  <c r="BF121" i="6"/>
  <c r="BE121" i="6"/>
  <c r="BD121" i="6"/>
  <c r="BB121" i="6"/>
  <c r="BA121" i="6"/>
  <c r="AZ121" i="6"/>
  <c r="AY121" i="6"/>
  <c r="AX121" i="6"/>
  <c r="AW121" i="6"/>
  <c r="AV121" i="6"/>
  <c r="AJ121" i="6"/>
  <c r="AI121" i="6"/>
  <c r="AH121" i="6"/>
  <c r="AG121" i="6"/>
  <c r="AF121" i="6"/>
  <c r="AE121" i="6"/>
  <c r="AD121" i="6"/>
  <c r="DA120" i="6"/>
  <c r="CZ120" i="6"/>
  <c r="CY120" i="6"/>
  <c r="CX120" i="6"/>
  <c r="CW120" i="6"/>
  <c r="CV120" i="6"/>
  <c r="CU120" i="6"/>
  <c r="CR120" i="6"/>
  <c r="CQ120" i="6"/>
  <c r="CP120" i="6"/>
  <c r="CO120" i="6"/>
  <c r="CN120" i="6"/>
  <c r="CM120" i="6"/>
  <c r="CL120" i="6"/>
  <c r="CI120" i="6"/>
  <c r="CH120" i="6"/>
  <c r="CG120" i="6"/>
  <c r="CF120" i="6"/>
  <c r="CE120" i="6"/>
  <c r="CD120" i="6"/>
  <c r="CC120" i="6"/>
  <c r="BR120" i="6"/>
  <c r="BQ120" i="6"/>
  <c r="BP120" i="6"/>
  <c r="BO120" i="6"/>
  <c r="BN120" i="6"/>
  <c r="BM120" i="6"/>
  <c r="BL120" i="6"/>
  <c r="BJ120" i="6"/>
  <c r="BI120" i="6"/>
  <c r="BH120" i="6"/>
  <c r="BG120" i="6"/>
  <c r="BF120" i="6"/>
  <c r="BE120" i="6"/>
  <c r="BD120" i="6"/>
  <c r="BB120" i="6"/>
  <c r="BA120" i="6"/>
  <c r="AZ120" i="6"/>
  <c r="AY120" i="6"/>
  <c r="AX120" i="6"/>
  <c r="AW120" i="6"/>
  <c r="AV120" i="6"/>
  <c r="DA119" i="6"/>
  <c r="CZ119" i="6"/>
  <c r="CY119" i="6"/>
  <c r="CX119" i="6"/>
  <c r="CW119" i="6"/>
  <c r="CV119" i="6"/>
  <c r="CU119" i="6"/>
  <c r="CR119" i="6"/>
  <c r="CQ119" i="6"/>
  <c r="CP119" i="6"/>
  <c r="CO119" i="6"/>
  <c r="CN119" i="6"/>
  <c r="CM119" i="6"/>
  <c r="CL119" i="6"/>
  <c r="CI119" i="6"/>
  <c r="CH119" i="6"/>
  <c r="CG119" i="6"/>
  <c r="CF119" i="6"/>
  <c r="CE119" i="6"/>
  <c r="CD119" i="6"/>
  <c r="CC119" i="6"/>
  <c r="BR119" i="6"/>
  <c r="BQ119" i="6"/>
  <c r="BP119" i="6"/>
  <c r="BO119" i="6"/>
  <c r="BN119" i="6"/>
  <c r="BM119" i="6"/>
  <c r="BL119" i="6"/>
  <c r="BJ119" i="6"/>
  <c r="BI119" i="6"/>
  <c r="BH119" i="6"/>
  <c r="BG119" i="6"/>
  <c r="BF119" i="6"/>
  <c r="BE119" i="6"/>
  <c r="BD119" i="6"/>
  <c r="BB119" i="6"/>
  <c r="BA119" i="6"/>
  <c r="AZ119" i="6"/>
  <c r="AY119" i="6"/>
  <c r="AX119" i="6"/>
  <c r="AW119" i="6"/>
  <c r="AV119" i="6"/>
  <c r="DA118" i="6"/>
  <c r="CZ118" i="6"/>
  <c r="CY118" i="6"/>
  <c r="CX118" i="6"/>
  <c r="CW118" i="6"/>
  <c r="CV118" i="6"/>
  <c r="CU118" i="6"/>
  <c r="CR118" i="6"/>
  <c r="CQ118" i="6"/>
  <c r="CP118" i="6"/>
  <c r="CO118" i="6"/>
  <c r="CN118" i="6"/>
  <c r="CM118" i="6"/>
  <c r="CL118" i="6"/>
  <c r="CI118" i="6"/>
  <c r="CH118" i="6"/>
  <c r="CG118" i="6"/>
  <c r="CF118" i="6"/>
  <c r="CE118" i="6"/>
  <c r="CD118" i="6"/>
  <c r="CC118" i="6"/>
  <c r="BR118" i="6"/>
  <c r="BQ118" i="6"/>
  <c r="BP118" i="6"/>
  <c r="BO118" i="6"/>
  <c r="BN118" i="6"/>
  <c r="BM118" i="6"/>
  <c r="BL118" i="6"/>
  <c r="BJ118" i="6"/>
  <c r="BI118" i="6"/>
  <c r="BH118" i="6"/>
  <c r="BG118" i="6"/>
  <c r="BF118" i="6"/>
  <c r="BE118" i="6"/>
  <c r="BD118" i="6"/>
  <c r="BB118" i="6"/>
  <c r="BA118" i="6"/>
  <c r="AZ118" i="6"/>
  <c r="AY118" i="6"/>
  <c r="AX118" i="6"/>
  <c r="AW118" i="6"/>
  <c r="AV118" i="6"/>
  <c r="AF118" i="6"/>
  <c r="AE118" i="6"/>
  <c r="DA117" i="6"/>
  <c r="CZ117" i="6"/>
  <c r="CY117" i="6"/>
  <c r="CX117" i="6"/>
  <c r="CW117" i="6"/>
  <c r="CV117" i="6"/>
  <c r="CU117" i="6"/>
  <c r="CR117" i="6"/>
  <c r="CQ117" i="6"/>
  <c r="CP117" i="6"/>
  <c r="CO117" i="6"/>
  <c r="CN117" i="6"/>
  <c r="CM117" i="6"/>
  <c r="CL117" i="6"/>
  <c r="CI117" i="6"/>
  <c r="CH117" i="6"/>
  <c r="CG117" i="6"/>
  <c r="CF117" i="6"/>
  <c r="CE117" i="6"/>
  <c r="CD117" i="6"/>
  <c r="CC117" i="6"/>
  <c r="BR117" i="6"/>
  <c r="BQ117" i="6"/>
  <c r="BP117" i="6"/>
  <c r="BO117" i="6"/>
  <c r="BN117" i="6"/>
  <c r="BM117" i="6"/>
  <c r="BL117" i="6"/>
  <c r="BJ117" i="6"/>
  <c r="BI117" i="6"/>
  <c r="BH117" i="6"/>
  <c r="BG117" i="6"/>
  <c r="BF117" i="6"/>
  <c r="BE117" i="6"/>
  <c r="BD117" i="6"/>
  <c r="BB117" i="6"/>
  <c r="BA117" i="6"/>
  <c r="AZ117" i="6"/>
  <c r="AY117" i="6"/>
  <c r="AX117" i="6"/>
  <c r="AW117" i="6"/>
  <c r="AV117" i="6"/>
  <c r="AH117" i="6"/>
  <c r="AF117" i="6"/>
  <c r="AD117" i="6"/>
  <c r="DA116" i="6"/>
  <c r="CZ116" i="6"/>
  <c r="CY116" i="6"/>
  <c r="CX116" i="6"/>
  <c r="CW116" i="6"/>
  <c r="CV116" i="6"/>
  <c r="CU116" i="6"/>
  <c r="CR116" i="6"/>
  <c r="CQ116" i="6"/>
  <c r="CP116" i="6"/>
  <c r="CO116" i="6"/>
  <c r="CN116" i="6"/>
  <c r="CM116" i="6"/>
  <c r="CL116" i="6"/>
  <c r="CI116" i="6"/>
  <c r="CH116" i="6"/>
  <c r="CG116" i="6"/>
  <c r="CF116" i="6"/>
  <c r="CE116" i="6"/>
  <c r="CD116" i="6"/>
  <c r="CC116" i="6"/>
  <c r="BR116" i="6"/>
  <c r="BQ116" i="6"/>
  <c r="BP116" i="6"/>
  <c r="BO116" i="6"/>
  <c r="BN116" i="6"/>
  <c r="BM116" i="6"/>
  <c r="BL116" i="6"/>
  <c r="BJ116" i="6"/>
  <c r="BI116" i="6"/>
  <c r="BH116" i="6"/>
  <c r="BG116" i="6"/>
  <c r="BF116" i="6"/>
  <c r="BE116" i="6"/>
  <c r="BD116" i="6"/>
  <c r="BB116" i="6"/>
  <c r="BA116" i="6"/>
  <c r="AZ116" i="6"/>
  <c r="AY116" i="6"/>
  <c r="AX116" i="6"/>
  <c r="AW116" i="6"/>
  <c r="AV116" i="6"/>
  <c r="AJ116" i="6"/>
  <c r="AI116" i="6"/>
  <c r="AH116" i="6"/>
  <c r="AG116" i="6"/>
  <c r="AF116" i="6"/>
  <c r="AE116" i="6"/>
  <c r="AD116" i="6"/>
  <c r="DA115" i="6"/>
  <c r="CZ115" i="6"/>
  <c r="CY115" i="6"/>
  <c r="CX115" i="6"/>
  <c r="CW115" i="6"/>
  <c r="CV115" i="6"/>
  <c r="CU115" i="6"/>
  <c r="CR115" i="6"/>
  <c r="CQ115" i="6"/>
  <c r="CP115" i="6"/>
  <c r="CO115" i="6"/>
  <c r="CN115" i="6"/>
  <c r="CM115" i="6"/>
  <c r="CL115" i="6"/>
  <c r="CI115" i="6"/>
  <c r="CH115" i="6"/>
  <c r="CG115" i="6"/>
  <c r="CF115" i="6"/>
  <c r="CE115" i="6"/>
  <c r="CD115" i="6"/>
  <c r="CC115" i="6"/>
  <c r="BR115" i="6"/>
  <c r="BQ115" i="6"/>
  <c r="BP115" i="6"/>
  <c r="BO115" i="6"/>
  <c r="BN115" i="6"/>
  <c r="BM115" i="6"/>
  <c r="BL115" i="6"/>
  <c r="BJ115" i="6"/>
  <c r="BI115" i="6"/>
  <c r="BH115" i="6"/>
  <c r="BG115" i="6"/>
  <c r="BF115" i="6"/>
  <c r="BE115" i="6"/>
  <c r="BD115" i="6"/>
  <c r="BB115" i="6"/>
  <c r="BA115" i="6"/>
  <c r="AZ115" i="6"/>
  <c r="AY115" i="6"/>
  <c r="AX115" i="6"/>
  <c r="AW115" i="6"/>
  <c r="AV115" i="6"/>
  <c r="DA114" i="6"/>
  <c r="CZ114" i="6"/>
  <c r="CY114" i="6"/>
  <c r="CX114" i="6"/>
  <c r="CW114" i="6"/>
  <c r="CV114" i="6"/>
  <c r="CU114" i="6"/>
  <c r="CR114" i="6"/>
  <c r="CQ114" i="6"/>
  <c r="CP114" i="6"/>
  <c r="CO114" i="6"/>
  <c r="CN114" i="6"/>
  <c r="CM114" i="6"/>
  <c r="CL114" i="6"/>
  <c r="CI114" i="6"/>
  <c r="CH114" i="6"/>
  <c r="CG114" i="6"/>
  <c r="CF114" i="6"/>
  <c r="CE114" i="6"/>
  <c r="CD114" i="6"/>
  <c r="CC114" i="6"/>
  <c r="BR114" i="6"/>
  <c r="BQ114" i="6"/>
  <c r="BP114" i="6"/>
  <c r="BO114" i="6"/>
  <c r="BN114" i="6"/>
  <c r="BM114" i="6"/>
  <c r="BL114" i="6"/>
  <c r="BJ114" i="6"/>
  <c r="BI114" i="6"/>
  <c r="BH114" i="6"/>
  <c r="BG114" i="6"/>
  <c r="BF114" i="6"/>
  <c r="BE114" i="6"/>
  <c r="BD114" i="6"/>
  <c r="BB114" i="6"/>
  <c r="BA114" i="6"/>
  <c r="AZ114" i="6"/>
  <c r="AY114" i="6"/>
  <c r="AX114" i="6"/>
  <c r="AW114" i="6"/>
  <c r="AV114" i="6"/>
  <c r="DA113" i="6"/>
  <c r="CZ113" i="6"/>
  <c r="CY113" i="6"/>
  <c r="CX113" i="6"/>
  <c r="CW113" i="6"/>
  <c r="CV113" i="6"/>
  <c r="CU113" i="6"/>
  <c r="CR113" i="6"/>
  <c r="CQ113" i="6"/>
  <c r="CP113" i="6"/>
  <c r="CO113" i="6"/>
  <c r="CN113" i="6"/>
  <c r="CM113" i="6"/>
  <c r="CL113" i="6"/>
  <c r="CI113" i="6"/>
  <c r="CH113" i="6"/>
  <c r="CG113" i="6"/>
  <c r="CF113" i="6"/>
  <c r="CE113" i="6"/>
  <c r="CD113" i="6"/>
  <c r="CC113" i="6"/>
  <c r="BR113" i="6"/>
  <c r="BQ113" i="6"/>
  <c r="BP113" i="6"/>
  <c r="BO113" i="6"/>
  <c r="BN113" i="6"/>
  <c r="BM113" i="6"/>
  <c r="BL113" i="6"/>
  <c r="BJ113" i="6"/>
  <c r="BI113" i="6"/>
  <c r="BH113" i="6"/>
  <c r="BG113" i="6"/>
  <c r="BF113" i="6"/>
  <c r="BE113" i="6"/>
  <c r="BD113" i="6"/>
  <c r="BB113" i="6"/>
  <c r="BA113" i="6"/>
  <c r="AZ113" i="6"/>
  <c r="AY113" i="6"/>
  <c r="AX113" i="6"/>
  <c r="AW113" i="6"/>
  <c r="AV113" i="6"/>
  <c r="AJ113" i="6"/>
  <c r="AI113" i="6"/>
  <c r="AH113" i="6"/>
  <c r="AG113" i="6"/>
  <c r="AF113" i="6"/>
  <c r="AE113" i="6"/>
  <c r="AD113" i="6"/>
  <c r="DA112" i="6"/>
  <c r="CZ112" i="6"/>
  <c r="CY112" i="6"/>
  <c r="CX112" i="6"/>
  <c r="CW112" i="6"/>
  <c r="CV112" i="6"/>
  <c r="CU112" i="6"/>
  <c r="CR112" i="6"/>
  <c r="CQ112" i="6"/>
  <c r="CP112" i="6"/>
  <c r="CO112" i="6"/>
  <c r="CN112" i="6"/>
  <c r="CM112" i="6"/>
  <c r="CL112" i="6"/>
  <c r="CI112" i="6"/>
  <c r="CH112" i="6"/>
  <c r="CG112" i="6"/>
  <c r="CF112" i="6"/>
  <c r="CE112" i="6"/>
  <c r="CD112" i="6"/>
  <c r="CC112" i="6"/>
  <c r="BR112" i="6"/>
  <c r="BQ112" i="6"/>
  <c r="BP112" i="6"/>
  <c r="BO112" i="6"/>
  <c r="BN112" i="6"/>
  <c r="BM112" i="6"/>
  <c r="BL112" i="6"/>
  <c r="BJ112" i="6"/>
  <c r="BI112" i="6"/>
  <c r="BH112" i="6"/>
  <c r="BG112" i="6"/>
  <c r="BF112" i="6"/>
  <c r="BE112" i="6"/>
  <c r="BD112" i="6"/>
  <c r="BB112" i="6"/>
  <c r="BA112" i="6"/>
  <c r="AZ112" i="6"/>
  <c r="AY112" i="6"/>
  <c r="AX112" i="6"/>
  <c r="AW112" i="6"/>
  <c r="AV112" i="6"/>
  <c r="DA111" i="6"/>
  <c r="CZ111" i="6"/>
  <c r="CY111" i="6"/>
  <c r="CX111" i="6"/>
  <c r="CW111" i="6"/>
  <c r="CV111" i="6"/>
  <c r="CU111" i="6"/>
  <c r="CR111" i="6"/>
  <c r="CQ111" i="6"/>
  <c r="CP111" i="6"/>
  <c r="CO111" i="6"/>
  <c r="CN111" i="6"/>
  <c r="CM111" i="6"/>
  <c r="CL111" i="6"/>
  <c r="CI111" i="6"/>
  <c r="CH111" i="6"/>
  <c r="CG111" i="6"/>
  <c r="CF111" i="6"/>
  <c r="CE111" i="6"/>
  <c r="CD111" i="6"/>
  <c r="CC111" i="6"/>
  <c r="BR111" i="6"/>
  <c r="BQ111" i="6"/>
  <c r="BP111" i="6"/>
  <c r="BO111" i="6"/>
  <c r="BN111" i="6"/>
  <c r="BM111" i="6"/>
  <c r="BL111" i="6"/>
  <c r="BJ111" i="6"/>
  <c r="BI111" i="6"/>
  <c r="BH111" i="6"/>
  <c r="BG111" i="6"/>
  <c r="BF111" i="6"/>
  <c r="BE111" i="6"/>
  <c r="BD111" i="6"/>
  <c r="BB111" i="6"/>
  <c r="BA111" i="6"/>
  <c r="AZ111" i="6"/>
  <c r="AY111" i="6"/>
  <c r="AX111" i="6"/>
  <c r="AW111" i="6"/>
  <c r="AV111" i="6"/>
  <c r="DA110" i="6"/>
  <c r="CZ110" i="6"/>
  <c r="CY110" i="6"/>
  <c r="CX110" i="6"/>
  <c r="CW110" i="6"/>
  <c r="CV110" i="6"/>
  <c r="CU110" i="6"/>
  <c r="CR110" i="6"/>
  <c r="CQ110" i="6"/>
  <c r="CP110" i="6"/>
  <c r="CO110" i="6"/>
  <c r="CN110" i="6"/>
  <c r="CM110" i="6"/>
  <c r="CL110" i="6"/>
  <c r="CI110" i="6"/>
  <c r="CH110" i="6"/>
  <c r="CG110" i="6"/>
  <c r="CF110" i="6"/>
  <c r="CE110" i="6"/>
  <c r="CD110" i="6"/>
  <c r="CC110" i="6"/>
  <c r="BR110" i="6"/>
  <c r="BQ110" i="6"/>
  <c r="BP110" i="6"/>
  <c r="BO110" i="6"/>
  <c r="BN110" i="6"/>
  <c r="BM110" i="6"/>
  <c r="BL110" i="6"/>
  <c r="BJ110" i="6"/>
  <c r="BI110" i="6"/>
  <c r="BH110" i="6"/>
  <c r="BG110" i="6"/>
  <c r="BF110" i="6"/>
  <c r="BE110" i="6"/>
  <c r="BD110" i="6"/>
  <c r="BB110" i="6"/>
  <c r="BA110" i="6"/>
  <c r="AZ110" i="6"/>
  <c r="AY110" i="6"/>
  <c r="AX110" i="6"/>
  <c r="AW110" i="6"/>
  <c r="AV110" i="6"/>
  <c r="AG110" i="6"/>
  <c r="AF110" i="6"/>
  <c r="AD110" i="6"/>
  <c r="DA109" i="6"/>
  <c r="CZ109" i="6"/>
  <c r="CY109" i="6"/>
  <c r="CX109" i="6"/>
  <c r="CW109" i="6"/>
  <c r="CV109" i="6"/>
  <c r="CU109" i="6"/>
  <c r="CR109" i="6"/>
  <c r="CQ109" i="6"/>
  <c r="CP109" i="6"/>
  <c r="CO109" i="6"/>
  <c r="CN109" i="6"/>
  <c r="CM109" i="6"/>
  <c r="CL109" i="6"/>
  <c r="CI109" i="6"/>
  <c r="CH109" i="6"/>
  <c r="CG109" i="6"/>
  <c r="CF109" i="6"/>
  <c r="CE109" i="6"/>
  <c r="CD109" i="6"/>
  <c r="CC109" i="6"/>
  <c r="BR109" i="6"/>
  <c r="BQ109" i="6"/>
  <c r="BP109" i="6"/>
  <c r="BO109" i="6"/>
  <c r="BN109" i="6"/>
  <c r="BM109" i="6"/>
  <c r="BL109" i="6"/>
  <c r="BJ109" i="6"/>
  <c r="BI109" i="6"/>
  <c r="BH109" i="6"/>
  <c r="BG109" i="6"/>
  <c r="BF109" i="6"/>
  <c r="BE109" i="6"/>
  <c r="BD109" i="6"/>
  <c r="BB109" i="6"/>
  <c r="BA109" i="6"/>
  <c r="AZ109" i="6"/>
  <c r="AY109" i="6"/>
  <c r="AX109" i="6"/>
  <c r="AW109" i="6"/>
  <c r="AV109" i="6"/>
  <c r="AI109" i="6"/>
  <c r="AH109" i="6"/>
  <c r="AF109" i="6"/>
  <c r="AD109" i="6"/>
  <c r="DA108" i="6"/>
  <c r="CZ108" i="6"/>
  <c r="CY108" i="6"/>
  <c r="CX108" i="6"/>
  <c r="CW108" i="6"/>
  <c r="CV108" i="6"/>
  <c r="CU108" i="6"/>
  <c r="CR108" i="6"/>
  <c r="CQ108" i="6"/>
  <c r="CP108" i="6"/>
  <c r="CO108" i="6"/>
  <c r="CN108" i="6"/>
  <c r="CM108" i="6"/>
  <c r="CL108" i="6"/>
  <c r="CI108" i="6"/>
  <c r="CH108" i="6"/>
  <c r="CG108" i="6"/>
  <c r="CF108" i="6"/>
  <c r="CE108" i="6"/>
  <c r="CD108" i="6"/>
  <c r="CC108" i="6"/>
  <c r="BR108" i="6"/>
  <c r="BQ108" i="6"/>
  <c r="BP108" i="6"/>
  <c r="BO108" i="6"/>
  <c r="BN108" i="6"/>
  <c r="BM108" i="6"/>
  <c r="BL108" i="6"/>
  <c r="BJ108" i="6"/>
  <c r="BI108" i="6"/>
  <c r="BH108" i="6"/>
  <c r="BG108" i="6"/>
  <c r="BF108" i="6"/>
  <c r="BE108" i="6"/>
  <c r="BD108" i="6"/>
  <c r="BB108" i="6"/>
  <c r="BA108" i="6"/>
  <c r="AZ108" i="6"/>
  <c r="AY108" i="6"/>
  <c r="AX108" i="6"/>
  <c r="AW108" i="6"/>
  <c r="AV108" i="6"/>
  <c r="AJ108" i="6"/>
  <c r="AI108" i="6"/>
  <c r="AH108" i="6"/>
  <c r="AG108" i="6"/>
  <c r="AF108" i="6"/>
  <c r="AE108" i="6"/>
  <c r="AD108" i="6"/>
  <c r="DA107" i="6"/>
  <c r="CZ107" i="6"/>
  <c r="CY107" i="6"/>
  <c r="CX107" i="6"/>
  <c r="CW107" i="6"/>
  <c r="CV107" i="6"/>
  <c r="CU107" i="6"/>
  <c r="CR107" i="6"/>
  <c r="CQ107" i="6"/>
  <c r="CP107" i="6"/>
  <c r="CO107" i="6"/>
  <c r="CN107" i="6"/>
  <c r="CM107" i="6"/>
  <c r="CL107" i="6"/>
  <c r="CI107" i="6"/>
  <c r="CH107" i="6"/>
  <c r="CG107" i="6"/>
  <c r="CF107" i="6"/>
  <c r="CE107" i="6"/>
  <c r="CD107" i="6"/>
  <c r="CC107" i="6"/>
  <c r="BL107" i="6"/>
  <c r="BM107" i="6"/>
  <c r="BN107" i="6"/>
  <c r="BO107" i="6"/>
  <c r="BP107" i="6"/>
  <c r="BQ107" i="6"/>
  <c r="BR107" i="6"/>
  <c r="BJ107" i="6"/>
  <c r="BI107" i="6"/>
  <c r="BH107" i="6"/>
  <c r="BG107" i="6"/>
  <c r="BF107" i="6"/>
  <c r="BE107" i="6"/>
  <c r="BD107" i="6"/>
  <c r="BB107" i="6"/>
  <c r="BA107" i="6"/>
  <c r="AZ107" i="6"/>
  <c r="AY107" i="6"/>
  <c r="AX107" i="6"/>
  <c r="AW107" i="6"/>
  <c r="AV107" i="6"/>
  <c r="DA106" i="6"/>
  <c r="CZ106" i="6"/>
  <c r="CY106" i="6"/>
  <c r="CX106" i="6"/>
  <c r="CW106" i="6"/>
  <c r="CV106" i="6"/>
  <c r="CU106" i="6"/>
  <c r="CR106" i="6"/>
  <c r="CQ106" i="6"/>
  <c r="CP106" i="6"/>
  <c r="CO106" i="6"/>
  <c r="CN106" i="6"/>
  <c r="CM106" i="6"/>
  <c r="CL106" i="6"/>
  <c r="CI106" i="6"/>
  <c r="CH106" i="6"/>
  <c r="CG106" i="6"/>
  <c r="CF106" i="6"/>
  <c r="CE106" i="6"/>
  <c r="CD106" i="6"/>
  <c r="CC106" i="6"/>
  <c r="BL106" i="6"/>
  <c r="BM106" i="6"/>
  <c r="BN106" i="6"/>
  <c r="BO106" i="6"/>
  <c r="BP106" i="6"/>
  <c r="BQ106" i="6"/>
  <c r="BR106" i="6"/>
  <c r="BJ106" i="6"/>
  <c r="BI106" i="6"/>
  <c r="BH106" i="6"/>
  <c r="BG106" i="6"/>
  <c r="BF106" i="6"/>
  <c r="BE106" i="6"/>
  <c r="BD106" i="6"/>
  <c r="BB106" i="6"/>
  <c r="BA106" i="6"/>
  <c r="AZ106" i="6"/>
  <c r="AY106" i="6"/>
  <c r="AX106" i="6"/>
  <c r="AW106" i="6"/>
  <c r="AV106" i="6"/>
  <c r="AI106" i="6"/>
  <c r="AH106" i="6"/>
  <c r="AF106" i="6"/>
  <c r="DA105" i="6"/>
  <c r="CZ105" i="6"/>
  <c r="CY105" i="6"/>
  <c r="CX105" i="6"/>
  <c r="CW105" i="6"/>
  <c r="CV105" i="6"/>
  <c r="CU105" i="6"/>
  <c r="CR105" i="6"/>
  <c r="CQ105" i="6"/>
  <c r="CP105" i="6"/>
  <c r="CO105" i="6"/>
  <c r="CN105" i="6"/>
  <c r="CM105" i="6"/>
  <c r="CL105" i="6"/>
  <c r="CI105" i="6"/>
  <c r="CH105" i="6"/>
  <c r="CG105" i="6"/>
  <c r="CF105" i="6"/>
  <c r="CE105" i="6"/>
  <c r="CD105" i="6"/>
  <c r="CC105" i="6"/>
  <c r="BL105" i="6"/>
  <c r="BM105" i="6"/>
  <c r="BN105" i="6"/>
  <c r="BO105" i="6"/>
  <c r="BP105" i="6"/>
  <c r="BQ105" i="6"/>
  <c r="BR105" i="6"/>
  <c r="BJ105" i="6"/>
  <c r="BI105" i="6"/>
  <c r="BH105" i="6"/>
  <c r="BG105" i="6"/>
  <c r="BF105" i="6"/>
  <c r="BE105" i="6"/>
  <c r="BD105" i="6"/>
  <c r="BB105" i="6"/>
  <c r="BA105" i="6"/>
  <c r="AZ105" i="6"/>
  <c r="AY105" i="6"/>
  <c r="AX105" i="6"/>
  <c r="AW105" i="6"/>
  <c r="AV105" i="6"/>
  <c r="AJ105" i="6"/>
  <c r="AI105" i="6"/>
  <c r="AH105" i="6"/>
  <c r="AG105" i="6"/>
  <c r="AF105" i="6"/>
  <c r="AE105" i="6"/>
  <c r="AD105" i="6"/>
  <c r="DA104" i="6"/>
  <c r="CZ104" i="6"/>
  <c r="CY104" i="6"/>
  <c r="CX104" i="6"/>
  <c r="CW104" i="6"/>
  <c r="CV104" i="6"/>
  <c r="CU104" i="6"/>
  <c r="CR104" i="6"/>
  <c r="CQ104" i="6"/>
  <c r="CP104" i="6"/>
  <c r="CO104" i="6"/>
  <c r="CN104" i="6"/>
  <c r="CM104" i="6"/>
  <c r="CL104" i="6"/>
  <c r="CI104" i="6"/>
  <c r="CH104" i="6"/>
  <c r="CG104" i="6"/>
  <c r="CF104" i="6"/>
  <c r="CE104" i="6"/>
  <c r="CD104" i="6"/>
  <c r="CC104" i="6"/>
  <c r="BL104" i="6"/>
  <c r="BM104" i="6"/>
  <c r="BN104" i="6"/>
  <c r="BO104" i="6"/>
  <c r="BP104" i="6"/>
  <c r="BQ104" i="6"/>
  <c r="BR104" i="6"/>
  <c r="BJ104" i="6"/>
  <c r="BI104" i="6"/>
  <c r="BH104" i="6"/>
  <c r="BG104" i="6"/>
  <c r="BF104" i="6"/>
  <c r="BE104" i="6"/>
  <c r="BD104" i="6"/>
  <c r="BB104" i="6"/>
  <c r="BA104" i="6"/>
  <c r="AZ104" i="6"/>
  <c r="AY104" i="6"/>
  <c r="AX104" i="6"/>
  <c r="AW104" i="6"/>
  <c r="AV104" i="6"/>
  <c r="DA103" i="6"/>
  <c r="CZ103" i="6"/>
  <c r="CY103" i="6"/>
  <c r="CX103" i="6"/>
  <c r="CW103" i="6"/>
  <c r="CV103" i="6"/>
  <c r="CU103" i="6"/>
  <c r="CR103" i="6"/>
  <c r="CQ103" i="6"/>
  <c r="CP103" i="6"/>
  <c r="CO103" i="6"/>
  <c r="CN103" i="6"/>
  <c r="CM103" i="6"/>
  <c r="CL103" i="6"/>
  <c r="CI103" i="6"/>
  <c r="CH103" i="6"/>
  <c r="CG103" i="6"/>
  <c r="CF103" i="6"/>
  <c r="CE103" i="6"/>
  <c r="CD103" i="6"/>
  <c r="CC103" i="6"/>
  <c r="BL103" i="6"/>
  <c r="BM103" i="6"/>
  <c r="BN103" i="6"/>
  <c r="BO103" i="6"/>
  <c r="BP103" i="6"/>
  <c r="DH103" i="6" s="1"/>
  <c r="BQ103" i="6"/>
  <c r="BR103" i="6"/>
  <c r="BJ103" i="6"/>
  <c r="BI103" i="6"/>
  <c r="BH103" i="6"/>
  <c r="BG103" i="6"/>
  <c r="BF103" i="6"/>
  <c r="BE103" i="6"/>
  <c r="BD103" i="6"/>
  <c r="BB103" i="6"/>
  <c r="BA103" i="6"/>
  <c r="AZ103" i="6"/>
  <c r="AY103" i="6"/>
  <c r="AX103" i="6"/>
  <c r="AW103" i="6"/>
  <c r="AV103" i="6"/>
  <c r="AJ103" i="6"/>
  <c r="AI103" i="6"/>
  <c r="AH103" i="6"/>
  <c r="DA102" i="6"/>
  <c r="CZ102" i="6"/>
  <c r="CY102" i="6"/>
  <c r="CX102" i="6"/>
  <c r="CW102" i="6"/>
  <c r="CV102" i="6"/>
  <c r="CU102" i="6"/>
  <c r="CR102" i="6"/>
  <c r="CQ102" i="6"/>
  <c r="CP102" i="6"/>
  <c r="CO102" i="6"/>
  <c r="CN102" i="6"/>
  <c r="CM102" i="6"/>
  <c r="CL102" i="6"/>
  <c r="CI102" i="6"/>
  <c r="CH102" i="6"/>
  <c r="CG102" i="6"/>
  <c r="CF102" i="6"/>
  <c r="CE102" i="6"/>
  <c r="CD102" i="6"/>
  <c r="CC102" i="6"/>
  <c r="BL102" i="6"/>
  <c r="BM102" i="6"/>
  <c r="BN102" i="6"/>
  <c r="BO102" i="6"/>
  <c r="BP102" i="6"/>
  <c r="BQ102" i="6"/>
  <c r="BR102" i="6"/>
  <c r="BJ102" i="6"/>
  <c r="BI102" i="6"/>
  <c r="BH102" i="6"/>
  <c r="BG102" i="6"/>
  <c r="BF102" i="6"/>
  <c r="BE102" i="6"/>
  <c r="BD102" i="6"/>
  <c r="BB102" i="6"/>
  <c r="BA102" i="6"/>
  <c r="AZ102" i="6"/>
  <c r="AY102" i="6"/>
  <c r="AX102" i="6"/>
  <c r="AW102" i="6"/>
  <c r="AV102" i="6"/>
  <c r="AJ102" i="6"/>
  <c r="AI102" i="6"/>
  <c r="AH102" i="6"/>
  <c r="DA101" i="6"/>
  <c r="CZ101" i="6"/>
  <c r="CY101" i="6"/>
  <c r="CX101" i="6"/>
  <c r="CW101" i="6"/>
  <c r="CV101" i="6"/>
  <c r="CU101" i="6"/>
  <c r="CR101" i="6"/>
  <c r="CQ101" i="6"/>
  <c r="CP101" i="6"/>
  <c r="CO101" i="6"/>
  <c r="CN101" i="6"/>
  <c r="CM101" i="6"/>
  <c r="CL101" i="6"/>
  <c r="CI101" i="6"/>
  <c r="CH101" i="6"/>
  <c r="CG101" i="6"/>
  <c r="CF101" i="6"/>
  <c r="CE101" i="6"/>
  <c r="CD101" i="6"/>
  <c r="CC101" i="6"/>
  <c r="BL101" i="6"/>
  <c r="BM101" i="6"/>
  <c r="BN101" i="6"/>
  <c r="BO101" i="6"/>
  <c r="BP101" i="6"/>
  <c r="BQ101" i="6"/>
  <c r="BR101" i="6"/>
  <c r="BJ101" i="6"/>
  <c r="BI101" i="6"/>
  <c r="BH101" i="6"/>
  <c r="BG101" i="6"/>
  <c r="BF101" i="6"/>
  <c r="BE101" i="6"/>
  <c r="BD101" i="6"/>
  <c r="BB101" i="6"/>
  <c r="BA101" i="6"/>
  <c r="AZ101" i="6"/>
  <c r="AY101" i="6"/>
  <c r="AX101" i="6"/>
  <c r="AW101" i="6"/>
  <c r="AV101" i="6"/>
  <c r="AI101" i="6"/>
  <c r="AH101" i="6"/>
  <c r="AF101" i="6"/>
  <c r="AD101" i="6"/>
  <c r="DA100" i="6"/>
  <c r="CZ100" i="6"/>
  <c r="CY100" i="6"/>
  <c r="CX100" i="6"/>
  <c r="CW100" i="6"/>
  <c r="CV100" i="6"/>
  <c r="CU100" i="6"/>
  <c r="CR100" i="6"/>
  <c r="CQ100" i="6"/>
  <c r="CP100" i="6"/>
  <c r="CO100" i="6"/>
  <c r="CN100" i="6"/>
  <c r="CM100" i="6"/>
  <c r="CL100" i="6"/>
  <c r="CI100" i="6"/>
  <c r="CH100" i="6"/>
  <c r="CG100" i="6"/>
  <c r="CF100" i="6"/>
  <c r="CE100" i="6"/>
  <c r="CD100" i="6"/>
  <c r="CC100" i="6"/>
  <c r="BL100" i="6"/>
  <c r="BM100" i="6"/>
  <c r="BN100" i="6"/>
  <c r="BO100" i="6"/>
  <c r="DG100" i="6" s="1"/>
  <c r="BP100" i="6"/>
  <c r="BQ100" i="6"/>
  <c r="BR100" i="6"/>
  <c r="BJ100" i="6"/>
  <c r="BI100" i="6"/>
  <c r="BH100" i="6"/>
  <c r="BG100" i="6"/>
  <c r="BF100" i="6"/>
  <c r="BE100" i="6"/>
  <c r="BD100" i="6"/>
  <c r="BB100" i="6"/>
  <c r="BA100" i="6"/>
  <c r="AZ100" i="6"/>
  <c r="AY100" i="6"/>
  <c r="AX100" i="6"/>
  <c r="AW100" i="6"/>
  <c r="AV100" i="6"/>
  <c r="AJ100" i="6"/>
  <c r="AI100" i="6"/>
  <c r="AH100" i="6"/>
  <c r="AG100" i="6"/>
  <c r="AF100" i="6"/>
  <c r="AE100" i="6"/>
  <c r="AD100" i="6"/>
  <c r="DA99" i="6"/>
  <c r="CZ99" i="6"/>
  <c r="CY99" i="6"/>
  <c r="CX99" i="6"/>
  <c r="CW99" i="6"/>
  <c r="CV99" i="6"/>
  <c r="CU99" i="6"/>
  <c r="CR99" i="6"/>
  <c r="CQ99" i="6"/>
  <c r="CP99" i="6"/>
  <c r="CO99" i="6"/>
  <c r="CN99" i="6"/>
  <c r="CM99" i="6"/>
  <c r="CL99" i="6"/>
  <c r="CI99" i="6"/>
  <c r="CH99" i="6"/>
  <c r="CG99" i="6"/>
  <c r="CF99" i="6"/>
  <c r="CE99" i="6"/>
  <c r="CD99" i="6"/>
  <c r="CC99" i="6"/>
  <c r="BL99" i="6"/>
  <c r="BM99" i="6"/>
  <c r="BN99" i="6"/>
  <c r="BO99" i="6"/>
  <c r="BP99" i="6"/>
  <c r="BQ99" i="6"/>
  <c r="BR99" i="6"/>
  <c r="BJ99" i="6"/>
  <c r="BI99" i="6"/>
  <c r="BH99" i="6"/>
  <c r="BG99" i="6"/>
  <c r="BF99" i="6"/>
  <c r="BE99" i="6"/>
  <c r="BD99" i="6"/>
  <c r="BB99" i="6"/>
  <c r="BA99" i="6"/>
  <c r="AZ99" i="6"/>
  <c r="AY99" i="6"/>
  <c r="AX99" i="6"/>
  <c r="AW99" i="6"/>
  <c r="AV99" i="6"/>
  <c r="DA98" i="6"/>
  <c r="CZ98" i="6"/>
  <c r="CY98" i="6"/>
  <c r="CX98" i="6"/>
  <c r="CW98" i="6"/>
  <c r="CV98" i="6"/>
  <c r="CU98" i="6"/>
  <c r="CR98" i="6"/>
  <c r="CQ98" i="6"/>
  <c r="CP98" i="6"/>
  <c r="CO98" i="6"/>
  <c r="CN98" i="6"/>
  <c r="CM98" i="6"/>
  <c r="CL98" i="6"/>
  <c r="CI98" i="6"/>
  <c r="CH98" i="6"/>
  <c r="CG98" i="6"/>
  <c r="CF98" i="6"/>
  <c r="CE98" i="6"/>
  <c r="CD98" i="6"/>
  <c r="CC98" i="6"/>
  <c r="BL98" i="6"/>
  <c r="BM98" i="6"/>
  <c r="BN98" i="6"/>
  <c r="BO98" i="6"/>
  <c r="BP98" i="6"/>
  <c r="BQ98" i="6"/>
  <c r="BR98" i="6"/>
  <c r="BJ98" i="6"/>
  <c r="BI98" i="6"/>
  <c r="BH98" i="6"/>
  <c r="BG98" i="6"/>
  <c r="BF98" i="6"/>
  <c r="BE98" i="6"/>
  <c r="BD98" i="6"/>
  <c r="BB98" i="6"/>
  <c r="BA98" i="6"/>
  <c r="AZ98" i="6"/>
  <c r="AY98" i="6"/>
  <c r="AX98" i="6"/>
  <c r="AW98" i="6"/>
  <c r="AV98" i="6"/>
  <c r="DA97" i="6"/>
  <c r="CZ97" i="6"/>
  <c r="CY97" i="6"/>
  <c r="CX97" i="6"/>
  <c r="CW97" i="6"/>
  <c r="CV97" i="6"/>
  <c r="CU97" i="6"/>
  <c r="CR97" i="6"/>
  <c r="CQ97" i="6"/>
  <c r="CP97" i="6"/>
  <c r="CO97" i="6"/>
  <c r="CN97" i="6"/>
  <c r="CM97" i="6"/>
  <c r="CL97" i="6"/>
  <c r="CI97" i="6"/>
  <c r="CH97" i="6"/>
  <c r="CG97" i="6"/>
  <c r="CF97" i="6"/>
  <c r="CE97" i="6"/>
  <c r="CD97" i="6"/>
  <c r="CC97" i="6"/>
  <c r="BL97" i="6"/>
  <c r="BM97" i="6"/>
  <c r="BN97" i="6"/>
  <c r="BO97" i="6"/>
  <c r="BP97" i="6"/>
  <c r="BQ97" i="6"/>
  <c r="BR97" i="6"/>
  <c r="BJ97" i="6"/>
  <c r="BI97" i="6"/>
  <c r="BH97" i="6"/>
  <c r="BG97" i="6"/>
  <c r="BF97" i="6"/>
  <c r="BE97" i="6"/>
  <c r="BD97" i="6"/>
  <c r="BB97" i="6"/>
  <c r="BA97" i="6"/>
  <c r="AZ97" i="6"/>
  <c r="AY97" i="6"/>
  <c r="AX97" i="6"/>
  <c r="AW97" i="6"/>
  <c r="AV97" i="6"/>
  <c r="AJ97" i="6"/>
  <c r="AI97" i="6"/>
  <c r="AH97" i="6"/>
  <c r="AG97" i="6"/>
  <c r="AF97" i="6"/>
  <c r="AE97" i="6"/>
  <c r="AD97" i="6"/>
  <c r="DA96" i="6"/>
  <c r="CZ96" i="6"/>
  <c r="CY96" i="6"/>
  <c r="CX96" i="6"/>
  <c r="CW96" i="6"/>
  <c r="CV96" i="6"/>
  <c r="CU96" i="6"/>
  <c r="CR96" i="6"/>
  <c r="CQ96" i="6"/>
  <c r="CP96" i="6"/>
  <c r="CO96" i="6"/>
  <c r="CN96" i="6"/>
  <c r="CM96" i="6"/>
  <c r="CL96" i="6"/>
  <c r="CI96" i="6"/>
  <c r="CH96" i="6"/>
  <c r="CG96" i="6"/>
  <c r="CF96" i="6"/>
  <c r="CE96" i="6"/>
  <c r="CD96" i="6"/>
  <c r="CC96" i="6"/>
  <c r="BR96" i="6"/>
  <c r="BQ96" i="6"/>
  <c r="BP96" i="6"/>
  <c r="BO96" i="6"/>
  <c r="BN96" i="6"/>
  <c r="BM96" i="6"/>
  <c r="BL96" i="6"/>
  <c r="BJ96" i="6"/>
  <c r="BI96" i="6"/>
  <c r="BH96" i="6"/>
  <c r="BG96" i="6"/>
  <c r="BF96" i="6"/>
  <c r="BE96" i="6"/>
  <c r="BD96" i="6"/>
  <c r="BB96" i="6"/>
  <c r="BA96" i="6"/>
  <c r="AZ96" i="6"/>
  <c r="AY96" i="6"/>
  <c r="AX96" i="6"/>
  <c r="AW96" i="6"/>
  <c r="AV96" i="6"/>
  <c r="AF96" i="6"/>
  <c r="DA95" i="6"/>
  <c r="CZ95" i="6"/>
  <c r="CY95" i="6"/>
  <c r="CX95" i="6"/>
  <c r="CW95" i="6"/>
  <c r="CV95" i="6"/>
  <c r="CU95" i="6"/>
  <c r="CR95" i="6"/>
  <c r="CQ95" i="6"/>
  <c r="CP95" i="6"/>
  <c r="CO95" i="6"/>
  <c r="CN95" i="6"/>
  <c r="CM95" i="6"/>
  <c r="CL95" i="6"/>
  <c r="CI95" i="6"/>
  <c r="CH95" i="6"/>
  <c r="CG95" i="6"/>
  <c r="CF95" i="6"/>
  <c r="CE95" i="6"/>
  <c r="CD95" i="6"/>
  <c r="CC95" i="6"/>
  <c r="BR95" i="6"/>
  <c r="BQ95" i="6"/>
  <c r="BP95" i="6"/>
  <c r="BO95" i="6"/>
  <c r="BN95" i="6"/>
  <c r="BM95" i="6"/>
  <c r="BL95" i="6"/>
  <c r="BJ95" i="6"/>
  <c r="BI95" i="6"/>
  <c r="BH95" i="6"/>
  <c r="BG95" i="6"/>
  <c r="BF95" i="6"/>
  <c r="BE95" i="6"/>
  <c r="BD95" i="6"/>
  <c r="BB95" i="6"/>
  <c r="BA95" i="6"/>
  <c r="AZ95" i="6"/>
  <c r="AY95" i="6"/>
  <c r="AX95" i="6"/>
  <c r="AW95" i="6"/>
  <c r="AV95" i="6"/>
  <c r="AJ95" i="6"/>
  <c r="AI95" i="6"/>
  <c r="AH95" i="6"/>
  <c r="DA94" i="6"/>
  <c r="CZ94" i="6"/>
  <c r="CY94" i="6"/>
  <c r="CX94" i="6"/>
  <c r="CW94" i="6"/>
  <c r="CV94" i="6"/>
  <c r="CU94" i="6"/>
  <c r="CR94" i="6"/>
  <c r="CQ94" i="6"/>
  <c r="CP94" i="6"/>
  <c r="CO94" i="6"/>
  <c r="CN94" i="6"/>
  <c r="CM94" i="6"/>
  <c r="CL94" i="6"/>
  <c r="CI94" i="6"/>
  <c r="CH94" i="6"/>
  <c r="CG94" i="6"/>
  <c r="CF94" i="6"/>
  <c r="CE94" i="6"/>
  <c r="CD94" i="6"/>
  <c r="CC94" i="6"/>
  <c r="BR94" i="6"/>
  <c r="BQ94" i="6"/>
  <c r="BP94" i="6"/>
  <c r="BO94" i="6"/>
  <c r="BN94" i="6"/>
  <c r="BM94" i="6"/>
  <c r="BL94" i="6"/>
  <c r="BJ94" i="6"/>
  <c r="BI94" i="6"/>
  <c r="BH94" i="6"/>
  <c r="BG94" i="6"/>
  <c r="BF94" i="6"/>
  <c r="BE94" i="6"/>
  <c r="BD94" i="6"/>
  <c r="BB94" i="6"/>
  <c r="BA94" i="6"/>
  <c r="AZ94" i="6"/>
  <c r="AY94" i="6"/>
  <c r="AX94" i="6"/>
  <c r="AW94" i="6"/>
  <c r="AV94" i="6"/>
  <c r="AJ94" i="6"/>
  <c r="AI94" i="6"/>
  <c r="AD94" i="6"/>
  <c r="DA93" i="6"/>
  <c r="CZ93" i="6"/>
  <c r="CY93" i="6"/>
  <c r="CX93" i="6"/>
  <c r="CW93" i="6"/>
  <c r="CV93" i="6"/>
  <c r="CU93" i="6"/>
  <c r="CR93" i="6"/>
  <c r="CQ93" i="6"/>
  <c r="CP93" i="6"/>
  <c r="CO93" i="6"/>
  <c r="CN93" i="6"/>
  <c r="CM93" i="6"/>
  <c r="CL93" i="6"/>
  <c r="CI93" i="6"/>
  <c r="CH93" i="6"/>
  <c r="CG93" i="6"/>
  <c r="CF93" i="6"/>
  <c r="CE93" i="6"/>
  <c r="CD93" i="6"/>
  <c r="CC93" i="6"/>
  <c r="BR93" i="6"/>
  <c r="BQ93" i="6"/>
  <c r="BP93" i="6"/>
  <c r="BO93" i="6"/>
  <c r="BN93" i="6"/>
  <c r="BM93" i="6"/>
  <c r="BL93" i="6"/>
  <c r="BJ93" i="6"/>
  <c r="BI93" i="6"/>
  <c r="BH93" i="6"/>
  <c r="BG93" i="6"/>
  <c r="BF93" i="6"/>
  <c r="BE93" i="6"/>
  <c r="BD93" i="6"/>
  <c r="BB93" i="6"/>
  <c r="BA93" i="6"/>
  <c r="AZ93" i="6"/>
  <c r="AY93" i="6"/>
  <c r="AX93" i="6"/>
  <c r="AW93" i="6"/>
  <c r="AV93" i="6"/>
  <c r="AI93" i="6"/>
  <c r="AH93" i="6"/>
  <c r="AF93" i="6"/>
  <c r="AD93" i="6"/>
  <c r="DA92" i="6"/>
  <c r="CZ92" i="6"/>
  <c r="CY92" i="6"/>
  <c r="CX92" i="6"/>
  <c r="CW92" i="6"/>
  <c r="CV92" i="6"/>
  <c r="CU92" i="6"/>
  <c r="CR92" i="6"/>
  <c r="CQ92" i="6"/>
  <c r="CP92" i="6"/>
  <c r="CO92" i="6"/>
  <c r="CN92" i="6"/>
  <c r="CM92" i="6"/>
  <c r="CL92" i="6"/>
  <c r="CI92" i="6"/>
  <c r="CH92" i="6"/>
  <c r="CG92" i="6"/>
  <c r="CF92" i="6"/>
  <c r="CE92" i="6"/>
  <c r="CD92" i="6"/>
  <c r="CC92" i="6"/>
  <c r="BR92" i="6"/>
  <c r="BQ92" i="6"/>
  <c r="BP92" i="6"/>
  <c r="DH92" i="6" s="1"/>
  <c r="BO92" i="6"/>
  <c r="BN92" i="6"/>
  <c r="BM92" i="6"/>
  <c r="BL92" i="6"/>
  <c r="BJ92" i="6"/>
  <c r="BI92" i="6"/>
  <c r="BH92" i="6"/>
  <c r="BG92" i="6"/>
  <c r="BF92" i="6"/>
  <c r="BE92" i="6"/>
  <c r="BD92" i="6"/>
  <c r="BB92" i="6"/>
  <c r="BA92" i="6"/>
  <c r="AZ92" i="6"/>
  <c r="AY92" i="6"/>
  <c r="AX92" i="6"/>
  <c r="AW92" i="6"/>
  <c r="AV92" i="6"/>
  <c r="AJ92" i="6"/>
  <c r="AI92" i="6"/>
  <c r="AH92" i="6"/>
  <c r="AG92" i="6"/>
  <c r="AF92" i="6"/>
  <c r="AE92" i="6"/>
  <c r="AD92" i="6"/>
  <c r="DA91" i="6"/>
  <c r="CZ91" i="6"/>
  <c r="CY91" i="6"/>
  <c r="CX91" i="6"/>
  <c r="CW91" i="6"/>
  <c r="CV91" i="6"/>
  <c r="CU91" i="6"/>
  <c r="CR91" i="6"/>
  <c r="CQ91" i="6"/>
  <c r="CP91" i="6"/>
  <c r="CO91" i="6"/>
  <c r="CN91" i="6"/>
  <c r="CM91" i="6"/>
  <c r="CL91" i="6"/>
  <c r="CI91" i="6"/>
  <c r="CH91" i="6"/>
  <c r="CG91" i="6"/>
  <c r="CF91" i="6"/>
  <c r="CE91" i="6"/>
  <c r="CD91" i="6"/>
  <c r="CC91" i="6"/>
  <c r="BR91" i="6"/>
  <c r="BQ91" i="6"/>
  <c r="BP91" i="6"/>
  <c r="BO91" i="6"/>
  <c r="BN91" i="6"/>
  <c r="BM91" i="6"/>
  <c r="BL91" i="6"/>
  <c r="BJ91" i="6"/>
  <c r="BI91" i="6"/>
  <c r="BH91" i="6"/>
  <c r="BG91" i="6"/>
  <c r="BF91" i="6"/>
  <c r="BE91" i="6"/>
  <c r="BD91" i="6"/>
  <c r="BB91" i="6"/>
  <c r="BA91" i="6"/>
  <c r="AZ91" i="6"/>
  <c r="AY91" i="6"/>
  <c r="AX91" i="6"/>
  <c r="AW91" i="6"/>
  <c r="AV91" i="6"/>
  <c r="DA90" i="6"/>
  <c r="CZ90" i="6"/>
  <c r="CY90" i="6"/>
  <c r="CX90" i="6"/>
  <c r="CW90" i="6"/>
  <c r="CV90" i="6"/>
  <c r="CU90" i="6"/>
  <c r="CR90" i="6"/>
  <c r="CQ90" i="6"/>
  <c r="CP90" i="6"/>
  <c r="CO90" i="6"/>
  <c r="CN90" i="6"/>
  <c r="CM90" i="6"/>
  <c r="CL90" i="6"/>
  <c r="CI90" i="6"/>
  <c r="CH90" i="6"/>
  <c r="CG90" i="6"/>
  <c r="CF90" i="6"/>
  <c r="CE90" i="6"/>
  <c r="CD90" i="6"/>
  <c r="CC90" i="6"/>
  <c r="BR90" i="6"/>
  <c r="BQ90" i="6"/>
  <c r="BP90" i="6"/>
  <c r="BO90" i="6"/>
  <c r="BN90" i="6"/>
  <c r="BM90" i="6"/>
  <c r="BL90" i="6"/>
  <c r="BJ90" i="6"/>
  <c r="BI90" i="6"/>
  <c r="BH90" i="6"/>
  <c r="BG90" i="6"/>
  <c r="BF90" i="6"/>
  <c r="BE90" i="6"/>
  <c r="BD90" i="6"/>
  <c r="BB90" i="6"/>
  <c r="BA90" i="6"/>
  <c r="AZ90" i="6"/>
  <c r="AY90" i="6"/>
  <c r="AX90" i="6"/>
  <c r="AW90" i="6"/>
  <c r="AV90" i="6"/>
  <c r="AI90" i="6"/>
  <c r="AH90" i="6"/>
  <c r="AD90" i="6"/>
  <c r="DA89" i="6"/>
  <c r="CZ89" i="6"/>
  <c r="CY89" i="6"/>
  <c r="CX89" i="6"/>
  <c r="CW89" i="6"/>
  <c r="CV89" i="6"/>
  <c r="CU89" i="6"/>
  <c r="CR89" i="6"/>
  <c r="CQ89" i="6"/>
  <c r="CP89" i="6"/>
  <c r="CO89" i="6"/>
  <c r="CN89" i="6"/>
  <c r="CM89" i="6"/>
  <c r="CL89" i="6"/>
  <c r="CI89" i="6"/>
  <c r="CH89" i="6"/>
  <c r="CG89" i="6"/>
  <c r="CF89" i="6"/>
  <c r="CE89" i="6"/>
  <c r="CD89" i="6"/>
  <c r="CC89" i="6"/>
  <c r="BR89" i="6"/>
  <c r="BQ89" i="6"/>
  <c r="BP89" i="6"/>
  <c r="BO89" i="6"/>
  <c r="BN89" i="6"/>
  <c r="BM89" i="6"/>
  <c r="BL89" i="6"/>
  <c r="BJ89" i="6"/>
  <c r="BI89" i="6"/>
  <c r="BH89" i="6"/>
  <c r="BG89" i="6"/>
  <c r="BF89" i="6"/>
  <c r="BE89" i="6"/>
  <c r="BD89" i="6"/>
  <c r="BB89" i="6"/>
  <c r="BA89" i="6"/>
  <c r="AZ89" i="6"/>
  <c r="AY89" i="6"/>
  <c r="AX89" i="6"/>
  <c r="AW89" i="6"/>
  <c r="AV89" i="6"/>
  <c r="AJ89" i="6"/>
  <c r="AI89" i="6"/>
  <c r="AH89" i="6"/>
  <c r="AG89" i="6"/>
  <c r="AF89" i="6"/>
  <c r="AE89" i="6"/>
  <c r="AD89" i="6"/>
  <c r="DA88" i="6"/>
  <c r="CZ88" i="6"/>
  <c r="CY88" i="6"/>
  <c r="CX88" i="6"/>
  <c r="CW88" i="6"/>
  <c r="CV88" i="6"/>
  <c r="CU88" i="6"/>
  <c r="CR88" i="6"/>
  <c r="CQ88" i="6"/>
  <c r="CP88" i="6"/>
  <c r="CO88" i="6"/>
  <c r="CN88" i="6"/>
  <c r="CM88" i="6"/>
  <c r="CL88" i="6"/>
  <c r="CI88" i="6"/>
  <c r="CH88" i="6"/>
  <c r="CG88" i="6"/>
  <c r="CF88" i="6"/>
  <c r="CE88" i="6"/>
  <c r="CD88" i="6"/>
  <c r="CC88" i="6"/>
  <c r="BR88" i="6"/>
  <c r="BQ88" i="6"/>
  <c r="BP88" i="6"/>
  <c r="BO88" i="6"/>
  <c r="BN88" i="6"/>
  <c r="BM88" i="6"/>
  <c r="BL88" i="6"/>
  <c r="BJ88" i="6"/>
  <c r="BI88" i="6"/>
  <c r="BH88" i="6"/>
  <c r="BG88" i="6"/>
  <c r="BF88" i="6"/>
  <c r="BE88" i="6"/>
  <c r="BD88" i="6"/>
  <c r="BB88" i="6"/>
  <c r="BA88" i="6"/>
  <c r="AZ88" i="6"/>
  <c r="AY88" i="6"/>
  <c r="AX88" i="6"/>
  <c r="AW88" i="6"/>
  <c r="AV88" i="6"/>
  <c r="DA87" i="6"/>
  <c r="CZ87" i="6"/>
  <c r="CY87" i="6"/>
  <c r="CX87" i="6"/>
  <c r="CW87" i="6"/>
  <c r="CV87" i="6"/>
  <c r="CU87" i="6"/>
  <c r="CR87" i="6"/>
  <c r="CQ87" i="6"/>
  <c r="CP87" i="6"/>
  <c r="CO87" i="6"/>
  <c r="CN87" i="6"/>
  <c r="CM87" i="6"/>
  <c r="CL87" i="6"/>
  <c r="CI87" i="6"/>
  <c r="CH87" i="6"/>
  <c r="CG87" i="6"/>
  <c r="CF87" i="6"/>
  <c r="CE87" i="6"/>
  <c r="CD87" i="6"/>
  <c r="CC87" i="6"/>
  <c r="BR87" i="6"/>
  <c r="BQ87" i="6"/>
  <c r="BP87" i="6"/>
  <c r="BO87" i="6"/>
  <c r="BN87" i="6"/>
  <c r="BM87" i="6"/>
  <c r="BL87" i="6"/>
  <c r="BJ87" i="6"/>
  <c r="BI87" i="6"/>
  <c r="BH87" i="6"/>
  <c r="BG87" i="6"/>
  <c r="BF87" i="6"/>
  <c r="BE87" i="6"/>
  <c r="BD87" i="6"/>
  <c r="BB87" i="6"/>
  <c r="BA87" i="6"/>
  <c r="AZ87" i="6"/>
  <c r="AY87" i="6"/>
  <c r="AX87" i="6"/>
  <c r="AW87" i="6"/>
  <c r="AV87" i="6"/>
  <c r="AG87" i="6"/>
  <c r="AF87" i="6"/>
  <c r="AE87" i="6"/>
  <c r="AD87" i="6"/>
  <c r="DA86" i="6"/>
  <c r="CZ86" i="6"/>
  <c r="CY86" i="6"/>
  <c r="CX86" i="6"/>
  <c r="CW86" i="6"/>
  <c r="CV86" i="6"/>
  <c r="CU86" i="6"/>
  <c r="CR86" i="6"/>
  <c r="CQ86" i="6"/>
  <c r="CP86" i="6"/>
  <c r="CO86" i="6"/>
  <c r="CN86" i="6"/>
  <c r="CM86" i="6"/>
  <c r="CL86" i="6"/>
  <c r="CI86" i="6"/>
  <c r="CH86" i="6"/>
  <c r="CG86" i="6"/>
  <c r="CF86" i="6"/>
  <c r="CE86" i="6"/>
  <c r="CD86" i="6"/>
  <c r="CC86" i="6"/>
  <c r="BR86" i="6"/>
  <c r="BQ86" i="6"/>
  <c r="BP86" i="6"/>
  <c r="BO86" i="6"/>
  <c r="BN86" i="6"/>
  <c r="BM86" i="6"/>
  <c r="BL86" i="6"/>
  <c r="BJ86" i="6"/>
  <c r="BI86" i="6"/>
  <c r="BH86" i="6"/>
  <c r="BG86" i="6"/>
  <c r="BF86" i="6"/>
  <c r="BE86" i="6"/>
  <c r="BD86" i="6"/>
  <c r="BB86" i="6"/>
  <c r="BA86" i="6"/>
  <c r="AZ86" i="6"/>
  <c r="AY86" i="6"/>
  <c r="AX86" i="6"/>
  <c r="AW86" i="6"/>
  <c r="AV86" i="6"/>
  <c r="AH86" i="6"/>
  <c r="AG86" i="6"/>
  <c r="AF86" i="6"/>
  <c r="AE86" i="6"/>
  <c r="DA85" i="6"/>
  <c r="CZ85" i="6"/>
  <c r="CY85" i="6"/>
  <c r="CX85" i="6"/>
  <c r="CW85" i="6"/>
  <c r="CV85" i="6"/>
  <c r="CU85" i="6"/>
  <c r="CR85" i="6"/>
  <c r="CQ85" i="6"/>
  <c r="CP85" i="6"/>
  <c r="CO85" i="6"/>
  <c r="CN85" i="6"/>
  <c r="CM85" i="6"/>
  <c r="CL85" i="6"/>
  <c r="CI85" i="6"/>
  <c r="CH85" i="6"/>
  <c r="CG85" i="6"/>
  <c r="CF85" i="6"/>
  <c r="CE85" i="6"/>
  <c r="CD85" i="6"/>
  <c r="CC85" i="6"/>
  <c r="BR85" i="6"/>
  <c r="BQ85" i="6"/>
  <c r="BP85" i="6"/>
  <c r="BO85" i="6"/>
  <c r="BN85" i="6"/>
  <c r="BM85" i="6"/>
  <c r="BL85" i="6"/>
  <c r="BJ85" i="6"/>
  <c r="BI85" i="6"/>
  <c r="BH85" i="6"/>
  <c r="BG85" i="6"/>
  <c r="BF85" i="6"/>
  <c r="BE85" i="6"/>
  <c r="BD85" i="6"/>
  <c r="BB85" i="6"/>
  <c r="BA85" i="6"/>
  <c r="AZ85" i="6"/>
  <c r="AY85" i="6"/>
  <c r="AX85" i="6"/>
  <c r="AW85" i="6"/>
  <c r="AV85" i="6"/>
  <c r="AI85" i="6"/>
  <c r="AH85" i="6"/>
  <c r="AF85" i="6"/>
  <c r="AD85" i="6"/>
  <c r="DA84" i="6"/>
  <c r="CZ84" i="6"/>
  <c r="CY84" i="6"/>
  <c r="CX84" i="6"/>
  <c r="CW84" i="6"/>
  <c r="CV84" i="6"/>
  <c r="CU84" i="6"/>
  <c r="CR84" i="6"/>
  <c r="CQ84" i="6"/>
  <c r="CP84" i="6"/>
  <c r="CO84" i="6"/>
  <c r="CN84" i="6"/>
  <c r="CM84" i="6"/>
  <c r="CL84" i="6"/>
  <c r="CI84" i="6"/>
  <c r="CH84" i="6"/>
  <c r="CG84" i="6"/>
  <c r="CF84" i="6"/>
  <c r="CE84" i="6"/>
  <c r="CD84" i="6"/>
  <c r="CC84" i="6"/>
  <c r="BR84" i="6"/>
  <c r="BQ84" i="6"/>
  <c r="BP84" i="6"/>
  <c r="BO84" i="6"/>
  <c r="BN84" i="6"/>
  <c r="BM84" i="6"/>
  <c r="BL84" i="6"/>
  <c r="BJ84" i="6"/>
  <c r="BI84" i="6"/>
  <c r="BH84" i="6"/>
  <c r="BG84" i="6"/>
  <c r="BF84" i="6"/>
  <c r="BE84" i="6"/>
  <c r="BD84" i="6"/>
  <c r="BB84" i="6"/>
  <c r="BA84" i="6"/>
  <c r="AZ84" i="6"/>
  <c r="AY84" i="6"/>
  <c r="AX84" i="6"/>
  <c r="AW84" i="6"/>
  <c r="AV84" i="6"/>
  <c r="AJ84" i="6"/>
  <c r="AI84" i="6"/>
  <c r="AH84" i="6"/>
  <c r="AG84" i="6"/>
  <c r="AF84" i="6"/>
  <c r="AE84" i="6"/>
  <c r="AD84" i="6"/>
  <c r="DA83" i="6"/>
  <c r="CZ83" i="6"/>
  <c r="CY83" i="6"/>
  <c r="CX83" i="6"/>
  <c r="CW83" i="6"/>
  <c r="CV83" i="6"/>
  <c r="CU83" i="6"/>
  <c r="CR83" i="6"/>
  <c r="CQ83" i="6"/>
  <c r="CP83" i="6"/>
  <c r="CO83" i="6"/>
  <c r="CN83" i="6"/>
  <c r="CM83" i="6"/>
  <c r="CL83" i="6"/>
  <c r="CI83" i="6"/>
  <c r="CH83" i="6"/>
  <c r="CG83" i="6"/>
  <c r="CF83" i="6"/>
  <c r="CE83" i="6"/>
  <c r="CD83" i="6"/>
  <c r="CC83" i="6"/>
  <c r="BR83" i="6"/>
  <c r="BQ83" i="6"/>
  <c r="BP83" i="6"/>
  <c r="BO83" i="6"/>
  <c r="BN83" i="6"/>
  <c r="BM83" i="6"/>
  <c r="BL83" i="6"/>
  <c r="BJ83" i="6"/>
  <c r="BI83" i="6"/>
  <c r="BH83" i="6"/>
  <c r="BG83" i="6"/>
  <c r="BF83" i="6"/>
  <c r="BE83" i="6"/>
  <c r="BD83" i="6"/>
  <c r="BB83" i="6"/>
  <c r="BA83" i="6"/>
  <c r="AZ83" i="6"/>
  <c r="AY83" i="6"/>
  <c r="AX83" i="6"/>
  <c r="AW83" i="6"/>
  <c r="AV83" i="6"/>
  <c r="DA82" i="6"/>
  <c r="CZ82" i="6"/>
  <c r="CY82" i="6"/>
  <c r="CX82" i="6"/>
  <c r="CW82" i="6"/>
  <c r="CV82" i="6"/>
  <c r="CU82" i="6"/>
  <c r="CR82" i="6"/>
  <c r="CQ82" i="6"/>
  <c r="CP82" i="6"/>
  <c r="CO82" i="6"/>
  <c r="CN82" i="6"/>
  <c r="CM82" i="6"/>
  <c r="CL82" i="6"/>
  <c r="CI82" i="6"/>
  <c r="CH82" i="6"/>
  <c r="CG82" i="6"/>
  <c r="CF82" i="6"/>
  <c r="CE82" i="6"/>
  <c r="CD82" i="6"/>
  <c r="CC82" i="6"/>
  <c r="BR82" i="6"/>
  <c r="BQ82" i="6"/>
  <c r="BP82" i="6"/>
  <c r="BO82" i="6"/>
  <c r="BN82" i="6"/>
  <c r="BM82" i="6"/>
  <c r="BL82" i="6"/>
  <c r="BJ82" i="6"/>
  <c r="BI82" i="6"/>
  <c r="BH82" i="6"/>
  <c r="BG82" i="6"/>
  <c r="BF82" i="6"/>
  <c r="BE82" i="6"/>
  <c r="BD82" i="6"/>
  <c r="BB82" i="6"/>
  <c r="BA82" i="6"/>
  <c r="AZ82" i="6"/>
  <c r="AY82" i="6"/>
  <c r="AX82" i="6"/>
  <c r="AW82" i="6"/>
  <c r="AV82" i="6"/>
  <c r="AF82" i="6"/>
  <c r="AD82" i="6"/>
  <c r="DA81" i="6"/>
  <c r="CZ81" i="6"/>
  <c r="CY81" i="6"/>
  <c r="CX81" i="6"/>
  <c r="CW81" i="6"/>
  <c r="CV81" i="6"/>
  <c r="CU81" i="6"/>
  <c r="CR81" i="6"/>
  <c r="CQ81" i="6"/>
  <c r="CP81" i="6"/>
  <c r="CO81" i="6"/>
  <c r="CN81" i="6"/>
  <c r="CM81" i="6"/>
  <c r="CL81" i="6"/>
  <c r="CI81" i="6"/>
  <c r="CH81" i="6"/>
  <c r="CG81" i="6"/>
  <c r="CF81" i="6"/>
  <c r="CE81" i="6"/>
  <c r="CD81" i="6"/>
  <c r="CC81" i="6"/>
  <c r="BR81" i="6"/>
  <c r="BQ81" i="6"/>
  <c r="BP81" i="6"/>
  <c r="BO81" i="6"/>
  <c r="BN81" i="6"/>
  <c r="BM81" i="6"/>
  <c r="BL81" i="6"/>
  <c r="BJ81" i="6"/>
  <c r="BI81" i="6"/>
  <c r="BH81" i="6"/>
  <c r="BG81" i="6"/>
  <c r="BF81" i="6"/>
  <c r="BE81" i="6"/>
  <c r="BD81" i="6"/>
  <c r="BB81" i="6"/>
  <c r="BA81" i="6"/>
  <c r="AZ81" i="6"/>
  <c r="AY81" i="6"/>
  <c r="AX81" i="6"/>
  <c r="AW81" i="6"/>
  <c r="AV81" i="6"/>
  <c r="AJ81" i="6"/>
  <c r="AI81" i="6"/>
  <c r="AH81" i="6"/>
  <c r="AG81" i="6"/>
  <c r="AF81" i="6"/>
  <c r="AE81" i="6"/>
  <c r="AD81" i="6"/>
  <c r="DA80" i="6"/>
  <c r="CZ80" i="6"/>
  <c r="CY80" i="6"/>
  <c r="CX80" i="6"/>
  <c r="CW80" i="6"/>
  <c r="CV80" i="6"/>
  <c r="CU80" i="6"/>
  <c r="CR80" i="6"/>
  <c r="CQ80" i="6"/>
  <c r="CP80" i="6"/>
  <c r="CO80" i="6"/>
  <c r="CN80" i="6"/>
  <c r="CM80" i="6"/>
  <c r="CL80" i="6"/>
  <c r="CI80" i="6"/>
  <c r="CH80" i="6"/>
  <c r="CG80" i="6"/>
  <c r="CF80" i="6"/>
  <c r="CE80" i="6"/>
  <c r="CD80" i="6"/>
  <c r="CC80" i="6"/>
  <c r="BR80" i="6"/>
  <c r="BQ80" i="6"/>
  <c r="BP80" i="6"/>
  <c r="BO80" i="6"/>
  <c r="BN80" i="6"/>
  <c r="BM80" i="6"/>
  <c r="BL80" i="6"/>
  <c r="BJ80" i="6"/>
  <c r="BI80" i="6"/>
  <c r="BH80" i="6"/>
  <c r="BG80" i="6"/>
  <c r="BF80" i="6"/>
  <c r="BE80" i="6"/>
  <c r="BD80" i="6"/>
  <c r="BB80" i="6"/>
  <c r="BA80" i="6"/>
  <c r="AZ80" i="6"/>
  <c r="AY80" i="6"/>
  <c r="AX80" i="6"/>
  <c r="AW80" i="6"/>
  <c r="AV80" i="6"/>
  <c r="DA79" i="6"/>
  <c r="CZ79" i="6"/>
  <c r="CY79" i="6"/>
  <c r="CX79" i="6"/>
  <c r="CW79" i="6"/>
  <c r="CV79" i="6"/>
  <c r="CU79" i="6"/>
  <c r="CR79" i="6"/>
  <c r="CQ79" i="6"/>
  <c r="CP79" i="6"/>
  <c r="CO79" i="6"/>
  <c r="CN79" i="6"/>
  <c r="CM79" i="6"/>
  <c r="CL79" i="6"/>
  <c r="CI79" i="6"/>
  <c r="CH79" i="6"/>
  <c r="CG79" i="6"/>
  <c r="CF79" i="6"/>
  <c r="CE79" i="6"/>
  <c r="CD79" i="6"/>
  <c r="CC79" i="6"/>
  <c r="BR79" i="6"/>
  <c r="BQ79" i="6"/>
  <c r="BP79" i="6"/>
  <c r="BO79" i="6"/>
  <c r="BN79" i="6"/>
  <c r="BM79" i="6"/>
  <c r="BL79" i="6"/>
  <c r="BJ79" i="6"/>
  <c r="BI79" i="6"/>
  <c r="BH79" i="6"/>
  <c r="BG79" i="6"/>
  <c r="BF79" i="6"/>
  <c r="BE79" i="6"/>
  <c r="BD79" i="6"/>
  <c r="BB79" i="6"/>
  <c r="BA79" i="6"/>
  <c r="AZ79" i="6"/>
  <c r="AY79" i="6"/>
  <c r="AX79" i="6"/>
  <c r="AW79" i="6"/>
  <c r="AV79" i="6"/>
  <c r="AJ79" i="6"/>
  <c r="AI79" i="6"/>
  <c r="AH79" i="6"/>
  <c r="AG79" i="6"/>
  <c r="DA78" i="6"/>
  <c r="CZ78" i="6"/>
  <c r="CY78" i="6"/>
  <c r="CX78" i="6"/>
  <c r="CW78" i="6"/>
  <c r="CV78" i="6"/>
  <c r="CU78" i="6"/>
  <c r="CR78" i="6"/>
  <c r="CQ78" i="6"/>
  <c r="CP78" i="6"/>
  <c r="CO78" i="6"/>
  <c r="CN78" i="6"/>
  <c r="CM78" i="6"/>
  <c r="CL78" i="6"/>
  <c r="CI78" i="6"/>
  <c r="CH78" i="6"/>
  <c r="CG78" i="6"/>
  <c r="CF78" i="6"/>
  <c r="CE78" i="6"/>
  <c r="CD78" i="6"/>
  <c r="CC78" i="6"/>
  <c r="BR78" i="6"/>
  <c r="BQ78" i="6"/>
  <c r="BP78" i="6"/>
  <c r="BO78" i="6"/>
  <c r="BN78" i="6"/>
  <c r="BM78" i="6"/>
  <c r="BL78" i="6"/>
  <c r="BJ78" i="6"/>
  <c r="BI78" i="6"/>
  <c r="BH78" i="6"/>
  <c r="BG78" i="6"/>
  <c r="BF78" i="6"/>
  <c r="BE78" i="6"/>
  <c r="BD78" i="6"/>
  <c r="BB78" i="6"/>
  <c r="BA78" i="6"/>
  <c r="AZ78" i="6"/>
  <c r="AY78" i="6"/>
  <c r="AX78" i="6"/>
  <c r="AW78" i="6"/>
  <c r="AV78" i="6"/>
  <c r="AJ78" i="6"/>
  <c r="AI78" i="6"/>
  <c r="AH78" i="6"/>
  <c r="DA77" i="6"/>
  <c r="CZ77" i="6"/>
  <c r="CY77" i="6"/>
  <c r="CX77" i="6"/>
  <c r="CW77" i="6"/>
  <c r="CV77" i="6"/>
  <c r="CU77" i="6"/>
  <c r="CR77" i="6"/>
  <c r="CQ77" i="6"/>
  <c r="CP77" i="6"/>
  <c r="CO77" i="6"/>
  <c r="CN77" i="6"/>
  <c r="CM77" i="6"/>
  <c r="CL77" i="6"/>
  <c r="CI77" i="6"/>
  <c r="CH77" i="6"/>
  <c r="CG77" i="6"/>
  <c r="CF77" i="6"/>
  <c r="CE77" i="6"/>
  <c r="CD77" i="6"/>
  <c r="CC77" i="6"/>
  <c r="BR77" i="6"/>
  <c r="BQ77" i="6"/>
  <c r="BP77" i="6"/>
  <c r="BO77" i="6"/>
  <c r="BN77" i="6"/>
  <c r="BM77" i="6"/>
  <c r="BL77" i="6"/>
  <c r="BJ77" i="6"/>
  <c r="BI77" i="6"/>
  <c r="BH77" i="6"/>
  <c r="BG77" i="6"/>
  <c r="BF77" i="6"/>
  <c r="BE77" i="6"/>
  <c r="BD77" i="6"/>
  <c r="BB77" i="6"/>
  <c r="BA77" i="6"/>
  <c r="AZ77" i="6"/>
  <c r="AY77" i="6"/>
  <c r="AX77" i="6"/>
  <c r="AW77" i="6"/>
  <c r="AV77" i="6"/>
  <c r="AI77" i="6"/>
  <c r="AH77" i="6"/>
  <c r="AF77" i="6"/>
  <c r="AD77" i="6"/>
  <c r="DA76" i="6"/>
  <c r="CZ76" i="6"/>
  <c r="CY76" i="6"/>
  <c r="CX76" i="6"/>
  <c r="CW76" i="6"/>
  <c r="CV76" i="6"/>
  <c r="CU76" i="6"/>
  <c r="CR76" i="6"/>
  <c r="CQ76" i="6"/>
  <c r="CP76" i="6"/>
  <c r="CO76" i="6"/>
  <c r="CN76" i="6"/>
  <c r="CM76" i="6"/>
  <c r="CL76" i="6"/>
  <c r="CI76" i="6"/>
  <c r="CH76" i="6"/>
  <c r="CG76" i="6"/>
  <c r="CF76" i="6"/>
  <c r="CE76" i="6"/>
  <c r="CD76" i="6"/>
  <c r="CC76" i="6"/>
  <c r="BR76" i="6"/>
  <c r="BQ76" i="6"/>
  <c r="BP76" i="6"/>
  <c r="BO76" i="6"/>
  <c r="BN76" i="6"/>
  <c r="BM76" i="6"/>
  <c r="BL76" i="6"/>
  <c r="BJ76" i="6"/>
  <c r="BI76" i="6"/>
  <c r="BH76" i="6"/>
  <c r="BG76" i="6"/>
  <c r="BF76" i="6"/>
  <c r="BE76" i="6"/>
  <c r="BD76" i="6"/>
  <c r="BB76" i="6"/>
  <c r="BA76" i="6"/>
  <c r="AZ76" i="6"/>
  <c r="AY76" i="6"/>
  <c r="AX76" i="6"/>
  <c r="AW76" i="6"/>
  <c r="AV76" i="6"/>
  <c r="AJ76" i="6"/>
  <c r="AI76" i="6"/>
  <c r="AH76" i="6"/>
  <c r="AG76" i="6"/>
  <c r="AF76" i="6"/>
  <c r="AE76" i="6"/>
  <c r="AD76" i="6"/>
  <c r="DA75" i="6"/>
  <c r="CZ75" i="6"/>
  <c r="CY75" i="6"/>
  <c r="CX75" i="6"/>
  <c r="CW75" i="6"/>
  <c r="CV75" i="6"/>
  <c r="CU75" i="6"/>
  <c r="CR75" i="6"/>
  <c r="CQ75" i="6"/>
  <c r="CP75" i="6"/>
  <c r="CO75" i="6"/>
  <c r="CN75" i="6"/>
  <c r="CM75" i="6"/>
  <c r="CL75" i="6"/>
  <c r="CI75" i="6"/>
  <c r="CH75" i="6"/>
  <c r="CG75" i="6"/>
  <c r="CF75" i="6"/>
  <c r="CE75" i="6"/>
  <c r="CD75" i="6"/>
  <c r="CC75" i="6"/>
  <c r="BR75" i="6"/>
  <c r="BQ75" i="6"/>
  <c r="BP75" i="6"/>
  <c r="BO75" i="6"/>
  <c r="BN75" i="6"/>
  <c r="BM75" i="6"/>
  <c r="BL75" i="6"/>
  <c r="BJ75" i="6"/>
  <c r="BI75" i="6"/>
  <c r="BH75" i="6"/>
  <c r="BG75" i="6"/>
  <c r="BF75" i="6"/>
  <c r="BE75" i="6"/>
  <c r="BD75" i="6"/>
  <c r="BB75" i="6"/>
  <c r="BA75" i="6"/>
  <c r="AZ75" i="6"/>
  <c r="AY75" i="6"/>
  <c r="AX75" i="6"/>
  <c r="AW75" i="6"/>
  <c r="AV75" i="6"/>
  <c r="DA74" i="6"/>
  <c r="CZ74" i="6"/>
  <c r="CY74" i="6"/>
  <c r="CX74" i="6"/>
  <c r="CW74" i="6"/>
  <c r="CV74" i="6"/>
  <c r="CU74" i="6"/>
  <c r="CR74" i="6"/>
  <c r="CQ74" i="6"/>
  <c r="CP74" i="6"/>
  <c r="CO74" i="6"/>
  <c r="CN74" i="6"/>
  <c r="CM74" i="6"/>
  <c r="CL74" i="6"/>
  <c r="CI74" i="6"/>
  <c r="CH74" i="6"/>
  <c r="CG74" i="6"/>
  <c r="CF74" i="6"/>
  <c r="CE74" i="6"/>
  <c r="CD74" i="6"/>
  <c r="CC74" i="6"/>
  <c r="BR74" i="6"/>
  <c r="BQ74" i="6"/>
  <c r="BP74" i="6"/>
  <c r="BO74" i="6"/>
  <c r="BN74" i="6"/>
  <c r="BM74" i="6"/>
  <c r="BL74" i="6"/>
  <c r="BJ74" i="6"/>
  <c r="BI74" i="6"/>
  <c r="BH74" i="6"/>
  <c r="BG74" i="6"/>
  <c r="BF74" i="6"/>
  <c r="BE74" i="6"/>
  <c r="BD74" i="6"/>
  <c r="BB74" i="6"/>
  <c r="BA74" i="6"/>
  <c r="AZ74" i="6"/>
  <c r="AY74" i="6"/>
  <c r="AX74" i="6"/>
  <c r="AW74" i="6"/>
  <c r="AV74" i="6"/>
  <c r="AI74" i="6"/>
  <c r="AH74" i="6"/>
  <c r="AF74" i="6"/>
  <c r="AD74" i="6"/>
  <c r="DA73" i="6"/>
  <c r="CZ73" i="6"/>
  <c r="CY73" i="6"/>
  <c r="CX73" i="6"/>
  <c r="CW73" i="6"/>
  <c r="CV73" i="6"/>
  <c r="CU73" i="6"/>
  <c r="CR73" i="6"/>
  <c r="CQ73" i="6"/>
  <c r="CP73" i="6"/>
  <c r="CO73" i="6"/>
  <c r="CN73" i="6"/>
  <c r="CM73" i="6"/>
  <c r="CL73" i="6"/>
  <c r="CI73" i="6"/>
  <c r="CH73" i="6"/>
  <c r="CG73" i="6"/>
  <c r="CF73" i="6"/>
  <c r="CE73" i="6"/>
  <c r="CD73" i="6"/>
  <c r="CC73" i="6"/>
  <c r="BR73" i="6"/>
  <c r="BQ73" i="6"/>
  <c r="BP73" i="6"/>
  <c r="BO73" i="6"/>
  <c r="BN73" i="6"/>
  <c r="BM73" i="6"/>
  <c r="BL73" i="6"/>
  <c r="BJ73" i="6"/>
  <c r="BI73" i="6"/>
  <c r="BH73" i="6"/>
  <c r="BG73" i="6"/>
  <c r="BF73" i="6"/>
  <c r="BE73" i="6"/>
  <c r="BD73" i="6"/>
  <c r="BB73" i="6"/>
  <c r="BA73" i="6"/>
  <c r="AZ73" i="6"/>
  <c r="AY73" i="6"/>
  <c r="AX73" i="6"/>
  <c r="AW73" i="6"/>
  <c r="AV73" i="6"/>
  <c r="AJ73" i="6"/>
  <c r="AI73" i="6"/>
  <c r="AH73" i="6"/>
  <c r="AG73" i="6"/>
  <c r="AF73" i="6"/>
  <c r="AE73" i="6"/>
  <c r="AD73" i="6"/>
  <c r="DA72" i="6"/>
  <c r="CZ72" i="6"/>
  <c r="CY72" i="6"/>
  <c r="CX72" i="6"/>
  <c r="CW72" i="6"/>
  <c r="CV72" i="6"/>
  <c r="CU72" i="6"/>
  <c r="CR72" i="6"/>
  <c r="CQ72" i="6"/>
  <c r="CP72" i="6"/>
  <c r="CO72" i="6"/>
  <c r="CN72" i="6"/>
  <c r="CM72" i="6"/>
  <c r="CL72" i="6"/>
  <c r="CI72" i="6"/>
  <c r="CH72" i="6"/>
  <c r="CG72" i="6"/>
  <c r="CF72" i="6"/>
  <c r="CE72" i="6"/>
  <c r="CD72" i="6"/>
  <c r="CC72" i="6"/>
  <c r="BR72" i="6"/>
  <c r="BQ72" i="6"/>
  <c r="BP72" i="6"/>
  <c r="BO72" i="6"/>
  <c r="BN72" i="6"/>
  <c r="BM72" i="6"/>
  <c r="BL72" i="6"/>
  <c r="BJ72" i="6"/>
  <c r="BI72" i="6"/>
  <c r="BH72" i="6"/>
  <c r="BG72" i="6"/>
  <c r="BF72" i="6"/>
  <c r="BE72" i="6"/>
  <c r="BD72" i="6"/>
  <c r="BB72" i="6"/>
  <c r="BA72" i="6"/>
  <c r="AZ72" i="6"/>
  <c r="AY72" i="6"/>
  <c r="AX72" i="6"/>
  <c r="AW72" i="6"/>
  <c r="AV72" i="6"/>
  <c r="DA71" i="6"/>
  <c r="CZ71" i="6"/>
  <c r="CY71" i="6"/>
  <c r="CX71" i="6"/>
  <c r="CW71" i="6"/>
  <c r="CV71" i="6"/>
  <c r="CU71" i="6"/>
  <c r="CR71" i="6"/>
  <c r="CQ71" i="6"/>
  <c r="CP71" i="6"/>
  <c r="CO71" i="6"/>
  <c r="CN71" i="6"/>
  <c r="CM71" i="6"/>
  <c r="CL71" i="6"/>
  <c r="CI71" i="6"/>
  <c r="CH71" i="6"/>
  <c r="CG71" i="6"/>
  <c r="CF71" i="6"/>
  <c r="CE71" i="6"/>
  <c r="CD71" i="6"/>
  <c r="CC71" i="6"/>
  <c r="BR71" i="6"/>
  <c r="BQ71" i="6"/>
  <c r="BP71" i="6"/>
  <c r="BO71" i="6"/>
  <c r="BN71" i="6"/>
  <c r="BM71" i="6"/>
  <c r="BL71" i="6"/>
  <c r="BJ71" i="6"/>
  <c r="BI71" i="6"/>
  <c r="BH71" i="6"/>
  <c r="BG71" i="6"/>
  <c r="BF71" i="6"/>
  <c r="BE71" i="6"/>
  <c r="BD71" i="6"/>
  <c r="BB71" i="6"/>
  <c r="BA71" i="6"/>
  <c r="AZ71" i="6"/>
  <c r="AY71" i="6"/>
  <c r="AX71" i="6"/>
  <c r="AW71" i="6"/>
  <c r="AV71" i="6"/>
  <c r="AG71" i="6"/>
  <c r="AF71" i="6"/>
  <c r="AE71" i="6"/>
  <c r="AD71" i="6"/>
  <c r="DA70" i="6"/>
  <c r="CZ70" i="6"/>
  <c r="CY70" i="6"/>
  <c r="CX70" i="6"/>
  <c r="CW70" i="6"/>
  <c r="CV70" i="6"/>
  <c r="CU70" i="6"/>
  <c r="CR70" i="6"/>
  <c r="CQ70" i="6"/>
  <c r="CP70" i="6"/>
  <c r="CO70" i="6"/>
  <c r="CN70" i="6"/>
  <c r="CM70" i="6"/>
  <c r="CL70" i="6"/>
  <c r="CI70" i="6"/>
  <c r="CH70" i="6"/>
  <c r="CG70" i="6"/>
  <c r="CF70" i="6"/>
  <c r="CE70" i="6"/>
  <c r="CD70" i="6"/>
  <c r="CC70" i="6"/>
  <c r="BR70" i="6"/>
  <c r="BQ70" i="6"/>
  <c r="BP70" i="6"/>
  <c r="BO70" i="6"/>
  <c r="BN70" i="6"/>
  <c r="BM70" i="6"/>
  <c r="BL70" i="6"/>
  <c r="BJ70" i="6"/>
  <c r="BI70" i="6"/>
  <c r="BH70" i="6"/>
  <c r="BG70" i="6"/>
  <c r="BF70" i="6"/>
  <c r="BE70" i="6"/>
  <c r="BD70" i="6"/>
  <c r="BB70" i="6"/>
  <c r="BA70" i="6"/>
  <c r="AZ70" i="6"/>
  <c r="AY70" i="6"/>
  <c r="AX70" i="6"/>
  <c r="AW70" i="6"/>
  <c r="AV70" i="6"/>
  <c r="AH70" i="6"/>
  <c r="AG70" i="6"/>
  <c r="AF70" i="6"/>
  <c r="AE70" i="6"/>
  <c r="AD70" i="6"/>
  <c r="DA69" i="6"/>
  <c r="CZ69" i="6"/>
  <c r="CY69" i="6"/>
  <c r="CX69" i="6"/>
  <c r="CW69" i="6"/>
  <c r="CV69" i="6"/>
  <c r="CU69" i="6"/>
  <c r="CR69" i="6"/>
  <c r="CQ69" i="6"/>
  <c r="CP69" i="6"/>
  <c r="CO69" i="6"/>
  <c r="CN69" i="6"/>
  <c r="CM69" i="6"/>
  <c r="CL69" i="6"/>
  <c r="CI69" i="6"/>
  <c r="CH69" i="6"/>
  <c r="CG69" i="6"/>
  <c r="CF69" i="6"/>
  <c r="CE69" i="6"/>
  <c r="CD69" i="6"/>
  <c r="CC69" i="6"/>
  <c r="BR69" i="6"/>
  <c r="BQ69" i="6"/>
  <c r="BP69" i="6"/>
  <c r="BO69" i="6"/>
  <c r="BN69" i="6"/>
  <c r="BM69" i="6"/>
  <c r="BL69" i="6"/>
  <c r="BJ69" i="6"/>
  <c r="BI69" i="6"/>
  <c r="BH69" i="6"/>
  <c r="BG69" i="6"/>
  <c r="BF69" i="6"/>
  <c r="BE69" i="6"/>
  <c r="BD69" i="6"/>
  <c r="BB69" i="6"/>
  <c r="BA69" i="6"/>
  <c r="AZ69" i="6"/>
  <c r="AY69" i="6"/>
  <c r="AX69" i="6"/>
  <c r="AW69" i="6"/>
  <c r="AV69" i="6"/>
  <c r="AI69" i="6"/>
  <c r="AH69" i="6"/>
  <c r="AG69" i="6"/>
  <c r="AF69" i="6"/>
  <c r="AE69" i="6"/>
  <c r="AD69" i="6"/>
  <c r="DA68" i="6"/>
  <c r="CZ68" i="6"/>
  <c r="CY68" i="6"/>
  <c r="CX68" i="6"/>
  <c r="CW68" i="6"/>
  <c r="CV68" i="6"/>
  <c r="CU68" i="6"/>
  <c r="CR68" i="6"/>
  <c r="CQ68" i="6"/>
  <c r="CP68" i="6"/>
  <c r="CO68" i="6"/>
  <c r="CN68" i="6"/>
  <c r="CM68" i="6"/>
  <c r="CL68" i="6"/>
  <c r="CI68" i="6"/>
  <c r="CH68" i="6"/>
  <c r="CG68" i="6"/>
  <c r="CF68" i="6"/>
  <c r="CE68" i="6"/>
  <c r="CD68" i="6"/>
  <c r="CC68" i="6"/>
  <c r="BR68" i="6"/>
  <c r="BQ68" i="6"/>
  <c r="BP68" i="6"/>
  <c r="BO68" i="6"/>
  <c r="BN68" i="6"/>
  <c r="BM68" i="6"/>
  <c r="BL68" i="6"/>
  <c r="BJ68" i="6"/>
  <c r="BI68" i="6"/>
  <c r="BH68" i="6"/>
  <c r="BG68" i="6"/>
  <c r="BF68" i="6"/>
  <c r="BE68" i="6"/>
  <c r="BD68" i="6"/>
  <c r="BB68" i="6"/>
  <c r="BA68" i="6"/>
  <c r="AZ68" i="6"/>
  <c r="AY68" i="6"/>
  <c r="AX68" i="6"/>
  <c r="AW68" i="6"/>
  <c r="AV68" i="6"/>
  <c r="AJ68" i="6"/>
  <c r="AI68" i="6"/>
  <c r="AH68" i="6"/>
  <c r="AG68" i="6"/>
  <c r="AF68" i="6"/>
  <c r="AE68" i="6"/>
  <c r="AD68" i="6"/>
  <c r="DA67" i="6"/>
  <c r="CZ67" i="6"/>
  <c r="CY67" i="6"/>
  <c r="CX67" i="6"/>
  <c r="CW67" i="6"/>
  <c r="CV67" i="6"/>
  <c r="CU67" i="6"/>
  <c r="CR67" i="6"/>
  <c r="CQ67" i="6"/>
  <c r="CP67" i="6"/>
  <c r="CO67" i="6"/>
  <c r="CN67" i="6"/>
  <c r="CM67" i="6"/>
  <c r="CL67" i="6"/>
  <c r="CI67" i="6"/>
  <c r="CH67" i="6"/>
  <c r="CG67" i="6"/>
  <c r="CF67" i="6"/>
  <c r="CE67" i="6"/>
  <c r="CD67" i="6"/>
  <c r="CC67" i="6"/>
  <c r="BR67" i="6"/>
  <c r="BQ67" i="6"/>
  <c r="BP67" i="6"/>
  <c r="BO67" i="6"/>
  <c r="BN67" i="6"/>
  <c r="BM67" i="6"/>
  <c r="BL67" i="6"/>
  <c r="BJ67" i="6"/>
  <c r="BI67" i="6"/>
  <c r="BH67" i="6"/>
  <c r="BG67" i="6"/>
  <c r="BF67" i="6"/>
  <c r="BE67" i="6"/>
  <c r="BD67" i="6"/>
  <c r="BB67" i="6"/>
  <c r="BA67" i="6"/>
  <c r="AZ67" i="6"/>
  <c r="AY67" i="6"/>
  <c r="AX67" i="6"/>
  <c r="AW67" i="6"/>
  <c r="AV67" i="6"/>
  <c r="DA66" i="6"/>
  <c r="CZ66" i="6"/>
  <c r="CY66" i="6"/>
  <c r="CX66" i="6"/>
  <c r="CW66" i="6"/>
  <c r="CV66" i="6"/>
  <c r="CU66" i="6"/>
  <c r="CR66" i="6"/>
  <c r="CQ66" i="6"/>
  <c r="CP66" i="6"/>
  <c r="CO66" i="6"/>
  <c r="CN66" i="6"/>
  <c r="CM66" i="6"/>
  <c r="CL66" i="6"/>
  <c r="CI66" i="6"/>
  <c r="CH66" i="6"/>
  <c r="CG66" i="6"/>
  <c r="CF66" i="6"/>
  <c r="CE66" i="6"/>
  <c r="CD66" i="6"/>
  <c r="CC66" i="6"/>
  <c r="BR66" i="6"/>
  <c r="BQ66" i="6"/>
  <c r="BP66" i="6"/>
  <c r="BO66" i="6"/>
  <c r="BN66" i="6"/>
  <c r="BM66" i="6"/>
  <c r="BL66" i="6"/>
  <c r="BJ66" i="6"/>
  <c r="BI66" i="6"/>
  <c r="BH66" i="6"/>
  <c r="BG66" i="6"/>
  <c r="BF66" i="6"/>
  <c r="BE66" i="6"/>
  <c r="BD66" i="6"/>
  <c r="BB66" i="6"/>
  <c r="BA66" i="6"/>
  <c r="AZ66" i="6"/>
  <c r="AY66" i="6"/>
  <c r="AX66" i="6"/>
  <c r="AW66" i="6"/>
  <c r="AV66" i="6"/>
  <c r="AI66" i="6"/>
  <c r="AH66" i="6"/>
  <c r="AF66" i="6"/>
  <c r="AD66" i="6"/>
  <c r="DA65" i="6"/>
  <c r="CZ65" i="6"/>
  <c r="CY65" i="6"/>
  <c r="CX65" i="6"/>
  <c r="CW65" i="6"/>
  <c r="CV65" i="6"/>
  <c r="CU65" i="6"/>
  <c r="CR65" i="6"/>
  <c r="CQ65" i="6"/>
  <c r="CP65" i="6"/>
  <c r="CO65" i="6"/>
  <c r="CN65" i="6"/>
  <c r="CM65" i="6"/>
  <c r="CL65" i="6"/>
  <c r="CI65" i="6"/>
  <c r="CH65" i="6"/>
  <c r="CG65" i="6"/>
  <c r="CF65" i="6"/>
  <c r="CE65" i="6"/>
  <c r="CD65" i="6"/>
  <c r="CC65" i="6"/>
  <c r="BR65" i="6"/>
  <c r="BQ65" i="6"/>
  <c r="BP65" i="6"/>
  <c r="BO65" i="6"/>
  <c r="BN65" i="6"/>
  <c r="BM65" i="6"/>
  <c r="DE65" i="6" s="1"/>
  <c r="BL65" i="6"/>
  <c r="BJ65" i="6"/>
  <c r="BI65" i="6"/>
  <c r="BH65" i="6"/>
  <c r="BG65" i="6"/>
  <c r="BF65" i="6"/>
  <c r="BE65" i="6"/>
  <c r="BD65" i="6"/>
  <c r="BB65" i="6"/>
  <c r="BA65" i="6"/>
  <c r="AZ65" i="6"/>
  <c r="AY65" i="6"/>
  <c r="AX65" i="6"/>
  <c r="AW65" i="6"/>
  <c r="AV65" i="6"/>
  <c r="AJ65" i="6"/>
  <c r="AI65" i="6"/>
  <c r="AH65" i="6"/>
  <c r="AG65" i="6"/>
  <c r="AF65" i="6"/>
  <c r="AE65" i="6"/>
  <c r="AD65" i="6"/>
  <c r="DA64" i="6"/>
  <c r="CZ64" i="6"/>
  <c r="CY64" i="6"/>
  <c r="CX64" i="6"/>
  <c r="CW64" i="6"/>
  <c r="CV64" i="6"/>
  <c r="CU64" i="6"/>
  <c r="CR64" i="6"/>
  <c r="CQ64" i="6"/>
  <c r="CP64" i="6"/>
  <c r="CO64" i="6"/>
  <c r="CN64" i="6"/>
  <c r="CM64" i="6"/>
  <c r="CL64" i="6"/>
  <c r="CI64" i="6"/>
  <c r="CH64" i="6"/>
  <c r="CG64" i="6"/>
  <c r="CF64" i="6"/>
  <c r="CE64" i="6"/>
  <c r="CD64" i="6"/>
  <c r="CC64" i="6"/>
  <c r="BR64" i="6"/>
  <c r="BQ64" i="6"/>
  <c r="BP64" i="6"/>
  <c r="BO64" i="6"/>
  <c r="BN64" i="6"/>
  <c r="BM64" i="6"/>
  <c r="BL64" i="6"/>
  <c r="BJ64" i="6"/>
  <c r="BI64" i="6"/>
  <c r="BH64" i="6"/>
  <c r="BG64" i="6"/>
  <c r="BF64" i="6"/>
  <c r="BE64" i="6"/>
  <c r="BD64" i="6"/>
  <c r="BB64" i="6"/>
  <c r="BA64" i="6"/>
  <c r="AZ64" i="6"/>
  <c r="AY64" i="6"/>
  <c r="AX64" i="6"/>
  <c r="AW64" i="6"/>
  <c r="AV64" i="6"/>
  <c r="DA63" i="6"/>
  <c r="CZ63" i="6"/>
  <c r="CY63" i="6"/>
  <c r="CX63" i="6"/>
  <c r="CW63" i="6"/>
  <c r="CV63" i="6"/>
  <c r="CU63" i="6"/>
  <c r="CR63" i="6"/>
  <c r="CQ63" i="6"/>
  <c r="CP63" i="6"/>
  <c r="CO63" i="6"/>
  <c r="CN63" i="6"/>
  <c r="CM63" i="6"/>
  <c r="CL63" i="6"/>
  <c r="CI63" i="6"/>
  <c r="CH63" i="6"/>
  <c r="CG63" i="6"/>
  <c r="CF63" i="6"/>
  <c r="CE63" i="6"/>
  <c r="CD63" i="6"/>
  <c r="CC63" i="6"/>
  <c r="BR63" i="6"/>
  <c r="BQ63" i="6"/>
  <c r="BP63" i="6"/>
  <c r="BO63" i="6"/>
  <c r="BN63" i="6"/>
  <c r="BM63" i="6"/>
  <c r="BL63" i="6"/>
  <c r="BJ63" i="6"/>
  <c r="BI63" i="6"/>
  <c r="BH63" i="6"/>
  <c r="BG63" i="6"/>
  <c r="BF63" i="6"/>
  <c r="BE63" i="6"/>
  <c r="BD63" i="6"/>
  <c r="BB63" i="6"/>
  <c r="BA63" i="6"/>
  <c r="AZ63" i="6"/>
  <c r="AY63" i="6"/>
  <c r="AX63" i="6"/>
  <c r="AW63" i="6"/>
  <c r="AV63" i="6"/>
  <c r="AJ63" i="6"/>
  <c r="AF63" i="6"/>
  <c r="AE63" i="6"/>
  <c r="AD63" i="6"/>
  <c r="DA62" i="6"/>
  <c r="CZ62" i="6"/>
  <c r="CY62" i="6"/>
  <c r="CX62" i="6"/>
  <c r="CW62" i="6"/>
  <c r="CV62" i="6"/>
  <c r="CU62" i="6"/>
  <c r="CR62" i="6"/>
  <c r="CQ62" i="6"/>
  <c r="CP62" i="6"/>
  <c r="CO62" i="6"/>
  <c r="CN62" i="6"/>
  <c r="CM62" i="6"/>
  <c r="CL62" i="6"/>
  <c r="CI62" i="6"/>
  <c r="CH62" i="6"/>
  <c r="CG62" i="6"/>
  <c r="CF62" i="6"/>
  <c r="CE62" i="6"/>
  <c r="CD62" i="6"/>
  <c r="CC62" i="6"/>
  <c r="BR62" i="6"/>
  <c r="BQ62" i="6"/>
  <c r="BP62" i="6"/>
  <c r="BO62" i="6"/>
  <c r="BN62" i="6"/>
  <c r="BM62" i="6"/>
  <c r="BL62" i="6"/>
  <c r="BJ62" i="6"/>
  <c r="BI62" i="6"/>
  <c r="BH62" i="6"/>
  <c r="BG62" i="6"/>
  <c r="BF62" i="6"/>
  <c r="BE62" i="6"/>
  <c r="BD62" i="6"/>
  <c r="BB62" i="6"/>
  <c r="BA62" i="6"/>
  <c r="AZ62" i="6"/>
  <c r="AY62" i="6"/>
  <c r="AX62" i="6"/>
  <c r="AW62" i="6"/>
  <c r="AV62" i="6"/>
  <c r="AJ62" i="6"/>
  <c r="AI62" i="6"/>
  <c r="AH62" i="6"/>
  <c r="AG62" i="6"/>
  <c r="AF62" i="6"/>
  <c r="AE62" i="6"/>
  <c r="AD62" i="6"/>
  <c r="DA61" i="6"/>
  <c r="CZ61" i="6"/>
  <c r="CY61" i="6"/>
  <c r="CX61" i="6"/>
  <c r="CW61" i="6"/>
  <c r="CV61" i="6"/>
  <c r="CU61" i="6"/>
  <c r="CR61" i="6"/>
  <c r="CQ61" i="6"/>
  <c r="CP61" i="6"/>
  <c r="CO61" i="6"/>
  <c r="CN61" i="6"/>
  <c r="CM61" i="6"/>
  <c r="CL61" i="6"/>
  <c r="CI61" i="6"/>
  <c r="CH61" i="6"/>
  <c r="CG61" i="6"/>
  <c r="CF61" i="6"/>
  <c r="CE61" i="6"/>
  <c r="CD61" i="6"/>
  <c r="CC61" i="6"/>
  <c r="BR61" i="6"/>
  <c r="BQ61" i="6"/>
  <c r="BP61" i="6"/>
  <c r="BO61" i="6"/>
  <c r="BN61" i="6"/>
  <c r="BM61" i="6"/>
  <c r="BL61" i="6"/>
  <c r="BJ61" i="6"/>
  <c r="BI61" i="6"/>
  <c r="BH61" i="6"/>
  <c r="BG61" i="6"/>
  <c r="BF61" i="6"/>
  <c r="BE61" i="6"/>
  <c r="BD61" i="6"/>
  <c r="BB61" i="6"/>
  <c r="BA61" i="6"/>
  <c r="AZ61" i="6"/>
  <c r="AY61" i="6"/>
  <c r="AX61" i="6"/>
  <c r="AW61" i="6"/>
  <c r="AV61" i="6"/>
  <c r="AI61" i="6"/>
  <c r="AH61" i="6"/>
  <c r="AG61" i="6"/>
  <c r="AF61" i="6"/>
  <c r="AE61" i="6"/>
  <c r="AD61" i="6"/>
  <c r="DA60" i="6"/>
  <c r="CZ60" i="6"/>
  <c r="CY60" i="6"/>
  <c r="CX60" i="6"/>
  <c r="CW60" i="6"/>
  <c r="CV60" i="6"/>
  <c r="CU60" i="6"/>
  <c r="CR60" i="6"/>
  <c r="CQ60" i="6"/>
  <c r="CP60" i="6"/>
  <c r="CO60" i="6"/>
  <c r="CN60" i="6"/>
  <c r="CM60" i="6"/>
  <c r="CL60" i="6"/>
  <c r="CI60" i="6"/>
  <c r="CH60" i="6"/>
  <c r="CG60" i="6"/>
  <c r="CF60" i="6"/>
  <c r="CE60" i="6"/>
  <c r="CD60" i="6"/>
  <c r="CC60" i="6"/>
  <c r="BR60" i="6"/>
  <c r="BQ60" i="6"/>
  <c r="BP60" i="6"/>
  <c r="BO60" i="6"/>
  <c r="BN60" i="6"/>
  <c r="BM60" i="6"/>
  <c r="BL60" i="6"/>
  <c r="BJ60" i="6"/>
  <c r="BI60" i="6"/>
  <c r="BH60" i="6"/>
  <c r="BG60" i="6"/>
  <c r="BF60" i="6"/>
  <c r="BE60" i="6"/>
  <c r="BD60" i="6"/>
  <c r="BB60" i="6"/>
  <c r="BA60" i="6"/>
  <c r="AZ60" i="6"/>
  <c r="AY60" i="6"/>
  <c r="AX60" i="6"/>
  <c r="AW60" i="6"/>
  <c r="AV60" i="6"/>
  <c r="AJ60" i="6"/>
  <c r="AI60" i="6"/>
  <c r="AH60" i="6"/>
  <c r="AG60" i="6"/>
  <c r="AF60" i="6"/>
  <c r="AE60" i="6"/>
  <c r="AD60" i="6"/>
  <c r="DA59" i="6"/>
  <c r="CZ59" i="6"/>
  <c r="CY59" i="6"/>
  <c r="CX59" i="6"/>
  <c r="CW59" i="6"/>
  <c r="CV59" i="6"/>
  <c r="CU59" i="6"/>
  <c r="CR59" i="6"/>
  <c r="CQ59" i="6"/>
  <c r="CP59" i="6"/>
  <c r="CO59" i="6"/>
  <c r="CN59" i="6"/>
  <c r="CM59" i="6"/>
  <c r="CL59" i="6"/>
  <c r="CI59" i="6"/>
  <c r="CH59" i="6"/>
  <c r="CG59" i="6"/>
  <c r="CF59" i="6"/>
  <c r="CE59" i="6"/>
  <c r="CD59" i="6"/>
  <c r="CC59" i="6"/>
  <c r="BR59" i="6"/>
  <c r="BQ59" i="6"/>
  <c r="BP59" i="6"/>
  <c r="BO59" i="6"/>
  <c r="BN59" i="6"/>
  <c r="BM59" i="6"/>
  <c r="BL59" i="6"/>
  <c r="BJ59" i="6"/>
  <c r="BI59" i="6"/>
  <c r="BH59" i="6"/>
  <c r="BG59" i="6"/>
  <c r="BF59" i="6"/>
  <c r="BE59" i="6"/>
  <c r="BD59" i="6"/>
  <c r="BB59" i="6"/>
  <c r="BA59" i="6"/>
  <c r="AZ59" i="6"/>
  <c r="AY59" i="6"/>
  <c r="AX59" i="6"/>
  <c r="AW59" i="6"/>
  <c r="AV59" i="6"/>
  <c r="DA58" i="6"/>
  <c r="CZ58" i="6"/>
  <c r="CY58" i="6"/>
  <c r="CX58" i="6"/>
  <c r="CW58" i="6"/>
  <c r="CV58" i="6"/>
  <c r="CU58" i="6"/>
  <c r="CR58" i="6"/>
  <c r="CQ58" i="6"/>
  <c r="CP58" i="6"/>
  <c r="CO58" i="6"/>
  <c r="CN58" i="6"/>
  <c r="CM58" i="6"/>
  <c r="CL58" i="6"/>
  <c r="CI58" i="6"/>
  <c r="CH58" i="6"/>
  <c r="CG58" i="6"/>
  <c r="CF58" i="6"/>
  <c r="CE58" i="6"/>
  <c r="CD58" i="6"/>
  <c r="CC58" i="6"/>
  <c r="BR58" i="6"/>
  <c r="BQ58" i="6"/>
  <c r="BP58" i="6"/>
  <c r="BO58" i="6"/>
  <c r="BN58" i="6"/>
  <c r="BM58" i="6"/>
  <c r="BL58" i="6"/>
  <c r="BJ58" i="6"/>
  <c r="BI58" i="6"/>
  <c r="BH58" i="6"/>
  <c r="BG58" i="6"/>
  <c r="BF58" i="6"/>
  <c r="BE58" i="6"/>
  <c r="BD58" i="6"/>
  <c r="BB58" i="6"/>
  <c r="BA58" i="6"/>
  <c r="AZ58" i="6"/>
  <c r="AY58" i="6"/>
  <c r="AX58" i="6"/>
  <c r="AW58" i="6"/>
  <c r="AV58" i="6"/>
  <c r="AI58" i="6"/>
  <c r="AH58" i="6"/>
  <c r="AF58" i="6"/>
  <c r="AD58" i="6"/>
  <c r="DA57" i="6"/>
  <c r="CZ57" i="6"/>
  <c r="CY57" i="6"/>
  <c r="CX57" i="6"/>
  <c r="CW57" i="6"/>
  <c r="CV57" i="6"/>
  <c r="CU57" i="6"/>
  <c r="CR57" i="6"/>
  <c r="CQ57" i="6"/>
  <c r="CP57" i="6"/>
  <c r="CO57" i="6"/>
  <c r="CN57" i="6"/>
  <c r="CM57" i="6"/>
  <c r="CL57" i="6"/>
  <c r="CI57" i="6"/>
  <c r="CH57" i="6"/>
  <c r="CG57" i="6"/>
  <c r="CF57" i="6"/>
  <c r="CE57" i="6"/>
  <c r="CD57" i="6"/>
  <c r="CC57" i="6"/>
  <c r="BR57" i="6"/>
  <c r="BQ57" i="6"/>
  <c r="BP57" i="6"/>
  <c r="BO57" i="6"/>
  <c r="BN57" i="6"/>
  <c r="BM57" i="6"/>
  <c r="BL57" i="6"/>
  <c r="BJ57" i="6"/>
  <c r="BI57" i="6"/>
  <c r="BH57" i="6"/>
  <c r="BG57" i="6"/>
  <c r="BF57" i="6"/>
  <c r="BE57" i="6"/>
  <c r="BD57" i="6"/>
  <c r="BB57" i="6"/>
  <c r="BA57" i="6"/>
  <c r="AZ57" i="6"/>
  <c r="AY57" i="6"/>
  <c r="AX57" i="6"/>
  <c r="AW57" i="6"/>
  <c r="AV57" i="6"/>
  <c r="AJ57" i="6"/>
  <c r="AI57" i="6"/>
  <c r="AH57" i="6"/>
  <c r="AG57" i="6"/>
  <c r="AF57" i="6"/>
  <c r="AE57" i="6"/>
  <c r="AD57" i="6"/>
  <c r="DA56" i="6"/>
  <c r="CZ56" i="6"/>
  <c r="CY56" i="6"/>
  <c r="CX56" i="6"/>
  <c r="CW56" i="6"/>
  <c r="CV56" i="6"/>
  <c r="CU56" i="6"/>
  <c r="CR56" i="6"/>
  <c r="CQ56" i="6"/>
  <c r="CP56" i="6"/>
  <c r="CO56" i="6"/>
  <c r="CN56" i="6"/>
  <c r="CM56" i="6"/>
  <c r="CL56" i="6"/>
  <c r="CI56" i="6"/>
  <c r="CH56" i="6"/>
  <c r="CG56" i="6"/>
  <c r="CF56" i="6"/>
  <c r="CE56" i="6"/>
  <c r="CD56" i="6"/>
  <c r="CC56" i="6"/>
  <c r="BR56" i="6"/>
  <c r="BQ56" i="6"/>
  <c r="BP56" i="6"/>
  <c r="BO56" i="6"/>
  <c r="BN56" i="6"/>
  <c r="BM56" i="6"/>
  <c r="BL56" i="6"/>
  <c r="BJ56" i="6"/>
  <c r="BI56" i="6"/>
  <c r="BH56" i="6"/>
  <c r="BG56" i="6"/>
  <c r="BF56" i="6"/>
  <c r="BE56" i="6"/>
  <c r="BD56" i="6"/>
  <c r="BB56" i="6"/>
  <c r="BA56" i="6"/>
  <c r="AZ56" i="6"/>
  <c r="AY56" i="6"/>
  <c r="AX56" i="6"/>
  <c r="AW56" i="6"/>
  <c r="AV56" i="6"/>
  <c r="DA55" i="6"/>
  <c r="CZ55" i="6"/>
  <c r="CY55" i="6"/>
  <c r="CX55" i="6"/>
  <c r="CW55" i="6"/>
  <c r="CV55" i="6"/>
  <c r="CU55" i="6"/>
  <c r="CR55" i="6"/>
  <c r="CQ55" i="6"/>
  <c r="CP55" i="6"/>
  <c r="CO55" i="6"/>
  <c r="CN55" i="6"/>
  <c r="CM55" i="6"/>
  <c r="CL55" i="6"/>
  <c r="CI55" i="6"/>
  <c r="CH55" i="6"/>
  <c r="CG55" i="6"/>
  <c r="CF55" i="6"/>
  <c r="CE55" i="6"/>
  <c r="CD55" i="6"/>
  <c r="CC55" i="6"/>
  <c r="BR55" i="6"/>
  <c r="BQ55" i="6"/>
  <c r="BP55" i="6"/>
  <c r="BO55" i="6"/>
  <c r="BN55" i="6"/>
  <c r="BM55" i="6"/>
  <c r="BL55" i="6"/>
  <c r="BJ55" i="6"/>
  <c r="BI55" i="6"/>
  <c r="BH55" i="6"/>
  <c r="BG55" i="6"/>
  <c r="BF55" i="6"/>
  <c r="BE55" i="6"/>
  <c r="BD55" i="6"/>
  <c r="BB55" i="6"/>
  <c r="BA55" i="6"/>
  <c r="AZ55" i="6"/>
  <c r="AY55" i="6"/>
  <c r="AX55" i="6"/>
  <c r="AW55" i="6"/>
  <c r="AV55" i="6"/>
  <c r="AJ55" i="6"/>
  <c r="AI55" i="6"/>
  <c r="AG55" i="6"/>
  <c r="AF55" i="6"/>
  <c r="AE55" i="6"/>
  <c r="AD55" i="6"/>
  <c r="DA54" i="6"/>
  <c r="CZ54" i="6"/>
  <c r="CY54" i="6"/>
  <c r="CX54" i="6"/>
  <c r="CW54" i="6"/>
  <c r="CV54" i="6"/>
  <c r="CU54" i="6"/>
  <c r="CR54" i="6"/>
  <c r="CQ54" i="6"/>
  <c r="CP54" i="6"/>
  <c r="CO54" i="6"/>
  <c r="CN54" i="6"/>
  <c r="CM54" i="6"/>
  <c r="CL54" i="6"/>
  <c r="CI54" i="6"/>
  <c r="CH54" i="6"/>
  <c r="CG54" i="6"/>
  <c r="CF54" i="6"/>
  <c r="CE54" i="6"/>
  <c r="CD54" i="6"/>
  <c r="CC54" i="6"/>
  <c r="BR54" i="6"/>
  <c r="BQ54" i="6"/>
  <c r="BP54" i="6"/>
  <c r="BO54" i="6"/>
  <c r="BN54" i="6"/>
  <c r="BM54" i="6"/>
  <c r="BL54" i="6"/>
  <c r="BJ54" i="6"/>
  <c r="BI54" i="6"/>
  <c r="BH54" i="6"/>
  <c r="BG54" i="6"/>
  <c r="BF54" i="6"/>
  <c r="BE54" i="6"/>
  <c r="BD54" i="6"/>
  <c r="BB54" i="6"/>
  <c r="BA54" i="6"/>
  <c r="AZ54" i="6"/>
  <c r="AY54" i="6"/>
  <c r="AX54" i="6"/>
  <c r="AW54" i="6"/>
  <c r="AV54" i="6"/>
  <c r="AJ54" i="6"/>
  <c r="AI54" i="6"/>
  <c r="AH54" i="6"/>
  <c r="AG54" i="6"/>
  <c r="AF54" i="6"/>
  <c r="AE54" i="6"/>
  <c r="AD54" i="6"/>
  <c r="DA53" i="6"/>
  <c r="CZ53" i="6"/>
  <c r="CY53" i="6"/>
  <c r="CX53" i="6"/>
  <c r="CW53" i="6"/>
  <c r="CV53" i="6"/>
  <c r="CU53" i="6"/>
  <c r="CR53" i="6"/>
  <c r="CQ53" i="6"/>
  <c r="CP53" i="6"/>
  <c r="CO53" i="6"/>
  <c r="CN53" i="6"/>
  <c r="CM53" i="6"/>
  <c r="CL53" i="6"/>
  <c r="CI53" i="6"/>
  <c r="CH53" i="6"/>
  <c r="CG53" i="6"/>
  <c r="CF53" i="6"/>
  <c r="CE53" i="6"/>
  <c r="CD53" i="6"/>
  <c r="CC53" i="6"/>
  <c r="BR53" i="6"/>
  <c r="BQ53" i="6"/>
  <c r="BP53" i="6"/>
  <c r="BO53" i="6"/>
  <c r="BN53" i="6"/>
  <c r="DF53" i="6" s="1"/>
  <c r="BM53" i="6"/>
  <c r="BL53" i="6"/>
  <c r="BJ53" i="6"/>
  <c r="BI53" i="6"/>
  <c r="BH53" i="6"/>
  <c r="BG53" i="6"/>
  <c r="BF53" i="6"/>
  <c r="BE53" i="6"/>
  <c r="BD53" i="6"/>
  <c r="BB53" i="6"/>
  <c r="BA53" i="6"/>
  <c r="AZ53" i="6"/>
  <c r="AY53" i="6"/>
  <c r="AX53" i="6"/>
  <c r="AW53" i="6"/>
  <c r="AV53" i="6"/>
  <c r="AI53" i="6"/>
  <c r="AH53" i="6"/>
  <c r="AG53" i="6"/>
  <c r="AF53" i="6"/>
  <c r="AE53" i="6"/>
  <c r="AD53" i="6"/>
  <c r="DA52" i="6"/>
  <c r="CZ52" i="6"/>
  <c r="CY52" i="6"/>
  <c r="CX52" i="6"/>
  <c r="CW52" i="6"/>
  <c r="CV52" i="6"/>
  <c r="CU52" i="6"/>
  <c r="CR52" i="6"/>
  <c r="CQ52" i="6"/>
  <c r="CP52" i="6"/>
  <c r="CO52" i="6"/>
  <c r="CN52" i="6"/>
  <c r="CM52" i="6"/>
  <c r="CL52" i="6"/>
  <c r="CI52" i="6"/>
  <c r="CH52" i="6"/>
  <c r="CG52" i="6"/>
  <c r="CF52" i="6"/>
  <c r="CE52" i="6"/>
  <c r="CD52" i="6"/>
  <c r="CC52" i="6"/>
  <c r="BR52" i="6"/>
  <c r="BQ52" i="6"/>
  <c r="BP52" i="6"/>
  <c r="BO52" i="6"/>
  <c r="BN52" i="6"/>
  <c r="DF52" i="6" s="1"/>
  <c r="BM52" i="6"/>
  <c r="BL52" i="6"/>
  <c r="BJ52" i="6"/>
  <c r="BI52" i="6"/>
  <c r="BH52" i="6"/>
  <c r="BG52" i="6"/>
  <c r="BF52" i="6"/>
  <c r="BE52" i="6"/>
  <c r="BD52" i="6"/>
  <c r="BB52" i="6"/>
  <c r="BA52" i="6"/>
  <c r="AZ52" i="6"/>
  <c r="AY52" i="6"/>
  <c r="AX52" i="6"/>
  <c r="AW52" i="6"/>
  <c r="AV52" i="6"/>
  <c r="AJ52" i="6"/>
  <c r="AI52" i="6"/>
  <c r="AH52" i="6"/>
  <c r="AG52" i="6"/>
  <c r="AF52" i="6"/>
  <c r="AE52" i="6"/>
  <c r="AD52" i="6"/>
  <c r="DA51" i="6"/>
  <c r="CZ51" i="6"/>
  <c r="CY51" i="6"/>
  <c r="CX51" i="6"/>
  <c r="CW51" i="6"/>
  <c r="CV51" i="6"/>
  <c r="CU51" i="6"/>
  <c r="CR51" i="6"/>
  <c r="CQ51" i="6"/>
  <c r="CP51" i="6"/>
  <c r="CO51" i="6"/>
  <c r="CN51" i="6"/>
  <c r="CM51" i="6"/>
  <c r="CL51" i="6"/>
  <c r="CI51" i="6"/>
  <c r="CH51" i="6"/>
  <c r="CG51" i="6"/>
  <c r="CF51" i="6"/>
  <c r="CE51" i="6"/>
  <c r="CD51" i="6"/>
  <c r="CC51" i="6"/>
  <c r="BR51" i="6"/>
  <c r="BQ51" i="6"/>
  <c r="BP51" i="6"/>
  <c r="BO51" i="6"/>
  <c r="BN51" i="6"/>
  <c r="BM51" i="6"/>
  <c r="BL51" i="6"/>
  <c r="BJ51" i="6"/>
  <c r="BI51" i="6"/>
  <c r="BH51" i="6"/>
  <c r="BG51" i="6"/>
  <c r="BF51" i="6"/>
  <c r="BE51" i="6"/>
  <c r="BD51" i="6"/>
  <c r="BB51" i="6"/>
  <c r="BA51" i="6"/>
  <c r="AZ51" i="6"/>
  <c r="AY51" i="6"/>
  <c r="AX51" i="6"/>
  <c r="AW51" i="6"/>
  <c r="AV51" i="6"/>
  <c r="DA50" i="6"/>
  <c r="CZ50" i="6"/>
  <c r="CY50" i="6"/>
  <c r="CX50" i="6"/>
  <c r="CW50" i="6"/>
  <c r="CV50" i="6"/>
  <c r="CU50" i="6"/>
  <c r="CR50" i="6"/>
  <c r="CQ50" i="6"/>
  <c r="CP50" i="6"/>
  <c r="CO50" i="6"/>
  <c r="CN50" i="6"/>
  <c r="CM50" i="6"/>
  <c r="CL50" i="6"/>
  <c r="CI50" i="6"/>
  <c r="CH50" i="6"/>
  <c r="CG50" i="6"/>
  <c r="CF50" i="6"/>
  <c r="CE50" i="6"/>
  <c r="CD50" i="6"/>
  <c r="CC50" i="6"/>
  <c r="BR50" i="6"/>
  <c r="BQ50" i="6"/>
  <c r="BP50" i="6"/>
  <c r="BO50" i="6"/>
  <c r="BN50" i="6"/>
  <c r="BM50" i="6"/>
  <c r="BL50" i="6"/>
  <c r="BJ50" i="6"/>
  <c r="BI50" i="6"/>
  <c r="BH50" i="6"/>
  <c r="BG50" i="6"/>
  <c r="BF50" i="6"/>
  <c r="BE50" i="6"/>
  <c r="BD50" i="6"/>
  <c r="BB50" i="6"/>
  <c r="BA50" i="6"/>
  <c r="AZ50" i="6"/>
  <c r="AY50" i="6"/>
  <c r="AX50" i="6"/>
  <c r="AW50" i="6"/>
  <c r="AV50" i="6"/>
  <c r="AI50" i="6"/>
  <c r="AH50" i="6"/>
  <c r="AF50" i="6"/>
  <c r="AD50" i="6"/>
  <c r="DA49" i="6"/>
  <c r="CZ49" i="6"/>
  <c r="CY49" i="6"/>
  <c r="CX49" i="6"/>
  <c r="CW49" i="6"/>
  <c r="CV49" i="6"/>
  <c r="CU49" i="6"/>
  <c r="CR49" i="6"/>
  <c r="CQ49" i="6"/>
  <c r="CP49" i="6"/>
  <c r="CO49" i="6"/>
  <c r="CN49" i="6"/>
  <c r="CM49" i="6"/>
  <c r="CL49" i="6"/>
  <c r="CI49" i="6"/>
  <c r="CH49" i="6"/>
  <c r="CG49" i="6"/>
  <c r="CF49" i="6"/>
  <c r="CE49" i="6"/>
  <c r="CD49" i="6"/>
  <c r="CC49" i="6"/>
  <c r="BR49" i="6"/>
  <c r="BQ49" i="6"/>
  <c r="BP49" i="6"/>
  <c r="BO49" i="6"/>
  <c r="BN49" i="6"/>
  <c r="BM49" i="6"/>
  <c r="BL49" i="6"/>
  <c r="BJ49" i="6"/>
  <c r="BI49" i="6"/>
  <c r="BH49" i="6"/>
  <c r="BG49" i="6"/>
  <c r="BF49" i="6"/>
  <c r="BE49" i="6"/>
  <c r="BD49" i="6"/>
  <c r="BB49" i="6"/>
  <c r="BA49" i="6"/>
  <c r="AZ49" i="6"/>
  <c r="AY49" i="6"/>
  <c r="AX49" i="6"/>
  <c r="AW49" i="6"/>
  <c r="AV49" i="6"/>
  <c r="AJ49" i="6"/>
  <c r="AI49" i="6"/>
  <c r="AH49" i="6"/>
  <c r="AG49" i="6"/>
  <c r="AF49" i="6"/>
  <c r="AE49" i="6"/>
  <c r="AD49" i="6"/>
  <c r="DA48" i="6"/>
  <c r="CZ48" i="6"/>
  <c r="CY48" i="6"/>
  <c r="CX48" i="6"/>
  <c r="CW48" i="6"/>
  <c r="CV48" i="6"/>
  <c r="CU48" i="6"/>
  <c r="CR48" i="6"/>
  <c r="CQ48" i="6"/>
  <c r="CP48" i="6"/>
  <c r="CO48" i="6"/>
  <c r="CN48" i="6"/>
  <c r="CM48" i="6"/>
  <c r="CL48" i="6"/>
  <c r="CI48" i="6"/>
  <c r="CH48" i="6"/>
  <c r="CG48" i="6"/>
  <c r="CF48" i="6"/>
  <c r="CE48" i="6"/>
  <c r="CD48" i="6"/>
  <c r="CC48" i="6"/>
  <c r="BR48" i="6"/>
  <c r="BQ48" i="6"/>
  <c r="BP48" i="6"/>
  <c r="BO48" i="6"/>
  <c r="BN48" i="6"/>
  <c r="BM48" i="6"/>
  <c r="BL48" i="6"/>
  <c r="BJ48" i="6"/>
  <c r="BI48" i="6"/>
  <c r="BH48" i="6"/>
  <c r="BG48" i="6"/>
  <c r="BF48" i="6"/>
  <c r="BE48" i="6"/>
  <c r="BD48" i="6"/>
  <c r="BB48" i="6"/>
  <c r="BA48" i="6"/>
  <c r="AZ48" i="6"/>
  <c r="AY48" i="6"/>
  <c r="AX48" i="6"/>
  <c r="AW48" i="6"/>
  <c r="AV48" i="6"/>
  <c r="DA47" i="6"/>
  <c r="CZ47" i="6"/>
  <c r="CY47" i="6"/>
  <c r="CX47" i="6"/>
  <c r="CW47" i="6"/>
  <c r="CV47" i="6"/>
  <c r="CU47" i="6"/>
  <c r="CR47" i="6"/>
  <c r="CQ47" i="6"/>
  <c r="CP47" i="6"/>
  <c r="CO47" i="6"/>
  <c r="CN47" i="6"/>
  <c r="CM47" i="6"/>
  <c r="CL47" i="6"/>
  <c r="CI47" i="6"/>
  <c r="CH47" i="6"/>
  <c r="CG47" i="6"/>
  <c r="CF47" i="6"/>
  <c r="CE47" i="6"/>
  <c r="CD47" i="6"/>
  <c r="CC47" i="6"/>
  <c r="BR47" i="6"/>
  <c r="BQ47" i="6"/>
  <c r="BP47" i="6"/>
  <c r="BO47" i="6"/>
  <c r="BN47" i="6"/>
  <c r="BM47" i="6"/>
  <c r="BL47" i="6"/>
  <c r="BJ47" i="6"/>
  <c r="BI47" i="6"/>
  <c r="BH47" i="6"/>
  <c r="BG47" i="6"/>
  <c r="BF47" i="6"/>
  <c r="BE47" i="6"/>
  <c r="BD47" i="6"/>
  <c r="BB47" i="6"/>
  <c r="BA47" i="6"/>
  <c r="AZ47" i="6"/>
  <c r="AY47" i="6"/>
  <c r="AX47" i="6"/>
  <c r="AW47" i="6"/>
  <c r="AV47" i="6"/>
  <c r="AJ47" i="6"/>
  <c r="AI47" i="6"/>
  <c r="AH47" i="6"/>
  <c r="AG47" i="6"/>
  <c r="AF47" i="6"/>
  <c r="AE47" i="6"/>
  <c r="AD47" i="6"/>
  <c r="DA46" i="6"/>
  <c r="CZ46" i="6"/>
  <c r="CY46" i="6"/>
  <c r="CX46" i="6"/>
  <c r="CW46" i="6"/>
  <c r="CV46" i="6"/>
  <c r="CU46" i="6"/>
  <c r="CR46" i="6"/>
  <c r="CQ46" i="6"/>
  <c r="CP46" i="6"/>
  <c r="CO46" i="6"/>
  <c r="CN46" i="6"/>
  <c r="CM46" i="6"/>
  <c r="CL46" i="6"/>
  <c r="CI46" i="6"/>
  <c r="CH46" i="6"/>
  <c r="CG46" i="6"/>
  <c r="CF46" i="6"/>
  <c r="CE46" i="6"/>
  <c r="CD46" i="6"/>
  <c r="CC46" i="6"/>
  <c r="BR46" i="6"/>
  <c r="BQ46" i="6"/>
  <c r="BP46" i="6"/>
  <c r="BO46" i="6"/>
  <c r="BN46" i="6"/>
  <c r="BM46" i="6"/>
  <c r="BL46" i="6"/>
  <c r="BJ46" i="6"/>
  <c r="BI46" i="6"/>
  <c r="BH46" i="6"/>
  <c r="BG46" i="6"/>
  <c r="BF46" i="6"/>
  <c r="BE46" i="6"/>
  <c r="BD46" i="6"/>
  <c r="BB46" i="6"/>
  <c r="BA46" i="6"/>
  <c r="AZ46" i="6"/>
  <c r="AY46" i="6"/>
  <c r="AX46" i="6"/>
  <c r="AW46" i="6"/>
  <c r="AV46" i="6"/>
  <c r="AJ46" i="6"/>
  <c r="AI46" i="6"/>
  <c r="AH46" i="6"/>
  <c r="AG46" i="6"/>
  <c r="AF46" i="6"/>
  <c r="AE46" i="6"/>
  <c r="AD46" i="6"/>
  <c r="DA45" i="6"/>
  <c r="CZ45" i="6"/>
  <c r="CY45" i="6"/>
  <c r="CX45" i="6"/>
  <c r="CW45" i="6"/>
  <c r="CV45" i="6"/>
  <c r="CU45" i="6"/>
  <c r="CR45" i="6"/>
  <c r="CQ45" i="6"/>
  <c r="CP45" i="6"/>
  <c r="CO45" i="6"/>
  <c r="CN45" i="6"/>
  <c r="CM45" i="6"/>
  <c r="CL45" i="6"/>
  <c r="CI45" i="6"/>
  <c r="CH45" i="6"/>
  <c r="CG45" i="6"/>
  <c r="CF45" i="6"/>
  <c r="CE45" i="6"/>
  <c r="CD45" i="6"/>
  <c r="CC45" i="6"/>
  <c r="BR45" i="6"/>
  <c r="BQ45" i="6"/>
  <c r="BP45" i="6"/>
  <c r="BO45" i="6"/>
  <c r="BN45" i="6"/>
  <c r="BM45" i="6"/>
  <c r="BL45" i="6"/>
  <c r="BJ45" i="6"/>
  <c r="BI45" i="6"/>
  <c r="BH45" i="6"/>
  <c r="BG45" i="6"/>
  <c r="BF45" i="6"/>
  <c r="BE45" i="6"/>
  <c r="BD45" i="6"/>
  <c r="BB45" i="6"/>
  <c r="BA45" i="6"/>
  <c r="AZ45" i="6"/>
  <c r="AY45" i="6"/>
  <c r="AX45" i="6"/>
  <c r="AW45" i="6"/>
  <c r="AV45" i="6"/>
  <c r="AJ45" i="6"/>
  <c r="AI45" i="6"/>
  <c r="AH45" i="6"/>
  <c r="AG45" i="6"/>
  <c r="AF45" i="6"/>
  <c r="AE45" i="6"/>
  <c r="AD45" i="6"/>
  <c r="DA44" i="6"/>
  <c r="CZ44" i="6"/>
  <c r="CY44" i="6"/>
  <c r="CX44" i="6"/>
  <c r="CW44" i="6"/>
  <c r="CV44" i="6"/>
  <c r="CU44" i="6"/>
  <c r="CR44" i="6"/>
  <c r="CQ44" i="6"/>
  <c r="CP44" i="6"/>
  <c r="CO44" i="6"/>
  <c r="CN44" i="6"/>
  <c r="CM44" i="6"/>
  <c r="CL44" i="6"/>
  <c r="CI44" i="6"/>
  <c r="CH44" i="6"/>
  <c r="CG44" i="6"/>
  <c r="CF44" i="6"/>
  <c r="CE44" i="6"/>
  <c r="CD44" i="6"/>
  <c r="CC44" i="6"/>
  <c r="BR44" i="6"/>
  <c r="BQ44" i="6"/>
  <c r="BP44" i="6"/>
  <c r="BO44" i="6"/>
  <c r="BN44" i="6"/>
  <c r="BM44" i="6"/>
  <c r="BL44" i="6"/>
  <c r="BJ44" i="6"/>
  <c r="BI44" i="6"/>
  <c r="BH44" i="6"/>
  <c r="BG44" i="6"/>
  <c r="BF44" i="6"/>
  <c r="BE44" i="6"/>
  <c r="BD44" i="6"/>
  <c r="BB44" i="6"/>
  <c r="BA44" i="6"/>
  <c r="AZ44" i="6"/>
  <c r="AY44" i="6"/>
  <c r="AX44" i="6"/>
  <c r="AW44" i="6"/>
  <c r="AV44" i="6"/>
  <c r="AJ44" i="6"/>
  <c r="AI44" i="6"/>
  <c r="AH44" i="6"/>
  <c r="AG44" i="6"/>
  <c r="AF44" i="6"/>
  <c r="AE44" i="6"/>
  <c r="AD44" i="6"/>
  <c r="DA43" i="6"/>
  <c r="CZ43" i="6"/>
  <c r="CY43" i="6"/>
  <c r="CX43" i="6"/>
  <c r="CW43" i="6"/>
  <c r="CV43" i="6"/>
  <c r="CU43" i="6"/>
  <c r="CR43" i="6"/>
  <c r="CQ43" i="6"/>
  <c r="CP43" i="6"/>
  <c r="CO43" i="6"/>
  <c r="CN43" i="6"/>
  <c r="CM43" i="6"/>
  <c r="CL43" i="6"/>
  <c r="CI43" i="6"/>
  <c r="CH43" i="6"/>
  <c r="CG43" i="6"/>
  <c r="CF43" i="6"/>
  <c r="CE43" i="6"/>
  <c r="CD43" i="6"/>
  <c r="CC43" i="6"/>
  <c r="BR43" i="6"/>
  <c r="BQ43" i="6"/>
  <c r="BP43" i="6"/>
  <c r="BO43" i="6"/>
  <c r="BN43" i="6"/>
  <c r="BM43" i="6"/>
  <c r="BL43" i="6"/>
  <c r="BJ43" i="6"/>
  <c r="BI43" i="6"/>
  <c r="BH43" i="6"/>
  <c r="BG43" i="6"/>
  <c r="BF43" i="6"/>
  <c r="BE43" i="6"/>
  <c r="BD43" i="6"/>
  <c r="BB43" i="6"/>
  <c r="BA43" i="6"/>
  <c r="AZ43" i="6"/>
  <c r="AY43" i="6"/>
  <c r="AX43" i="6"/>
  <c r="AW43" i="6"/>
  <c r="AV43" i="6"/>
  <c r="AI43" i="6"/>
  <c r="DA42" i="6"/>
  <c r="CZ42" i="6"/>
  <c r="CY42" i="6"/>
  <c r="CX42" i="6"/>
  <c r="CW42" i="6"/>
  <c r="CV42" i="6"/>
  <c r="CU42" i="6"/>
  <c r="CR42" i="6"/>
  <c r="CQ42" i="6"/>
  <c r="CP42" i="6"/>
  <c r="CO42" i="6"/>
  <c r="CN42" i="6"/>
  <c r="CM42" i="6"/>
  <c r="CL42" i="6"/>
  <c r="CI42" i="6"/>
  <c r="CH42" i="6"/>
  <c r="CG42" i="6"/>
  <c r="CF42" i="6"/>
  <c r="CE42" i="6"/>
  <c r="CD42" i="6"/>
  <c r="CC42" i="6"/>
  <c r="BR42" i="6"/>
  <c r="BQ42" i="6"/>
  <c r="BP42" i="6"/>
  <c r="BO42" i="6"/>
  <c r="BN42" i="6"/>
  <c r="BM42" i="6"/>
  <c r="BL42" i="6"/>
  <c r="BJ42" i="6"/>
  <c r="BI42" i="6"/>
  <c r="BH42" i="6"/>
  <c r="BG42" i="6"/>
  <c r="BF42" i="6"/>
  <c r="BE42" i="6"/>
  <c r="BD42" i="6"/>
  <c r="BB42" i="6"/>
  <c r="BA42" i="6"/>
  <c r="AZ42" i="6"/>
  <c r="AY42" i="6"/>
  <c r="AX42" i="6"/>
  <c r="AW42" i="6"/>
  <c r="AV42" i="6"/>
  <c r="AI42" i="6"/>
  <c r="AH42" i="6"/>
  <c r="AG42" i="6"/>
  <c r="AF42" i="6"/>
  <c r="AD42" i="6"/>
  <c r="DA41" i="6"/>
  <c r="CZ41" i="6"/>
  <c r="CY41" i="6"/>
  <c r="CX41" i="6"/>
  <c r="CW41" i="6"/>
  <c r="CV41" i="6"/>
  <c r="CU41" i="6"/>
  <c r="CR41" i="6"/>
  <c r="CQ41" i="6"/>
  <c r="CP41" i="6"/>
  <c r="CO41" i="6"/>
  <c r="CN41" i="6"/>
  <c r="CM41" i="6"/>
  <c r="CL41" i="6"/>
  <c r="CI41" i="6"/>
  <c r="CH41" i="6"/>
  <c r="CG41" i="6"/>
  <c r="CF41" i="6"/>
  <c r="CE41" i="6"/>
  <c r="CD41" i="6"/>
  <c r="CC41" i="6"/>
  <c r="BR41" i="6"/>
  <c r="BQ41" i="6"/>
  <c r="BP41" i="6"/>
  <c r="BO41" i="6"/>
  <c r="BN41" i="6"/>
  <c r="BM41" i="6"/>
  <c r="BL41" i="6"/>
  <c r="BJ41" i="6"/>
  <c r="BI41" i="6"/>
  <c r="BH41" i="6"/>
  <c r="BG41" i="6"/>
  <c r="BF41" i="6"/>
  <c r="BE41" i="6"/>
  <c r="BD41" i="6"/>
  <c r="BB41" i="6"/>
  <c r="BA41" i="6"/>
  <c r="AZ41" i="6"/>
  <c r="AY41" i="6"/>
  <c r="AX41" i="6"/>
  <c r="AW41" i="6"/>
  <c r="AV41" i="6"/>
  <c r="AJ41" i="6"/>
  <c r="AI41" i="6"/>
  <c r="AH41" i="6"/>
  <c r="AG41" i="6"/>
  <c r="AF41" i="6"/>
  <c r="AE41" i="6"/>
  <c r="AD41" i="6"/>
  <c r="DA40" i="6"/>
  <c r="CZ40" i="6"/>
  <c r="CY40" i="6"/>
  <c r="CX40" i="6"/>
  <c r="CW40" i="6"/>
  <c r="CV40" i="6"/>
  <c r="CU40" i="6"/>
  <c r="CR40" i="6"/>
  <c r="CQ40" i="6"/>
  <c r="CP40" i="6"/>
  <c r="CO40" i="6"/>
  <c r="CN40" i="6"/>
  <c r="CM40" i="6"/>
  <c r="CL40" i="6"/>
  <c r="CI40" i="6"/>
  <c r="CH40" i="6"/>
  <c r="CG40" i="6"/>
  <c r="CF40" i="6"/>
  <c r="CE40" i="6"/>
  <c r="CD40" i="6"/>
  <c r="CC40" i="6"/>
  <c r="BR40" i="6"/>
  <c r="BQ40" i="6"/>
  <c r="DI40" i="6" s="1"/>
  <c r="BP40" i="6"/>
  <c r="BO40" i="6"/>
  <c r="BN40" i="6"/>
  <c r="BM40" i="6"/>
  <c r="BL40" i="6"/>
  <c r="BJ40" i="6"/>
  <c r="BI40" i="6"/>
  <c r="BH40" i="6"/>
  <c r="BG40" i="6"/>
  <c r="BF40" i="6"/>
  <c r="BE40" i="6"/>
  <c r="BD40" i="6"/>
  <c r="BB40" i="6"/>
  <c r="BA40" i="6"/>
  <c r="AZ40" i="6"/>
  <c r="AY40" i="6"/>
  <c r="AX40" i="6"/>
  <c r="AW40" i="6"/>
  <c r="AV40" i="6"/>
  <c r="DA39" i="6"/>
  <c r="CZ39" i="6"/>
  <c r="CY39" i="6"/>
  <c r="CX39" i="6"/>
  <c r="CW39" i="6"/>
  <c r="CV39" i="6"/>
  <c r="CU39" i="6"/>
  <c r="CR39" i="6"/>
  <c r="CQ39" i="6"/>
  <c r="CP39" i="6"/>
  <c r="CO39" i="6"/>
  <c r="CN39" i="6"/>
  <c r="CM39" i="6"/>
  <c r="CL39" i="6"/>
  <c r="CI39" i="6"/>
  <c r="CH39" i="6"/>
  <c r="CG39" i="6"/>
  <c r="CF39" i="6"/>
  <c r="CE39" i="6"/>
  <c r="CD39" i="6"/>
  <c r="CC39" i="6"/>
  <c r="BR39" i="6"/>
  <c r="BQ39" i="6"/>
  <c r="BP39" i="6"/>
  <c r="BO39" i="6"/>
  <c r="BN39" i="6"/>
  <c r="BM39" i="6"/>
  <c r="BL39" i="6"/>
  <c r="BJ39" i="6"/>
  <c r="BI39" i="6"/>
  <c r="BH39" i="6"/>
  <c r="BG39" i="6"/>
  <c r="BF39" i="6"/>
  <c r="BE39" i="6"/>
  <c r="BD39" i="6"/>
  <c r="BB39" i="6"/>
  <c r="BA39" i="6"/>
  <c r="AZ39" i="6"/>
  <c r="AY39" i="6"/>
  <c r="AX39" i="6"/>
  <c r="AW39" i="6"/>
  <c r="AV39" i="6"/>
  <c r="AJ39" i="6"/>
  <c r="AI39" i="6"/>
  <c r="AH39" i="6"/>
  <c r="AG39" i="6"/>
  <c r="AF39" i="6"/>
  <c r="AE39" i="6"/>
  <c r="AD39" i="6"/>
  <c r="DA38" i="6"/>
  <c r="CZ38" i="6"/>
  <c r="CY38" i="6"/>
  <c r="CX38" i="6"/>
  <c r="CW38" i="6"/>
  <c r="CV38" i="6"/>
  <c r="CU38" i="6"/>
  <c r="CR38" i="6"/>
  <c r="CQ38" i="6"/>
  <c r="CP38" i="6"/>
  <c r="CO38" i="6"/>
  <c r="CN38" i="6"/>
  <c r="CM38" i="6"/>
  <c r="CL38" i="6"/>
  <c r="CI38" i="6"/>
  <c r="CH38" i="6"/>
  <c r="CG38" i="6"/>
  <c r="CF38" i="6"/>
  <c r="CE38" i="6"/>
  <c r="CD38" i="6"/>
  <c r="CC38" i="6"/>
  <c r="BR38" i="6"/>
  <c r="BQ38" i="6"/>
  <c r="BP38" i="6"/>
  <c r="BO38" i="6"/>
  <c r="BN38" i="6"/>
  <c r="BM38" i="6"/>
  <c r="BL38" i="6"/>
  <c r="BJ38" i="6"/>
  <c r="BI38" i="6"/>
  <c r="BH38" i="6"/>
  <c r="BG38" i="6"/>
  <c r="BF38" i="6"/>
  <c r="BE38" i="6"/>
  <c r="BD38" i="6"/>
  <c r="BB38" i="6"/>
  <c r="BA38" i="6"/>
  <c r="AZ38" i="6"/>
  <c r="AY38" i="6"/>
  <c r="AX38" i="6"/>
  <c r="AW38" i="6"/>
  <c r="AV38" i="6"/>
  <c r="AJ38" i="6"/>
  <c r="AI38" i="6"/>
  <c r="AH38" i="6"/>
  <c r="AG38" i="6"/>
  <c r="AF38" i="6"/>
  <c r="AE38" i="6"/>
  <c r="AD38" i="6"/>
  <c r="DA37" i="6"/>
  <c r="CZ37" i="6"/>
  <c r="CY37" i="6"/>
  <c r="CX37" i="6"/>
  <c r="CW37" i="6"/>
  <c r="CV37" i="6"/>
  <c r="CU37" i="6"/>
  <c r="CR37" i="6"/>
  <c r="CQ37" i="6"/>
  <c r="CP37" i="6"/>
  <c r="CO37" i="6"/>
  <c r="CN37" i="6"/>
  <c r="CM37" i="6"/>
  <c r="CL37" i="6"/>
  <c r="CI37" i="6"/>
  <c r="CH37" i="6"/>
  <c r="CG37" i="6"/>
  <c r="CF37" i="6"/>
  <c r="CE37" i="6"/>
  <c r="CD37" i="6"/>
  <c r="CC37" i="6"/>
  <c r="BR37" i="6"/>
  <c r="BQ37" i="6"/>
  <c r="BP37" i="6"/>
  <c r="BO37" i="6"/>
  <c r="BN37" i="6"/>
  <c r="BM37" i="6"/>
  <c r="BL37" i="6"/>
  <c r="BJ37" i="6"/>
  <c r="BI37" i="6"/>
  <c r="BH37" i="6"/>
  <c r="BG37" i="6"/>
  <c r="BF37" i="6"/>
  <c r="BE37" i="6"/>
  <c r="BD37" i="6"/>
  <c r="BB37" i="6"/>
  <c r="BA37" i="6"/>
  <c r="AZ37" i="6"/>
  <c r="AY37" i="6"/>
  <c r="AX37" i="6"/>
  <c r="AW37" i="6"/>
  <c r="AV37" i="6"/>
  <c r="AJ37" i="6"/>
  <c r="AI37" i="6"/>
  <c r="AH37" i="6"/>
  <c r="AG37" i="6"/>
  <c r="AF37" i="6"/>
  <c r="AE37" i="6"/>
  <c r="AD37" i="6"/>
  <c r="DA36" i="6"/>
  <c r="CZ36" i="6"/>
  <c r="CY36" i="6"/>
  <c r="CX36" i="6"/>
  <c r="CW36" i="6"/>
  <c r="CV36" i="6"/>
  <c r="CU36" i="6"/>
  <c r="CR36" i="6"/>
  <c r="CQ36" i="6"/>
  <c r="CP36" i="6"/>
  <c r="CO36" i="6"/>
  <c r="CN36" i="6"/>
  <c r="CM36" i="6"/>
  <c r="CL36" i="6"/>
  <c r="CI36" i="6"/>
  <c r="CH36" i="6"/>
  <c r="CG36" i="6"/>
  <c r="CF36" i="6"/>
  <c r="CE36" i="6"/>
  <c r="CD36" i="6"/>
  <c r="CC36" i="6"/>
  <c r="BR36" i="6"/>
  <c r="BQ36" i="6"/>
  <c r="BP36" i="6"/>
  <c r="BO36" i="6"/>
  <c r="BN36" i="6"/>
  <c r="BM36" i="6"/>
  <c r="BL36" i="6"/>
  <c r="BJ36" i="6"/>
  <c r="BI36" i="6"/>
  <c r="BH36" i="6"/>
  <c r="BG36" i="6"/>
  <c r="BF36" i="6"/>
  <c r="BE36" i="6"/>
  <c r="BD36" i="6"/>
  <c r="BB36" i="6"/>
  <c r="BA36" i="6"/>
  <c r="AZ36" i="6"/>
  <c r="AY36" i="6"/>
  <c r="AX36" i="6"/>
  <c r="AW36" i="6"/>
  <c r="AV36" i="6"/>
  <c r="AJ36" i="6"/>
  <c r="AI36" i="6"/>
  <c r="AH36" i="6"/>
  <c r="AG36" i="6"/>
  <c r="AF36" i="6"/>
  <c r="AE36" i="6"/>
  <c r="AD36" i="6"/>
  <c r="DA35" i="6"/>
  <c r="CZ35" i="6"/>
  <c r="CY35" i="6"/>
  <c r="CX35" i="6"/>
  <c r="CW35" i="6"/>
  <c r="CV35" i="6"/>
  <c r="CU35" i="6"/>
  <c r="CR35" i="6"/>
  <c r="CQ35" i="6"/>
  <c r="CP35" i="6"/>
  <c r="CO35" i="6"/>
  <c r="CN35" i="6"/>
  <c r="CM35" i="6"/>
  <c r="CL35" i="6"/>
  <c r="CI35" i="6"/>
  <c r="CH35" i="6"/>
  <c r="CG35" i="6"/>
  <c r="CF35" i="6"/>
  <c r="CE35" i="6"/>
  <c r="CD35" i="6"/>
  <c r="CC35" i="6"/>
  <c r="BR35" i="6"/>
  <c r="BQ35" i="6"/>
  <c r="BP35" i="6"/>
  <c r="BO35" i="6"/>
  <c r="BN35" i="6"/>
  <c r="BM35" i="6"/>
  <c r="BL35" i="6"/>
  <c r="BJ35" i="6"/>
  <c r="BI35" i="6"/>
  <c r="BH35" i="6"/>
  <c r="BG35" i="6"/>
  <c r="BF35" i="6"/>
  <c r="BE35" i="6"/>
  <c r="BD35" i="6"/>
  <c r="BB35" i="6"/>
  <c r="BA35" i="6"/>
  <c r="AZ35" i="6"/>
  <c r="AY35" i="6"/>
  <c r="AX35" i="6"/>
  <c r="AW35" i="6"/>
  <c r="AV35" i="6"/>
  <c r="DA34" i="6"/>
  <c r="CZ34" i="6"/>
  <c r="CY34" i="6"/>
  <c r="CX34" i="6"/>
  <c r="CW34" i="6"/>
  <c r="CV34" i="6"/>
  <c r="CU34" i="6"/>
  <c r="CR34" i="6"/>
  <c r="CQ34" i="6"/>
  <c r="CP34" i="6"/>
  <c r="CO34" i="6"/>
  <c r="CN34" i="6"/>
  <c r="CM34" i="6"/>
  <c r="CL34" i="6"/>
  <c r="CI34" i="6"/>
  <c r="CH34" i="6"/>
  <c r="CG34" i="6"/>
  <c r="CF34" i="6"/>
  <c r="CE34" i="6"/>
  <c r="CD34" i="6"/>
  <c r="CC34" i="6"/>
  <c r="BR34" i="6"/>
  <c r="BQ34" i="6"/>
  <c r="BP34" i="6"/>
  <c r="BO34" i="6"/>
  <c r="BN34" i="6"/>
  <c r="BM34" i="6"/>
  <c r="BL34" i="6"/>
  <c r="BJ34" i="6"/>
  <c r="BI34" i="6"/>
  <c r="BH34" i="6"/>
  <c r="BG34" i="6"/>
  <c r="BF34" i="6"/>
  <c r="BE34" i="6"/>
  <c r="BD34" i="6"/>
  <c r="BB34" i="6"/>
  <c r="BA34" i="6"/>
  <c r="AZ34" i="6"/>
  <c r="AY34" i="6"/>
  <c r="AX34" i="6"/>
  <c r="AW34" i="6"/>
  <c r="AV34" i="6"/>
  <c r="AI34" i="6"/>
  <c r="AH34" i="6"/>
  <c r="AG34" i="6"/>
  <c r="AF34" i="6"/>
  <c r="AD34" i="6"/>
  <c r="DA33" i="6"/>
  <c r="CZ33" i="6"/>
  <c r="CY33" i="6"/>
  <c r="CX33" i="6"/>
  <c r="CW33" i="6"/>
  <c r="CV33" i="6"/>
  <c r="CU33" i="6"/>
  <c r="CR33" i="6"/>
  <c r="CQ33" i="6"/>
  <c r="CP33" i="6"/>
  <c r="CO33" i="6"/>
  <c r="CN33" i="6"/>
  <c r="CM33" i="6"/>
  <c r="CL33" i="6"/>
  <c r="CI33" i="6"/>
  <c r="CH33" i="6"/>
  <c r="CG33" i="6"/>
  <c r="CF33" i="6"/>
  <c r="CE33" i="6"/>
  <c r="CD33" i="6"/>
  <c r="CC33" i="6"/>
  <c r="BR33" i="6"/>
  <c r="BQ33" i="6"/>
  <c r="BP33" i="6"/>
  <c r="BO33" i="6"/>
  <c r="BN33" i="6"/>
  <c r="BM33" i="6"/>
  <c r="BL33" i="6"/>
  <c r="BJ33" i="6"/>
  <c r="BI33" i="6"/>
  <c r="BH33" i="6"/>
  <c r="BG33" i="6"/>
  <c r="BF33" i="6"/>
  <c r="BE33" i="6"/>
  <c r="BD33" i="6"/>
  <c r="BB33" i="6"/>
  <c r="BA33" i="6"/>
  <c r="AZ33" i="6"/>
  <c r="AY33" i="6"/>
  <c r="AX33" i="6"/>
  <c r="AW33" i="6"/>
  <c r="AV33" i="6"/>
  <c r="AJ33" i="6"/>
  <c r="AI33" i="6"/>
  <c r="AH33" i="6"/>
  <c r="AG33" i="6"/>
  <c r="AF33" i="6"/>
  <c r="AE33" i="6"/>
  <c r="AD33" i="6"/>
  <c r="DA32" i="6"/>
  <c r="CZ32" i="6"/>
  <c r="CY32" i="6"/>
  <c r="CX32" i="6"/>
  <c r="CW32" i="6"/>
  <c r="CV32" i="6"/>
  <c r="CU32" i="6"/>
  <c r="CR32" i="6"/>
  <c r="CQ32" i="6"/>
  <c r="CP32" i="6"/>
  <c r="CO32" i="6"/>
  <c r="CN32" i="6"/>
  <c r="CM32" i="6"/>
  <c r="CL32" i="6"/>
  <c r="CI32" i="6"/>
  <c r="CH32" i="6"/>
  <c r="CG32" i="6"/>
  <c r="CF32" i="6"/>
  <c r="CE32" i="6"/>
  <c r="CD32" i="6"/>
  <c r="CC32" i="6"/>
  <c r="BR32" i="6"/>
  <c r="BQ32" i="6"/>
  <c r="BP32" i="6"/>
  <c r="BO32" i="6"/>
  <c r="BN32" i="6"/>
  <c r="BM32" i="6"/>
  <c r="BL32" i="6"/>
  <c r="BJ32" i="6"/>
  <c r="BI32" i="6"/>
  <c r="BH32" i="6"/>
  <c r="BG32" i="6"/>
  <c r="BF32" i="6"/>
  <c r="BE32" i="6"/>
  <c r="BD32" i="6"/>
  <c r="BB32" i="6"/>
  <c r="BA32" i="6"/>
  <c r="AZ32" i="6"/>
  <c r="AY32" i="6"/>
  <c r="AX32" i="6"/>
  <c r="AW32" i="6"/>
  <c r="AV32" i="6"/>
  <c r="DA31" i="6"/>
  <c r="CZ31" i="6"/>
  <c r="CY31" i="6"/>
  <c r="CX31" i="6"/>
  <c r="CW31" i="6"/>
  <c r="CV31" i="6"/>
  <c r="CU31" i="6"/>
  <c r="CR31" i="6"/>
  <c r="CQ31" i="6"/>
  <c r="CP31" i="6"/>
  <c r="CO31" i="6"/>
  <c r="CN31" i="6"/>
  <c r="CM31" i="6"/>
  <c r="CL31" i="6"/>
  <c r="CI31" i="6"/>
  <c r="CH31" i="6"/>
  <c r="CG31" i="6"/>
  <c r="CF31" i="6"/>
  <c r="CE31" i="6"/>
  <c r="CD31" i="6"/>
  <c r="CC31" i="6"/>
  <c r="BR31" i="6"/>
  <c r="BQ31" i="6"/>
  <c r="BP31" i="6"/>
  <c r="BO31" i="6"/>
  <c r="BN31" i="6"/>
  <c r="BM31" i="6"/>
  <c r="BL31" i="6"/>
  <c r="BJ31" i="6"/>
  <c r="BI31" i="6"/>
  <c r="BH31" i="6"/>
  <c r="BG31" i="6"/>
  <c r="BF31" i="6"/>
  <c r="BE31" i="6"/>
  <c r="BD31" i="6"/>
  <c r="BB31" i="6"/>
  <c r="BA31" i="6"/>
  <c r="AZ31" i="6"/>
  <c r="AY31" i="6"/>
  <c r="AX31" i="6"/>
  <c r="AW31" i="6"/>
  <c r="AV31" i="6"/>
  <c r="AJ31" i="6"/>
  <c r="AI31" i="6"/>
  <c r="AH31" i="6"/>
  <c r="AG31" i="6"/>
  <c r="AF31" i="6"/>
  <c r="AE31" i="6"/>
  <c r="AD31" i="6"/>
  <c r="DA30" i="6"/>
  <c r="CZ30" i="6"/>
  <c r="CY30" i="6"/>
  <c r="CX30" i="6"/>
  <c r="CW30" i="6"/>
  <c r="CV30" i="6"/>
  <c r="CU30" i="6"/>
  <c r="CR30" i="6"/>
  <c r="CQ30" i="6"/>
  <c r="CP30" i="6"/>
  <c r="CO30" i="6"/>
  <c r="CN30" i="6"/>
  <c r="CM30" i="6"/>
  <c r="CL30" i="6"/>
  <c r="CI30" i="6"/>
  <c r="CH30" i="6"/>
  <c r="CG30" i="6"/>
  <c r="CF30" i="6"/>
  <c r="CE30" i="6"/>
  <c r="CD30" i="6"/>
  <c r="CC30" i="6"/>
  <c r="BR30" i="6"/>
  <c r="BQ30" i="6"/>
  <c r="BP30" i="6"/>
  <c r="BO30" i="6"/>
  <c r="BN30" i="6"/>
  <c r="BM30" i="6"/>
  <c r="BL30" i="6"/>
  <c r="BJ30" i="6"/>
  <c r="BI30" i="6"/>
  <c r="BH30" i="6"/>
  <c r="BG30" i="6"/>
  <c r="BF30" i="6"/>
  <c r="BE30" i="6"/>
  <c r="BD30" i="6"/>
  <c r="BB30" i="6"/>
  <c r="BA30" i="6"/>
  <c r="AZ30" i="6"/>
  <c r="AY30" i="6"/>
  <c r="AX30" i="6"/>
  <c r="AW30" i="6"/>
  <c r="AV30" i="6"/>
  <c r="AJ30" i="6"/>
  <c r="AI30" i="6"/>
  <c r="AH30" i="6"/>
  <c r="AG30" i="6"/>
  <c r="AF30" i="6"/>
  <c r="AE30" i="6"/>
  <c r="AD30" i="6"/>
  <c r="DA29" i="6"/>
  <c r="CZ29" i="6"/>
  <c r="CY29" i="6"/>
  <c r="CX29" i="6"/>
  <c r="CW29" i="6"/>
  <c r="CV29" i="6"/>
  <c r="CU29" i="6"/>
  <c r="CR29" i="6"/>
  <c r="CQ29" i="6"/>
  <c r="CP29" i="6"/>
  <c r="CO29" i="6"/>
  <c r="CN29" i="6"/>
  <c r="CM29" i="6"/>
  <c r="CL29" i="6"/>
  <c r="CI29" i="6"/>
  <c r="CH29" i="6"/>
  <c r="CG29" i="6"/>
  <c r="CF29" i="6"/>
  <c r="CE29" i="6"/>
  <c r="CD29" i="6"/>
  <c r="CC29" i="6"/>
  <c r="BR29" i="6"/>
  <c r="BQ29" i="6"/>
  <c r="BP29" i="6"/>
  <c r="BO29" i="6"/>
  <c r="BN29" i="6"/>
  <c r="BM29" i="6"/>
  <c r="BL29" i="6"/>
  <c r="BJ29" i="6"/>
  <c r="BI29" i="6"/>
  <c r="BH29" i="6"/>
  <c r="BG29" i="6"/>
  <c r="BF29" i="6"/>
  <c r="BE29" i="6"/>
  <c r="BD29" i="6"/>
  <c r="BB29" i="6"/>
  <c r="BA29" i="6"/>
  <c r="AZ29" i="6"/>
  <c r="AY29" i="6"/>
  <c r="AX29" i="6"/>
  <c r="AW29" i="6"/>
  <c r="AV29" i="6"/>
  <c r="AJ29" i="6"/>
  <c r="AI29" i="6"/>
  <c r="AH29" i="6"/>
  <c r="AG29" i="6"/>
  <c r="AF29" i="6"/>
  <c r="AE29" i="6"/>
  <c r="AD29" i="6"/>
  <c r="DA28" i="6"/>
  <c r="CZ28" i="6"/>
  <c r="CY28" i="6"/>
  <c r="CX28" i="6"/>
  <c r="CW28" i="6"/>
  <c r="CV28" i="6"/>
  <c r="CU28" i="6"/>
  <c r="CR28" i="6"/>
  <c r="CQ28" i="6"/>
  <c r="CP28" i="6"/>
  <c r="CO28" i="6"/>
  <c r="CN28" i="6"/>
  <c r="CM28" i="6"/>
  <c r="CL28" i="6"/>
  <c r="CI28" i="6"/>
  <c r="CH28" i="6"/>
  <c r="CG28" i="6"/>
  <c r="CF28" i="6"/>
  <c r="CE28" i="6"/>
  <c r="CD28" i="6"/>
  <c r="CC28" i="6"/>
  <c r="BR28" i="6"/>
  <c r="BQ28" i="6"/>
  <c r="BP28" i="6"/>
  <c r="BO28" i="6"/>
  <c r="BN28" i="6"/>
  <c r="BM28" i="6"/>
  <c r="BL28" i="6"/>
  <c r="BJ28" i="6"/>
  <c r="BI28" i="6"/>
  <c r="BH28" i="6"/>
  <c r="BG28" i="6"/>
  <c r="BF28" i="6"/>
  <c r="BE28" i="6"/>
  <c r="BD28" i="6"/>
  <c r="BB28" i="6"/>
  <c r="BA28" i="6"/>
  <c r="AZ28" i="6"/>
  <c r="AY28" i="6"/>
  <c r="AX28" i="6"/>
  <c r="AW28" i="6"/>
  <c r="AV28" i="6"/>
  <c r="AJ28" i="6"/>
  <c r="AI28" i="6"/>
  <c r="AH28" i="6"/>
  <c r="AG28" i="6"/>
  <c r="AF28" i="6"/>
  <c r="AE28" i="6"/>
  <c r="AD28" i="6"/>
  <c r="DA27" i="6"/>
  <c r="CZ27" i="6"/>
  <c r="CY27" i="6"/>
  <c r="CX27" i="6"/>
  <c r="CW27" i="6"/>
  <c r="CV27" i="6"/>
  <c r="CU27" i="6"/>
  <c r="CR27" i="6"/>
  <c r="CQ27" i="6"/>
  <c r="CP27" i="6"/>
  <c r="CO27" i="6"/>
  <c r="CN27" i="6"/>
  <c r="CM27" i="6"/>
  <c r="CL27" i="6"/>
  <c r="CI27" i="6"/>
  <c r="CH27" i="6"/>
  <c r="CG27" i="6"/>
  <c r="CF27" i="6"/>
  <c r="CE27" i="6"/>
  <c r="CD27" i="6"/>
  <c r="CC27" i="6"/>
  <c r="BR27" i="6"/>
  <c r="BQ27" i="6"/>
  <c r="BP27" i="6"/>
  <c r="BO27" i="6"/>
  <c r="BN27" i="6"/>
  <c r="BM27" i="6"/>
  <c r="BL27" i="6"/>
  <c r="BJ27" i="6"/>
  <c r="BI27" i="6"/>
  <c r="BH27" i="6"/>
  <c r="BG27" i="6"/>
  <c r="BF27" i="6"/>
  <c r="BE27" i="6"/>
  <c r="BD27" i="6"/>
  <c r="BB27" i="6"/>
  <c r="BA27" i="6"/>
  <c r="AZ27" i="6"/>
  <c r="AY27" i="6"/>
  <c r="AX27" i="6"/>
  <c r="AW27" i="6"/>
  <c r="AV27" i="6"/>
  <c r="DA26" i="6"/>
  <c r="CZ26" i="6"/>
  <c r="CY26" i="6"/>
  <c r="CX26" i="6"/>
  <c r="CW26" i="6"/>
  <c r="CV26" i="6"/>
  <c r="CU26" i="6"/>
  <c r="CR26" i="6"/>
  <c r="CQ26" i="6"/>
  <c r="CP26" i="6"/>
  <c r="CO26" i="6"/>
  <c r="CN26" i="6"/>
  <c r="CM26" i="6"/>
  <c r="CL26" i="6"/>
  <c r="CI26" i="6"/>
  <c r="CH26" i="6"/>
  <c r="CG26" i="6"/>
  <c r="CF26" i="6"/>
  <c r="CE26" i="6"/>
  <c r="CD26" i="6"/>
  <c r="CC26" i="6"/>
  <c r="BR26" i="6"/>
  <c r="BQ26" i="6"/>
  <c r="BP26" i="6"/>
  <c r="BO26" i="6"/>
  <c r="BN26" i="6"/>
  <c r="BM26" i="6"/>
  <c r="BL26" i="6"/>
  <c r="BJ26" i="6"/>
  <c r="BI26" i="6"/>
  <c r="BH26" i="6"/>
  <c r="BG26" i="6"/>
  <c r="BF26" i="6"/>
  <c r="BE26" i="6"/>
  <c r="BD26" i="6"/>
  <c r="BB26" i="6"/>
  <c r="BA26" i="6"/>
  <c r="AZ26" i="6"/>
  <c r="AY26" i="6"/>
  <c r="AX26" i="6"/>
  <c r="AW26" i="6"/>
  <c r="AV26" i="6"/>
  <c r="AI26" i="6"/>
  <c r="AH26" i="6"/>
  <c r="AG26" i="6"/>
  <c r="AF26" i="6"/>
  <c r="AD26" i="6"/>
  <c r="DA25" i="6"/>
  <c r="CZ25" i="6"/>
  <c r="CY25" i="6"/>
  <c r="CX25" i="6"/>
  <c r="CW25" i="6"/>
  <c r="CV25" i="6"/>
  <c r="CU25" i="6"/>
  <c r="CR25" i="6"/>
  <c r="CQ25" i="6"/>
  <c r="CP25" i="6"/>
  <c r="CO25" i="6"/>
  <c r="CN25" i="6"/>
  <c r="CM25" i="6"/>
  <c r="CL25" i="6"/>
  <c r="CI25" i="6"/>
  <c r="CH25" i="6"/>
  <c r="CG25" i="6"/>
  <c r="CF25" i="6"/>
  <c r="CE25" i="6"/>
  <c r="CD25" i="6"/>
  <c r="CC25" i="6"/>
  <c r="BR25" i="6"/>
  <c r="BQ25" i="6"/>
  <c r="BP25" i="6"/>
  <c r="BO25" i="6"/>
  <c r="BN25" i="6"/>
  <c r="BM25" i="6"/>
  <c r="BL25" i="6"/>
  <c r="BJ25" i="6"/>
  <c r="BI25" i="6"/>
  <c r="BH25" i="6"/>
  <c r="BG25" i="6"/>
  <c r="BF25" i="6"/>
  <c r="BE25" i="6"/>
  <c r="BD25" i="6"/>
  <c r="BB25" i="6"/>
  <c r="BA25" i="6"/>
  <c r="AZ25" i="6"/>
  <c r="AY25" i="6"/>
  <c r="AX25" i="6"/>
  <c r="AW25" i="6"/>
  <c r="AV25" i="6"/>
  <c r="AJ25" i="6"/>
  <c r="AI25" i="6"/>
  <c r="AH25" i="6"/>
  <c r="AG25" i="6"/>
  <c r="AF25" i="6"/>
  <c r="AE25" i="6"/>
  <c r="AD25" i="6"/>
  <c r="DA24" i="6"/>
  <c r="CZ24" i="6"/>
  <c r="CY24" i="6"/>
  <c r="CX24" i="6"/>
  <c r="CW24" i="6"/>
  <c r="CV24" i="6"/>
  <c r="CU24" i="6"/>
  <c r="CR24" i="6"/>
  <c r="CQ24" i="6"/>
  <c r="CP24" i="6"/>
  <c r="CO24" i="6"/>
  <c r="CN24" i="6"/>
  <c r="CM24" i="6"/>
  <c r="CL24" i="6"/>
  <c r="CI24" i="6"/>
  <c r="CH24" i="6"/>
  <c r="CG24" i="6"/>
  <c r="CF24" i="6"/>
  <c r="CE24" i="6"/>
  <c r="CD24" i="6"/>
  <c r="CC24" i="6"/>
  <c r="BR24" i="6"/>
  <c r="BQ24" i="6"/>
  <c r="BP24" i="6"/>
  <c r="BO24" i="6"/>
  <c r="BN24" i="6"/>
  <c r="BM24" i="6"/>
  <c r="BL24" i="6"/>
  <c r="BJ24" i="6"/>
  <c r="BI24" i="6"/>
  <c r="BH24" i="6"/>
  <c r="BG24" i="6"/>
  <c r="BF24" i="6"/>
  <c r="BE24" i="6"/>
  <c r="BD24" i="6"/>
  <c r="BB24" i="6"/>
  <c r="BA24" i="6"/>
  <c r="AZ24" i="6"/>
  <c r="AY24" i="6"/>
  <c r="AX24" i="6"/>
  <c r="AW24" i="6"/>
  <c r="AV24" i="6"/>
  <c r="DA23" i="6"/>
  <c r="CZ23" i="6"/>
  <c r="CY23" i="6"/>
  <c r="CX23" i="6"/>
  <c r="CW23" i="6"/>
  <c r="CV23" i="6"/>
  <c r="CU23" i="6"/>
  <c r="CR23" i="6"/>
  <c r="CQ23" i="6"/>
  <c r="CP23" i="6"/>
  <c r="CO23" i="6"/>
  <c r="CN23" i="6"/>
  <c r="CM23" i="6"/>
  <c r="CL23" i="6"/>
  <c r="CI23" i="6"/>
  <c r="CH23" i="6"/>
  <c r="CG23" i="6"/>
  <c r="CF23" i="6"/>
  <c r="CE23" i="6"/>
  <c r="CD23" i="6"/>
  <c r="CC23" i="6"/>
  <c r="BR23" i="6"/>
  <c r="BQ23" i="6"/>
  <c r="BP23" i="6"/>
  <c r="BO23" i="6"/>
  <c r="BN23" i="6"/>
  <c r="BM23" i="6"/>
  <c r="BL23" i="6"/>
  <c r="BJ23" i="6"/>
  <c r="BI23" i="6"/>
  <c r="BH23" i="6"/>
  <c r="BG23" i="6"/>
  <c r="BF23" i="6"/>
  <c r="BE23" i="6"/>
  <c r="BD23" i="6"/>
  <c r="BB23" i="6"/>
  <c r="BA23" i="6"/>
  <c r="AZ23" i="6"/>
  <c r="AY23" i="6"/>
  <c r="AX23" i="6"/>
  <c r="AW23" i="6"/>
  <c r="AV23" i="6"/>
  <c r="AJ23" i="6"/>
  <c r="AI23" i="6"/>
  <c r="AH23" i="6"/>
  <c r="AG23" i="6"/>
  <c r="AF23" i="6"/>
  <c r="AE23" i="6"/>
  <c r="AD23" i="6"/>
  <c r="DA22" i="6"/>
  <c r="CZ22" i="6"/>
  <c r="CY22" i="6"/>
  <c r="CX22" i="6"/>
  <c r="CW22" i="6"/>
  <c r="CV22" i="6"/>
  <c r="CU22" i="6"/>
  <c r="CR22" i="6"/>
  <c r="CQ22" i="6"/>
  <c r="CP22" i="6"/>
  <c r="CO22" i="6"/>
  <c r="CN22" i="6"/>
  <c r="CM22" i="6"/>
  <c r="CL22" i="6"/>
  <c r="CI22" i="6"/>
  <c r="CH22" i="6"/>
  <c r="CG22" i="6"/>
  <c r="CF22" i="6"/>
  <c r="CE22" i="6"/>
  <c r="CD22" i="6"/>
  <c r="CC22" i="6"/>
  <c r="BR22" i="6"/>
  <c r="BQ22" i="6"/>
  <c r="BP22" i="6"/>
  <c r="BO22" i="6"/>
  <c r="BN22" i="6"/>
  <c r="BM22" i="6"/>
  <c r="BL22" i="6"/>
  <c r="BJ22" i="6"/>
  <c r="BI22" i="6"/>
  <c r="BH22" i="6"/>
  <c r="BG22" i="6"/>
  <c r="BF22" i="6"/>
  <c r="BE22" i="6"/>
  <c r="BD22" i="6"/>
  <c r="BB22" i="6"/>
  <c r="BA22" i="6"/>
  <c r="AZ22" i="6"/>
  <c r="AY22" i="6"/>
  <c r="AX22" i="6"/>
  <c r="AW22" i="6"/>
  <c r="AV22" i="6"/>
  <c r="AJ22" i="6"/>
  <c r="AI22" i="6"/>
  <c r="AH22" i="6"/>
  <c r="AG22" i="6"/>
  <c r="AF22" i="6"/>
  <c r="AE22" i="6"/>
  <c r="AD22" i="6"/>
  <c r="DA21" i="6"/>
  <c r="CZ21" i="6"/>
  <c r="CY21" i="6"/>
  <c r="CX21" i="6"/>
  <c r="CW21" i="6"/>
  <c r="CV21" i="6"/>
  <c r="CU21" i="6"/>
  <c r="CR21" i="6"/>
  <c r="CQ21" i="6"/>
  <c r="CP21" i="6"/>
  <c r="CO21" i="6"/>
  <c r="CN21" i="6"/>
  <c r="CM21" i="6"/>
  <c r="CL21" i="6"/>
  <c r="CI21" i="6"/>
  <c r="CH21" i="6"/>
  <c r="CG21" i="6"/>
  <c r="CF21" i="6"/>
  <c r="CE21" i="6"/>
  <c r="CD21" i="6"/>
  <c r="CC21" i="6"/>
  <c r="BR21" i="6"/>
  <c r="BQ21" i="6"/>
  <c r="BP21" i="6"/>
  <c r="BO21" i="6"/>
  <c r="BN21" i="6"/>
  <c r="BM21" i="6"/>
  <c r="BL21" i="6"/>
  <c r="BJ21" i="6"/>
  <c r="BI21" i="6"/>
  <c r="BH21" i="6"/>
  <c r="BG21" i="6"/>
  <c r="BF21" i="6"/>
  <c r="BE21" i="6"/>
  <c r="BD21" i="6"/>
  <c r="BB21" i="6"/>
  <c r="BA21" i="6"/>
  <c r="AZ21" i="6"/>
  <c r="AY21" i="6"/>
  <c r="AX21" i="6"/>
  <c r="AW21" i="6"/>
  <c r="AV21" i="6"/>
  <c r="AJ21" i="6"/>
  <c r="AI21" i="6"/>
  <c r="AH21" i="6"/>
  <c r="AG21" i="6"/>
  <c r="AF21" i="6"/>
  <c r="AE21" i="6"/>
  <c r="AD21" i="6"/>
  <c r="DA20" i="6"/>
  <c r="CZ20" i="6"/>
  <c r="CY20" i="6"/>
  <c r="CX20" i="6"/>
  <c r="CW20" i="6"/>
  <c r="CV20" i="6"/>
  <c r="CU20" i="6"/>
  <c r="CR20" i="6"/>
  <c r="CQ20" i="6"/>
  <c r="CP20" i="6"/>
  <c r="CO20" i="6"/>
  <c r="CN20" i="6"/>
  <c r="CM20" i="6"/>
  <c r="CL20" i="6"/>
  <c r="CI20" i="6"/>
  <c r="CH20" i="6"/>
  <c r="CG20" i="6"/>
  <c r="CF20" i="6"/>
  <c r="CE20" i="6"/>
  <c r="CD20" i="6"/>
  <c r="CC20" i="6"/>
  <c r="BR20" i="6"/>
  <c r="BQ20" i="6"/>
  <c r="BP20" i="6"/>
  <c r="BO20" i="6"/>
  <c r="BN20" i="6"/>
  <c r="BM20" i="6"/>
  <c r="BL20" i="6"/>
  <c r="BJ20" i="6"/>
  <c r="BI20" i="6"/>
  <c r="BH20" i="6"/>
  <c r="BG20" i="6"/>
  <c r="BF20" i="6"/>
  <c r="BE20" i="6"/>
  <c r="BD20" i="6"/>
  <c r="BB20" i="6"/>
  <c r="BA20" i="6"/>
  <c r="AZ20" i="6"/>
  <c r="AY20" i="6"/>
  <c r="AX20" i="6"/>
  <c r="AW20" i="6"/>
  <c r="AV20" i="6"/>
  <c r="AJ20" i="6"/>
  <c r="AI20" i="6"/>
  <c r="AH20" i="6"/>
  <c r="AG20" i="6"/>
  <c r="AF20" i="6"/>
  <c r="AE20" i="6"/>
  <c r="AD20" i="6"/>
  <c r="AB20" i="6"/>
  <c r="AA20" i="6"/>
  <c r="Z20" i="6"/>
  <c r="Y20" i="6"/>
  <c r="X20" i="6"/>
  <c r="W20" i="6"/>
  <c r="V20" i="6"/>
  <c r="DA19" i="6"/>
  <c r="CZ19" i="6"/>
  <c r="CY19" i="6"/>
  <c r="CX19" i="6"/>
  <c r="CW19" i="6"/>
  <c r="CV19" i="6"/>
  <c r="CU19" i="6"/>
  <c r="CR19" i="6"/>
  <c r="CQ19" i="6"/>
  <c r="CP19" i="6"/>
  <c r="CO19" i="6"/>
  <c r="CN19" i="6"/>
  <c r="CM19" i="6"/>
  <c r="CL19" i="6"/>
  <c r="CI19" i="6"/>
  <c r="CH19" i="6"/>
  <c r="CG19" i="6"/>
  <c r="CF19" i="6"/>
  <c r="CE19" i="6"/>
  <c r="CD19" i="6"/>
  <c r="CC19" i="6"/>
  <c r="BR19" i="6"/>
  <c r="BQ19" i="6"/>
  <c r="BP19" i="6"/>
  <c r="BO19" i="6"/>
  <c r="BN19" i="6"/>
  <c r="BM19" i="6"/>
  <c r="BL19" i="6"/>
  <c r="BJ19" i="6"/>
  <c r="BI19" i="6"/>
  <c r="BH19" i="6"/>
  <c r="BG19" i="6"/>
  <c r="BF19" i="6"/>
  <c r="BE19" i="6"/>
  <c r="BD19" i="6"/>
  <c r="BB19" i="6"/>
  <c r="BA19" i="6"/>
  <c r="AZ19" i="6"/>
  <c r="AY19" i="6"/>
  <c r="AX19" i="6"/>
  <c r="AW19" i="6"/>
  <c r="AV19" i="6"/>
  <c r="AB19" i="6"/>
  <c r="AA19" i="6"/>
  <c r="Z19" i="6"/>
  <c r="Y19" i="6"/>
  <c r="X19" i="6"/>
  <c r="W19" i="6"/>
  <c r="V19" i="6"/>
  <c r="DA18" i="6"/>
  <c r="CZ18" i="6"/>
  <c r="CY18" i="6"/>
  <c r="CX18" i="6"/>
  <c r="CW18" i="6"/>
  <c r="CV18" i="6"/>
  <c r="CU18" i="6"/>
  <c r="CR18" i="6"/>
  <c r="CQ18" i="6"/>
  <c r="CP18" i="6"/>
  <c r="CO18" i="6"/>
  <c r="CN18" i="6"/>
  <c r="CM18" i="6"/>
  <c r="CL18" i="6"/>
  <c r="CI18" i="6"/>
  <c r="CH18" i="6"/>
  <c r="CG18" i="6"/>
  <c r="CF18" i="6"/>
  <c r="CE18" i="6"/>
  <c r="CD18" i="6"/>
  <c r="CC18" i="6"/>
  <c r="BR18" i="6"/>
  <c r="BQ18" i="6"/>
  <c r="BP18" i="6"/>
  <c r="BO18" i="6"/>
  <c r="BN18" i="6"/>
  <c r="BM18" i="6"/>
  <c r="BL18" i="6"/>
  <c r="BJ18" i="6"/>
  <c r="BI18" i="6"/>
  <c r="BH18" i="6"/>
  <c r="BG18" i="6"/>
  <c r="BF18" i="6"/>
  <c r="BE18" i="6"/>
  <c r="BD18" i="6"/>
  <c r="BB18" i="6"/>
  <c r="BA18" i="6"/>
  <c r="AZ18" i="6"/>
  <c r="AY18" i="6"/>
  <c r="AX18" i="6"/>
  <c r="AW18" i="6"/>
  <c r="AV18" i="6"/>
  <c r="AJ18" i="6"/>
  <c r="AG18" i="6"/>
  <c r="AF18" i="6"/>
  <c r="AE18" i="6"/>
  <c r="AD18" i="6"/>
  <c r="AB18" i="6"/>
  <c r="AA18" i="6"/>
  <c r="Z18" i="6"/>
  <c r="Y18" i="6"/>
  <c r="X18" i="6"/>
  <c r="W18" i="6"/>
  <c r="V18" i="6"/>
  <c r="DA17" i="6"/>
  <c r="CZ17" i="6"/>
  <c r="CY17" i="6"/>
  <c r="CX17" i="6"/>
  <c r="CW17" i="6"/>
  <c r="CV17" i="6"/>
  <c r="CU17" i="6"/>
  <c r="CR17" i="6"/>
  <c r="CQ17" i="6"/>
  <c r="CP17" i="6"/>
  <c r="CO17" i="6"/>
  <c r="CN17" i="6"/>
  <c r="CM17" i="6"/>
  <c r="CL17" i="6"/>
  <c r="CI17" i="6"/>
  <c r="CH17" i="6"/>
  <c r="CG17" i="6"/>
  <c r="CF17" i="6"/>
  <c r="CE17" i="6"/>
  <c r="CD17" i="6"/>
  <c r="CC17" i="6"/>
  <c r="BR17" i="6"/>
  <c r="BQ17" i="6"/>
  <c r="BP17" i="6"/>
  <c r="BO17" i="6"/>
  <c r="BN17" i="6"/>
  <c r="BM17" i="6"/>
  <c r="BL17" i="6"/>
  <c r="BJ17" i="6"/>
  <c r="BI17" i="6"/>
  <c r="BH17" i="6"/>
  <c r="BG17" i="6"/>
  <c r="BF17" i="6"/>
  <c r="BE17" i="6"/>
  <c r="BD17" i="6"/>
  <c r="BB17" i="6"/>
  <c r="BA17" i="6"/>
  <c r="AZ17" i="6"/>
  <c r="AY17" i="6"/>
  <c r="AX17" i="6"/>
  <c r="AW17" i="6"/>
  <c r="AV17" i="6"/>
  <c r="AJ17" i="6"/>
  <c r="AI17" i="6"/>
  <c r="AH17" i="6"/>
  <c r="AG17" i="6"/>
  <c r="AF17" i="6"/>
  <c r="AE17" i="6"/>
  <c r="AD17" i="6"/>
  <c r="AB17" i="6"/>
  <c r="AA17" i="6"/>
  <c r="Z17" i="6"/>
  <c r="Y17" i="6"/>
  <c r="X17" i="6"/>
  <c r="W17" i="6"/>
  <c r="V17" i="6"/>
  <c r="DA16" i="6"/>
  <c r="CZ16" i="6"/>
  <c r="CY16" i="6"/>
  <c r="CX16" i="6"/>
  <c r="CW16" i="6"/>
  <c r="CV16" i="6"/>
  <c r="CU16" i="6"/>
  <c r="CR16" i="6"/>
  <c r="CQ16" i="6"/>
  <c r="CP16" i="6"/>
  <c r="CO16" i="6"/>
  <c r="CN16" i="6"/>
  <c r="CM16" i="6"/>
  <c r="CL16" i="6"/>
  <c r="CI16" i="6"/>
  <c r="CH16" i="6"/>
  <c r="CG16" i="6"/>
  <c r="CF16" i="6"/>
  <c r="CE16" i="6"/>
  <c r="CD16" i="6"/>
  <c r="CC16" i="6"/>
  <c r="BR16" i="6"/>
  <c r="BQ16" i="6"/>
  <c r="BP16" i="6"/>
  <c r="BO16" i="6"/>
  <c r="BN16" i="6"/>
  <c r="BM16" i="6"/>
  <c r="BL16" i="6"/>
  <c r="BJ16" i="6"/>
  <c r="BI16" i="6"/>
  <c r="BH16" i="6"/>
  <c r="BG16" i="6"/>
  <c r="BF16" i="6"/>
  <c r="BE16" i="6"/>
  <c r="BD16" i="6"/>
  <c r="BB16" i="6"/>
  <c r="BA16" i="6"/>
  <c r="AZ16" i="6"/>
  <c r="AY16" i="6"/>
  <c r="AX16" i="6"/>
  <c r="AW16" i="6"/>
  <c r="AV16" i="6"/>
  <c r="AD16" i="6"/>
  <c r="AB16" i="6"/>
  <c r="AA16" i="6"/>
  <c r="Z16" i="6"/>
  <c r="Y16" i="6"/>
  <c r="X16" i="6"/>
  <c r="W16" i="6"/>
  <c r="V16" i="6"/>
  <c r="DA15" i="6"/>
  <c r="CZ15" i="6"/>
  <c r="CY15" i="6"/>
  <c r="CX15" i="6"/>
  <c r="CW15" i="6"/>
  <c r="CV15" i="6"/>
  <c r="CU15" i="6"/>
  <c r="CR15" i="6"/>
  <c r="CQ15" i="6"/>
  <c r="CP15" i="6"/>
  <c r="CO15" i="6"/>
  <c r="CN15" i="6"/>
  <c r="CM15" i="6"/>
  <c r="CL15" i="6"/>
  <c r="CI15" i="6"/>
  <c r="CH15" i="6"/>
  <c r="CG15" i="6"/>
  <c r="CF15" i="6"/>
  <c r="CE15" i="6"/>
  <c r="CD15" i="6"/>
  <c r="CC15" i="6"/>
  <c r="BR15" i="6"/>
  <c r="BQ15" i="6"/>
  <c r="BP15" i="6"/>
  <c r="BO15" i="6"/>
  <c r="BN15" i="6"/>
  <c r="BM15" i="6"/>
  <c r="BL15" i="6"/>
  <c r="BJ15" i="6"/>
  <c r="BI15" i="6"/>
  <c r="BH15" i="6"/>
  <c r="BG15" i="6"/>
  <c r="BF15" i="6"/>
  <c r="BE15" i="6"/>
  <c r="BD15" i="6"/>
  <c r="BB15" i="6"/>
  <c r="BA15" i="6"/>
  <c r="AZ15" i="6"/>
  <c r="AY15" i="6"/>
  <c r="AX15" i="6"/>
  <c r="AW15" i="6"/>
  <c r="AV15" i="6"/>
  <c r="AJ15" i="6"/>
  <c r="AI15" i="6"/>
  <c r="AH15" i="6"/>
  <c r="AG15" i="6"/>
  <c r="AF15" i="6"/>
  <c r="AE15" i="6"/>
  <c r="AD15" i="6"/>
  <c r="AB15" i="6"/>
  <c r="AA15" i="6"/>
  <c r="Z15" i="6"/>
  <c r="Y15" i="6"/>
  <c r="X15" i="6"/>
  <c r="W15" i="6"/>
  <c r="V15" i="6"/>
  <c r="DA14" i="6"/>
  <c r="CZ14" i="6"/>
  <c r="CY14" i="6"/>
  <c r="CX14" i="6"/>
  <c r="CW14" i="6"/>
  <c r="CV14" i="6"/>
  <c r="CU14" i="6"/>
  <c r="CR14" i="6"/>
  <c r="CQ14" i="6"/>
  <c r="CP14" i="6"/>
  <c r="CO14" i="6"/>
  <c r="CN14" i="6"/>
  <c r="CM14" i="6"/>
  <c r="CL14" i="6"/>
  <c r="CI14" i="6"/>
  <c r="CH14" i="6"/>
  <c r="CG14" i="6"/>
  <c r="CF14" i="6"/>
  <c r="CE14" i="6"/>
  <c r="CD14" i="6"/>
  <c r="CC14" i="6"/>
  <c r="BR14" i="6"/>
  <c r="BQ14" i="6"/>
  <c r="BP14" i="6"/>
  <c r="BO14" i="6"/>
  <c r="BN14" i="6"/>
  <c r="BM14" i="6"/>
  <c r="BL14" i="6"/>
  <c r="BJ14" i="6"/>
  <c r="BI14" i="6"/>
  <c r="BH14" i="6"/>
  <c r="BG14" i="6"/>
  <c r="BF14" i="6"/>
  <c r="BE14" i="6"/>
  <c r="BD14" i="6"/>
  <c r="BB14" i="6"/>
  <c r="BA14" i="6"/>
  <c r="AZ14" i="6"/>
  <c r="AY14" i="6"/>
  <c r="AX14" i="6"/>
  <c r="AW14" i="6"/>
  <c r="AV14" i="6"/>
  <c r="AJ14" i="6"/>
  <c r="AI14" i="6"/>
  <c r="AH14" i="6"/>
  <c r="AG14" i="6"/>
  <c r="AF14" i="6"/>
  <c r="AE14" i="6"/>
  <c r="AD14" i="6"/>
  <c r="AB14" i="6"/>
  <c r="AA14" i="6"/>
  <c r="Z14" i="6"/>
  <c r="Y14" i="6"/>
  <c r="X14" i="6"/>
  <c r="W14" i="6"/>
  <c r="V14" i="6"/>
  <c r="DA13" i="6"/>
  <c r="CZ13" i="6"/>
  <c r="CY13" i="6"/>
  <c r="CX13" i="6"/>
  <c r="CW13" i="6"/>
  <c r="CV13" i="6"/>
  <c r="CU13" i="6"/>
  <c r="CR13" i="6"/>
  <c r="CQ13" i="6"/>
  <c r="CP13" i="6"/>
  <c r="CO13" i="6"/>
  <c r="CN13" i="6"/>
  <c r="CM13" i="6"/>
  <c r="CL13" i="6"/>
  <c r="CI13" i="6"/>
  <c r="CH13" i="6"/>
  <c r="CG13" i="6"/>
  <c r="CF13" i="6"/>
  <c r="CE13" i="6"/>
  <c r="CD13" i="6"/>
  <c r="CC13" i="6"/>
  <c r="BR13" i="6"/>
  <c r="BQ13" i="6"/>
  <c r="BP13" i="6"/>
  <c r="BO13" i="6"/>
  <c r="BN13" i="6"/>
  <c r="BM13" i="6"/>
  <c r="BL13" i="6"/>
  <c r="BJ13" i="6"/>
  <c r="BI13" i="6"/>
  <c r="BH13" i="6"/>
  <c r="BG13" i="6"/>
  <c r="BF13" i="6"/>
  <c r="BE13" i="6"/>
  <c r="BD13" i="6"/>
  <c r="BB13" i="6"/>
  <c r="BA13" i="6"/>
  <c r="AZ13" i="6"/>
  <c r="AY13" i="6"/>
  <c r="AX13" i="6"/>
  <c r="AW13" i="6"/>
  <c r="AV13" i="6"/>
  <c r="AJ13" i="6"/>
  <c r="AI13" i="6"/>
  <c r="AH13" i="6"/>
  <c r="AG13" i="6"/>
  <c r="AF13" i="6"/>
  <c r="AE13" i="6"/>
  <c r="AD13" i="6"/>
  <c r="AB13" i="6"/>
  <c r="AA13" i="6"/>
  <c r="Z13" i="6"/>
  <c r="Y13" i="6"/>
  <c r="X13" i="6"/>
  <c r="W13" i="6"/>
  <c r="V13" i="6"/>
  <c r="DA12" i="6"/>
  <c r="CZ12" i="6"/>
  <c r="CY12" i="6"/>
  <c r="CX12" i="6"/>
  <c r="CW12" i="6"/>
  <c r="CV12" i="6"/>
  <c r="CU12" i="6"/>
  <c r="CR12" i="6"/>
  <c r="CQ12" i="6"/>
  <c r="CP12" i="6"/>
  <c r="CO12" i="6"/>
  <c r="CN12" i="6"/>
  <c r="CM12" i="6"/>
  <c r="CL12" i="6"/>
  <c r="CI12" i="6"/>
  <c r="CH12" i="6"/>
  <c r="CG12" i="6"/>
  <c r="CF12" i="6"/>
  <c r="CE12" i="6"/>
  <c r="CD12" i="6"/>
  <c r="CC12" i="6"/>
  <c r="BR12" i="6"/>
  <c r="BQ12" i="6"/>
  <c r="BP12" i="6"/>
  <c r="BO12" i="6"/>
  <c r="BN12" i="6"/>
  <c r="BM12" i="6"/>
  <c r="BL12" i="6"/>
  <c r="DD12" i="6" s="1"/>
  <c r="BJ12" i="6"/>
  <c r="BI12" i="6"/>
  <c r="BH12" i="6"/>
  <c r="BG12" i="6"/>
  <c r="BF12" i="6"/>
  <c r="BE12" i="6"/>
  <c r="BD12" i="6"/>
  <c r="BB12" i="6"/>
  <c r="BA12" i="6"/>
  <c r="AZ12" i="6"/>
  <c r="AY12" i="6"/>
  <c r="AX12" i="6"/>
  <c r="AW12" i="6"/>
  <c r="AV12" i="6"/>
  <c r="AJ12" i="6"/>
  <c r="AI12" i="6"/>
  <c r="AH12" i="6"/>
  <c r="AG12" i="6"/>
  <c r="AF12" i="6"/>
  <c r="AE12" i="6"/>
  <c r="AD12" i="6"/>
  <c r="AB12" i="6"/>
  <c r="AA12" i="6"/>
  <c r="Z12" i="6"/>
  <c r="Y12" i="6"/>
  <c r="X12" i="6"/>
  <c r="W12" i="6"/>
  <c r="V12" i="6"/>
  <c r="DA11" i="6"/>
  <c r="CZ11" i="6"/>
  <c r="CY11" i="6"/>
  <c r="CX11" i="6"/>
  <c r="CW11" i="6"/>
  <c r="CV11" i="6"/>
  <c r="CU11" i="6"/>
  <c r="CR11" i="6"/>
  <c r="CQ11" i="6"/>
  <c r="CP11" i="6"/>
  <c r="CO11" i="6"/>
  <c r="CN11" i="6"/>
  <c r="CM11" i="6"/>
  <c r="CL11" i="6"/>
  <c r="CI11" i="6"/>
  <c r="CH11" i="6"/>
  <c r="CG11" i="6"/>
  <c r="CF11" i="6"/>
  <c r="CE11" i="6"/>
  <c r="CD11" i="6"/>
  <c r="CC11" i="6"/>
  <c r="BR11" i="6"/>
  <c r="BQ11" i="6"/>
  <c r="BP11" i="6"/>
  <c r="BO11" i="6"/>
  <c r="DG11" i="6" s="1"/>
  <c r="BN11" i="6"/>
  <c r="BM11" i="6"/>
  <c r="BL11" i="6"/>
  <c r="DD11" i="6" s="1"/>
  <c r="BJ11" i="6"/>
  <c r="BI11" i="6"/>
  <c r="BH11" i="6"/>
  <c r="BG11" i="6"/>
  <c r="BF11" i="6"/>
  <c r="BE11" i="6"/>
  <c r="BD11" i="6"/>
  <c r="BB11" i="6"/>
  <c r="BA11" i="6"/>
  <c r="AZ11" i="6"/>
  <c r="AY11" i="6"/>
  <c r="AX11" i="6"/>
  <c r="AW11" i="6"/>
  <c r="AV11" i="6"/>
  <c r="AB11" i="6"/>
  <c r="AA11" i="6"/>
  <c r="Z11" i="6"/>
  <c r="Y11" i="6"/>
  <c r="X11" i="6"/>
  <c r="W11" i="6"/>
  <c r="V11" i="6"/>
  <c r="DA10" i="6"/>
  <c r="CZ10" i="6"/>
  <c r="CY10" i="6"/>
  <c r="CX10" i="6"/>
  <c r="CW10" i="6"/>
  <c r="CV10" i="6"/>
  <c r="CU10" i="6"/>
  <c r="CR10" i="6"/>
  <c r="CQ10" i="6"/>
  <c r="CP10" i="6"/>
  <c r="CO10" i="6"/>
  <c r="CN10" i="6"/>
  <c r="CM10" i="6"/>
  <c r="CL10" i="6"/>
  <c r="CI10" i="6"/>
  <c r="CH10" i="6"/>
  <c r="CG10" i="6"/>
  <c r="CF10" i="6"/>
  <c r="CE10" i="6"/>
  <c r="CD10" i="6"/>
  <c r="CC10" i="6"/>
  <c r="BR10" i="6"/>
  <c r="BQ10" i="6"/>
  <c r="BP10" i="6"/>
  <c r="BO10" i="6"/>
  <c r="BN10" i="6"/>
  <c r="BM10" i="6"/>
  <c r="BL10" i="6"/>
  <c r="BJ10" i="6"/>
  <c r="BI10" i="6"/>
  <c r="BH10" i="6"/>
  <c r="BG10" i="6"/>
  <c r="BF10" i="6"/>
  <c r="BE10" i="6"/>
  <c r="BD10" i="6"/>
  <c r="BB10" i="6"/>
  <c r="BA10" i="6"/>
  <c r="AZ10" i="6"/>
  <c r="AY10" i="6"/>
  <c r="AX10" i="6"/>
  <c r="AW10" i="6"/>
  <c r="AV10" i="6"/>
  <c r="AJ10" i="6"/>
  <c r="AG10" i="6"/>
  <c r="AF10" i="6"/>
  <c r="AE10" i="6"/>
  <c r="AD10" i="6"/>
  <c r="AB10" i="6"/>
  <c r="AA10" i="6"/>
  <c r="Z10" i="6"/>
  <c r="Y10" i="6"/>
  <c r="X10" i="6"/>
  <c r="W10" i="6"/>
  <c r="V10" i="6"/>
  <c r="DA9" i="6"/>
  <c r="CZ9" i="6"/>
  <c r="CY9" i="6"/>
  <c r="CX9" i="6"/>
  <c r="CW9" i="6"/>
  <c r="CV9" i="6"/>
  <c r="CU9" i="6"/>
  <c r="CR9" i="6"/>
  <c r="CQ9" i="6"/>
  <c r="CP9" i="6"/>
  <c r="CO9" i="6"/>
  <c r="CN9" i="6"/>
  <c r="CM9" i="6"/>
  <c r="CL9" i="6"/>
  <c r="CI9" i="6"/>
  <c r="CH9" i="6"/>
  <c r="CG9" i="6"/>
  <c r="CF9" i="6"/>
  <c r="CE9" i="6"/>
  <c r="CD9" i="6"/>
  <c r="CC9" i="6"/>
  <c r="BR9" i="6"/>
  <c r="BQ9" i="6"/>
  <c r="BP9" i="6"/>
  <c r="BO9" i="6"/>
  <c r="BN9" i="6"/>
  <c r="BM9" i="6"/>
  <c r="BL9" i="6"/>
  <c r="BJ9" i="6"/>
  <c r="BI9" i="6"/>
  <c r="BH9" i="6"/>
  <c r="BG9" i="6"/>
  <c r="BF9" i="6"/>
  <c r="BE9" i="6"/>
  <c r="BD9" i="6"/>
  <c r="BB9" i="6"/>
  <c r="BA9" i="6"/>
  <c r="AZ9" i="6"/>
  <c r="AY9" i="6"/>
  <c r="AX9" i="6"/>
  <c r="AW9" i="6"/>
  <c r="AV9" i="6"/>
  <c r="AJ9" i="6"/>
  <c r="AI9" i="6"/>
  <c r="AH9" i="6"/>
  <c r="AG9" i="6"/>
  <c r="AF9" i="6"/>
  <c r="AE9" i="6"/>
  <c r="AD9" i="6"/>
  <c r="AB9" i="6"/>
  <c r="AA9" i="6"/>
  <c r="Z9" i="6"/>
  <c r="Y9" i="6"/>
  <c r="X9" i="6"/>
  <c r="W9" i="6"/>
  <c r="V9" i="6"/>
  <c r="DA8" i="6"/>
  <c r="CZ8" i="6"/>
  <c r="CY8" i="6"/>
  <c r="CX8" i="6"/>
  <c r="CW8" i="6"/>
  <c r="CV8" i="6"/>
  <c r="CU8" i="6"/>
  <c r="CR8" i="6"/>
  <c r="CQ8" i="6"/>
  <c r="CP8" i="6"/>
  <c r="CO8" i="6"/>
  <c r="CN8" i="6"/>
  <c r="CM8" i="6"/>
  <c r="CL8" i="6"/>
  <c r="CI8" i="6"/>
  <c r="CH8" i="6"/>
  <c r="CG8" i="6"/>
  <c r="CF8" i="6"/>
  <c r="CE8" i="6"/>
  <c r="CD8" i="6"/>
  <c r="CC8" i="6"/>
  <c r="BR8" i="6"/>
  <c r="BQ8" i="6"/>
  <c r="BP8" i="6"/>
  <c r="BO8" i="6"/>
  <c r="BN8" i="6"/>
  <c r="BM8" i="6"/>
  <c r="BL8" i="6"/>
  <c r="BJ8" i="6"/>
  <c r="BI8" i="6"/>
  <c r="BH8" i="6"/>
  <c r="BG8" i="6"/>
  <c r="BF8" i="6"/>
  <c r="BE8" i="6"/>
  <c r="BD8" i="6"/>
  <c r="BB8" i="6"/>
  <c r="BA8" i="6"/>
  <c r="AZ8" i="6"/>
  <c r="AY8" i="6"/>
  <c r="AX8" i="6"/>
  <c r="AW8" i="6"/>
  <c r="AV8" i="6"/>
  <c r="AE8" i="6"/>
  <c r="AB8" i="6"/>
  <c r="AA8" i="6"/>
  <c r="Z8" i="6"/>
  <c r="Y8" i="6"/>
  <c r="X8" i="6"/>
  <c r="W8" i="6"/>
  <c r="V8" i="6"/>
  <c r="DA7" i="6"/>
  <c r="CZ7" i="6"/>
  <c r="CY7" i="6"/>
  <c r="CX7" i="6"/>
  <c r="CW7" i="6"/>
  <c r="CV7" i="6"/>
  <c r="CU7" i="6"/>
  <c r="CR7" i="6"/>
  <c r="CQ7" i="6"/>
  <c r="CP7" i="6"/>
  <c r="CO7" i="6"/>
  <c r="CN7" i="6"/>
  <c r="CM7" i="6"/>
  <c r="CL7" i="6"/>
  <c r="CI7" i="6"/>
  <c r="CH7" i="6"/>
  <c r="CG7" i="6"/>
  <c r="CF7" i="6"/>
  <c r="CE7" i="6"/>
  <c r="CD7" i="6"/>
  <c r="CC7" i="6"/>
  <c r="BR7" i="6"/>
  <c r="BQ7" i="6"/>
  <c r="BP7" i="6"/>
  <c r="BO7" i="6"/>
  <c r="BN7" i="6"/>
  <c r="BM7" i="6"/>
  <c r="BL7" i="6"/>
  <c r="BJ7" i="6"/>
  <c r="BI7" i="6"/>
  <c r="BH7" i="6"/>
  <c r="BG7" i="6"/>
  <c r="BF7" i="6"/>
  <c r="BE7" i="6"/>
  <c r="BD7" i="6"/>
  <c r="BB7" i="6"/>
  <c r="BA7" i="6"/>
  <c r="AZ7" i="6"/>
  <c r="AY7" i="6"/>
  <c r="AX7" i="6"/>
  <c r="AW7" i="6"/>
  <c r="AJ7" i="6"/>
  <c r="AI7" i="6"/>
  <c r="AH7" i="6"/>
  <c r="AG7" i="6"/>
  <c r="AF7" i="6"/>
  <c r="AE7" i="6"/>
  <c r="AD7" i="6"/>
  <c r="AB7" i="6"/>
  <c r="AA7" i="6"/>
  <c r="Z7" i="6"/>
  <c r="Y7" i="6"/>
  <c r="X7" i="6"/>
  <c r="W7" i="6"/>
  <c r="V7" i="6"/>
  <c r="DA6" i="6"/>
  <c r="CZ6" i="6"/>
  <c r="CY6" i="6"/>
  <c r="CX6" i="6"/>
  <c r="CW6" i="6"/>
  <c r="CV6" i="6"/>
  <c r="CU6" i="6"/>
  <c r="CR6" i="6"/>
  <c r="CQ6" i="6"/>
  <c r="CP6" i="6"/>
  <c r="CO6" i="6"/>
  <c r="CN6" i="6"/>
  <c r="CM6" i="6"/>
  <c r="CL6" i="6"/>
  <c r="CI6" i="6"/>
  <c r="CH6" i="6"/>
  <c r="CG6" i="6"/>
  <c r="CF6" i="6"/>
  <c r="CE6" i="6"/>
  <c r="CD6" i="6"/>
  <c r="CC6" i="6"/>
  <c r="BR6" i="6"/>
  <c r="BQ6" i="6"/>
  <c r="BP6" i="6"/>
  <c r="BO6" i="6"/>
  <c r="BN6" i="6"/>
  <c r="BM6" i="6"/>
  <c r="BL6" i="6"/>
  <c r="BJ6" i="6"/>
  <c r="BI6" i="6"/>
  <c r="BH6" i="6"/>
  <c r="BG6" i="6"/>
  <c r="BF6" i="6"/>
  <c r="BE6" i="6"/>
  <c r="BD6" i="6"/>
  <c r="BB6" i="6"/>
  <c r="BA6" i="6"/>
  <c r="AZ6" i="6"/>
  <c r="AY6" i="6"/>
  <c r="AX6" i="6"/>
  <c r="AW6" i="6"/>
  <c r="AJ6" i="6"/>
  <c r="AI6" i="6"/>
  <c r="AH6" i="6"/>
  <c r="AG6" i="6"/>
  <c r="AF6" i="6"/>
  <c r="AE6" i="6"/>
  <c r="AD6" i="6"/>
  <c r="AB6" i="6"/>
  <c r="AA6" i="6"/>
  <c r="Z6" i="6"/>
  <c r="Y6" i="6"/>
  <c r="X6" i="6"/>
  <c r="W6" i="6"/>
  <c r="V6" i="6"/>
  <c r="DA5" i="6"/>
  <c r="CZ5" i="6"/>
  <c r="CY5" i="6"/>
  <c r="CX5" i="6"/>
  <c r="CW5" i="6"/>
  <c r="CV5" i="6"/>
  <c r="CU5" i="6"/>
  <c r="CR5" i="6"/>
  <c r="CQ5" i="6"/>
  <c r="CP5" i="6"/>
  <c r="CO5" i="6"/>
  <c r="CN5" i="6"/>
  <c r="CM5" i="6"/>
  <c r="CL5" i="6"/>
  <c r="CI5" i="6"/>
  <c r="CH5" i="6"/>
  <c r="CG5" i="6"/>
  <c r="CF5" i="6"/>
  <c r="CE5" i="6"/>
  <c r="CD5" i="6"/>
  <c r="CC5" i="6"/>
  <c r="BR5" i="6"/>
  <c r="BQ5" i="6"/>
  <c r="BP5" i="6"/>
  <c r="BO5" i="6"/>
  <c r="BN5" i="6"/>
  <c r="BM5" i="6"/>
  <c r="BL5" i="6"/>
  <c r="BJ5" i="6"/>
  <c r="BI5" i="6"/>
  <c r="BH5" i="6"/>
  <c r="BG5" i="6"/>
  <c r="BF5" i="6"/>
  <c r="BE5" i="6"/>
  <c r="BD5" i="6"/>
  <c r="BB5" i="6"/>
  <c r="BA5" i="6"/>
  <c r="AZ5" i="6"/>
  <c r="AY5" i="6"/>
  <c r="AX5" i="6"/>
  <c r="AW5" i="6"/>
  <c r="AJ5" i="6"/>
  <c r="AI5" i="6"/>
  <c r="AH5" i="6"/>
  <c r="AG5" i="6"/>
  <c r="AF5" i="6"/>
  <c r="AE5" i="6"/>
  <c r="AD5" i="6"/>
  <c r="AB5" i="6"/>
  <c r="AA5" i="6"/>
  <c r="Z5" i="6"/>
  <c r="Y5" i="6"/>
  <c r="X5" i="6"/>
  <c r="W5" i="6"/>
  <c r="V5" i="6"/>
  <c r="T5" i="6"/>
  <c r="X161" i="2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V161" i="2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T5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BL5" i="2"/>
  <c r="BM5" i="2"/>
  <c r="BN5" i="2"/>
  <c r="BW5" i="2" s="1"/>
  <c r="BO5" i="2"/>
  <c r="BP5" i="2"/>
  <c r="BQ5" i="2"/>
  <c r="BR5" i="2"/>
  <c r="BL6" i="2"/>
  <c r="BM6" i="2"/>
  <c r="BN6" i="2"/>
  <c r="BO6" i="2"/>
  <c r="BX6" i="2" s="1"/>
  <c r="BP6" i="2"/>
  <c r="BQ6" i="2"/>
  <c r="BR6" i="2"/>
  <c r="BL7" i="2"/>
  <c r="BM7" i="2"/>
  <c r="BN7" i="2"/>
  <c r="BO7" i="2"/>
  <c r="BP7" i="2"/>
  <c r="BY7" i="2" s="1"/>
  <c r="BQ7" i="2"/>
  <c r="BR7" i="2"/>
  <c r="BL8" i="2"/>
  <c r="BM8" i="2"/>
  <c r="BN8" i="2"/>
  <c r="BO8" i="2"/>
  <c r="BP8" i="2"/>
  <c r="BQ8" i="2"/>
  <c r="BZ8" i="2" s="1"/>
  <c r="BR8" i="2"/>
  <c r="BL9" i="2"/>
  <c r="BM9" i="2"/>
  <c r="BN9" i="2"/>
  <c r="BO9" i="2"/>
  <c r="BP9" i="2"/>
  <c r="BQ9" i="2"/>
  <c r="BR9" i="2"/>
  <c r="CA9" i="2" s="1"/>
  <c r="BL10" i="2"/>
  <c r="BM10" i="2"/>
  <c r="BN10" i="2"/>
  <c r="BO10" i="2"/>
  <c r="BP10" i="2"/>
  <c r="BQ10" i="2"/>
  <c r="BR10" i="2"/>
  <c r="BL11" i="2"/>
  <c r="BM11" i="2"/>
  <c r="BN11" i="2"/>
  <c r="BO11" i="2"/>
  <c r="BP11" i="2"/>
  <c r="BQ11" i="2"/>
  <c r="BR11" i="2"/>
  <c r="BL12" i="2"/>
  <c r="BM12" i="2"/>
  <c r="BN12" i="2"/>
  <c r="BO12" i="2"/>
  <c r="BP12" i="2"/>
  <c r="BQ12" i="2"/>
  <c r="BR12" i="2"/>
  <c r="BL13" i="2"/>
  <c r="BM13" i="2"/>
  <c r="BN13" i="2"/>
  <c r="BW13" i="2" s="1"/>
  <c r="BO13" i="2"/>
  <c r="BP13" i="2"/>
  <c r="BQ13" i="2"/>
  <c r="BR13" i="2"/>
  <c r="BL14" i="2"/>
  <c r="BM14" i="2"/>
  <c r="BN14" i="2"/>
  <c r="BO14" i="2"/>
  <c r="BX14" i="2" s="1"/>
  <c r="BP14" i="2"/>
  <c r="BQ14" i="2"/>
  <c r="BR14" i="2"/>
  <c r="BL15" i="2"/>
  <c r="BM15" i="2"/>
  <c r="BN15" i="2"/>
  <c r="BO15" i="2"/>
  <c r="BP15" i="2"/>
  <c r="BY15" i="2" s="1"/>
  <c r="BQ15" i="2"/>
  <c r="BR15" i="2"/>
  <c r="BL16" i="2"/>
  <c r="BM16" i="2"/>
  <c r="BN16" i="2"/>
  <c r="BO16" i="2"/>
  <c r="BP16" i="2"/>
  <c r="BQ16" i="2"/>
  <c r="BZ16" i="2" s="1"/>
  <c r="BR16" i="2"/>
  <c r="BL17" i="2"/>
  <c r="BM17" i="2"/>
  <c r="BN17" i="2"/>
  <c r="BO17" i="2"/>
  <c r="BP17" i="2"/>
  <c r="BQ17" i="2"/>
  <c r="BR17" i="2"/>
  <c r="CA12" i="2" s="1"/>
  <c r="BL18" i="2"/>
  <c r="BM18" i="2"/>
  <c r="BN18" i="2"/>
  <c r="BO18" i="2"/>
  <c r="BP18" i="2"/>
  <c r="BQ18" i="2"/>
  <c r="BR18" i="2"/>
  <c r="BL19" i="2"/>
  <c r="BU19" i="2" s="1"/>
  <c r="BM19" i="2"/>
  <c r="BN19" i="2"/>
  <c r="BO19" i="2"/>
  <c r="BP19" i="2"/>
  <c r="BQ19" i="2"/>
  <c r="BR19" i="2"/>
  <c r="BL20" i="2"/>
  <c r="BM20" i="2"/>
  <c r="BV20" i="2" s="1"/>
  <c r="BN20" i="2"/>
  <c r="BO20" i="2"/>
  <c r="BX16" i="2" s="1"/>
  <c r="BP20" i="2"/>
  <c r="BQ20" i="2"/>
  <c r="BR20" i="2"/>
  <c r="BL21" i="2"/>
  <c r="BM21" i="2"/>
  <c r="BN21" i="2"/>
  <c r="BW21" i="2" s="1"/>
  <c r="BO21" i="2"/>
  <c r="BP21" i="2"/>
  <c r="BQ21" i="2"/>
  <c r="BR21" i="2"/>
  <c r="BL22" i="2"/>
  <c r="BM22" i="2"/>
  <c r="BN22" i="2"/>
  <c r="BO22" i="2"/>
  <c r="BX22" i="2" s="1"/>
  <c r="BP22" i="2"/>
  <c r="BQ22" i="2"/>
  <c r="BR22" i="2"/>
  <c r="BL23" i="2"/>
  <c r="BM23" i="2"/>
  <c r="BN23" i="2"/>
  <c r="BO23" i="2"/>
  <c r="BP23" i="2"/>
  <c r="BY23" i="2" s="1"/>
  <c r="BQ23" i="2"/>
  <c r="BR23" i="2"/>
  <c r="BL24" i="2"/>
  <c r="BM24" i="2"/>
  <c r="BN24" i="2"/>
  <c r="BO24" i="2"/>
  <c r="BP24" i="2"/>
  <c r="BQ24" i="2"/>
  <c r="BZ18" i="2" s="1"/>
  <c r="BR24" i="2"/>
  <c r="BL25" i="2"/>
  <c r="BM25" i="2"/>
  <c r="BN25" i="2"/>
  <c r="BO25" i="2"/>
  <c r="BP25" i="2"/>
  <c r="BQ25" i="2"/>
  <c r="BR25" i="2"/>
  <c r="CA25" i="2" s="1"/>
  <c r="BL26" i="2"/>
  <c r="BM26" i="2"/>
  <c r="BN26" i="2"/>
  <c r="BO26" i="2"/>
  <c r="BP26" i="2"/>
  <c r="BQ26" i="2"/>
  <c r="BR26" i="2"/>
  <c r="BL27" i="2"/>
  <c r="BU27" i="2" s="1"/>
  <c r="BM27" i="2"/>
  <c r="BN27" i="2"/>
  <c r="BW24" i="2" s="1"/>
  <c r="BO27" i="2"/>
  <c r="BP27" i="2"/>
  <c r="BQ27" i="2"/>
  <c r="BR27" i="2"/>
  <c r="BL28" i="2"/>
  <c r="BM28" i="2"/>
  <c r="BV28" i="2" s="1"/>
  <c r="BN28" i="2"/>
  <c r="BO28" i="2"/>
  <c r="BP28" i="2"/>
  <c r="BQ28" i="2"/>
  <c r="BR28" i="2"/>
  <c r="BL29" i="2"/>
  <c r="BM29" i="2"/>
  <c r="BN29" i="2"/>
  <c r="BW29" i="2" s="1"/>
  <c r="BO29" i="2"/>
  <c r="BP29" i="2"/>
  <c r="BQ29" i="2"/>
  <c r="BR29" i="2"/>
  <c r="BL30" i="2"/>
  <c r="BM30" i="2"/>
  <c r="BN30" i="2"/>
  <c r="BO30" i="2"/>
  <c r="BX30" i="2" s="1"/>
  <c r="BP30" i="2"/>
  <c r="BQ30" i="2"/>
  <c r="BR30" i="2"/>
  <c r="BL31" i="2"/>
  <c r="BM31" i="2"/>
  <c r="BN31" i="2"/>
  <c r="BO31" i="2"/>
  <c r="BP31" i="2"/>
  <c r="BY31" i="2" s="1"/>
  <c r="BQ31" i="2"/>
  <c r="BR31" i="2"/>
  <c r="BL32" i="2"/>
  <c r="BM32" i="2"/>
  <c r="BN32" i="2"/>
  <c r="BO32" i="2"/>
  <c r="BP32" i="2"/>
  <c r="BQ32" i="2"/>
  <c r="BZ32" i="2" s="1"/>
  <c r="BR32" i="2"/>
  <c r="BL33" i="2"/>
  <c r="BM33" i="2"/>
  <c r="BN33" i="2"/>
  <c r="BO33" i="2"/>
  <c r="BP33" i="2"/>
  <c r="BQ33" i="2"/>
  <c r="BR33" i="2"/>
  <c r="CA33" i="2" s="1"/>
  <c r="BL34" i="2"/>
  <c r="BM34" i="2"/>
  <c r="BN34" i="2"/>
  <c r="BO34" i="2"/>
  <c r="BP34" i="2"/>
  <c r="BQ34" i="2"/>
  <c r="BR34" i="2"/>
  <c r="BL35" i="2"/>
  <c r="BU35" i="2" s="1"/>
  <c r="BM35" i="2"/>
  <c r="BN35" i="2"/>
  <c r="BO35" i="2"/>
  <c r="BP35" i="2"/>
  <c r="BQ35" i="2"/>
  <c r="BR35" i="2"/>
  <c r="BL36" i="2"/>
  <c r="BM36" i="2"/>
  <c r="BN36" i="2"/>
  <c r="BO36" i="2"/>
  <c r="BP36" i="2"/>
  <c r="BQ36" i="2"/>
  <c r="BR36" i="2"/>
  <c r="BL37" i="2"/>
  <c r="BM37" i="2"/>
  <c r="BN37" i="2"/>
  <c r="BW37" i="2" s="1"/>
  <c r="BO37" i="2"/>
  <c r="BP37" i="2"/>
  <c r="BQ37" i="2"/>
  <c r="BR37" i="2"/>
  <c r="BL38" i="2"/>
  <c r="BM38" i="2"/>
  <c r="BN38" i="2"/>
  <c r="BO38" i="2"/>
  <c r="BX38" i="2" s="1"/>
  <c r="BP38" i="2"/>
  <c r="BQ38" i="2"/>
  <c r="BR38" i="2"/>
  <c r="BL39" i="2"/>
  <c r="BM39" i="2"/>
  <c r="BN39" i="2"/>
  <c r="BO39" i="2"/>
  <c r="BP39" i="2"/>
  <c r="BY39" i="2" s="1"/>
  <c r="BQ39" i="2"/>
  <c r="BR39" i="2"/>
  <c r="BL40" i="2"/>
  <c r="BM40" i="2"/>
  <c r="BN40" i="2"/>
  <c r="BO40" i="2"/>
  <c r="BP40" i="2"/>
  <c r="BQ40" i="2"/>
  <c r="BZ40" i="2" s="1"/>
  <c r="BR40" i="2"/>
  <c r="BL41" i="2"/>
  <c r="BM41" i="2"/>
  <c r="BN41" i="2"/>
  <c r="BO41" i="2"/>
  <c r="BP41" i="2"/>
  <c r="BQ41" i="2"/>
  <c r="BR41" i="2"/>
  <c r="CA41" i="2" s="1"/>
  <c r="BL42" i="2"/>
  <c r="BM42" i="2"/>
  <c r="BN42" i="2"/>
  <c r="BO42" i="2"/>
  <c r="BP42" i="2"/>
  <c r="BQ42" i="2"/>
  <c r="BR42" i="2"/>
  <c r="BL43" i="2"/>
  <c r="BU43" i="2" s="1"/>
  <c r="BM43" i="2"/>
  <c r="BN43" i="2"/>
  <c r="BO43" i="2"/>
  <c r="BP43" i="2"/>
  <c r="BQ43" i="2"/>
  <c r="BR43" i="2"/>
  <c r="BL44" i="2"/>
  <c r="BM44" i="2"/>
  <c r="BV44" i="2" s="1"/>
  <c r="BN44" i="2"/>
  <c r="BO44" i="2"/>
  <c r="BP44" i="2"/>
  <c r="BQ44" i="2"/>
  <c r="BR44" i="2"/>
  <c r="BL45" i="2"/>
  <c r="BM45" i="2"/>
  <c r="BN45" i="2"/>
  <c r="BW45" i="2" s="1"/>
  <c r="BO45" i="2"/>
  <c r="BP45" i="2"/>
  <c r="BQ45" i="2"/>
  <c r="BR45" i="2"/>
  <c r="BL46" i="2"/>
  <c r="BM46" i="2"/>
  <c r="BN46" i="2"/>
  <c r="BO46" i="2"/>
  <c r="BX46" i="2" s="1"/>
  <c r="BP46" i="2"/>
  <c r="BQ46" i="2"/>
  <c r="BR46" i="2"/>
  <c r="BL47" i="2"/>
  <c r="BM47" i="2"/>
  <c r="BN47" i="2"/>
  <c r="BO47" i="2"/>
  <c r="BP47" i="2"/>
  <c r="BQ47" i="2"/>
  <c r="BZ47" i="2" s="1"/>
  <c r="BR47" i="2"/>
  <c r="BL48" i="2"/>
  <c r="BM48" i="2"/>
  <c r="BN48" i="2"/>
  <c r="BO48" i="2"/>
  <c r="BP48" i="2"/>
  <c r="BQ48" i="2"/>
  <c r="BZ48" i="2" s="1"/>
  <c r="BR48" i="2"/>
  <c r="BL49" i="2"/>
  <c r="BM49" i="2"/>
  <c r="BN49" i="2"/>
  <c r="BO49" i="2"/>
  <c r="BP49" i="2"/>
  <c r="BQ49" i="2"/>
  <c r="BR49" i="2"/>
  <c r="CA49" i="2" s="1"/>
  <c r="BL50" i="2"/>
  <c r="BM50" i="2"/>
  <c r="BN50" i="2"/>
  <c r="BO50" i="2"/>
  <c r="BP50" i="2"/>
  <c r="BQ50" i="2"/>
  <c r="BR50" i="2"/>
  <c r="BL51" i="2"/>
  <c r="BU51" i="2" s="1"/>
  <c r="BM51" i="2"/>
  <c r="BN51" i="2"/>
  <c r="BO51" i="2"/>
  <c r="BP51" i="2"/>
  <c r="BQ51" i="2"/>
  <c r="BR51" i="2"/>
  <c r="BL52" i="2"/>
  <c r="BM52" i="2"/>
  <c r="BV52" i="2" s="1"/>
  <c r="BN52" i="2"/>
  <c r="BO52" i="2"/>
  <c r="BP52" i="2"/>
  <c r="BQ52" i="2"/>
  <c r="BR52" i="2"/>
  <c r="BL53" i="2"/>
  <c r="BM53" i="2"/>
  <c r="BN53" i="2"/>
  <c r="BW49" i="2" s="1"/>
  <c r="BO53" i="2"/>
  <c r="BP53" i="2"/>
  <c r="BQ53" i="2"/>
  <c r="BR53" i="2"/>
  <c r="BL54" i="2"/>
  <c r="BM54" i="2"/>
  <c r="BN54" i="2"/>
  <c r="BO54" i="2"/>
  <c r="BX54" i="2" s="1"/>
  <c r="BP54" i="2"/>
  <c r="BQ54" i="2"/>
  <c r="BR54" i="2"/>
  <c r="BL55" i="2"/>
  <c r="BM55" i="2"/>
  <c r="BN55" i="2"/>
  <c r="BO55" i="2"/>
  <c r="BP55" i="2"/>
  <c r="BY55" i="2" s="1"/>
  <c r="BQ55" i="2"/>
  <c r="BR55" i="2"/>
  <c r="BL56" i="2"/>
  <c r="BM56" i="2"/>
  <c r="BN56" i="2"/>
  <c r="BO56" i="2"/>
  <c r="BP56" i="2"/>
  <c r="BQ56" i="2"/>
  <c r="BZ56" i="2" s="1"/>
  <c r="BR56" i="2"/>
  <c r="BL57" i="2"/>
  <c r="BM57" i="2"/>
  <c r="BN57" i="2"/>
  <c r="BO57" i="2"/>
  <c r="BP57" i="2"/>
  <c r="BQ57" i="2"/>
  <c r="BR57" i="2"/>
  <c r="CA57" i="2" s="1"/>
  <c r="BL58" i="2"/>
  <c r="BM58" i="2"/>
  <c r="BN58" i="2"/>
  <c r="BO58" i="2"/>
  <c r="BP58" i="2"/>
  <c r="BQ58" i="2"/>
  <c r="BR58" i="2"/>
  <c r="BL59" i="2"/>
  <c r="BU59" i="2" s="1"/>
  <c r="BM59" i="2"/>
  <c r="BN59" i="2"/>
  <c r="BO59" i="2"/>
  <c r="BP59" i="2"/>
  <c r="BQ59" i="2"/>
  <c r="BR59" i="2"/>
  <c r="BL60" i="2"/>
  <c r="BM60" i="2"/>
  <c r="BV60" i="2" s="1"/>
  <c r="BN60" i="2"/>
  <c r="BO60" i="2"/>
  <c r="BP60" i="2"/>
  <c r="BQ60" i="2"/>
  <c r="BR60" i="2"/>
  <c r="BL61" i="2"/>
  <c r="BM61" i="2"/>
  <c r="BN61" i="2"/>
  <c r="BW61" i="2" s="1"/>
  <c r="BO61" i="2"/>
  <c r="BP61" i="2"/>
  <c r="BQ61" i="2"/>
  <c r="BR61" i="2"/>
  <c r="BL62" i="2"/>
  <c r="BM62" i="2"/>
  <c r="BN62" i="2"/>
  <c r="BO62" i="2"/>
  <c r="BP62" i="2"/>
  <c r="BQ62" i="2"/>
  <c r="BR62" i="2"/>
  <c r="BL63" i="2"/>
  <c r="BM63" i="2"/>
  <c r="BN63" i="2"/>
  <c r="BO63" i="2"/>
  <c r="BP63" i="2"/>
  <c r="BY63" i="2" s="1"/>
  <c r="BQ63" i="2"/>
  <c r="BR63" i="2"/>
  <c r="BL64" i="2"/>
  <c r="BM64" i="2"/>
  <c r="BN64" i="2"/>
  <c r="BO64" i="2"/>
  <c r="BP64" i="2"/>
  <c r="BQ64" i="2"/>
  <c r="BZ64" i="2" s="1"/>
  <c r="BR64" i="2"/>
  <c r="BL65" i="2"/>
  <c r="BU65" i="2" s="1"/>
  <c r="BM65" i="2"/>
  <c r="BN65" i="2"/>
  <c r="BO65" i="2"/>
  <c r="BP65" i="2"/>
  <c r="BQ65" i="2"/>
  <c r="BR65" i="2"/>
  <c r="CA65" i="2" s="1"/>
  <c r="BL66" i="2"/>
  <c r="BM66" i="2"/>
  <c r="BN66" i="2"/>
  <c r="BO66" i="2"/>
  <c r="BP66" i="2"/>
  <c r="BQ66" i="2"/>
  <c r="BR66" i="2"/>
  <c r="BL67" i="2"/>
  <c r="BU67" i="2" s="1"/>
  <c r="BM67" i="2"/>
  <c r="BN67" i="2"/>
  <c r="BO67" i="2"/>
  <c r="BP67" i="2"/>
  <c r="BQ67" i="2"/>
  <c r="BR67" i="2"/>
  <c r="BL68" i="2"/>
  <c r="BM68" i="2"/>
  <c r="BV68" i="2" s="1"/>
  <c r="BN68" i="2"/>
  <c r="BO68" i="2"/>
  <c r="BP68" i="2"/>
  <c r="BQ68" i="2"/>
  <c r="BR68" i="2"/>
  <c r="BL69" i="2"/>
  <c r="BM69" i="2"/>
  <c r="BN69" i="2"/>
  <c r="BW69" i="2" s="1"/>
  <c r="BO69" i="2"/>
  <c r="BP69" i="2"/>
  <c r="BQ69" i="2"/>
  <c r="BR69" i="2"/>
  <c r="BL70" i="2"/>
  <c r="BM70" i="2"/>
  <c r="BN70" i="2"/>
  <c r="BO70" i="2"/>
  <c r="BX70" i="2" s="1"/>
  <c r="BP70" i="2"/>
  <c r="BQ70" i="2"/>
  <c r="BR70" i="2"/>
  <c r="BL71" i="2"/>
  <c r="BM71" i="2"/>
  <c r="BN71" i="2"/>
  <c r="BO71" i="2"/>
  <c r="BP71" i="2"/>
  <c r="BY71" i="2" s="1"/>
  <c r="BQ71" i="2"/>
  <c r="BR71" i="2"/>
  <c r="BL72" i="2"/>
  <c r="BM72" i="2"/>
  <c r="BN72" i="2"/>
  <c r="BO72" i="2"/>
  <c r="BP72" i="2"/>
  <c r="BQ72" i="2"/>
  <c r="BZ68" i="2" s="1"/>
  <c r="BR72" i="2"/>
  <c r="BL73" i="2"/>
  <c r="BM73" i="2"/>
  <c r="BN73" i="2"/>
  <c r="BO73" i="2"/>
  <c r="BP73" i="2"/>
  <c r="BQ73" i="2"/>
  <c r="BR73" i="2"/>
  <c r="CA72" i="2" s="1"/>
  <c r="BL74" i="2"/>
  <c r="BM74" i="2"/>
  <c r="BN74" i="2"/>
  <c r="BO74" i="2"/>
  <c r="BP74" i="2"/>
  <c r="BQ74" i="2"/>
  <c r="BR74" i="2"/>
  <c r="BL75" i="2"/>
  <c r="BU75" i="2" s="1"/>
  <c r="BM75" i="2"/>
  <c r="BN75" i="2"/>
  <c r="BO75" i="2"/>
  <c r="BP75" i="2"/>
  <c r="BQ75" i="2"/>
  <c r="BR75" i="2"/>
  <c r="BL76" i="2"/>
  <c r="BM76" i="2"/>
  <c r="BV76" i="2" s="1"/>
  <c r="BN76" i="2"/>
  <c r="BO76" i="2"/>
  <c r="BP76" i="2"/>
  <c r="BQ76" i="2"/>
  <c r="BR76" i="2"/>
  <c r="BL77" i="2"/>
  <c r="BM77" i="2"/>
  <c r="BN77" i="2"/>
  <c r="BW77" i="2" s="1"/>
  <c r="BO77" i="2"/>
  <c r="BP77" i="2"/>
  <c r="BQ77" i="2"/>
  <c r="BR77" i="2"/>
  <c r="BL78" i="2"/>
  <c r="BM78" i="2"/>
  <c r="BN78" i="2"/>
  <c r="BO78" i="2"/>
  <c r="BX78" i="2" s="1"/>
  <c r="BP78" i="2"/>
  <c r="BQ78" i="2"/>
  <c r="BR78" i="2"/>
  <c r="BL79" i="2"/>
  <c r="BM79" i="2"/>
  <c r="BN79" i="2"/>
  <c r="BO79" i="2"/>
  <c r="BP79" i="2"/>
  <c r="BY79" i="2" s="1"/>
  <c r="BQ79" i="2"/>
  <c r="BR79" i="2"/>
  <c r="BL80" i="2"/>
  <c r="BM80" i="2"/>
  <c r="BN80" i="2"/>
  <c r="BO80" i="2"/>
  <c r="BP80" i="2"/>
  <c r="BQ80" i="2"/>
  <c r="BZ80" i="2" s="1"/>
  <c r="BR80" i="2"/>
  <c r="BL81" i="2"/>
  <c r="BM81" i="2"/>
  <c r="BN81" i="2"/>
  <c r="BO81" i="2"/>
  <c r="BP81" i="2"/>
  <c r="BQ81" i="2"/>
  <c r="BR81" i="2"/>
  <c r="CA81" i="2" s="1"/>
  <c r="BL82" i="2"/>
  <c r="BM82" i="2"/>
  <c r="BN82" i="2"/>
  <c r="BO82" i="2"/>
  <c r="BP82" i="2"/>
  <c r="BQ82" i="2"/>
  <c r="BR82" i="2"/>
  <c r="BL83" i="2"/>
  <c r="BU83" i="2" s="1"/>
  <c r="BM83" i="2"/>
  <c r="BN83" i="2"/>
  <c r="BO83" i="2"/>
  <c r="BP83" i="2"/>
  <c r="BQ83" i="2"/>
  <c r="BR83" i="2"/>
  <c r="BL84" i="2"/>
  <c r="BM84" i="2"/>
  <c r="BV84" i="2" s="1"/>
  <c r="BN84" i="2"/>
  <c r="BO84" i="2"/>
  <c r="BX81" i="2" s="1"/>
  <c r="BP84" i="2"/>
  <c r="BQ84" i="2"/>
  <c r="BR84" i="2"/>
  <c r="BL85" i="2"/>
  <c r="BM85" i="2"/>
  <c r="BN85" i="2"/>
  <c r="BW85" i="2" s="1"/>
  <c r="BO85" i="2"/>
  <c r="BP85" i="2"/>
  <c r="BQ85" i="2"/>
  <c r="BR85" i="2"/>
  <c r="BL86" i="2"/>
  <c r="BM86" i="2"/>
  <c r="BN86" i="2"/>
  <c r="BO86" i="2"/>
  <c r="BX86" i="2" s="1"/>
  <c r="BP86" i="2"/>
  <c r="BQ86" i="2"/>
  <c r="BR86" i="2"/>
  <c r="BL87" i="2"/>
  <c r="BM87" i="2"/>
  <c r="BN87" i="2"/>
  <c r="BO87" i="2"/>
  <c r="BP87" i="2"/>
  <c r="BY87" i="2" s="1"/>
  <c r="BQ87" i="2"/>
  <c r="BR87" i="2"/>
  <c r="BL88" i="2"/>
  <c r="BM88" i="2"/>
  <c r="BN88" i="2"/>
  <c r="BO88" i="2"/>
  <c r="BP88" i="2"/>
  <c r="BQ88" i="2"/>
  <c r="BZ88" i="2" s="1"/>
  <c r="BR88" i="2"/>
  <c r="BL89" i="2"/>
  <c r="BM89" i="2"/>
  <c r="BN89" i="2"/>
  <c r="BO89" i="2"/>
  <c r="BP89" i="2"/>
  <c r="BQ89" i="2"/>
  <c r="BR89" i="2"/>
  <c r="CA89" i="2" s="1"/>
  <c r="BL90" i="2"/>
  <c r="BM90" i="2"/>
  <c r="BV89" i="2" s="1"/>
  <c r="BN90" i="2"/>
  <c r="BO90" i="2"/>
  <c r="BP90" i="2"/>
  <c r="BQ90" i="2"/>
  <c r="BR90" i="2"/>
  <c r="CA90" i="2" s="1"/>
  <c r="BL91" i="2"/>
  <c r="BU91" i="2" s="1"/>
  <c r="BM91" i="2"/>
  <c r="BN91" i="2"/>
  <c r="BW88" i="2" s="1"/>
  <c r="BO91" i="2"/>
  <c r="BP91" i="2"/>
  <c r="BQ91" i="2"/>
  <c r="BR91" i="2"/>
  <c r="BL92" i="2"/>
  <c r="BM92" i="2"/>
  <c r="BV92" i="2" s="1"/>
  <c r="BN92" i="2"/>
  <c r="BO92" i="2"/>
  <c r="BP92" i="2"/>
  <c r="BQ92" i="2"/>
  <c r="BR92" i="2"/>
  <c r="BL93" i="2"/>
  <c r="BM93" i="2"/>
  <c r="BN93" i="2"/>
  <c r="BW93" i="2" s="1"/>
  <c r="BO93" i="2"/>
  <c r="BP93" i="2"/>
  <c r="BQ93" i="2"/>
  <c r="BR93" i="2"/>
  <c r="BL94" i="2"/>
  <c r="BM94" i="2"/>
  <c r="BN94" i="2"/>
  <c r="BO94" i="2"/>
  <c r="BX94" i="2" s="1"/>
  <c r="BP94" i="2"/>
  <c r="BQ94" i="2"/>
  <c r="BZ92" i="2" s="1"/>
  <c r="BR94" i="2"/>
  <c r="BL95" i="2"/>
  <c r="BM95" i="2"/>
  <c r="BN95" i="2"/>
  <c r="BO95" i="2"/>
  <c r="BP95" i="2"/>
  <c r="BY95" i="2" s="1"/>
  <c r="BQ95" i="2"/>
  <c r="BR95" i="2"/>
  <c r="BL96" i="2"/>
  <c r="BM96" i="2"/>
  <c r="BN96" i="2"/>
  <c r="BO96" i="2"/>
  <c r="BP96" i="2"/>
  <c r="BQ96" i="2"/>
  <c r="BZ96" i="2" s="1"/>
  <c r="BR96" i="2"/>
  <c r="BL97" i="2"/>
  <c r="BM97" i="2"/>
  <c r="BN97" i="2"/>
  <c r="BO97" i="2"/>
  <c r="BP97" i="2"/>
  <c r="BQ97" i="2"/>
  <c r="BR97" i="2"/>
  <c r="BL98" i="2"/>
  <c r="BM98" i="2"/>
  <c r="BN98" i="2"/>
  <c r="BO98" i="2"/>
  <c r="BP98" i="2"/>
  <c r="BQ98" i="2"/>
  <c r="BR98" i="2"/>
  <c r="BL99" i="2"/>
  <c r="BM99" i="2"/>
  <c r="BN99" i="2"/>
  <c r="BO99" i="2"/>
  <c r="BP99" i="2"/>
  <c r="BQ99" i="2"/>
  <c r="BR99" i="2"/>
  <c r="BL100" i="2"/>
  <c r="BM100" i="2"/>
  <c r="BN100" i="2"/>
  <c r="BO100" i="2"/>
  <c r="BP100" i="2"/>
  <c r="BQ100" i="2"/>
  <c r="BR100" i="2"/>
  <c r="BL101" i="2"/>
  <c r="BM101" i="2"/>
  <c r="BN101" i="2"/>
  <c r="BO101" i="2"/>
  <c r="BP101" i="2"/>
  <c r="BQ101" i="2"/>
  <c r="BR101" i="2"/>
  <c r="BL102" i="2"/>
  <c r="BM102" i="2"/>
  <c r="BN102" i="2"/>
  <c r="BO102" i="2"/>
  <c r="BP102" i="2"/>
  <c r="BQ102" i="2"/>
  <c r="BR102" i="2"/>
  <c r="BL103" i="2"/>
  <c r="BM103" i="2"/>
  <c r="BN103" i="2"/>
  <c r="BO103" i="2"/>
  <c r="BP103" i="2"/>
  <c r="BQ103" i="2"/>
  <c r="BR103" i="2"/>
  <c r="BL104" i="2"/>
  <c r="BM104" i="2"/>
  <c r="BN104" i="2"/>
  <c r="BO104" i="2"/>
  <c r="BP104" i="2"/>
  <c r="BQ104" i="2"/>
  <c r="BR104" i="2"/>
  <c r="BL105" i="2"/>
  <c r="BM105" i="2"/>
  <c r="BN105" i="2"/>
  <c r="BO105" i="2"/>
  <c r="BP105" i="2"/>
  <c r="BQ105" i="2"/>
  <c r="BR105" i="2"/>
  <c r="BL106" i="2"/>
  <c r="BM106" i="2"/>
  <c r="BN106" i="2"/>
  <c r="BO106" i="2"/>
  <c r="BP106" i="2"/>
  <c r="BQ106" i="2"/>
  <c r="BR106" i="2"/>
  <c r="BL107" i="2"/>
  <c r="BM107" i="2"/>
  <c r="BN107" i="2"/>
  <c r="BO107" i="2"/>
  <c r="BP107" i="2"/>
  <c r="BQ107" i="2"/>
  <c r="BR107" i="2"/>
  <c r="BL108" i="2"/>
  <c r="BM108" i="2"/>
  <c r="BV108" i="2" s="1"/>
  <c r="BN108" i="2"/>
  <c r="BO108" i="2"/>
  <c r="BP108" i="2"/>
  <c r="BQ108" i="2"/>
  <c r="BR108" i="2"/>
  <c r="BL109" i="2"/>
  <c r="BM109" i="2"/>
  <c r="BN109" i="2"/>
  <c r="BW109" i="2" s="1"/>
  <c r="BO109" i="2"/>
  <c r="BP109" i="2"/>
  <c r="BQ109" i="2"/>
  <c r="BR109" i="2"/>
  <c r="BL110" i="2"/>
  <c r="BM110" i="2"/>
  <c r="BN110" i="2"/>
  <c r="BO110" i="2"/>
  <c r="BX110" i="2" s="1"/>
  <c r="BP110" i="2"/>
  <c r="BQ110" i="2"/>
  <c r="BR110" i="2"/>
  <c r="BL111" i="2"/>
  <c r="BM111" i="2"/>
  <c r="BN111" i="2"/>
  <c r="BO111" i="2"/>
  <c r="BP111" i="2"/>
  <c r="BY111" i="2" s="1"/>
  <c r="BQ111" i="2"/>
  <c r="BR111" i="2"/>
  <c r="BL112" i="2"/>
  <c r="BM112" i="2"/>
  <c r="BN112" i="2"/>
  <c r="BO112" i="2"/>
  <c r="BP112" i="2"/>
  <c r="BQ112" i="2"/>
  <c r="BZ112" i="2" s="1"/>
  <c r="BR112" i="2"/>
  <c r="BL113" i="2"/>
  <c r="BM113" i="2"/>
  <c r="BN113" i="2"/>
  <c r="BO113" i="2"/>
  <c r="BP113" i="2"/>
  <c r="BQ113" i="2"/>
  <c r="BR113" i="2"/>
  <c r="CA113" i="2" s="1"/>
  <c r="BL114" i="2"/>
  <c r="BM114" i="2"/>
  <c r="BN114" i="2"/>
  <c r="BO114" i="2"/>
  <c r="BP114" i="2"/>
  <c r="BQ114" i="2"/>
  <c r="BR114" i="2"/>
  <c r="BL115" i="2"/>
  <c r="BU115" i="2" s="1"/>
  <c r="BM115" i="2"/>
  <c r="BV109" i="2" s="1"/>
  <c r="BN115" i="2"/>
  <c r="BO115" i="2"/>
  <c r="BP115" i="2"/>
  <c r="BQ115" i="2"/>
  <c r="BR115" i="2"/>
  <c r="BL116" i="2"/>
  <c r="BM116" i="2"/>
  <c r="BV116" i="2" s="1"/>
  <c r="BN116" i="2"/>
  <c r="BO116" i="2"/>
  <c r="BP116" i="2"/>
  <c r="BQ116" i="2"/>
  <c r="BR116" i="2"/>
  <c r="BL117" i="2"/>
  <c r="BM117" i="2"/>
  <c r="BN117" i="2"/>
  <c r="BW117" i="2" s="1"/>
  <c r="BO117" i="2"/>
  <c r="BP117" i="2"/>
  <c r="BQ117" i="2"/>
  <c r="BR117" i="2"/>
  <c r="BL118" i="2"/>
  <c r="BM118" i="2"/>
  <c r="BN118" i="2"/>
  <c r="BO118" i="2"/>
  <c r="BX118" i="2" s="1"/>
  <c r="BP118" i="2"/>
  <c r="BQ118" i="2"/>
  <c r="BR118" i="2"/>
  <c r="BL119" i="2"/>
  <c r="BM119" i="2"/>
  <c r="BN119" i="2"/>
  <c r="BO119" i="2"/>
  <c r="BP119" i="2"/>
  <c r="BQ119" i="2"/>
  <c r="BR119" i="2"/>
  <c r="BL120" i="2"/>
  <c r="BM120" i="2"/>
  <c r="BN120" i="2"/>
  <c r="BO120" i="2"/>
  <c r="BP120" i="2"/>
  <c r="BQ120" i="2"/>
  <c r="BZ119" i="2" s="1"/>
  <c r="BR120" i="2"/>
  <c r="BL121" i="2"/>
  <c r="BM121" i="2"/>
  <c r="BN121" i="2"/>
  <c r="BO121" i="2"/>
  <c r="BP121" i="2"/>
  <c r="BQ121" i="2"/>
  <c r="BR121" i="2"/>
  <c r="CA119" i="2" s="1"/>
  <c r="BL122" i="2"/>
  <c r="BM122" i="2"/>
  <c r="BN122" i="2"/>
  <c r="BO122" i="2"/>
  <c r="BP122" i="2"/>
  <c r="BQ122" i="2"/>
  <c r="BR122" i="2"/>
  <c r="BL123" i="2"/>
  <c r="BM123" i="2"/>
  <c r="BN123" i="2"/>
  <c r="BO123" i="2"/>
  <c r="BP123" i="2"/>
  <c r="BQ123" i="2"/>
  <c r="BR123" i="2"/>
  <c r="BL124" i="2"/>
  <c r="BM124" i="2"/>
  <c r="BV124" i="2" s="1"/>
  <c r="BN124" i="2"/>
  <c r="BO124" i="2"/>
  <c r="BP124" i="2"/>
  <c r="BQ124" i="2"/>
  <c r="BR124" i="2"/>
  <c r="BL125" i="2"/>
  <c r="BM125" i="2"/>
  <c r="BN125" i="2"/>
  <c r="BW124" i="2" s="1"/>
  <c r="BO125" i="2"/>
  <c r="BX119" i="2" s="1"/>
  <c r="BP125" i="2"/>
  <c r="BQ125" i="2"/>
  <c r="BR125" i="2"/>
  <c r="BL126" i="2"/>
  <c r="BM126" i="2"/>
  <c r="BN126" i="2"/>
  <c r="BO126" i="2"/>
  <c r="BX126" i="2" s="1"/>
  <c r="BP126" i="2"/>
  <c r="BQ126" i="2"/>
  <c r="BR126" i="2"/>
  <c r="BL127" i="2"/>
  <c r="BM127" i="2"/>
  <c r="BN127" i="2"/>
  <c r="BO127" i="2"/>
  <c r="BP127" i="2"/>
  <c r="BY127" i="2" s="1"/>
  <c r="BQ127" i="2"/>
  <c r="BR127" i="2"/>
  <c r="BL128" i="2"/>
  <c r="BM128" i="2"/>
  <c r="BN128" i="2"/>
  <c r="BO128" i="2"/>
  <c r="BP128" i="2"/>
  <c r="BQ128" i="2"/>
  <c r="BR128" i="2"/>
  <c r="BL129" i="2"/>
  <c r="BM129" i="2"/>
  <c r="BN129" i="2"/>
  <c r="BO129" i="2"/>
  <c r="BP129" i="2"/>
  <c r="BQ129" i="2"/>
  <c r="BR129" i="2"/>
  <c r="CA129" i="2" s="1"/>
  <c r="BL130" i="2"/>
  <c r="BM130" i="2"/>
  <c r="BN130" i="2"/>
  <c r="BO130" i="2"/>
  <c r="BP130" i="2"/>
  <c r="BQ130" i="2"/>
  <c r="BR130" i="2"/>
  <c r="BL131" i="2"/>
  <c r="BM131" i="2"/>
  <c r="BN131" i="2"/>
  <c r="BO131" i="2"/>
  <c r="BP131" i="2"/>
  <c r="BQ131" i="2"/>
  <c r="BR131" i="2"/>
  <c r="BL132" i="2"/>
  <c r="BM132" i="2"/>
  <c r="BV132" i="2" s="1"/>
  <c r="BN132" i="2"/>
  <c r="BW126" i="2" s="1"/>
  <c r="BO132" i="2"/>
  <c r="BP132" i="2"/>
  <c r="BQ132" i="2"/>
  <c r="BR132" i="2"/>
  <c r="BL133" i="2"/>
  <c r="BM133" i="2"/>
  <c r="BN133" i="2"/>
  <c r="BW133" i="2" s="1"/>
  <c r="BO133" i="2"/>
  <c r="BP133" i="2"/>
  <c r="BQ133" i="2"/>
  <c r="BR133" i="2"/>
  <c r="BL134" i="2"/>
  <c r="BM134" i="2"/>
  <c r="BN134" i="2"/>
  <c r="BO134" i="2"/>
  <c r="BX134" i="2" s="1"/>
  <c r="BP134" i="2"/>
  <c r="BQ134" i="2"/>
  <c r="BR134" i="2"/>
  <c r="BL135" i="2"/>
  <c r="BM135" i="2"/>
  <c r="BN135" i="2"/>
  <c r="BO135" i="2"/>
  <c r="BP135" i="2"/>
  <c r="BY135" i="2" s="1"/>
  <c r="BQ135" i="2"/>
  <c r="BR135" i="2"/>
  <c r="BL136" i="2"/>
  <c r="BM136" i="2"/>
  <c r="BN136" i="2"/>
  <c r="BO136" i="2"/>
  <c r="BP136" i="2"/>
  <c r="BQ136" i="2"/>
  <c r="BZ136" i="2" s="1"/>
  <c r="BR136" i="2"/>
  <c r="BL137" i="2"/>
  <c r="BM137" i="2"/>
  <c r="BN137" i="2"/>
  <c r="BO137" i="2"/>
  <c r="BP137" i="2"/>
  <c r="BQ137" i="2"/>
  <c r="BR137" i="2"/>
  <c r="CA137" i="2" s="1"/>
  <c r="BL138" i="2"/>
  <c r="BM138" i="2"/>
  <c r="BN138" i="2"/>
  <c r="BO138" i="2"/>
  <c r="BP138" i="2"/>
  <c r="BQ138" i="2"/>
  <c r="BR138" i="2"/>
  <c r="BL139" i="2"/>
  <c r="BU139" i="2" s="1"/>
  <c r="BM139" i="2"/>
  <c r="BN139" i="2"/>
  <c r="BO139" i="2"/>
  <c r="BP139" i="2"/>
  <c r="BQ139" i="2"/>
  <c r="BR139" i="2"/>
  <c r="BL140" i="2"/>
  <c r="BM140" i="2"/>
  <c r="BN140" i="2"/>
  <c r="BO140" i="2"/>
  <c r="BP140" i="2"/>
  <c r="BQ140" i="2"/>
  <c r="BR140" i="2"/>
  <c r="BL141" i="2"/>
  <c r="BM141" i="2"/>
  <c r="BN141" i="2"/>
  <c r="BW141" i="2" s="1"/>
  <c r="BO141" i="2"/>
  <c r="BP141" i="2"/>
  <c r="BY137" i="2" s="1"/>
  <c r="BQ141" i="2"/>
  <c r="BR141" i="2"/>
  <c r="BL142" i="2"/>
  <c r="BM142" i="2"/>
  <c r="BN142" i="2"/>
  <c r="BO142" i="2"/>
  <c r="BX142" i="2" s="1"/>
  <c r="BP142" i="2"/>
  <c r="BQ142" i="2"/>
  <c r="BR142" i="2"/>
  <c r="BL143" i="2"/>
  <c r="BM143" i="2"/>
  <c r="BN143" i="2"/>
  <c r="BO143" i="2"/>
  <c r="BP143" i="2"/>
  <c r="BY143" i="2" s="1"/>
  <c r="BQ143" i="2"/>
  <c r="BR143" i="2"/>
  <c r="BL144" i="2"/>
  <c r="BM144" i="2"/>
  <c r="BN144" i="2"/>
  <c r="BO144" i="2"/>
  <c r="BP144" i="2"/>
  <c r="BQ144" i="2"/>
  <c r="BZ144" i="2" s="1"/>
  <c r="BR144" i="2"/>
  <c r="BL145" i="2"/>
  <c r="BM145" i="2"/>
  <c r="BN145" i="2"/>
  <c r="BO145" i="2"/>
  <c r="BP145" i="2"/>
  <c r="BQ145" i="2"/>
  <c r="BR145" i="2"/>
  <c r="CA145" i="2" s="1"/>
  <c r="BL146" i="2"/>
  <c r="BM146" i="2"/>
  <c r="BN146" i="2"/>
  <c r="BO146" i="2"/>
  <c r="BP146" i="2"/>
  <c r="BQ146" i="2"/>
  <c r="BR146" i="2"/>
  <c r="BL147" i="2"/>
  <c r="BU147" i="2" s="1"/>
  <c r="BM147" i="2"/>
  <c r="BN147" i="2"/>
  <c r="BO147" i="2"/>
  <c r="BP147" i="2"/>
  <c r="BQ147" i="2"/>
  <c r="BR147" i="2"/>
  <c r="BL148" i="2"/>
  <c r="BM148" i="2"/>
  <c r="BV148" i="2" s="1"/>
  <c r="BN148" i="2"/>
  <c r="BO148" i="2"/>
  <c r="BP148" i="2"/>
  <c r="BQ148" i="2"/>
  <c r="BR148" i="2"/>
  <c r="BL149" i="2"/>
  <c r="BM149" i="2"/>
  <c r="BN149" i="2"/>
  <c r="BO149" i="2"/>
  <c r="BX143" i="2" s="1"/>
  <c r="BP149" i="2"/>
  <c r="BY146" i="2" s="1"/>
  <c r="BQ149" i="2"/>
  <c r="BR149" i="2"/>
  <c r="BL150" i="2"/>
  <c r="BM150" i="2"/>
  <c r="BN150" i="2"/>
  <c r="BO150" i="2"/>
  <c r="BP150" i="2"/>
  <c r="BQ150" i="2"/>
  <c r="BR150" i="2"/>
  <c r="BL151" i="2"/>
  <c r="BM151" i="2"/>
  <c r="BN151" i="2"/>
  <c r="BO151" i="2"/>
  <c r="BP151" i="2"/>
  <c r="BQ151" i="2"/>
  <c r="BR151" i="2"/>
  <c r="BL152" i="2"/>
  <c r="BM152" i="2"/>
  <c r="BN152" i="2"/>
  <c r="BO152" i="2"/>
  <c r="BP152" i="2"/>
  <c r="BQ152" i="2"/>
  <c r="BR152" i="2"/>
  <c r="BL153" i="2"/>
  <c r="BM153" i="2"/>
  <c r="BN153" i="2"/>
  <c r="BO153" i="2"/>
  <c r="BP153" i="2"/>
  <c r="BQ153" i="2"/>
  <c r="BR153" i="2"/>
  <c r="BL154" i="2"/>
  <c r="BU148" i="2" s="1"/>
  <c r="BM154" i="2"/>
  <c r="BN154" i="2"/>
  <c r="BO154" i="2"/>
  <c r="BP154" i="2"/>
  <c r="BQ154" i="2"/>
  <c r="BR154" i="2"/>
  <c r="K180" i="2"/>
  <c r="L180" i="2"/>
  <c r="M180" i="2"/>
  <c r="N180" i="2"/>
  <c r="O180" i="2"/>
  <c r="P180" i="2"/>
  <c r="Q180" i="2"/>
  <c r="L197" i="2"/>
  <c r="M197" i="2"/>
  <c r="N197" i="2"/>
  <c r="O197" i="2"/>
  <c r="P197" i="2"/>
  <c r="Q197" i="2"/>
  <c r="L214" i="2"/>
  <c r="M214" i="2"/>
  <c r="N214" i="2"/>
  <c r="O214" i="2"/>
  <c r="P214" i="2"/>
  <c r="Q214" i="2"/>
  <c r="K231" i="2"/>
  <c r="L231" i="2"/>
  <c r="M231" i="2"/>
  <c r="N231" i="2"/>
  <c r="O231" i="2"/>
  <c r="P231" i="2"/>
  <c r="Q231" i="2"/>
  <c r="K248" i="2"/>
  <c r="L248" i="2"/>
  <c r="M248" i="2"/>
  <c r="N248" i="2"/>
  <c r="O248" i="2"/>
  <c r="P248" i="2"/>
  <c r="Q248" i="2"/>
  <c r="K265" i="2"/>
  <c r="I265" i="2" s="1"/>
  <c r="L265" i="2"/>
  <c r="M265" i="2"/>
  <c r="N265" i="2"/>
  <c r="O265" i="2"/>
  <c r="P265" i="2"/>
  <c r="Q265" i="2"/>
  <c r="AV5" i="2"/>
  <c r="AW5" i="2"/>
  <c r="AX5" i="2"/>
  <c r="AY5" i="2"/>
  <c r="AZ5" i="2"/>
  <c r="BA5" i="2"/>
  <c r="BB5" i="2"/>
  <c r="AV6" i="2"/>
  <c r="AW6" i="2"/>
  <c r="AX6" i="2"/>
  <c r="AY6" i="2"/>
  <c r="AZ6" i="2"/>
  <c r="BA6" i="2"/>
  <c r="BB6" i="2"/>
  <c r="AV7" i="2"/>
  <c r="AW7" i="2"/>
  <c r="AX7" i="2"/>
  <c r="AY7" i="2"/>
  <c r="AZ7" i="2"/>
  <c r="BA7" i="2"/>
  <c r="BB7" i="2"/>
  <c r="AV8" i="2"/>
  <c r="AW8" i="2"/>
  <c r="AX8" i="2"/>
  <c r="AY8" i="2"/>
  <c r="AZ8" i="2"/>
  <c r="BA8" i="2"/>
  <c r="BB8" i="2"/>
  <c r="AV9" i="2"/>
  <c r="AW9" i="2"/>
  <c r="AX9" i="2"/>
  <c r="AY9" i="2"/>
  <c r="AZ9" i="2"/>
  <c r="BA9" i="2"/>
  <c r="BB9" i="2"/>
  <c r="AV10" i="2"/>
  <c r="AW10" i="2"/>
  <c r="AX10" i="2"/>
  <c r="AY10" i="2"/>
  <c r="AZ10" i="2"/>
  <c r="BA10" i="2"/>
  <c r="BB10" i="2"/>
  <c r="AV11" i="2"/>
  <c r="AW11" i="2"/>
  <c r="AX11" i="2"/>
  <c r="AY11" i="2"/>
  <c r="AZ11" i="2"/>
  <c r="BA11" i="2"/>
  <c r="BB11" i="2"/>
  <c r="AV12" i="2"/>
  <c r="AW12" i="2"/>
  <c r="AX12" i="2"/>
  <c r="AY12" i="2"/>
  <c r="AZ12" i="2"/>
  <c r="BA12" i="2"/>
  <c r="BB12" i="2"/>
  <c r="AV13" i="2"/>
  <c r="AW13" i="2"/>
  <c r="AX13" i="2"/>
  <c r="AY13" i="2"/>
  <c r="AZ13" i="2"/>
  <c r="BA13" i="2"/>
  <c r="BB13" i="2"/>
  <c r="AV14" i="2"/>
  <c r="AW14" i="2"/>
  <c r="AX14" i="2"/>
  <c r="AY14" i="2"/>
  <c r="AZ14" i="2"/>
  <c r="BA14" i="2"/>
  <c r="BB14" i="2"/>
  <c r="AV15" i="2"/>
  <c r="AW15" i="2"/>
  <c r="AX15" i="2"/>
  <c r="AY15" i="2"/>
  <c r="AZ15" i="2"/>
  <c r="BA15" i="2"/>
  <c r="BB15" i="2"/>
  <c r="AV16" i="2"/>
  <c r="AW16" i="2"/>
  <c r="AX16" i="2"/>
  <c r="AY16" i="2"/>
  <c r="AZ16" i="2"/>
  <c r="BA16" i="2"/>
  <c r="BB16" i="2"/>
  <c r="AV17" i="2"/>
  <c r="AW17" i="2"/>
  <c r="AX17" i="2"/>
  <c r="AY17" i="2"/>
  <c r="AZ17" i="2"/>
  <c r="BA17" i="2"/>
  <c r="BB17" i="2"/>
  <c r="AV18" i="2"/>
  <c r="AW18" i="2"/>
  <c r="AX18" i="2"/>
  <c r="AY18" i="2"/>
  <c r="AZ18" i="2"/>
  <c r="BA18" i="2"/>
  <c r="BB18" i="2"/>
  <c r="AV19" i="2"/>
  <c r="AW19" i="2"/>
  <c r="AX19" i="2"/>
  <c r="AY19" i="2"/>
  <c r="AZ19" i="2"/>
  <c r="BA19" i="2"/>
  <c r="BB19" i="2"/>
  <c r="AV20" i="2"/>
  <c r="AW20" i="2"/>
  <c r="AX20" i="2"/>
  <c r="AY20" i="2"/>
  <c r="AZ20" i="2"/>
  <c r="BA20" i="2"/>
  <c r="BB20" i="2"/>
  <c r="AV21" i="2"/>
  <c r="AW21" i="2"/>
  <c r="AX21" i="2"/>
  <c r="AY21" i="2"/>
  <c r="AZ21" i="2"/>
  <c r="BA21" i="2"/>
  <c r="BB21" i="2"/>
  <c r="AV22" i="2"/>
  <c r="AW22" i="2"/>
  <c r="AX22" i="2"/>
  <c r="AY22" i="2"/>
  <c r="AZ22" i="2"/>
  <c r="BA22" i="2"/>
  <c r="BB22" i="2"/>
  <c r="AV23" i="2"/>
  <c r="AW23" i="2"/>
  <c r="AX23" i="2"/>
  <c r="AY23" i="2"/>
  <c r="AZ23" i="2"/>
  <c r="BA23" i="2"/>
  <c r="BB23" i="2"/>
  <c r="AV24" i="2"/>
  <c r="AW24" i="2"/>
  <c r="AX24" i="2"/>
  <c r="AY24" i="2"/>
  <c r="AZ24" i="2"/>
  <c r="BA24" i="2"/>
  <c r="BB24" i="2"/>
  <c r="AV25" i="2"/>
  <c r="AW25" i="2"/>
  <c r="AX25" i="2"/>
  <c r="AY25" i="2"/>
  <c r="AZ25" i="2"/>
  <c r="BA25" i="2"/>
  <c r="BB25" i="2"/>
  <c r="AV26" i="2"/>
  <c r="AW26" i="2"/>
  <c r="AX26" i="2"/>
  <c r="AY26" i="2"/>
  <c r="AZ26" i="2"/>
  <c r="BA26" i="2"/>
  <c r="BB26" i="2"/>
  <c r="AV27" i="2"/>
  <c r="AW27" i="2"/>
  <c r="AX27" i="2"/>
  <c r="AY27" i="2"/>
  <c r="AZ27" i="2"/>
  <c r="BA27" i="2"/>
  <c r="BB27" i="2"/>
  <c r="AV28" i="2"/>
  <c r="AW28" i="2"/>
  <c r="AX28" i="2"/>
  <c r="AY28" i="2"/>
  <c r="AZ28" i="2"/>
  <c r="BA28" i="2"/>
  <c r="BB28" i="2"/>
  <c r="AV29" i="2"/>
  <c r="AW29" i="2"/>
  <c r="AX29" i="2"/>
  <c r="AY29" i="2"/>
  <c r="AZ29" i="2"/>
  <c r="BA29" i="2"/>
  <c r="BB29" i="2"/>
  <c r="AV30" i="2"/>
  <c r="AW30" i="2"/>
  <c r="AX30" i="2"/>
  <c r="AY30" i="2"/>
  <c r="AZ30" i="2"/>
  <c r="BA30" i="2"/>
  <c r="BB30" i="2"/>
  <c r="AV31" i="2"/>
  <c r="AW31" i="2"/>
  <c r="AX31" i="2"/>
  <c r="AY31" i="2"/>
  <c r="AZ31" i="2"/>
  <c r="BA31" i="2"/>
  <c r="BB31" i="2"/>
  <c r="AV32" i="2"/>
  <c r="AW32" i="2"/>
  <c r="AX32" i="2"/>
  <c r="AY32" i="2"/>
  <c r="AZ32" i="2"/>
  <c r="BA32" i="2"/>
  <c r="BB32" i="2"/>
  <c r="AV33" i="2"/>
  <c r="AW33" i="2"/>
  <c r="AX33" i="2"/>
  <c r="AY33" i="2"/>
  <c r="AZ33" i="2"/>
  <c r="BA33" i="2"/>
  <c r="BB33" i="2"/>
  <c r="AV34" i="2"/>
  <c r="AW34" i="2"/>
  <c r="AX34" i="2"/>
  <c r="AY34" i="2"/>
  <c r="AZ34" i="2"/>
  <c r="BA34" i="2"/>
  <c r="BB34" i="2"/>
  <c r="AV35" i="2"/>
  <c r="AW35" i="2"/>
  <c r="AX35" i="2"/>
  <c r="AY35" i="2"/>
  <c r="AZ35" i="2"/>
  <c r="BA35" i="2"/>
  <c r="BB35" i="2"/>
  <c r="AV36" i="2"/>
  <c r="AW36" i="2"/>
  <c r="AX36" i="2"/>
  <c r="AY36" i="2"/>
  <c r="AZ36" i="2"/>
  <c r="BA36" i="2"/>
  <c r="BB36" i="2"/>
  <c r="AV37" i="2"/>
  <c r="AW37" i="2"/>
  <c r="AX37" i="2"/>
  <c r="AY37" i="2"/>
  <c r="AZ37" i="2"/>
  <c r="BA37" i="2"/>
  <c r="BB37" i="2"/>
  <c r="AV38" i="2"/>
  <c r="AW38" i="2"/>
  <c r="AX38" i="2"/>
  <c r="AY38" i="2"/>
  <c r="AZ38" i="2"/>
  <c r="BA38" i="2"/>
  <c r="BB38" i="2"/>
  <c r="AV39" i="2"/>
  <c r="AW39" i="2"/>
  <c r="AX39" i="2"/>
  <c r="AY39" i="2"/>
  <c r="AZ39" i="2"/>
  <c r="BA39" i="2"/>
  <c r="BB39" i="2"/>
  <c r="AV40" i="2"/>
  <c r="AW40" i="2"/>
  <c r="AX40" i="2"/>
  <c r="AY40" i="2"/>
  <c r="AZ40" i="2"/>
  <c r="BA40" i="2"/>
  <c r="BB40" i="2"/>
  <c r="AV41" i="2"/>
  <c r="AW41" i="2"/>
  <c r="AX41" i="2"/>
  <c r="AY41" i="2"/>
  <c r="AZ41" i="2"/>
  <c r="BA41" i="2"/>
  <c r="BB41" i="2"/>
  <c r="AV42" i="2"/>
  <c r="AW42" i="2"/>
  <c r="AX42" i="2"/>
  <c r="AY42" i="2"/>
  <c r="AZ42" i="2"/>
  <c r="BA42" i="2"/>
  <c r="BB42" i="2"/>
  <c r="AV43" i="2"/>
  <c r="AW43" i="2"/>
  <c r="AX43" i="2"/>
  <c r="AY43" i="2"/>
  <c r="AZ43" i="2"/>
  <c r="BA43" i="2"/>
  <c r="BB43" i="2"/>
  <c r="AV44" i="2"/>
  <c r="AW44" i="2"/>
  <c r="AX44" i="2"/>
  <c r="AY44" i="2"/>
  <c r="AZ44" i="2"/>
  <c r="BA44" i="2"/>
  <c r="BB44" i="2"/>
  <c r="AV45" i="2"/>
  <c r="AW45" i="2"/>
  <c r="AX45" i="2"/>
  <c r="AY45" i="2"/>
  <c r="AZ45" i="2"/>
  <c r="BA45" i="2"/>
  <c r="BB45" i="2"/>
  <c r="AV46" i="2"/>
  <c r="AW46" i="2"/>
  <c r="AX46" i="2"/>
  <c r="AY46" i="2"/>
  <c r="AZ46" i="2"/>
  <c r="BA46" i="2"/>
  <c r="BB46" i="2"/>
  <c r="AV47" i="2"/>
  <c r="AW47" i="2"/>
  <c r="AX47" i="2"/>
  <c r="AY47" i="2"/>
  <c r="AZ47" i="2"/>
  <c r="BA47" i="2"/>
  <c r="BB47" i="2"/>
  <c r="AV48" i="2"/>
  <c r="AW48" i="2"/>
  <c r="AX48" i="2"/>
  <c r="AY48" i="2"/>
  <c r="AZ48" i="2"/>
  <c r="BA48" i="2"/>
  <c r="BB48" i="2"/>
  <c r="AV49" i="2"/>
  <c r="AW49" i="2"/>
  <c r="AX49" i="2"/>
  <c r="AY49" i="2"/>
  <c r="AZ49" i="2"/>
  <c r="BA49" i="2"/>
  <c r="BB49" i="2"/>
  <c r="AV50" i="2"/>
  <c r="AW50" i="2"/>
  <c r="AX50" i="2"/>
  <c r="AY50" i="2"/>
  <c r="AZ50" i="2"/>
  <c r="BA50" i="2"/>
  <c r="BB50" i="2"/>
  <c r="AV51" i="2"/>
  <c r="AW51" i="2"/>
  <c r="AX51" i="2"/>
  <c r="AY51" i="2"/>
  <c r="AZ51" i="2"/>
  <c r="BA51" i="2"/>
  <c r="BB51" i="2"/>
  <c r="AV52" i="2"/>
  <c r="AW52" i="2"/>
  <c r="AX52" i="2"/>
  <c r="AY52" i="2"/>
  <c r="AZ52" i="2"/>
  <c r="BA52" i="2"/>
  <c r="BB52" i="2"/>
  <c r="AV53" i="2"/>
  <c r="AW53" i="2"/>
  <c r="AX53" i="2"/>
  <c r="AY53" i="2"/>
  <c r="AZ53" i="2"/>
  <c r="BA53" i="2"/>
  <c r="BB53" i="2"/>
  <c r="AV54" i="2"/>
  <c r="AW54" i="2"/>
  <c r="AX54" i="2"/>
  <c r="AY54" i="2"/>
  <c r="AZ54" i="2"/>
  <c r="BA54" i="2"/>
  <c r="BB54" i="2"/>
  <c r="AV55" i="2"/>
  <c r="AW55" i="2"/>
  <c r="AX55" i="2"/>
  <c r="AY55" i="2"/>
  <c r="AZ55" i="2"/>
  <c r="BA55" i="2"/>
  <c r="BB55" i="2"/>
  <c r="AV56" i="2"/>
  <c r="AW56" i="2"/>
  <c r="AX56" i="2"/>
  <c r="AY56" i="2"/>
  <c r="AZ56" i="2"/>
  <c r="BA56" i="2"/>
  <c r="BB56" i="2"/>
  <c r="AV57" i="2"/>
  <c r="AW57" i="2"/>
  <c r="AX57" i="2"/>
  <c r="AY57" i="2"/>
  <c r="AZ57" i="2"/>
  <c r="BA57" i="2"/>
  <c r="BB57" i="2"/>
  <c r="AV58" i="2"/>
  <c r="AW58" i="2"/>
  <c r="AX58" i="2"/>
  <c r="AY58" i="2"/>
  <c r="AZ58" i="2"/>
  <c r="BA58" i="2"/>
  <c r="BB58" i="2"/>
  <c r="AV59" i="2"/>
  <c r="AW59" i="2"/>
  <c r="AX59" i="2"/>
  <c r="AY59" i="2"/>
  <c r="AZ59" i="2"/>
  <c r="BA59" i="2"/>
  <c r="BB59" i="2"/>
  <c r="AV60" i="2"/>
  <c r="AW60" i="2"/>
  <c r="AX60" i="2"/>
  <c r="AY60" i="2"/>
  <c r="AZ60" i="2"/>
  <c r="BA60" i="2"/>
  <c r="BB60" i="2"/>
  <c r="AV61" i="2"/>
  <c r="AW61" i="2"/>
  <c r="AX61" i="2"/>
  <c r="AY61" i="2"/>
  <c r="AZ61" i="2"/>
  <c r="BA61" i="2"/>
  <c r="BB61" i="2"/>
  <c r="AV62" i="2"/>
  <c r="AW62" i="2"/>
  <c r="AX62" i="2"/>
  <c r="AY62" i="2"/>
  <c r="AZ62" i="2"/>
  <c r="BA62" i="2"/>
  <c r="BB62" i="2"/>
  <c r="AV63" i="2"/>
  <c r="AW63" i="2"/>
  <c r="AX63" i="2"/>
  <c r="AY63" i="2"/>
  <c r="AZ63" i="2"/>
  <c r="BA63" i="2"/>
  <c r="BB63" i="2"/>
  <c r="AV64" i="2"/>
  <c r="AW64" i="2"/>
  <c r="AX64" i="2"/>
  <c r="AY64" i="2"/>
  <c r="AZ64" i="2"/>
  <c r="BA64" i="2"/>
  <c r="BB64" i="2"/>
  <c r="AV65" i="2"/>
  <c r="AW65" i="2"/>
  <c r="AX65" i="2"/>
  <c r="AY65" i="2"/>
  <c r="AZ65" i="2"/>
  <c r="BA65" i="2"/>
  <c r="BB65" i="2"/>
  <c r="AV66" i="2"/>
  <c r="AW66" i="2"/>
  <c r="AX66" i="2"/>
  <c r="AY66" i="2"/>
  <c r="AZ66" i="2"/>
  <c r="BA66" i="2"/>
  <c r="BB66" i="2"/>
  <c r="AV67" i="2"/>
  <c r="AW67" i="2"/>
  <c r="AX67" i="2"/>
  <c r="AY67" i="2"/>
  <c r="AZ67" i="2"/>
  <c r="BA67" i="2"/>
  <c r="BB67" i="2"/>
  <c r="AV68" i="2"/>
  <c r="AW68" i="2"/>
  <c r="AX68" i="2"/>
  <c r="AY68" i="2"/>
  <c r="AZ68" i="2"/>
  <c r="BA68" i="2"/>
  <c r="BB68" i="2"/>
  <c r="AV69" i="2"/>
  <c r="AW69" i="2"/>
  <c r="AX69" i="2"/>
  <c r="AY69" i="2"/>
  <c r="AZ69" i="2"/>
  <c r="BA69" i="2"/>
  <c r="BB69" i="2"/>
  <c r="AV70" i="2"/>
  <c r="AW70" i="2"/>
  <c r="AX70" i="2"/>
  <c r="AY70" i="2"/>
  <c r="AZ70" i="2"/>
  <c r="BA70" i="2"/>
  <c r="BB70" i="2"/>
  <c r="AV71" i="2"/>
  <c r="AW71" i="2"/>
  <c r="AX71" i="2"/>
  <c r="AY71" i="2"/>
  <c r="AZ71" i="2"/>
  <c r="BA71" i="2"/>
  <c r="BB71" i="2"/>
  <c r="AV72" i="2"/>
  <c r="AW72" i="2"/>
  <c r="AX72" i="2"/>
  <c r="AY72" i="2"/>
  <c r="AZ72" i="2"/>
  <c r="BA72" i="2"/>
  <c r="BB72" i="2"/>
  <c r="AV73" i="2"/>
  <c r="AW73" i="2"/>
  <c r="AX73" i="2"/>
  <c r="AY73" i="2"/>
  <c r="AZ73" i="2"/>
  <c r="BA73" i="2"/>
  <c r="BB73" i="2"/>
  <c r="AV74" i="2"/>
  <c r="AW74" i="2"/>
  <c r="AX74" i="2"/>
  <c r="AY74" i="2"/>
  <c r="AZ74" i="2"/>
  <c r="BA74" i="2"/>
  <c r="BB74" i="2"/>
  <c r="AV75" i="2"/>
  <c r="AW75" i="2"/>
  <c r="AX75" i="2"/>
  <c r="AY75" i="2"/>
  <c r="AZ75" i="2"/>
  <c r="BA75" i="2"/>
  <c r="BB75" i="2"/>
  <c r="AV76" i="2"/>
  <c r="AW76" i="2"/>
  <c r="AX76" i="2"/>
  <c r="AY76" i="2"/>
  <c r="AZ76" i="2"/>
  <c r="BA76" i="2"/>
  <c r="BB76" i="2"/>
  <c r="AV77" i="2"/>
  <c r="AW77" i="2"/>
  <c r="AX77" i="2"/>
  <c r="AY77" i="2"/>
  <c r="AZ77" i="2"/>
  <c r="BA77" i="2"/>
  <c r="BB77" i="2"/>
  <c r="AV78" i="2"/>
  <c r="AW78" i="2"/>
  <c r="AX78" i="2"/>
  <c r="AY78" i="2"/>
  <c r="AZ78" i="2"/>
  <c r="BA78" i="2"/>
  <c r="BB78" i="2"/>
  <c r="AV79" i="2"/>
  <c r="AW79" i="2"/>
  <c r="AX79" i="2"/>
  <c r="AY79" i="2"/>
  <c r="AZ79" i="2"/>
  <c r="BA79" i="2"/>
  <c r="BB79" i="2"/>
  <c r="AV80" i="2"/>
  <c r="AW80" i="2"/>
  <c r="AX80" i="2"/>
  <c r="AY80" i="2"/>
  <c r="AZ80" i="2"/>
  <c r="BA80" i="2"/>
  <c r="BB80" i="2"/>
  <c r="AV81" i="2"/>
  <c r="AW81" i="2"/>
  <c r="AX81" i="2"/>
  <c r="AY81" i="2"/>
  <c r="AZ81" i="2"/>
  <c r="BA81" i="2"/>
  <c r="BB81" i="2"/>
  <c r="AV82" i="2"/>
  <c r="AW82" i="2"/>
  <c r="AX82" i="2"/>
  <c r="AY82" i="2"/>
  <c r="AZ82" i="2"/>
  <c r="BA82" i="2"/>
  <c r="BB82" i="2"/>
  <c r="AV83" i="2"/>
  <c r="AW83" i="2"/>
  <c r="AX83" i="2"/>
  <c r="AY83" i="2"/>
  <c r="AZ83" i="2"/>
  <c r="BA83" i="2"/>
  <c r="BB83" i="2"/>
  <c r="AV84" i="2"/>
  <c r="AW84" i="2"/>
  <c r="AX84" i="2"/>
  <c r="AY84" i="2"/>
  <c r="AZ84" i="2"/>
  <c r="BA84" i="2"/>
  <c r="BB84" i="2"/>
  <c r="AV85" i="2"/>
  <c r="AW85" i="2"/>
  <c r="AX85" i="2"/>
  <c r="AY85" i="2"/>
  <c r="AZ85" i="2"/>
  <c r="BA85" i="2"/>
  <c r="BB85" i="2"/>
  <c r="AV86" i="2"/>
  <c r="AW86" i="2"/>
  <c r="AX86" i="2"/>
  <c r="AY86" i="2"/>
  <c r="AZ86" i="2"/>
  <c r="BA86" i="2"/>
  <c r="BB86" i="2"/>
  <c r="AV87" i="2"/>
  <c r="AW87" i="2"/>
  <c r="AX87" i="2"/>
  <c r="AY87" i="2"/>
  <c r="AZ87" i="2"/>
  <c r="BA87" i="2"/>
  <c r="BB87" i="2"/>
  <c r="AV88" i="2"/>
  <c r="AW88" i="2"/>
  <c r="AX88" i="2"/>
  <c r="AY88" i="2"/>
  <c r="AZ88" i="2"/>
  <c r="BA88" i="2"/>
  <c r="BB88" i="2"/>
  <c r="AV89" i="2"/>
  <c r="AW89" i="2"/>
  <c r="AX89" i="2"/>
  <c r="AY89" i="2"/>
  <c r="AZ89" i="2"/>
  <c r="BA89" i="2"/>
  <c r="BB89" i="2"/>
  <c r="AV90" i="2"/>
  <c r="AW90" i="2"/>
  <c r="AX90" i="2"/>
  <c r="AY90" i="2"/>
  <c r="AZ90" i="2"/>
  <c r="BA90" i="2"/>
  <c r="BB90" i="2"/>
  <c r="AV91" i="2"/>
  <c r="AW91" i="2"/>
  <c r="AX91" i="2"/>
  <c r="AY91" i="2"/>
  <c r="AZ91" i="2"/>
  <c r="BA91" i="2"/>
  <c r="BB91" i="2"/>
  <c r="AV92" i="2"/>
  <c r="AW92" i="2"/>
  <c r="AX92" i="2"/>
  <c r="AY92" i="2"/>
  <c r="AZ92" i="2"/>
  <c r="BA92" i="2"/>
  <c r="BB92" i="2"/>
  <c r="AV93" i="2"/>
  <c r="AW93" i="2"/>
  <c r="AX93" i="2"/>
  <c r="AY93" i="2"/>
  <c r="AZ93" i="2"/>
  <c r="BA93" i="2"/>
  <c r="BB93" i="2"/>
  <c r="AV94" i="2"/>
  <c r="AW94" i="2"/>
  <c r="AX94" i="2"/>
  <c r="AY94" i="2"/>
  <c r="AZ94" i="2"/>
  <c r="BA94" i="2"/>
  <c r="BB94" i="2"/>
  <c r="AV95" i="2"/>
  <c r="AW95" i="2"/>
  <c r="AX95" i="2"/>
  <c r="AY95" i="2"/>
  <c r="AZ95" i="2"/>
  <c r="BA95" i="2"/>
  <c r="BB95" i="2"/>
  <c r="AV96" i="2"/>
  <c r="AW96" i="2"/>
  <c r="AX96" i="2"/>
  <c r="AY96" i="2"/>
  <c r="AZ96" i="2"/>
  <c r="BA96" i="2"/>
  <c r="BB96" i="2"/>
  <c r="AV97" i="2"/>
  <c r="AW97" i="2"/>
  <c r="AX97" i="2"/>
  <c r="AY97" i="2"/>
  <c r="AZ97" i="2"/>
  <c r="BA97" i="2"/>
  <c r="BB97" i="2"/>
  <c r="AV98" i="2"/>
  <c r="AW98" i="2"/>
  <c r="AX98" i="2"/>
  <c r="AY98" i="2"/>
  <c r="AZ98" i="2"/>
  <c r="BA98" i="2"/>
  <c r="BB98" i="2"/>
  <c r="AV99" i="2"/>
  <c r="AW99" i="2"/>
  <c r="AX99" i="2"/>
  <c r="AY99" i="2"/>
  <c r="AZ99" i="2"/>
  <c r="BA99" i="2"/>
  <c r="BB99" i="2"/>
  <c r="AV100" i="2"/>
  <c r="AW100" i="2"/>
  <c r="AX100" i="2"/>
  <c r="AY100" i="2"/>
  <c r="AZ100" i="2"/>
  <c r="BA100" i="2"/>
  <c r="BB100" i="2"/>
  <c r="AV101" i="2"/>
  <c r="AW101" i="2"/>
  <c r="AX101" i="2"/>
  <c r="AY101" i="2"/>
  <c r="AZ101" i="2"/>
  <c r="BA101" i="2"/>
  <c r="BB101" i="2"/>
  <c r="AV102" i="2"/>
  <c r="AW102" i="2"/>
  <c r="AX102" i="2"/>
  <c r="AY102" i="2"/>
  <c r="AZ102" i="2"/>
  <c r="BA102" i="2"/>
  <c r="BB102" i="2"/>
  <c r="AV103" i="2"/>
  <c r="AW103" i="2"/>
  <c r="AX103" i="2"/>
  <c r="AY103" i="2"/>
  <c r="AZ103" i="2"/>
  <c r="BA103" i="2"/>
  <c r="BB103" i="2"/>
  <c r="AV104" i="2"/>
  <c r="AW104" i="2"/>
  <c r="AX104" i="2"/>
  <c r="AY104" i="2"/>
  <c r="AZ104" i="2"/>
  <c r="BA104" i="2"/>
  <c r="BB104" i="2"/>
  <c r="AV105" i="2"/>
  <c r="AW105" i="2"/>
  <c r="AX105" i="2"/>
  <c r="AY105" i="2"/>
  <c r="AZ105" i="2"/>
  <c r="BA105" i="2"/>
  <c r="BB105" i="2"/>
  <c r="AV106" i="2"/>
  <c r="AW106" i="2"/>
  <c r="AX106" i="2"/>
  <c r="AY106" i="2"/>
  <c r="AZ106" i="2"/>
  <c r="BA106" i="2"/>
  <c r="BB106" i="2"/>
  <c r="AV107" i="2"/>
  <c r="AW107" i="2"/>
  <c r="AX107" i="2"/>
  <c r="AY107" i="2"/>
  <c r="AZ107" i="2"/>
  <c r="BA107" i="2"/>
  <c r="BB107" i="2"/>
  <c r="AV108" i="2"/>
  <c r="AW108" i="2"/>
  <c r="AX108" i="2"/>
  <c r="AY108" i="2"/>
  <c r="AZ108" i="2"/>
  <c r="BA108" i="2"/>
  <c r="BB108" i="2"/>
  <c r="AV109" i="2"/>
  <c r="AW109" i="2"/>
  <c r="AX109" i="2"/>
  <c r="AY109" i="2"/>
  <c r="AZ109" i="2"/>
  <c r="BA109" i="2"/>
  <c r="BB109" i="2"/>
  <c r="AV110" i="2"/>
  <c r="AW110" i="2"/>
  <c r="AX110" i="2"/>
  <c r="AY110" i="2"/>
  <c r="AZ110" i="2"/>
  <c r="BA110" i="2"/>
  <c r="BB110" i="2"/>
  <c r="AV111" i="2"/>
  <c r="AW111" i="2"/>
  <c r="AX111" i="2"/>
  <c r="AY111" i="2"/>
  <c r="AZ111" i="2"/>
  <c r="BA111" i="2"/>
  <c r="BB111" i="2"/>
  <c r="AV112" i="2"/>
  <c r="AW112" i="2"/>
  <c r="AX112" i="2"/>
  <c r="AY112" i="2"/>
  <c r="AZ112" i="2"/>
  <c r="BA112" i="2"/>
  <c r="BB112" i="2"/>
  <c r="AV113" i="2"/>
  <c r="AW113" i="2"/>
  <c r="AX113" i="2"/>
  <c r="AY113" i="2"/>
  <c r="AZ113" i="2"/>
  <c r="BA113" i="2"/>
  <c r="BB113" i="2"/>
  <c r="AV114" i="2"/>
  <c r="AW114" i="2"/>
  <c r="AX114" i="2"/>
  <c r="AY114" i="2"/>
  <c r="AZ114" i="2"/>
  <c r="BA114" i="2"/>
  <c r="BB114" i="2"/>
  <c r="AV115" i="2"/>
  <c r="AW115" i="2"/>
  <c r="AX115" i="2"/>
  <c r="AY115" i="2"/>
  <c r="AZ115" i="2"/>
  <c r="BA115" i="2"/>
  <c r="BB115" i="2"/>
  <c r="AV116" i="2"/>
  <c r="AW116" i="2"/>
  <c r="AX116" i="2"/>
  <c r="AY116" i="2"/>
  <c r="AZ116" i="2"/>
  <c r="BA116" i="2"/>
  <c r="BB116" i="2"/>
  <c r="AV117" i="2"/>
  <c r="AW117" i="2"/>
  <c r="AX117" i="2"/>
  <c r="AY117" i="2"/>
  <c r="AZ117" i="2"/>
  <c r="BA117" i="2"/>
  <c r="BB117" i="2"/>
  <c r="AV118" i="2"/>
  <c r="AW118" i="2"/>
  <c r="AX118" i="2"/>
  <c r="AY118" i="2"/>
  <c r="AZ118" i="2"/>
  <c r="BA118" i="2"/>
  <c r="BB118" i="2"/>
  <c r="AV119" i="2"/>
  <c r="AW119" i="2"/>
  <c r="AX119" i="2"/>
  <c r="AY119" i="2"/>
  <c r="AZ119" i="2"/>
  <c r="BA119" i="2"/>
  <c r="BB119" i="2"/>
  <c r="AV120" i="2"/>
  <c r="AW120" i="2"/>
  <c r="AX120" i="2"/>
  <c r="AY120" i="2"/>
  <c r="AZ120" i="2"/>
  <c r="BA120" i="2"/>
  <c r="BB120" i="2"/>
  <c r="AV121" i="2"/>
  <c r="AW121" i="2"/>
  <c r="AX121" i="2"/>
  <c r="AY121" i="2"/>
  <c r="AZ121" i="2"/>
  <c r="BA121" i="2"/>
  <c r="BB121" i="2"/>
  <c r="AV122" i="2"/>
  <c r="AW122" i="2"/>
  <c r="AX122" i="2"/>
  <c r="AY122" i="2"/>
  <c r="AZ122" i="2"/>
  <c r="BA122" i="2"/>
  <c r="BB122" i="2"/>
  <c r="AV123" i="2"/>
  <c r="AW123" i="2"/>
  <c r="AX123" i="2"/>
  <c r="AY123" i="2"/>
  <c r="AZ123" i="2"/>
  <c r="BA123" i="2"/>
  <c r="BB123" i="2"/>
  <c r="AV124" i="2"/>
  <c r="AW124" i="2"/>
  <c r="AX124" i="2"/>
  <c r="AY124" i="2"/>
  <c r="AZ124" i="2"/>
  <c r="BA124" i="2"/>
  <c r="BB124" i="2"/>
  <c r="AV125" i="2"/>
  <c r="AW125" i="2"/>
  <c r="AX125" i="2"/>
  <c r="AY125" i="2"/>
  <c r="AZ125" i="2"/>
  <c r="BA125" i="2"/>
  <c r="BB125" i="2"/>
  <c r="AV126" i="2"/>
  <c r="AW126" i="2"/>
  <c r="AX126" i="2"/>
  <c r="AY126" i="2"/>
  <c r="AZ126" i="2"/>
  <c r="BA126" i="2"/>
  <c r="BB126" i="2"/>
  <c r="AV127" i="2"/>
  <c r="AW127" i="2"/>
  <c r="AX127" i="2"/>
  <c r="AY127" i="2"/>
  <c r="AZ127" i="2"/>
  <c r="BA127" i="2"/>
  <c r="BB127" i="2"/>
  <c r="AV128" i="2"/>
  <c r="AW128" i="2"/>
  <c r="AX128" i="2"/>
  <c r="AY128" i="2"/>
  <c r="AZ128" i="2"/>
  <c r="BA128" i="2"/>
  <c r="BB128" i="2"/>
  <c r="AV129" i="2"/>
  <c r="AW129" i="2"/>
  <c r="AX129" i="2"/>
  <c r="AY129" i="2"/>
  <c r="AZ129" i="2"/>
  <c r="BA129" i="2"/>
  <c r="BB129" i="2"/>
  <c r="AV130" i="2"/>
  <c r="AW130" i="2"/>
  <c r="AX130" i="2"/>
  <c r="AY130" i="2"/>
  <c r="AZ130" i="2"/>
  <c r="BA130" i="2"/>
  <c r="BB130" i="2"/>
  <c r="AV131" i="2"/>
  <c r="AW131" i="2"/>
  <c r="AX131" i="2"/>
  <c r="AY131" i="2"/>
  <c r="AZ131" i="2"/>
  <c r="BA131" i="2"/>
  <c r="BB131" i="2"/>
  <c r="AV132" i="2"/>
  <c r="AW132" i="2"/>
  <c r="AX132" i="2"/>
  <c r="AY132" i="2"/>
  <c r="AZ132" i="2"/>
  <c r="BA132" i="2"/>
  <c r="BB132" i="2"/>
  <c r="AV133" i="2"/>
  <c r="AW133" i="2"/>
  <c r="AX133" i="2"/>
  <c r="AY133" i="2"/>
  <c r="AZ133" i="2"/>
  <c r="BA133" i="2"/>
  <c r="BB133" i="2"/>
  <c r="AV134" i="2"/>
  <c r="AW134" i="2"/>
  <c r="AX134" i="2"/>
  <c r="AY134" i="2"/>
  <c r="AZ134" i="2"/>
  <c r="BA134" i="2"/>
  <c r="BB134" i="2"/>
  <c r="AV135" i="2"/>
  <c r="AW135" i="2"/>
  <c r="AX135" i="2"/>
  <c r="AY135" i="2"/>
  <c r="AZ135" i="2"/>
  <c r="BA135" i="2"/>
  <c r="BB135" i="2"/>
  <c r="AV136" i="2"/>
  <c r="AW136" i="2"/>
  <c r="AX136" i="2"/>
  <c r="AY136" i="2"/>
  <c r="AZ136" i="2"/>
  <c r="BA136" i="2"/>
  <c r="BB136" i="2"/>
  <c r="AV137" i="2"/>
  <c r="AW137" i="2"/>
  <c r="AX137" i="2"/>
  <c r="AY137" i="2"/>
  <c r="AZ137" i="2"/>
  <c r="BA137" i="2"/>
  <c r="BB137" i="2"/>
  <c r="AV138" i="2"/>
  <c r="AW138" i="2"/>
  <c r="AX138" i="2"/>
  <c r="AY138" i="2"/>
  <c r="AZ138" i="2"/>
  <c r="BA138" i="2"/>
  <c r="BB138" i="2"/>
  <c r="AV139" i="2"/>
  <c r="AW139" i="2"/>
  <c r="AX139" i="2"/>
  <c r="AY139" i="2"/>
  <c r="AZ139" i="2"/>
  <c r="BA139" i="2"/>
  <c r="BB139" i="2"/>
  <c r="AV140" i="2"/>
  <c r="AW140" i="2"/>
  <c r="AX140" i="2"/>
  <c r="AY140" i="2"/>
  <c r="AZ140" i="2"/>
  <c r="BA140" i="2"/>
  <c r="BB140" i="2"/>
  <c r="AV141" i="2"/>
  <c r="AW141" i="2"/>
  <c r="AX141" i="2"/>
  <c r="AY141" i="2"/>
  <c r="AZ141" i="2"/>
  <c r="BA141" i="2"/>
  <c r="BB141" i="2"/>
  <c r="AV142" i="2"/>
  <c r="AW142" i="2"/>
  <c r="AX142" i="2"/>
  <c r="AY142" i="2"/>
  <c r="AZ142" i="2"/>
  <c r="BA142" i="2"/>
  <c r="BB142" i="2"/>
  <c r="AV143" i="2"/>
  <c r="AW143" i="2"/>
  <c r="AX143" i="2"/>
  <c r="AY143" i="2"/>
  <c r="AZ143" i="2"/>
  <c r="BA143" i="2"/>
  <c r="BB143" i="2"/>
  <c r="AV144" i="2"/>
  <c r="AW144" i="2"/>
  <c r="AX144" i="2"/>
  <c r="AY144" i="2"/>
  <c r="AZ144" i="2"/>
  <c r="BA144" i="2"/>
  <c r="BB144" i="2"/>
  <c r="AV145" i="2"/>
  <c r="AW145" i="2"/>
  <c r="AX145" i="2"/>
  <c r="AY145" i="2"/>
  <c r="AZ145" i="2"/>
  <c r="BA145" i="2"/>
  <c r="BB145" i="2"/>
  <c r="AV146" i="2"/>
  <c r="AW146" i="2"/>
  <c r="AX146" i="2"/>
  <c r="AY146" i="2"/>
  <c r="AZ146" i="2"/>
  <c r="BA146" i="2"/>
  <c r="BB146" i="2"/>
  <c r="AV147" i="2"/>
  <c r="AW147" i="2"/>
  <c r="AX147" i="2"/>
  <c r="AY147" i="2"/>
  <c r="AZ147" i="2"/>
  <c r="BA147" i="2"/>
  <c r="BB147" i="2"/>
  <c r="AV148" i="2"/>
  <c r="AW148" i="2"/>
  <c r="AX148" i="2"/>
  <c r="AY148" i="2"/>
  <c r="AZ148" i="2"/>
  <c r="BA148" i="2"/>
  <c r="BB148" i="2"/>
  <c r="AV149" i="2"/>
  <c r="AW149" i="2"/>
  <c r="AX149" i="2"/>
  <c r="AY149" i="2"/>
  <c r="AZ149" i="2"/>
  <c r="BA149" i="2"/>
  <c r="BB149" i="2"/>
  <c r="AV150" i="2"/>
  <c r="AW150" i="2"/>
  <c r="AX150" i="2"/>
  <c r="AY150" i="2"/>
  <c r="AZ150" i="2"/>
  <c r="BA150" i="2"/>
  <c r="BB150" i="2"/>
  <c r="AV151" i="2"/>
  <c r="AW151" i="2"/>
  <c r="AX151" i="2"/>
  <c r="AY151" i="2"/>
  <c r="AZ151" i="2"/>
  <c r="BA151" i="2"/>
  <c r="BB151" i="2"/>
  <c r="AV152" i="2"/>
  <c r="AW152" i="2"/>
  <c r="AX152" i="2"/>
  <c r="AY152" i="2"/>
  <c r="AZ152" i="2"/>
  <c r="BA152" i="2"/>
  <c r="BB152" i="2"/>
  <c r="AV153" i="2"/>
  <c r="AW153" i="2"/>
  <c r="AX153" i="2"/>
  <c r="AY153" i="2"/>
  <c r="AZ153" i="2"/>
  <c r="BA153" i="2"/>
  <c r="BB153" i="2"/>
  <c r="AV154" i="2"/>
  <c r="AW154" i="2"/>
  <c r="AX154" i="2"/>
  <c r="AY154" i="2"/>
  <c r="AZ154" i="2"/>
  <c r="BA154" i="2"/>
  <c r="BB15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5" i="2"/>
  <c r="CC46" i="2"/>
  <c r="CC47" i="2"/>
  <c r="CC48" i="2"/>
  <c r="CC49" i="2"/>
  <c r="CC50" i="2"/>
  <c r="CC51" i="2"/>
  <c r="CC52" i="2"/>
  <c r="CC53" i="2"/>
  <c r="CC54" i="2"/>
  <c r="CC55" i="2"/>
  <c r="CC56" i="2"/>
  <c r="CC57" i="2"/>
  <c r="CC58" i="2"/>
  <c r="CC59" i="2"/>
  <c r="CC60" i="2"/>
  <c r="CC61" i="2"/>
  <c r="CC62" i="2"/>
  <c r="CC63" i="2"/>
  <c r="CC64" i="2"/>
  <c r="CC65" i="2"/>
  <c r="CC66" i="2"/>
  <c r="CC67" i="2"/>
  <c r="CC68" i="2"/>
  <c r="CC69" i="2"/>
  <c r="CC70" i="2"/>
  <c r="CC71" i="2"/>
  <c r="CC72" i="2"/>
  <c r="CC73" i="2"/>
  <c r="CC74" i="2"/>
  <c r="CC75" i="2"/>
  <c r="CC76" i="2"/>
  <c r="CC77" i="2"/>
  <c r="CC78" i="2"/>
  <c r="CC79" i="2"/>
  <c r="CC80" i="2"/>
  <c r="CC81" i="2"/>
  <c r="CC82" i="2"/>
  <c r="CC83" i="2"/>
  <c r="CC84" i="2"/>
  <c r="CC85" i="2"/>
  <c r="CC86" i="2"/>
  <c r="CC87" i="2"/>
  <c r="CC88" i="2"/>
  <c r="CC89" i="2"/>
  <c r="CC90" i="2"/>
  <c r="CC91" i="2"/>
  <c r="CC92" i="2"/>
  <c r="CC93" i="2"/>
  <c r="CC94" i="2"/>
  <c r="CC95" i="2"/>
  <c r="CC96" i="2"/>
  <c r="CC97" i="2"/>
  <c r="CC98" i="2"/>
  <c r="CC99" i="2"/>
  <c r="CC100" i="2"/>
  <c r="CC101" i="2"/>
  <c r="CC102" i="2"/>
  <c r="CC103" i="2"/>
  <c r="CC104" i="2"/>
  <c r="CC105" i="2"/>
  <c r="CC106" i="2"/>
  <c r="CC107" i="2"/>
  <c r="CC108" i="2"/>
  <c r="CC109" i="2"/>
  <c r="CC110" i="2"/>
  <c r="CC111" i="2"/>
  <c r="CC112" i="2"/>
  <c r="CC113" i="2"/>
  <c r="CC114" i="2"/>
  <c r="CC115" i="2"/>
  <c r="CC116" i="2"/>
  <c r="CC117" i="2"/>
  <c r="CC118" i="2"/>
  <c r="CC119" i="2"/>
  <c r="CC120" i="2"/>
  <c r="CC121" i="2"/>
  <c r="CC122" i="2"/>
  <c r="CC123" i="2"/>
  <c r="CC124" i="2"/>
  <c r="CC125" i="2"/>
  <c r="CC126" i="2"/>
  <c r="CC127" i="2"/>
  <c r="CC128" i="2"/>
  <c r="CC129" i="2"/>
  <c r="CC130" i="2"/>
  <c r="CC131" i="2"/>
  <c r="CC132" i="2"/>
  <c r="CC133" i="2"/>
  <c r="CC134" i="2"/>
  <c r="CC135" i="2"/>
  <c r="CC136" i="2"/>
  <c r="CC137" i="2"/>
  <c r="CC138" i="2"/>
  <c r="CC139" i="2"/>
  <c r="CC140" i="2"/>
  <c r="CC141" i="2"/>
  <c r="CC142" i="2"/>
  <c r="CC143" i="2"/>
  <c r="CC144" i="2"/>
  <c r="CC145" i="2"/>
  <c r="CC146" i="2"/>
  <c r="CC147" i="2"/>
  <c r="CC148" i="2"/>
  <c r="CC149" i="2"/>
  <c r="CC150" i="2"/>
  <c r="CC151" i="2"/>
  <c r="CC152" i="2"/>
  <c r="CC153" i="2"/>
  <c r="CC15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D112" i="2"/>
  <c r="CD113" i="2"/>
  <c r="CD114" i="2"/>
  <c r="CD115" i="2"/>
  <c r="CD116" i="2"/>
  <c r="CD117" i="2"/>
  <c r="CD118" i="2"/>
  <c r="CD119" i="2"/>
  <c r="CD120" i="2"/>
  <c r="CD121" i="2"/>
  <c r="CD122" i="2"/>
  <c r="CD123" i="2"/>
  <c r="CD124" i="2"/>
  <c r="CD125" i="2"/>
  <c r="CD126" i="2"/>
  <c r="CD127" i="2"/>
  <c r="CD128" i="2"/>
  <c r="CD129" i="2"/>
  <c r="CD130" i="2"/>
  <c r="CD131" i="2"/>
  <c r="CD132" i="2"/>
  <c r="CD133" i="2"/>
  <c r="CD134" i="2"/>
  <c r="CD135" i="2"/>
  <c r="CD136" i="2"/>
  <c r="CD137" i="2"/>
  <c r="CD138" i="2"/>
  <c r="CD139" i="2"/>
  <c r="CD140" i="2"/>
  <c r="CD141" i="2"/>
  <c r="CD142" i="2"/>
  <c r="CD143" i="2"/>
  <c r="CD144" i="2"/>
  <c r="CD145" i="2"/>
  <c r="CD146" i="2"/>
  <c r="CD147" i="2"/>
  <c r="CD148" i="2"/>
  <c r="CD149" i="2"/>
  <c r="CD150" i="2"/>
  <c r="CD151" i="2"/>
  <c r="CD152" i="2"/>
  <c r="CD153" i="2"/>
  <c r="CD15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CE69" i="2"/>
  <c r="CE70" i="2"/>
  <c r="CE71" i="2"/>
  <c r="CE72" i="2"/>
  <c r="CE73" i="2"/>
  <c r="CE74" i="2"/>
  <c r="CE75" i="2"/>
  <c r="CE76" i="2"/>
  <c r="CE77" i="2"/>
  <c r="CE78" i="2"/>
  <c r="CE79" i="2"/>
  <c r="CE80" i="2"/>
  <c r="CE81" i="2"/>
  <c r="CE82" i="2"/>
  <c r="CE83" i="2"/>
  <c r="CE84" i="2"/>
  <c r="CE85" i="2"/>
  <c r="CE86" i="2"/>
  <c r="CE87" i="2"/>
  <c r="CE88" i="2"/>
  <c r="CE89" i="2"/>
  <c r="CE90" i="2"/>
  <c r="CE91" i="2"/>
  <c r="CE92" i="2"/>
  <c r="CE93" i="2"/>
  <c r="CE94" i="2"/>
  <c r="CE95" i="2"/>
  <c r="CE96" i="2"/>
  <c r="CE97" i="2"/>
  <c r="CE98" i="2"/>
  <c r="CE99" i="2"/>
  <c r="CE100" i="2"/>
  <c r="CE101" i="2"/>
  <c r="CE102" i="2"/>
  <c r="CE103" i="2"/>
  <c r="CE104" i="2"/>
  <c r="CE105" i="2"/>
  <c r="CE106" i="2"/>
  <c r="CE107" i="2"/>
  <c r="CE108" i="2"/>
  <c r="CE109" i="2"/>
  <c r="CE110" i="2"/>
  <c r="CE111" i="2"/>
  <c r="CE112" i="2"/>
  <c r="CE113" i="2"/>
  <c r="CE114" i="2"/>
  <c r="CE115" i="2"/>
  <c r="CE116" i="2"/>
  <c r="CE117" i="2"/>
  <c r="CE118" i="2"/>
  <c r="CE119" i="2"/>
  <c r="CE120" i="2"/>
  <c r="CE121" i="2"/>
  <c r="CE122" i="2"/>
  <c r="CE123" i="2"/>
  <c r="CE124" i="2"/>
  <c r="CE125" i="2"/>
  <c r="CE126" i="2"/>
  <c r="CE127" i="2"/>
  <c r="CE128" i="2"/>
  <c r="CE129" i="2"/>
  <c r="CE130" i="2"/>
  <c r="CE131" i="2"/>
  <c r="CE132" i="2"/>
  <c r="CE133" i="2"/>
  <c r="CE134" i="2"/>
  <c r="CE135" i="2"/>
  <c r="CE136" i="2"/>
  <c r="CE137" i="2"/>
  <c r="CE138" i="2"/>
  <c r="CE139" i="2"/>
  <c r="CE140" i="2"/>
  <c r="CE141" i="2"/>
  <c r="CE142" i="2"/>
  <c r="CE143" i="2"/>
  <c r="CE144" i="2"/>
  <c r="CE145" i="2"/>
  <c r="CE146" i="2"/>
  <c r="CE147" i="2"/>
  <c r="CE148" i="2"/>
  <c r="CE149" i="2"/>
  <c r="CE150" i="2"/>
  <c r="CE151" i="2"/>
  <c r="CE152" i="2"/>
  <c r="CE153" i="2"/>
  <c r="CE15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75" i="2"/>
  <c r="CF76" i="2"/>
  <c r="CF77" i="2"/>
  <c r="CF78" i="2"/>
  <c r="CF79" i="2"/>
  <c r="CF80" i="2"/>
  <c r="CF81" i="2"/>
  <c r="CF82" i="2"/>
  <c r="CF83" i="2"/>
  <c r="CF84" i="2"/>
  <c r="CF85" i="2"/>
  <c r="CF86" i="2"/>
  <c r="CF87" i="2"/>
  <c r="CF88" i="2"/>
  <c r="CF89" i="2"/>
  <c r="CF90" i="2"/>
  <c r="CF91" i="2"/>
  <c r="CF92" i="2"/>
  <c r="CF93" i="2"/>
  <c r="CF94" i="2"/>
  <c r="CF95" i="2"/>
  <c r="CF96" i="2"/>
  <c r="CF97" i="2"/>
  <c r="CF98" i="2"/>
  <c r="CF99" i="2"/>
  <c r="CF100" i="2"/>
  <c r="CF101" i="2"/>
  <c r="CF102" i="2"/>
  <c r="CF103" i="2"/>
  <c r="CF104" i="2"/>
  <c r="CF105" i="2"/>
  <c r="CF106" i="2"/>
  <c r="CF107" i="2"/>
  <c r="CF108" i="2"/>
  <c r="CF109" i="2"/>
  <c r="CF110" i="2"/>
  <c r="CF111" i="2"/>
  <c r="CF112" i="2"/>
  <c r="CF113" i="2"/>
  <c r="CF114" i="2"/>
  <c r="CF115" i="2"/>
  <c r="CF116" i="2"/>
  <c r="CF117" i="2"/>
  <c r="CF118" i="2"/>
  <c r="CF119" i="2"/>
  <c r="CF120" i="2"/>
  <c r="CF121" i="2"/>
  <c r="CF122" i="2"/>
  <c r="CF123" i="2"/>
  <c r="CF124" i="2"/>
  <c r="CF125" i="2"/>
  <c r="CF126" i="2"/>
  <c r="CF127" i="2"/>
  <c r="CF128" i="2"/>
  <c r="CF129" i="2"/>
  <c r="CF130" i="2"/>
  <c r="CF131" i="2"/>
  <c r="CF132" i="2"/>
  <c r="CF133" i="2"/>
  <c r="CF134" i="2"/>
  <c r="CF135" i="2"/>
  <c r="CF136" i="2"/>
  <c r="CF137" i="2"/>
  <c r="CF138" i="2"/>
  <c r="CF139" i="2"/>
  <c r="CF140" i="2"/>
  <c r="CF141" i="2"/>
  <c r="CF142" i="2"/>
  <c r="CF143" i="2"/>
  <c r="CF144" i="2"/>
  <c r="CF145" i="2"/>
  <c r="CF146" i="2"/>
  <c r="CF147" i="2"/>
  <c r="CF148" i="2"/>
  <c r="CF149" i="2"/>
  <c r="CF150" i="2"/>
  <c r="CF151" i="2"/>
  <c r="CF152" i="2"/>
  <c r="CF153" i="2"/>
  <c r="CF15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G45" i="2"/>
  <c r="CG46" i="2"/>
  <c r="CG47" i="2"/>
  <c r="CG48" i="2"/>
  <c r="CG49" i="2"/>
  <c r="CG50" i="2"/>
  <c r="CG51" i="2"/>
  <c r="CG52" i="2"/>
  <c r="CG53" i="2"/>
  <c r="CG54" i="2"/>
  <c r="CG55" i="2"/>
  <c r="CG56" i="2"/>
  <c r="CG57" i="2"/>
  <c r="CG58" i="2"/>
  <c r="CG59" i="2"/>
  <c r="CG60" i="2"/>
  <c r="CG61" i="2"/>
  <c r="CG62" i="2"/>
  <c r="CG63" i="2"/>
  <c r="CG64" i="2"/>
  <c r="CG65" i="2"/>
  <c r="CG66" i="2"/>
  <c r="CG67" i="2"/>
  <c r="CG68" i="2"/>
  <c r="CG69" i="2"/>
  <c r="CG70" i="2"/>
  <c r="CG71" i="2"/>
  <c r="CG72" i="2"/>
  <c r="CG73" i="2"/>
  <c r="CG74" i="2"/>
  <c r="CG75" i="2"/>
  <c r="CG76" i="2"/>
  <c r="CG77" i="2"/>
  <c r="CG78" i="2"/>
  <c r="CG79" i="2"/>
  <c r="CG80" i="2"/>
  <c r="CG81" i="2"/>
  <c r="CG82" i="2"/>
  <c r="CG83" i="2"/>
  <c r="CG84" i="2"/>
  <c r="CG85" i="2"/>
  <c r="CG86" i="2"/>
  <c r="CG87" i="2"/>
  <c r="CG88" i="2"/>
  <c r="CG89" i="2"/>
  <c r="CG90" i="2"/>
  <c r="CG91" i="2"/>
  <c r="CG92" i="2"/>
  <c r="CG93" i="2"/>
  <c r="CG94" i="2"/>
  <c r="CG95" i="2"/>
  <c r="CG96" i="2"/>
  <c r="CG97" i="2"/>
  <c r="CG98" i="2"/>
  <c r="CG99" i="2"/>
  <c r="CG100" i="2"/>
  <c r="CG101" i="2"/>
  <c r="CG102" i="2"/>
  <c r="CG103" i="2"/>
  <c r="CG104" i="2"/>
  <c r="CG105" i="2"/>
  <c r="CG106" i="2"/>
  <c r="CG107" i="2"/>
  <c r="CG108" i="2"/>
  <c r="CG109" i="2"/>
  <c r="CG110" i="2"/>
  <c r="CG111" i="2"/>
  <c r="CG112" i="2"/>
  <c r="CG113" i="2"/>
  <c r="CG114" i="2"/>
  <c r="CG115" i="2"/>
  <c r="CG116" i="2"/>
  <c r="CG117" i="2"/>
  <c r="CG118" i="2"/>
  <c r="CG119" i="2"/>
  <c r="CG120" i="2"/>
  <c r="CG121" i="2"/>
  <c r="CG122" i="2"/>
  <c r="CG123" i="2"/>
  <c r="CG124" i="2"/>
  <c r="CG125" i="2"/>
  <c r="CG126" i="2"/>
  <c r="CG127" i="2"/>
  <c r="CG128" i="2"/>
  <c r="CG129" i="2"/>
  <c r="CG130" i="2"/>
  <c r="CG131" i="2"/>
  <c r="CG132" i="2"/>
  <c r="CG133" i="2"/>
  <c r="CG134" i="2"/>
  <c r="CG135" i="2"/>
  <c r="CG136" i="2"/>
  <c r="CG137" i="2"/>
  <c r="CG138" i="2"/>
  <c r="CG139" i="2"/>
  <c r="CG140" i="2"/>
  <c r="CG141" i="2"/>
  <c r="CG142" i="2"/>
  <c r="CG143" i="2"/>
  <c r="CG144" i="2"/>
  <c r="CG145" i="2"/>
  <c r="CG146" i="2"/>
  <c r="CG147" i="2"/>
  <c r="CG148" i="2"/>
  <c r="CG149" i="2"/>
  <c r="CG150" i="2"/>
  <c r="CG151" i="2"/>
  <c r="CG152" i="2"/>
  <c r="CG153" i="2"/>
  <c r="CG15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43" i="2"/>
  <c r="CH44" i="2"/>
  <c r="CH45" i="2"/>
  <c r="CH46" i="2"/>
  <c r="CH47" i="2"/>
  <c r="CH48" i="2"/>
  <c r="CH49" i="2"/>
  <c r="CH50" i="2"/>
  <c r="CH51" i="2"/>
  <c r="CH52" i="2"/>
  <c r="CH53" i="2"/>
  <c r="CH54" i="2"/>
  <c r="CH55" i="2"/>
  <c r="CH56" i="2"/>
  <c r="CH57" i="2"/>
  <c r="CH58" i="2"/>
  <c r="CH59" i="2"/>
  <c r="CH60" i="2"/>
  <c r="CH61" i="2"/>
  <c r="CH62" i="2"/>
  <c r="CH63" i="2"/>
  <c r="CH64" i="2"/>
  <c r="CH65" i="2"/>
  <c r="CH66" i="2"/>
  <c r="CH67" i="2"/>
  <c r="CH68" i="2"/>
  <c r="CH69" i="2"/>
  <c r="CH70" i="2"/>
  <c r="CH71" i="2"/>
  <c r="CH72" i="2"/>
  <c r="CH73" i="2"/>
  <c r="CH74" i="2"/>
  <c r="CH75" i="2"/>
  <c r="CH76" i="2"/>
  <c r="CH77" i="2"/>
  <c r="CH78" i="2"/>
  <c r="CH79" i="2"/>
  <c r="CH80" i="2"/>
  <c r="CH81" i="2"/>
  <c r="CH82" i="2"/>
  <c r="CH83" i="2"/>
  <c r="CH84" i="2"/>
  <c r="CH85" i="2"/>
  <c r="CH86" i="2"/>
  <c r="CH87" i="2"/>
  <c r="CH88" i="2"/>
  <c r="CH89" i="2"/>
  <c r="CH90" i="2"/>
  <c r="CH91" i="2"/>
  <c r="CH92" i="2"/>
  <c r="CH93" i="2"/>
  <c r="CH94" i="2"/>
  <c r="CH95" i="2"/>
  <c r="CH96" i="2"/>
  <c r="CH97" i="2"/>
  <c r="CH98" i="2"/>
  <c r="CH99" i="2"/>
  <c r="CH100" i="2"/>
  <c r="CH101" i="2"/>
  <c r="CH102" i="2"/>
  <c r="CH103" i="2"/>
  <c r="CH104" i="2"/>
  <c r="CH105" i="2"/>
  <c r="CH106" i="2"/>
  <c r="CH107" i="2"/>
  <c r="CH108" i="2"/>
  <c r="CH109" i="2"/>
  <c r="CH110" i="2"/>
  <c r="CH111" i="2"/>
  <c r="CH112" i="2"/>
  <c r="CH113" i="2"/>
  <c r="CH114" i="2"/>
  <c r="CH115" i="2"/>
  <c r="CH116" i="2"/>
  <c r="CH117" i="2"/>
  <c r="CH118" i="2"/>
  <c r="CH119" i="2"/>
  <c r="CH120" i="2"/>
  <c r="CH121" i="2"/>
  <c r="CH122" i="2"/>
  <c r="CH123" i="2"/>
  <c r="CH124" i="2"/>
  <c r="CH125" i="2"/>
  <c r="CH126" i="2"/>
  <c r="CH127" i="2"/>
  <c r="CH128" i="2"/>
  <c r="CH129" i="2"/>
  <c r="CH130" i="2"/>
  <c r="CH131" i="2"/>
  <c r="CH132" i="2"/>
  <c r="CH133" i="2"/>
  <c r="CH134" i="2"/>
  <c r="CH135" i="2"/>
  <c r="CH136" i="2"/>
  <c r="CH137" i="2"/>
  <c r="CH138" i="2"/>
  <c r="CH139" i="2"/>
  <c r="CH140" i="2"/>
  <c r="CH141" i="2"/>
  <c r="CH142" i="2"/>
  <c r="CH143" i="2"/>
  <c r="CH144" i="2"/>
  <c r="CH145" i="2"/>
  <c r="CH146" i="2"/>
  <c r="CH147" i="2"/>
  <c r="CH148" i="2"/>
  <c r="CH149" i="2"/>
  <c r="CH150" i="2"/>
  <c r="CH151" i="2"/>
  <c r="CH152" i="2"/>
  <c r="CH153" i="2"/>
  <c r="CH15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I61" i="2"/>
  <c r="CI62" i="2"/>
  <c r="CI63" i="2"/>
  <c r="CI64" i="2"/>
  <c r="CI65" i="2"/>
  <c r="CI66" i="2"/>
  <c r="CI67" i="2"/>
  <c r="CI68" i="2"/>
  <c r="CI69" i="2"/>
  <c r="CI70" i="2"/>
  <c r="CI71" i="2"/>
  <c r="CI72" i="2"/>
  <c r="CI73" i="2"/>
  <c r="CI74" i="2"/>
  <c r="CI75" i="2"/>
  <c r="CI76" i="2"/>
  <c r="CI77" i="2"/>
  <c r="CI78" i="2"/>
  <c r="CI79" i="2"/>
  <c r="CI80" i="2"/>
  <c r="CI81" i="2"/>
  <c r="CI82" i="2"/>
  <c r="CI83" i="2"/>
  <c r="CI84" i="2"/>
  <c r="CI85" i="2"/>
  <c r="CI86" i="2"/>
  <c r="CI87" i="2"/>
  <c r="CI88" i="2"/>
  <c r="CI89" i="2"/>
  <c r="CI90" i="2"/>
  <c r="CI91" i="2"/>
  <c r="CI92" i="2"/>
  <c r="CI93" i="2"/>
  <c r="CI94" i="2"/>
  <c r="CI95" i="2"/>
  <c r="CI96" i="2"/>
  <c r="CI97" i="2"/>
  <c r="CI98" i="2"/>
  <c r="CI99" i="2"/>
  <c r="CI100" i="2"/>
  <c r="CI101" i="2"/>
  <c r="CI102" i="2"/>
  <c r="CI103" i="2"/>
  <c r="CI104" i="2"/>
  <c r="CI105" i="2"/>
  <c r="CI106" i="2"/>
  <c r="CI107" i="2"/>
  <c r="CI108" i="2"/>
  <c r="CI109" i="2"/>
  <c r="CI110" i="2"/>
  <c r="CI111" i="2"/>
  <c r="CI112" i="2"/>
  <c r="CI113" i="2"/>
  <c r="CI114" i="2"/>
  <c r="CI115" i="2"/>
  <c r="CI116" i="2"/>
  <c r="CI117" i="2"/>
  <c r="CI118" i="2"/>
  <c r="CI119" i="2"/>
  <c r="CI120" i="2"/>
  <c r="CI121" i="2"/>
  <c r="CI122" i="2"/>
  <c r="CI123" i="2"/>
  <c r="CI124" i="2"/>
  <c r="CI125" i="2"/>
  <c r="CI126" i="2"/>
  <c r="CI127" i="2"/>
  <c r="CI128" i="2"/>
  <c r="CI129" i="2"/>
  <c r="CI130" i="2"/>
  <c r="CI131" i="2"/>
  <c r="CI132" i="2"/>
  <c r="CI133" i="2"/>
  <c r="CI134" i="2"/>
  <c r="CI135" i="2"/>
  <c r="CI136" i="2"/>
  <c r="CI137" i="2"/>
  <c r="CI138" i="2"/>
  <c r="CI139" i="2"/>
  <c r="CI140" i="2"/>
  <c r="CI141" i="2"/>
  <c r="CI142" i="2"/>
  <c r="CI143" i="2"/>
  <c r="CI144" i="2"/>
  <c r="CI145" i="2"/>
  <c r="CI146" i="2"/>
  <c r="CI147" i="2"/>
  <c r="CI148" i="2"/>
  <c r="CI149" i="2"/>
  <c r="CI150" i="2"/>
  <c r="CI151" i="2"/>
  <c r="CI152" i="2"/>
  <c r="CI153" i="2"/>
  <c r="CI154" i="2"/>
  <c r="CL5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49" i="2"/>
  <c r="CL50" i="2"/>
  <c r="CL51" i="2"/>
  <c r="CL52" i="2"/>
  <c r="CL53" i="2"/>
  <c r="CL54" i="2"/>
  <c r="CL55" i="2"/>
  <c r="CL56" i="2"/>
  <c r="CL57" i="2"/>
  <c r="CL58" i="2"/>
  <c r="CL59" i="2"/>
  <c r="CL60" i="2"/>
  <c r="CL61" i="2"/>
  <c r="CL62" i="2"/>
  <c r="CL63" i="2"/>
  <c r="CL64" i="2"/>
  <c r="CL65" i="2"/>
  <c r="CL66" i="2"/>
  <c r="CL67" i="2"/>
  <c r="CL68" i="2"/>
  <c r="CL69" i="2"/>
  <c r="CL70" i="2"/>
  <c r="CL71" i="2"/>
  <c r="CL72" i="2"/>
  <c r="CL73" i="2"/>
  <c r="CL74" i="2"/>
  <c r="CL75" i="2"/>
  <c r="CL76" i="2"/>
  <c r="CL77" i="2"/>
  <c r="CL78" i="2"/>
  <c r="CL79" i="2"/>
  <c r="CL80" i="2"/>
  <c r="CL81" i="2"/>
  <c r="CL82" i="2"/>
  <c r="CL83" i="2"/>
  <c r="CL84" i="2"/>
  <c r="CL85" i="2"/>
  <c r="CL86" i="2"/>
  <c r="CL87" i="2"/>
  <c r="CL88" i="2"/>
  <c r="CL89" i="2"/>
  <c r="CL90" i="2"/>
  <c r="CL91" i="2"/>
  <c r="CL92" i="2"/>
  <c r="CL93" i="2"/>
  <c r="CL94" i="2"/>
  <c r="CL95" i="2"/>
  <c r="CL96" i="2"/>
  <c r="CL97" i="2"/>
  <c r="CL98" i="2"/>
  <c r="CL99" i="2"/>
  <c r="CL100" i="2"/>
  <c r="CL101" i="2"/>
  <c r="CL102" i="2"/>
  <c r="CL103" i="2"/>
  <c r="CL104" i="2"/>
  <c r="CL105" i="2"/>
  <c r="CL106" i="2"/>
  <c r="CL107" i="2"/>
  <c r="CL108" i="2"/>
  <c r="CL109" i="2"/>
  <c r="CL110" i="2"/>
  <c r="CL111" i="2"/>
  <c r="CL112" i="2"/>
  <c r="CL113" i="2"/>
  <c r="CL114" i="2"/>
  <c r="CL115" i="2"/>
  <c r="CL116" i="2"/>
  <c r="CL117" i="2"/>
  <c r="CL118" i="2"/>
  <c r="CL119" i="2"/>
  <c r="CL120" i="2"/>
  <c r="CL121" i="2"/>
  <c r="CL122" i="2"/>
  <c r="CL123" i="2"/>
  <c r="CL124" i="2"/>
  <c r="CL125" i="2"/>
  <c r="CL126" i="2"/>
  <c r="CL127" i="2"/>
  <c r="CL128" i="2"/>
  <c r="CL129" i="2"/>
  <c r="CL130" i="2"/>
  <c r="CL131" i="2"/>
  <c r="CL132" i="2"/>
  <c r="CL133" i="2"/>
  <c r="CL134" i="2"/>
  <c r="CL135" i="2"/>
  <c r="CL136" i="2"/>
  <c r="CL137" i="2"/>
  <c r="CL138" i="2"/>
  <c r="CL139" i="2"/>
  <c r="CL140" i="2"/>
  <c r="CL141" i="2"/>
  <c r="CL142" i="2"/>
  <c r="CL143" i="2"/>
  <c r="CL144" i="2"/>
  <c r="CL145" i="2"/>
  <c r="CL146" i="2"/>
  <c r="CL147" i="2"/>
  <c r="CL148" i="2"/>
  <c r="CL149" i="2"/>
  <c r="CL150" i="2"/>
  <c r="CL151" i="2"/>
  <c r="CL152" i="2"/>
  <c r="CL153" i="2"/>
  <c r="CL15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50" i="2"/>
  <c r="CM51" i="2"/>
  <c r="CM52" i="2"/>
  <c r="CM53" i="2"/>
  <c r="CM54" i="2"/>
  <c r="CM55" i="2"/>
  <c r="CM56" i="2"/>
  <c r="CM57" i="2"/>
  <c r="CM58" i="2"/>
  <c r="CM59" i="2"/>
  <c r="CM60" i="2"/>
  <c r="CM61" i="2"/>
  <c r="CM62" i="2"/>
  <c r="CM63" i="2"/>
  <c r="CM64" i="2"/>
  <c r="CM65" i="2"/>
  <c r="CM66" i="2"/>
  <c r="CM67" i="2"/>
  <c r="CM68" i="2"/>
  <c r="CM69" i="2"/>
  <c r="CM70" i="2"/>
  <c r="CM71" i="2"/>
  <c r="CM72" i="2"/>
  <c r="CM73" i="2"/>
  <c r="CM74" i="2"/>
  <c r="CM75" i="2"/>
  <c r="CM76" i="2"/>
  <c r="CM77" i="2"/>
  <c r="CM78" i="2"/>
  <c r="CM79" i="2"/>
  <c r="CM80" i="2"/>
  <c r="CM81" i="2"/>
  <c r="CM82" i="2"/>
  <c r="CM83" i="2"/>
  <c r="CM84" i="2"/>
  <c r="CM85" i="2"/>
  <c r="CM86" i="2"/>
  <c r="CM87" i="2"/>
  <c r="CM88" i="2"/>
  <c r="CM89" i="2"/>
  <c r="CM90" i="2"/>
  <c r="CM91" i="2"/>
  <c r="CM92" i="2"/>
  <c r="CM93" i="2"/>
  <c r="CM94" i="2"/>
  <c r="CM95" i="2"/>
  <c r="CM96" i="2"/>
  <c r="CM97" i="2"/>
  <c r="CM98" i="2"/>
  <c r="CM99" i="2"/>
  <c r="CM100" i="2"/>
  <c r="CM101" i="2"/>
  <c r="CM102" i="2"/>
  <c r="CM103" i="2"/>
  <c r="CM104" i="2"/>
  <c r="CM105" i="2"/>
  <c r="CM106" i="2"/>
  <c r="CM107" i="2"/>
  <c r="CM108" i="2"/>
  <c r="CM109" i="2"/>
  <c r="CM110" i="2"/>
  <c r="CM111" i="2"/>
  <c r="CM112" i="2"/>
  <c r="CM113" i="2"/>
  <c r="CM114" i="2"/>
  <c r="CM115" i="2"/>
  <c r="CM116" i="2"/>
  <c r="CM117" i="2"/>
  <c r="CM118" i="2"/>
  <c r="CM119" i="2"/>
  <c r="CM120" i="2"/>
  <c r="CM121" i="2"/>
  <c r="CM122" i="2"/>
  <c r="CM123" i="2"/>
  <c r="CM124" i="2"/>
  <c r="CM125" i="2"/>
  <c r="CM126" i="2"/>
  <c r="CM127" i="2"/>
  <c r="CM128" i="2"/>
  <c r="CM129" i="2"/>
  <c r="CM130" i="2"/>
  <c r="CM131" i="2"/>
  <c r="CM132" i="2"/>
  <c r="CM133" i="2"/>
  <c r="CM134" i="2"/>
  <c r="CM135" i="2"/>
  <c r="CM136" i="2"/>
  <c r="CM137" i="2"/>
  <c r="CM138" i="2"/>
  <c r="CM139" i="2"/>
  <c r="CM140" i="2"/>
  <c r="CM141" i="2"/>
  <c r="CM142" i="2"/>
  <c r="CM143" i="2"/>
  <c r="CM144" i="2"/>
  <c r="CM145" i="2"/>
  <c r="CM146" i="2"/>
  <c r="CM147" i="2"/>
  <c r="CM148" i="2"/>
  <c r="CM149" i="2"/>
  <c r="CM150" i="2"/>
  <c r="CM151" i="2"/>
  <c r="CM152" i="2"/>
  <c r="CM153" i="2"/>
  <c r="CM154" i="2"/>
  <c r="CN5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36" i="2"/>
  <c r="CN37" i="2"/>
  <c r="CN38" i="2"/>
  <c r="CN39" i="2"/>
  <c r="CN40" i="2"/>
  <c r="CN41" i="2"/>
  <c r="CN42" i="2"/>
  <c r="CN43" i="2"/>
  <c r="CN44" i="2"/>
  <c r="CN45" i="2"/>
  <c r="CN46" i="2"/>
  <c r="CN47" i="2"/>
  <c r="CN48" i="2"/>
  <c r="CN49" i="2"/>
  <c r="CN50" i="2"/>
  <c r="CN51" i="2"/>
  <c r="CN52" i="2"/>
  <c r="CN53" i="2"/>
  <c r="CN54" i="2"/>
  <c r="CN55" i="2"/>
  <c r="CN56" i="2"/>
  <c r="CN57" i="2"/>
  <c r="CN58" i="2"/>
  <c r="CN59" i="2"/>
  <c r="CN60" i="2"/>
  <c r="CN61" i="2"/>
  <c r="CN62" i="2"/>
  <c r="CN63" i="2"/>
  <c r="CN64" i="2"/>
  <c r="CN65" i="2"/>
  <c r="CN66" i="2"/>
  <c r="CN67" i="2"/>
  <c r="CN68" i="2"/>
  <c r="CN69" i="2"/>
  <c r="CN70" i="2"/>
  <c r="CN71" i="2"/>
  <c r="CN72" i="2"/>
  <c r="CN73" i="2"/>
  <c r="CN74" i="2"/>
  <c r="CN75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93" i="2"/>
  <c r="CN94" i="2"/>
  <c r="CN95" i="2"/>
  <c r="CN96" i="2"/>
  <c r="CN97" i="2"/>
  <c r="CN98" i="2"/>
  <c r="CN99" i="2"/>
  <c r="CN100" i="2"/>
  <c r="CN101" i="2"/>
  <c r="CN10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19" i="2"/>
  <c r="CN120" i="2"/>
  <c r="CN121" i="2"/>
  <c r="CN122" i="2"/>
  <c r="CN123" i="2"/>
  <c r="CN124" i="2"/>
  <c r="CN125" i="2"/>
  <c r="CN126" i="2"/>
  <c r="CN127" i="2"/>
  <c r="CN128" i="2"/>
  <c r="CN129" i="2"/>
  <c r="CN130" i="2"/>
  <c r="CN131" i="2"/>
  <c r="CN132" i="2"/>
  <c r="CN133" i="2"/>
  <c r="CN134" i="2"/>
  <c r="CN135" i="2"/>
  <c r="CN136" i="2"/>
  <c r="CN137" i="2"/>
  <c r="CN138" i="2"/>
  <c r="CN139" i="2"/>
  <c r="CN140" i="2"/>
  <c r="CN141" i="2"/>
  <c r="CN142" i="2"/>
  <c r="CN143" i="2"/>
  <c r="CN144" i="2"/>
  <c r="CN145" i="2"/>
  <c r="CN146" i="2"/>
  <c r="CN147" i="2"/>
  <c r="CN148" i="2"/>
  <c r="CN149" i="2"/>
  <c r="CN150" i="2"/>
  <c r="CN151" i="2"/>
  <c r="CN152" i="2"/>
  <c r="CN153" i="2"/>
  <c r="CN154" i="2"/>
  <c r="CO5" i="2"/>
  <c r="CO6" i="2"/>
  <c r="CO7" i="2"/>
  <c r="CO8" i="2"/>
  <c r="CO9" i="2"/>
  <c r="CO10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O70" i="2"/>
  <c r="CO71" i="2"/>
  <c r="CO72" i="2"/>
  <c r="CO73" i="2"/>
  <c r="CO74" i="2"/>
  <c r="CO75" i="2"/>
  <c r="CO76" i="2"/>
  <c r="CO77" i="2"/>
  <c r="CO78" i="2"/>
  <c r="CO79" i="2"/>
  <c r="CO80" i="2"/>
  <c r="CO81" i="2"/>
  <c r="CO82" i="2"/>
  <c r="CO83" i="2"/>
  <c r="CO84" i="2"/>
  <c r="CO85" i="2"/>
  <c r="CO86" i="2"/>
  <c r="CO87" i="2"/>
  <c r="CO88" i="2"/>
  <c r="CO89" i="2"/>
  <c r="CO90" i="2"/>
  <c r="CO91" i="2"/>
  <c r="CO92" i="2"/>
  <c r="CO93" i="2"/>
  <c r="CO94" i="2"/>
  <c r="CO95" i="2"/>
  <c r="CO96" i="2"/>
  <c r="CO97" i="2"/>
  <c r="CO98" i="2"/>
  <c r="CO99" i="2"/>
  <c r="CO100" i="2"/>
  <c r="CO101" i="2"/>
  <c r="CO102" i="2"/>
  <c r="CO103" i="2"/>
  <c r="CO104" i="2"/>
  <c r="CO105" i="2"/>
  <c r="CO106" i="2"/>
  <c r="CO107" i="2"/>
  <c r="CO108" i="2"/>
  <c r="CO109" i="2"/>
  <c r="CO110" i="2"/>
  <c r="CO111" i="2"/>
  <c r="CO112" i="2"/>
  <c r="CO113" i="2"/>
  <c r="CO114" i="2"/>
  <c r="CO115" i="2"/>
  <c r="CO116" i="2"/>
  <c r="CO117" i="2"/>
  <c r="CO118" i="2"/>
  <c r="CO119" i="2"/>
  <c r="CO120" i="2"/>
  <c r="CO121" i="2"/>
  <c r="CO122" i="2"/>
  <c r="CO123" i="2"/>
  <c r="CO124" i="2"/>
  <c r="CO125" i="2"/>
  <c r="CO126" i="2"/>
  <c r="CO127" i="2"/>
  <c r="CO128" i="2"/>
  <c r="CO129" i="2"/>
  <c r="CO130" i="2"/>
  <c r="CO131" i="2"/>
  <c r="CO132" i="2"/>
  <c r="CO133" i="2"/>
  <c r="CO134" i="2"/>
  <c r="CO135" i="2"/>
  <c r="CO136" i="2"/>
  <c r="CO137" i="2"/>
  <c r="CO138" i="2"/>
  <c r="CO139" i="2"/>
  <c r="CO140" i="2"/>
  <c r="CO141" i="2"/>
  <c r="CO142" i="2"/>
  <c r="CO143" i="2"/>
  <c r="CO144" i="2"/>
  <c r="CO145" i="2"/>
  <c r="CO146" i="2"/>
  <c r="CO147" i="2"/>
  <c r="CO148" i="2"/>
  <c r="CO149" i="2"/>
  <c r="CO150" i="2"/>
  <c r="CO151" i="2"/>
  <c r="CO152" i="2"/>
  <c r="CO153" i="2"/>
  <c r="CO15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P85" i="2"/>
  <c r="CP86" i="2"/>
  <c r="CP87" i="2"/>
  <c r="CP88" i="2"/>
  <c r="CP89" i="2"/>
  <c r="CP90" i="2"/>
  <c r="CP91" i="2"/>
  <c r="CP92" i="2"/>
  <c r="CP93" i="2"/>
  <c r="CP94" i="2"/>
  <c r="CP95" i="2"/>
  <c r="CP96" i="2"/>
  <c r="CP97" i="2"/>
  <c r="CP98" i="2"/>
  <c r="CP99" i="2"/>
  <c r="CP100" i="2"/>
  <c r="CP101" i="2"/>
  <c r="CP102" i="2"/>
  <c r="CP103" i="2"/>
  <c r="CP104" i="2"/>
  <c r="CP105" i="2"/>
  <c r="CP106" i="2"/>
  <c r="CP107" i="2"/>
  <c r="CP108" i="2"/>
  <c r="CP109" i="2"/>
  <c r="CP110" i="2"/>
  <c r="CP111" i="2"/>
  <c r="CP112" i="2"/>
  <c r="CP113" i="2"/>
  <c r="CP114" i="2"/>
  <c r="CP115" i="2"/>
  <c r="CP116" i="2"/>
  <c r="CP117" i="2"/>
  <c r="CP118" i="2"/>
  <c r="CP119" i="2"/>
  <c r="CP120" i="2"/>
  <c r="CP121" i="2"/>
  <c r="CP122" i="2"/>
  <c r="CP123" i="2"/>
  <c r="CP124" i="2"/>
  <c r="CP125" i="2"/>
  <c r="CP126" i="2"/>
  <c r="CP127" i="2"/>
  <c r="CP128" i="2"/>
  <c r="CP129" i="2"/>
  <c r="CP130" i="2"/>
  <c r="CP131" i="2"/>
  <c r="CP132" i="2"/>
  <c r="CP133" i="2"/>
  <c r="CP134" i="2"/>
  <c r="CP135" i="2"/>
  <c r="CP136" i="2"/>
  <c r="CP137" i="2"/>
  <c r="CP138" i="2"/>
  <c r="CP139" i="2"/>
  <c r="CP140" i="2"/>
  <c r="CP141" i="2"/>
  <c r="CP142" i="2"/>
  <c r="CP143" i="2"/>
  <c r="CP144" i="2"/>
  <c r="CP145" i="2"/>
  <c r="CP146" i="2"/>
  <c r="CP147" i="2"/>
  <c r="CP148" i="2"/>
  <c r="CP149" i="2"/>
  <c r="CP150" i="2"/>
  <c r="CP151" i="2"/>
  <c r="CP152" i="2"/>
  <c r="CP153" i="2"/>
  <c r="CP15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R5" i="2"/>
  <c r="CR6" i="2"/>
  <c r="CR7" i="2"/>
  <c r="CR8" i="2"/>
  <c r="CR9" i="2"/>
  <c r="CR10" i="2"/>
  <c r="CR11" i="2"/>
  <c r="CR12" i="2"/>
  <c r="CR13" i="2"/>
  <c r="CR14" i="2"/>
  <c r="CR15" i="2"/>
  <c r="CR16" i="2"/>
  <c r="CR17" i="2"/>
  <c r="CR18" i="2"/>
  <c r="CR19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2" i="2"/>
  <c r="CR33" i="2"/>
  <c r="CR34" i="2"/>
  <c r="CR35" i="2"/>
  <c r="CR36" i="2"/>
  <c r="CR37" i="2"/>
  <c r="CR38" i="2"/>
  <c r="CR39" i="2"/>
  <c r="CR40" i="2"/>
  <c r="CR41" i="2"/>
  <c r="CR42" i="2"/>
  <c r="CR43" i="2"/>
  <c r="CR44" i="2"/>
  <c r="CR45" i="2"/>
  <c r="CR46" i="2"/>
  <c r="CR47" i="2"/>
  <c r="CR48" i="2"/>
  <c r="CR49" i="2"/>
  <c r="CR50" i="2"/>
  <c r="CR51" i="2"/>
  <c r="CR52" i="2"/>
  <c r="CR53" i="2"/>
  <c r="CR54" i="2"/>
  <c r="CR55" i="2"/>
  <c r="CR56" i="2"/>
  <c r="CR57" i="2"/>
  <c r="CR58" i="2"/>
  <c r="CR59" i="2"/>
  <c r="CR60" i="2"/>
  <c r="CR61" i="2"/>
  <c r="CR62" i="2"/>
  <c r="CR63" i="2"/>
  <c r="CR64" i="2"/>
  <c r="CR65" i="2"/>
  <c r="CR66" i="2"/>
  <c r="CR67" i="2"/>
  <c r="CR68" i="2"/>
  <c r="CR69" i="2"/>
  <c r="CR70" i="2"/>
  <c r="CR71" i="2"/>
  <c r="CR72" i="2"/>
  <c r="CR73" i="2"/>
  <c r="CR74" i="2"/>
  <c r="CR75" i="2"/>
  <c r="CR76" i="2"/>
  <c r="CR77" i="2"/>
  <c r="CR78" i="2"/>
  <c r="CR79" i="2"/>
  <c r="CR80" i="2"/>
  <c r="CR81" i="2"/>
  <c r="CR82" i="2"/>
  <c r="CR83" i="2"/>
  <c r="CR84" i="2"/>
  <c r="CR85" i="2"/>
  <c r="CR86" i="2"/>
  <c r="CR87" i="2"/>
  <c r="CR88" i="2"/>
  <c r="CR89" i="2"/>
  <c r="CR90" i="2"/>
  <c r="CR91" i="2"/>
  <c r="CR92" i="2"/>
  <c r="CR93" i="2"/>
  <c r="CR94" i="2"/>
  <c r="CR95" i="2"/>
  <c r="CR96" i="2"/>
  <c r="CR97" i="2"/>
  <c r="CR98" i="2"/>
  <c r="CR99" i="2"/>
  <c r="CR100" i="2"/>
  <c r="CR101" i="2"/>
  <c r="CR102" i="2"/>
  <c r="CR103" i="2"/>
  <c r="CR104" i="2"/>
  <c r="CR105" i="2"/>
  <c r="CR106" i="2"/>
  <c r="CR107" i="2"/>
  <c r="CR108" i="2"/>
  <c r="CR109" i="2"/>
  <c r="CR110" i="2"/>
  <c r="CR111" i="2"/>
  <c r="CR112" i="2"/>
  <c r="CR113" i="2"/>
  <c r="CR114" i="2"/>
  <c r="CR115" i="2"/>
  <c r="CR116" i="2"/>
  <c r="CR117" i="2"/>
  <c r="CR118" i="2"/>
  <c r="CR119" i="2"/>
  <c r="CR120" i="2"/>
  <c r="CR121" i="2"/>
  <c r="CR122" i="2"/>
  <c r="CR123" i="2"/>
  <c r="CR124" i="2"/>
  <c r="CR125" i="2"/>
  <c r="CR126" i="2"/>
  <c r="CR127" i="2"/>
  <c r="CR128" i="2"/>
  <c r="CR129" i="2"/>
  <c r="CR130" i="2"/>
  <c r="CR131" i="2"/>
  <c r="CR132" i="2"/>
  <c r="CR133" i="2"/>
  <c r="CR134" i="2"/>
  <c r="CR135" i="2"/>
  <c r="CR136" i="2"/>
  <c r="CR137" i="2"/>
  <c r="CR138" i="2"/>
  <c r="CR139" i="2"/>
  <c r="CR140" i="2"/>
  <c r="CR141" i="2"/>
  <c r="CR142" i="2"/>
  <c r="CR143" i="2"/>
  <c r="CR144" i="2"/>
  <c r="CR145" i="2"/>
  <c r="CR146" i="2"/>
  <c r="CR147" i="2"/>
  <c r="CR148" i="2"/>
  <c r="CR149" i="2"/>
  <c r="CR150" i="2"/>
  <c r="CR151" i="2"/>
  <c r="CR152" i="2"/>
  <c r="CR153" i="2"/>
  <c r="CR154" i="2"/>
  <c r="CU5" i="2"/>
  <c r="CU6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48" i="2"/>
  <c r="CU49" i="2"/>
  <c r="CU50" i="2"/>
  <c r="CU51" i="2"/>
  <c r="CU52" i="2"/>
  <c r="CU53" i="2"/>
  <c r="CU54" i="2"/>
  <c r="CU55" i="2"/>
  <c r="CU56" i="2"/>
  <c r="CU57" i="2"/>
  <c r="CU58" i="2"/>
  <c r="CU59" i="2"/>
  <c r="CU60" i="2"/>
  <c r="CU61" i="2"/>
  <c r="CU62" i="2"/>
  <c r="CU63" i="2"/>
  <c r="CU64" i="2"/>
  <c r="CU65" i="2"/>
  <c r="CU66" i="2"/>
  <c r="CU67" i="2"/>
  <c r="CU68" i="2"/>
  <c r="CU69" i="2"/>
  <c r="CU70" i="2"/>
  <c r="CU71" i="2"/>
  <c r="CU72" i="2"/>
  <c r="CU73" i="2"/>
  <c r="CU74" i="2"/>
  <c r="CU75" i="2"/>
  <c r="CU76" i="2"/>
  <c r="CU77" i="2"/>
  <c r="CU78" i="2"/>
  <c r="CU79" i="2"/>
  <c r="CU80" i="2"/>
  <c r="CU81" i="2"/>
  <c r="CU82" i="2"/>
  <c r="CU83" i="2"/>
  <c r="CU84" i="2"/>
  <c r="CU85" i="2"/>
  <c r="CU86" i="2"/>
  <c r="CU87" i="2"/>
  <c r="CU88" i="2"/>
  <c r="CU89" i="2"/>
  <c r="CU90" i="2"/>
  <c r="CU91" i="2"/>
  <c r="CU92" i="2"/>
  <c r="CU93" i="2"/>
  <c r="CU94" i="2"/>
  <c r="CU95" i="2"/>
  <c r="CU96" i="2"/>
  <c r="CU97" i="2"/>
  <c r="CU98" i="2"/>
  <c r="CU99" i="2"/>
  <c r="CU100" i="2"/>
  <c r="CU101" i="2"/>
  <c r="CU102" i="2"/>
  <c r="CU103" i="2"/>
  <c r="CU104" i="2"/>
  <c r="CU105" i="2"/>
  <c r="CU106" i="2"/>
  <c r="CU107" i="2"/>
  <c r="CU108" i="2"/>
  <c r="CU109" i="2"/>
  <c r="CU110" i="2"/>
  <c r="CU111" i="2"/>
  <c r="CU112" i="2"/>
  <c r="CU113" i="2"/>
  <c r="CU114" i="2"/>
  <c r="CU115" i="2"/>
  <c r="CU116" i="2"/>
  <c r="CU117" i="2"/>
  <c r="CU118" i="2"/>
  <c r="CU119" i="2"/>
  <c r="CU120" i="2"/>
  <c r="CU121" i="2"/>
  <c r="CU122" i="2"/>
  <c r="CU123" i="2"/>
  <c r="CU124" i="2"/>
  <c r="CU125" i="2"/>
  <c r="CU126" i="2"/>
  <c r="CU127" i="2"/>
  <c r="CU128" i="2"/>
  <c r="CU129" i="2"/>
  <c r="CU130" i="2"/>
  <c r="CU131" i="2"/>
  <c r="CU132" i="2"/>
  <c r="CU133" i="2"/>
  <c r="CU134" i="2"/>
  <c r="CU135" i="2"/>
  <c r="CU136" i="2"/>
  <c r="CU137" i="2"/>
  <c r="CU138" i="2"/>
  <c r="CU139" i="2"/>
  <c r="CU140" i="2"/>
  <c r="CU141" i="2"/>
  <c r="CU142" i="2"/>
  <c r="CU143" i="2"/>
  <c r="CU144" i="2"/>
  <c r="CU145" i="2"/>
  <c r="CU146" i="2"/>
  <c r="CU147" i="2"/>
  <c r="CU148" i="2"/>
  <c r="CU149" i="2"/>
  <c r="CU150" i="2"/>
  <c r="CU151" i="2"/>
  <c r="CU152" i="2"/>
  <c r="CU153" i="2"/>
  <c r="CU154" i="2"/>
  <c r="CV5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45" i="2"/>
  <c r="CW46" i="2"/>
  <c r="CW47" i="2"/>
  <c r="CW48" i="2"/>
  <c r="CW49" i="2"/>
  <c r="CW50" i="2"/>
  <c r="CW51" i="2"/>
  <c r="CW52" i="2"/>
  <c r="CW53" i="2"/>
  <c r="CW54" i="2"/>
  <c r="CW55" i="2"/>
  <c r="CW56" i="2"/>
  <c r="CW57" i="2"/>
  <c r="CW58" i="2"/>
  <c r="CW59" i="2"/>
  <c r="CW60" i="2"/>
  <c r="CW61" i="2"/>
  <c r="CW62" i="2"/>
  <c r="CW63" i="2"/>
  <c r="CW64" i="2"/>
  <c r="CW65" i="2"/>
  <c r="CW66" i="2"/>
  <c r="CW67" i="2"/>
  <c r="CW68" i="2"/>
  <c r="CW69" i="2"/>
  <c r="CW70" i="2"/>
  <c r="CW71" i="2"/>
  <c r="CW72" i="2"/>
  <c r="CW73" i="2"/>
  <c r="CW74" i="2"/>
  <c r="CW75" i="2"/>
  <c r="CW76" i="2"/>
  <c r="CW77" i="2"/>
  <c r="CW78" i="2"/>
  <c r="CW79" i="2"/>
  <c r="CW80" i="2"/>
  <c r="CW81" i="2"/>
  <c r="CW82" i="2"/>
  <c r="CW83" i="2"/>
  <c r="CW84" i="2"/>
  <c r="CW85" i="2"/>
  <c r="CW86" i="2"/>
  <c r="CW87" i="2"/>
  <c r="CW88" i="2"/>
  <c r="CW89" i="2"/>
  <c r="CW90" i="2"/>
  <c r="CW91" i="2"/>
  <c r="CW92" i="2"/>
  <c r="CW93" i="2"/>
  <c r="CW94" i="2"/>
  <c r="CW95" i="2"/>
  <c r="CW96" i="2"/>
  <c r="CW97" i="2"/>
  <c r="CW98" i="2"/>
  <c r="CW99" i="2"/>
  <c r="CW100" i="2"/>
  <c r="CW101" i="2"/>
  <c r="CW102" i="2"/>
  <c r="CW103" i="2"/>
  <c r="CW104" i="2"/>
  <c r="CW105" i="2"/>
  <c r="CW106" i="2"/>
  <c r="CW107" i="2"/>
  <c r="CW108" i="2"/>
  <c r="CW109" i="2"/>
  <c r="CW110" i="2"/>
  <c r="CW111" i="2"/>
  <c r="CW112" i="2"/>
  <c r="CW113" i="2"/>
  <c r="CW114" i="2"/>
  <c r="CW115" i="2"/>
  <c r="CW116" i="2"/>
  <c r="CW117" i="2"/>
  <c r="CW118" i="2"/>
  <c r="CW119" i="2"/>
  <c r="CW120" i="2"/>
  <c r="CW121" i="2"/>
  <c r="CW122" i="2"/>
  <c r="CW123" i="2"/>
  <c r="CW124" i="2"/>
  <c r="CW125" i="2"/>
  <c r="CW126" i="2"/>
  <c r="CW127" i="2"/>
  <c r="CW128" i="2"/>
  <c r="CW129" i="2"/>
  <c r="CW130" i="2"/>
  <c r="CW131" i="2"/>
  <c r="CW132" i="2"/>
  <c r="CW133" i="2"/>
  <c r="CW134" i="2"/>
  <c r="CW135" i="2"/>
  <c r="CW136" i="2"/>
  <c r="CW137" i="2"/>
  <c r="CW138" i="2"/>
  <c r="CW139" i="2"/>
  <c r="CW140" i="2"/>
  <c r="CW141" i="2"/>
  <c r="CW142" i="2"/>
  <c r="CW143" i="2"/>
  <c r="CW144" i="2"/>
  <c r="CW145" i="2"/>
  <c r="CW146" i="2"/>
  <c r="CW147" i="2"/>
  <c r="CW148" i="2"/>
  <c r="CW149" i="2"/>
  <c r="CW150" i="2"/>
  <c r="CW151" i="2"/>
  <c r="CW152" i="2"/>
  <c r="CW153" i="2"/>
  <c r="CW154" i="2"/>
  <c r="CX5" i="2"/>
  <c r="CX6" i="2"/>
  <c r="CX7" i="2"/>
  <c r="CX8" i="2"/>
  <c r="CX9" i="2"/>
  <c r="CX10" i="2"/>
  <c r="CX11" i="2"/>
  <c r="CX12" i="2"/>
  <c r="CX13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7" i="2"/>
  <c r="CX38" i="2"/>
  <c r="CX39" i="2"/>
  <c r="CX40" i="2"/>
  <c r="CX41" i="2"/>
  <c r="CX42" i="2"/>
  <c r="CX43" i="2"/>
  <c r="CX44" i="2"/>
  <c r="CX45" i="2"/>
  <c r="CX46" i="2"/>
  <c r="CX47" i="2"/>
  <c r="CX48" i="2"/>
  <c r="CX49" i="2"/>
  <c r="CX50" i="2"/>
  <c r="CX51" i="2"/>
  <c r="CX52" i="2"/>
  <c r="CX53" i="2"/>
  <c r="CX54" i="2"/>
  <c r="CX55" i="2"/>
  <c r="CX56" i="2"/>
  <c r="CX57" i="2"/>
  <c r="CX58" i="2"/>
  <c r="CX59" i="2"/>
  <c r="CX60" i="2"/>
  <c r="CX61" i="2"/>
  <c r="CX62" i="2"/>
  <c r="CX63" i="2"/>
  <c r="CX64" i="2"/>
  <c r="CX65" i="2"/>
  <c r="CX66" i="2"/>
  <c r="CX67" i="2"/>
  <c r="CX68" i="2"/>
  <c r="CX69" i="2"/>
  <c r="CX70" i="2"/>
  <c r="CX71" i="2"/>
  <c r="CX72" i="2"/>
  <c r="CX73" i="2"/>
  <c r="CX74" i="2"/>
  <c r="CX75" i="2"/>
  <c r="CX76" i="2"/>
  <c r="CX77" i="2"/>
  <c r="CX78" i="2"/>
  <c r="CX79" i="2"/>
  <c r="CX80" i="2"/>
  <c r="CX81" i="2"/>
  <c r="CX82" i="2"/>
  <c r="CX83" i="2"/>
  <c r="CX84" i="2"/>
  <c r="CX85" i="2"/>
  <c r="CX86" i="2"/>
  <c r="CX87" i="2"/>
  <c r="CX88" i="2"/>
  <c r="CX89" i="2"/>
  <c r="CX90" i="2"/>
  <c r="CX91" i="2"/>
  <c r="CX92" i="2"/>
  <c r="CX93" i="2"/>
  <c r="CX94" i="2"/>
  <c r="CX95" i="2"/>
  <c r="CX96" i="2"/>
  <c r="CX97" i="2"/>
  <c r="CX98" i="2"/>
  <c r="CX99" i="2"/>
  <c r="CX100" i="2"/>
  <c r="CX101" i="2"/>
  <c r="CX102" i="2"/>
  <c r="CX103" i="2"/>
  <c r="CX104" i="2"/>
  <c r="CX105" i="2"/>
  <c r="CX106" i="2"/>
  <c r="CX107" i="2"/>
  <c r="CX108" i="2"/>
  <c r="CX109" i="2"/>
  <c r="CX110" i="2"/>
  <c r="CX111" i="2"/>
  <c r="CX112" i="2"/>
  <c r="CX113" i="2"/>
  <c r="CX114" i="2"/>
  <c r="CX115" i="2"/>
  <c r="CX116" i="2"/>
  <c r="CX117" i="2"/>
  <c r="CX118" i="2"/>
  <c r="CX119" i="2"/>
  <c r="CX120" i="2"/>
  <c r="CX121" i="2"/>
  <c r="CX122" i="2"/>
  <c r="CX123" i="2"/>
  <c r="CX124" i="2"/>
  <c r="CX125" i="2"/>
  <c r="CX126" i="2"/>
  <c r="CX127" i="2"/>
  <c r="CX128" i="2"/>
  <c r="CX129" i="2"/>
  <c r="CX130" i="2"/>
  <c r="CX131" i="2"/>
  <c r="CX132" i="2"/>
  <c r="CX133" i="2"/>
  <c r="CX134" i="2"/>
  <c r="CX135" i="2"/>
  <c r="CX136" i="2"/>
  <c r="CX137" i="2"/>
  <c r="CX138" i="2"/>
  <c r="CX139" i="2"/>
  <c r="CX140" i="2"/>
  <c r="CX141" i="2"/>
  <c r="CX142" i="2"/>
  <c r="CX143" i="2"/>
  <c r="CX144" i="2"/>
  <c r="CX145" i="2"/>
  <c r="CX146" i="2"/>
  <c r="CX147" i="2"/>
  <c r="CX148" i="2"/>
  <c r="CX149" i="2"/>
  <c r="CX150" i="2"/>
  <c r="CX151" i="2"/>
  <c r="CX152" i="2"/>
  <c r="CX153" i="2"/>
  <c r="CX154" i="2"/>
  <c r="CY5" i="2"/>
  <c r="CY6" i="2"/>
  <c r="CY7" i="2"/>
  <c r="CY8" i="2"/>
  <c r="CY9" i="2"/>
  <c r="CY10" i="2"/>
  <c r="CY11" i="2"/>
  <c r="CY12" i="2"/>
  <c r="CY13" i="2"/>
  <c r="CY14" i="2"/>
  <c r="CY15" i="2"/>
  <c r="CY16" i="2"/>
  <c r="CY17" i="2"/>
  <c r="CY18" i="2"/>
  <c r="CY19" i="2"/>
  <c r="CY20" i="2"/>
  <c r="CY21" i="2"/>
  <c r="CY22" i="2"/>
  <c r="CY23" i="2"/>
  <c r="CY24" i="2"/>
  <c r="CY25" i="2"/>
  <c r="CY26" i="2"/>
  <c r="CY27" i="2"/>
  <c r="CY28" i="2"/>
  <c r="CY29" i="2"/>
  <c r="CY30" i="2"/>
  <c r="CY31" i="2"/>
  <c r="CY32" i="2"/>
  <c r="CY33" i="2"/>
  <c r="CY34" i="2"/>
  <c r="CY35" i="2"/>
  <c r="CY36" i="2"/>
  <c r="CY37" i="2"/>
  <c r="CY38" i="2"/>
  <c r="CY39" i="2"/>
  <c r="CY40" i="2"/>
  <c r="CY41" i="2"/>
  <c r="CY42" i="2"/>
  <c r="CY43" i="2"/>
  <c r="CY44" i="2"/>
  <c r="CY45" i="2"/>
  <c r="CY46" i="2"/>
  <c r="CY47" i="2"/>
  <c r="CY48" i="2"/>
  <c r="CY49" i="2"/>
  <c r="CY50" i="2"/>
  <c r="CY51" i="2"/>
  <c r="CY52" i="2"/>
  <c r="CY53" i="2"/>
  <c r="CY54" i="2"/>
  <c r="CY55" i="2"/>
  <c r="CY56" i="2"/>
  <c r="CY57" i="2"/>
  <c r="CY58" i="2"/>
  <c r="CY59" i="2"/>
  <c r="CY60" i="2"/>
  <c r="CY61" i="2"/>
  <c r="CY62" i="2"/>
  <c r="CY63" i="2"/>
  <c r="CY64" i="2"/>
  <c r="CY65" i="2"/>
  <c r="CY66" i="2"/>
  <c r="CY67" i="2"/>
  <c r="CY68" i="2"/>
  <c r="CY69" i="2"/>
  <c r="CY70" i="2"/>
  <c r="CY71" i="2"/>
  <c r="CY72" i="2"/>
  <c r="CY73" i="2"/>
  <c r="CY74" i="2"/>
  <c r="CY75" i="2"/>
  <c r="CY76" i="2"/>
  <c r="CY77" i="2"/>
  <c r="CY78" i="2"/>
  <c r="CY79" i="2"/>
  <c r="CY80" i="2"/>
  <c r="CY81" i="2"/>
  <c r="CY82" i="2"/>
  <c r="CY83" i="2"/>
  <c r="CY84" i="2"/>
  <c r="CY85" i="2"/>
  <c r="CY86" i="2"/>
  <c r="CY87" i="2"/>
  <c r="CY88" i="2"/>
  <c r="CY89" i="2"/>
  <c r="CY90" i="2"/>
  <c r="CY91" i="2"/>
  <c r="CY92" i="2"/>
  <c r="CY93" i="2"/>
  <c r="CY94" i="2"/>
  <c r="CY95" i="2"/>
  <c r="CY96" i="2"/>
  <c r="CY97" i="2"/>
  <c r="CY98" i="2"/>
  <c r="CY99" i="2"/>
  <c r="CY100" i="2"/>
  <c r="CY101" i="2"/>
  <c r="CY102" i="2"/>
  <c r="CY103" i="2"/>
  <c r="CY104" i="2"/>
  <c r="CY105" i="2"/>
  <c r="CY106" i="2"/>
  <c r="CY107" i="2"/>
  <c r="CY108" i="2"/>
  <c r="CY109" i="2"/>
  <c r="CY110" i="2"/>
  <c r="CY111" i="2"/>
  <c r="CY112" i="2"/>
  <c r="CY113" i="2"/>
  <c r="CY114" i="2"/>
  <c r="CY115" i="2"/>
  <c r="CY116" i="2"/>
  <c r="CY117" i="2"/>
  <c r="CY118" i="2"/>
  <c r="CY119" i="2"/>
  <c r="CY120" i="2"/>
  <c r="CY121" i="2"/>
  <c r="CY122" i="2"/>
  <c r="CY123" i="2"/>
  <c r="CY124" i="2"/>
  <c r="CY125" i="2"/>
  <c r="CY126" i="2"/>
  <c r="CY127" i="2"/>
  <c r="CY128" i="2"/>
  <c r="CY129" i="2"/>
  <c r="CY130" i="2"/>
  <c r="CY131" i="2"/>
  <c r="CY132" i="2"/>
  <c r="CY133" i="2"/>
  <c r="CY134" i="2"/>
  <c r="CY135" i="2"/>
  <c r="CY136" i="2"/>
  <c r="CY137" i="2"/>
  <c r="CY138" i="2"/>
  <c r="CY139" i="2"/>
  <c r="CY140" i="2"/>
  <c r="CY141" i="2"/>
  <c r="CY142" i="2"/>
  <c r="CY143" i="2"/>
  <c r="CY144" i="2"/>
  <c r="CY145" i="2"/>
  <c r="CY146" i="2"/>
  <c r="CY147" i="2"/>
  <c r="CY148" i="2"/>
  <c r="CY149" i="2"/>
  <c r="CY150" i="2"/>
  <c r="CY151" i="2"/>
  <c r="CY152" i="2"/>
  <c r="CY153" i="2"/>
  <c r="CY154" i="2"/>
  <c r="CZ5" i="2"/>
  <c r="CZ6" i="2"/>
  <c r="CZ7" i="2"/>
  <c r="CZ8" i="2"/>
  <c r="CZ9" i="2"/>
  <c r="CZ10" i="2"/>
  <c r="CZ11" i="2"/>
  <c r="CZ12" i="2"/>
  <c r="CZ13" i="2"/>
  <c r="CZ14" i="2"/>
  <c r="CZ15" i="2"/>
  <c r="CZ16" i="2"/>
  <c r="CZ17" i="2"/>
  <c r="CZ18" i="2"/>
  <c r="CZ19" i="2"/>
  <c r="CZ20" i="2"/>
  <c r="CZ21" i="2"/>
  <c r="CZ22" i="2"/>
  <c r="CZ23" i="2"/>
  <c r="CZ24" i="2"/>
  <c r="CZ25" i="2"/>
  <c r="CZ26" i="2"/>
  <c r="CZ27" i="2"/>
  <c r="CZ28" i="2"/>
  <c r="CZ29" i="2"/>
  <c r="CZ30" i="2"/>
  <c r="CZ31" i="2"/>
  <c r="CZ32" i="2"/>
  <c r="CZ33" i="2"/>
  <c r="CZ34" i="2"/>
  <c r="CZ35" i="2"/>
  <c r="CZ36" i="2"/>
  <c r="CZ37" i="2"/>
  <c r="CZ38" i="2"/>
  <c r="CZ39" i="2"/>
  <c r="CZ40" i="2"/>
  <c r="CZ41" i="2"/>
  <c r="CZ42" i="2"/>
  <c r="CZ43" i="2"/>
  <c r="CZ44" i="2"/>
  <c r="CZ45" i="2"/>
  <c r="CZ46" i="2"/>
  <c r="CZ47" i="2"/>
  <c r="CZ48" i="2"/>
  <c r="CZ49" i="2"/>
  <c r="CZ50" i="2"/>
  <c r="CZ51" i="2"/>
  <c r="CZ52" i="2"/>
  <c r="CZ53" i="2"/>
  <c r="CZ54" i="2"/>
  <c r="CZ55" i="2"/>
  <c r="CZ56" i="2"/>
  <c r="CZ57" i="2"/>
  <c r="CZ58" i="2"/>
  <c r="CZ59" i="2"/>
  <c r="CZ60" i="2"/>
  <c r="CZ61" i="2"/>
  <c r="CZ62" i="2"/>
  <c r="CZ63" i="2"/>
  <c r="CZ64" i="2"/>
  <c r="CZ65" i="2"/>
  <c r="CZ66" i="2"/>
  <c r="CZ67" i="2"/>
  <c r="CZ68" i="2"/>
  <c r="CZ69" i="2"/>
  <c r="CZ70" i="2"/>
  <c r="CZ71" i="2"/>
  <c r="CZ72" i="2"/>
  <c r="CZ73" i="2"/>
  <c r="CZ74" i="2"/>
  <c r="CZ75" i="2"/>
  <c r="CZ76" i="2"/>
  <c r="CZ77" i="2"/>
  <c r="CZ78" i="2"/>
  <c r="CZ79" i="2"/>
  <c r="CZ80" i="2"/>
  <c r="CZ81" i="2"/>
  <c r="CZ82" i="2"/>
  <c r="CZ83" i="2"/>
  <c r="CZ84" i="2"/>
  <c r="CZ85" i="2"/>
  <c r="CZ86" i="2"/>
  <c r="CZ87" i="2"/>
  <c r="CZ88" i="2"/>
  <c r="CZ89" i="2"/>
  <c r="CZ90" i="2"/>
  <c r="CZ91" i="2"/>
  <c r="CZ92" i="2"/>
  <c r="CZ93" i="2"/>
  <c r="CZ94" i="2"/>
  <c r="CZ95" i="2"/>
  <c r="CZ96" i="2"/>
  <c r="CZ97" i="2"/>
  <c r="CZ98" i="2"/>
  <c r="CZ99" i="2"/>
  <c r="CZ100" i="2"/>
  <c r="CZ101" i="2"/>
  <c r="CZ102" i="2"/>
  <c r="CZ103" i="2"/>
  <c r="CZ104" i="2"/>
  <c r="CZ105" i="2"/>
  <c r="CZ106" i="2"/>
  <c r="CZ107" i="2"/>
  <c r="CZ108" i="2"/>
  <c r="CZ109" i="2"/>
  <c r="CZ110" i="2"/>
  <c r="CZ111" i="2"/>
  <c r="CZ112" i="2"/>
  <c r="CZ113" i="2"/>
  <c r="CZ114" i="2"/>
  <c r="CZ115" i="2"/>
  <c r="CZ116" i="2"/>
  <c r="CZ117" i="2"/>
  <c r="CZ118" i="2"/>
  <c r="CZ119" i="2"/>
  <c r="CZ120" i="2"/>
  <c r="CZ121" i="2"/>
  <c r="CZ122" i="2"/>
  <c r="CZ123" i="2"/>
  <c r="CZ124" i="2"/>
  <c r="CZ125" i="2"/>
  <c r="CZ126" i="2"/>
  <c r="CZ127" i="2"/>
  <c r="CZ128" i="2"/>
  <c r="CZ129" i="2"/>
  <c r="CZ130" i="2"/>
  <c r="CZ131" i="2"/>
  <c r="CZ132" i="2"/>
  <c r="CZ133" i="2"/>
  <c r="CZ134" i="2"/>
  <c r="CZ135" i="2"/>
  <c r="CZ136" i="2"/>
  <c r="CZ137" i="2"/>
  <c r="CZ138" i="2"/>
  <c r="CZ139" i="2"/>
  <c r="CZ140" i="2"/>
  <c r="CZ141" i="2"/>
  <c r="CZ142" i="2"/>
  <c r="CZ143" i="2"/>
  <c r="CZ144" i="2"/>
  <c r="CZ145" i="2"/>
  <c r="CZ146" i="2"/>
  <c r="CZ147" i="2"/>
  <c r="CZ148" i="2"/>
  <c r="CZ149" i="2"/>
  <c r="CZ150" i="2"/>
  <c r="CZ151" i="2"/>
  <c r="CZ152" i="2"/>
  <c r="CZ153" i="2"/>
  <c r="CZ154" i="2"/>
  <c r="DA5" i="2"/>
  <c r="DA6" i="2"/>
  <c r="DA7" i="2"/>
  <c r="DA8" i="2"/>
  <c r="DA9" i="2"/>
  <c r="DA10" i="2"/>
  <c r="DA11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A25" i="2"/>
  <c r="DA26" i="2"/>
  <c r="DA27" i="2"/>
  <c r="DA28" i="2"/>
  <c r="DA29" i="2"/>
  <c r="DA30" i="2"/>
  <c r="DA31" i="2"/>
  <c r="DA32" i="2"/>
  <c r="DA33" i="2"/>
  <c r="DA34" i="2"/>
  <c r="DA35" i="2"/>
  <c r="DA36" i="2"/>
  <c r="DA37" i="2"/>
  <c r="DA38" i="2"/>
  <c r="DA39" i="2"/>
  <c r="DA40" i="2"/>
  <c r="DA41" i="2"/>
  <c r="DA42" i="2"/>
  <c r="DA43" i="2"/>
  <c r="DA44" i="2"/>
  <c r="DA45" i="2"/>
  <c r="DA46" i="2"/>
  <c r="DA47" i="2"/>
  <c r="DA48" i="2"/>
  <c r="DA49" i="2"/>
  <c r="DA50" i="2"/>
  <c r="DA51" i="2"/>
  <c r="DA52" i="2"/>
  <c r="DA53" i="2"/>
  <c r="DA54" i="2"/>
  <c r="DA55" i="2"/>
  <c r="DA56" i="2"/>
  <c r="DA57" i="2"/>
  <c r="DA58" i="2"/>
  <c r="DA59" i="2"/>
  <c r="DA60" i="2"/>
  <c r="DA61" i="2"/>
  <c r="DA62" i="2"/>
  <c r="DA63" i="2"/>
  <c r="DA64" i="2"/>
  <c r="DA65" i="2"/>
  <c r="DA66" i="2"/>
  <c r="DA67" i="2"/>
  <c r="DA68" i="2"/>
  <c r="DA69" i="2"/>
  <c r="DA70" i="2"/>
  <c r="DA71" i="2"/>
  <c r="DA72" i="2"/>
  <c r="DA73" i="2"/>
  <c r="DA74" i="2"/>
  <c r="DA75" i="2"/>
  <c r="DA76" i="2"/>
  <c r="DA77" i="2"/>
  <c r="DA78" i="2"/>
  <c r="DA79" i="2"/>
  <c r="DA80" i="2"/>
  <c r="DA81" i="2"/>
  <c r="DA82" i="2"/>
  <c r="DA83" i="2"/>
  <c r="DA84" i="2"/>
  <c r="DA85" i="2"/>
  <c r="DA86" i="2"/>
  <c r="DA87" i="2"/>
  <c r="DA88" i="2"/>
  <c r="DA89" i="2"/>
  <c r="DA90" i="2"/>
  <c r="DA91" i="2"/>
  <c r="DA92" i="2"/>
  <c r="DA93" i="2"/>
  <c r="DA94" i="2"/>
  <c r="DA95" i="2"/>
  <c r="DA96" i="2"/>
  <c r="DA97" i="2"/>
  <c r="DA98" i="2"/>
  <c r="DA99" i="2"/>
  <c r="DA100" i="2"/>
  <c r="DA101" i="2"/>
  <c r="DA102" i="2"/>
  <c r="DA103" i="2"/>
  <c r="DA104" i="2"/>
  <c r="DA105" i="2"/>
  <c r="DA106" i="2"/>
  <c r="DA107" i="2"/>
  <c r="DA108" i="2"/>
  <c r="DA109" i="2"/>
  <c r="DA110" i="2"/>
  <c r="DA111" i="2"/>
  <c r="DA112" i="2"/>
  <c r="DA113" i="2"/>
  <c r="DA114" i="2"/>
  <c r="DA115" i="2"/>
  <c r="DA116" i="2"/>
  <c r="DA117" i="2"/>
  <c r="DA118" i="2"/>
  <c r="DA119" i="2"/>
  <c r="DA120" i="2"/>
  <c r="DA121" i="2"/>
  <c r="DA122" i="2"/>
  <c r="DA123" i="2"/>
  <c r="DA124" i="2"/>
  <c r="DA125" i="2"/>
  <c r="DA126" i="2"/>
  <c r="DA127" i="2"/>
  <c r="DA128" i="2"/>
  <c r="DA129" i="2"/>
  <c r="DA130" i="2"/>
  <c r="DA131" i="2"/>
  <c r="DA132" i="2"/>
  <c r="DA133" i="2"/>
  <c r="DA134" i="2"/>
  <c r="DA135" i="2"/>
  <c r="DA136" i="2"/>
  <c r="DA137" i="2"/>
  <c r="DA138" i="2"/>
  <c r="DA139" i="2"/>
  <c r="DA140" i="2"/>
  <c r="DA141" i="2"/>
  <c r="DA142" i="2"/>
  <c r="DA143" i="2"/>
  <c r="DA144" i="2"/>
  <c r="DA145" i="2"/>
  <c r="DA146" i="2"/>
  <c r="DA147" i="2"/>
  <c r="DA148" i="2"/>
  <c r="DA149" i="2"/>
  <c r="DA150" i="2"/>
  <c r="DA151" i="2"/>
  <c r="DA152" i="2"/>
  <c r="DA153" i="2"/>
  <c r="DA154" i="2"/>
  <c r="W161" i="2"/>
  <c r="W162" i="2" s="1"/>
  <c r="W163" i="2" s="1"/>
  <c r="AK161" i="2"/>
  <c r="AK162" i="2" s="1"/>
  <c r="AK163" i="2" s="1"/>
  <c r="AK164" i="2" s="1"/>
  <c r="AK165" i="2" s="1"/>
  <c r="Z160" i="2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Y160" i="2"/>
  <c r="AA160" i="2" s="1"/>
  <c r="AC160" i="2" s="1"/>
  <c r="AE160" i="2" s="1"/>
  <c r="AG160" i="2" s="1"/>
  <c r="AI160" i="2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I85" i="2"/>
  <c r="AN85" i="2" s="1"/>
  <c r="I154" i="2"/>
  <c r="AN154" i="2" s="1"/>
  <c r="I153" i="2"/>
  <c r="I152" i="2"/>
  <c r="I151" i="2"/>
  <c r="I150" i="2"/>
  <c r="I149" i="2"/>
  <c r="AS149" i="2" s="1"/>
  <c r="I148" i="2"/>
  <c r="I147" i="2"/>
  <c r="AN147" i="2" s="1"/>
  <c r="I146" i="2"/>
  <c r="AM146" i="2" s="1"/>
  <c r="I145" i="2"/>
  <c r="I144" i="2"/>
  <c r="I143" i="2"/>
  <c r="I142" i="2"/>
  <c r="I141" i="2"/>
  <c r="AP141" i="2" s="1"/>
  <c r="I140" i="2"/>
  <c r="I139" i="2"/>
  <c r="I138" i="2"/>
  <c r="I137" i="2"/>
  <c r="I136" i="2"/>
  <c r="I135" i="2"/>
  <c r="I134" i="2"/>
  <c r="I133" i="2"/>
  <c r="AQ133" i="2" s="1"/>
  <c r="I132" i="2"/>
  <c r="I131" i="2"/>
  <c r="AS131" i="2" s="1"/>
  <c r="I130" i="2"/>
  <c r="I129" i="2"/>
  <c r="I128" i="2"/>
  <c r="I127" i="2"/>
  <c r="I126" i="2"/>
  <c r="I125" i="2"/>
  <c r="AR125" i="2" s="1"/>
  <c r="I124" i="2"/>
  <c r="I123" i="2"/>
  <c r="I122" i="2"/>
  <c r="AP122" i="2" s="1"/>
  <c r="I121" i="2"/>
  <c r="I120" i="2"/>
  <c r="I119" i="2"/>
  <c r="I118" i="2"/>
  <c r="I117" i="2"/>
  <c r="AS117" i="2" s="1"/>
  <c r="I116" i="2"/>
  <c r="I115" i="2"/>
  <c r="I114" i="2"/>
  <c r="I113" i="2"/>
  <c r="I112" i="2"/>
  <c r="I111" i="2"/>
  <c r="I110" i="2"/>
  <c r="I109" i="2"/>
  <c r="AP109" i="2" s="1"/>
  <c r="I108" i="2"/>
  <c r="AP108" i="2" s="1"/>
  <c r="I107" i="2"/>
  <c r="AN107" i="2" s="1"/>
  <c r="I106" i="2"/>
  <c r="I105" i="2"/>
  <c r="I104" i="2"/>
  <c r="I103" i="2"/>
  <c r="I102" i="2"/>
  <c r="I101" i="2"/>
  <c r="AM101" i="2" s="1"/>
  <c r="I100" i="2"/>
  <c r="I99" i="2"/>
  <c r="I98" i="2"/>
  <c r="AR98" i="2" s="1"/>
  <c r="I97" i="2"/>
  <c r="I96" i="2"/>
  <c r="I95" i="2"/>
  <c r="I94" i="2"/>
  <c r="I93" i="2"/>
  <c r="AN93" i="2" s="1"/>
  <c r="I92" i="2"/>
  <c r="I91" i="2"/>
  <c r="I90" i="2"/>
  <c r="AN90" i="2" s="1"/>
  <c r="I89" i="2"/>
  <c r="I88" i="2"/>
  <c r="I87" i="2"/>
  <c r="I86" i="2"/>
  <c r="I84" i="2"/>
  <c r="AQ84" i="2" s="1"/>
  <c r="I83" i="2"/>
  <c r="I82" i="2"/>
  <c r="AS82" i="2" s="1"/>
  <c r="I81" i="2"/>
  <c r="I80" i="2"/>
  <c r="I79" i="2"/>
  <c r="I78" i="2"/>
  <c r="I77" i="2"/>
  <c r="AM77" i="2" s="1"/>
  <c r="I76" i="2"/>
  <c r="AN76" i="2" s="1"/>
  <c r="I75" i="2"/>
  <c r="I74" i="2"/>
  <c r="AP74" i="2" s="1"/>
  <c r="I73" i="2"/>
  <c r="I72" i="2"/>
  <c r="I71" i="2"/>
  <c r="I70" i="2"/>
  <c r="I69" i="2"/>
  <c r="AN69" i="2" s="1"/>
  <c r="I68" i="2"/>
  <c r="AN68" i="2" s="1"/>
  <c r="I67" i="2"/>
  <c r="I66" i="2"/>
  <c r="AM66" i="2" s="1"/>
  <c r="I65" i="2"/>
  <c r="AR65" i="2" s="1"/>
  <c r="I64" i="2"/>
  <c r="I63" i="2"/>
  <c r="I62" i="2"/>
  <c r="I61" i="2"/>
  <c r="AN61" i="2" s="1"/>
  <c r="I60" i="2"/>
  <c r="AS60" i="2" s="1"/>
  <c r="I59" i="2"/>
  <c r="I58" i="2"/>
  <c r="I57" i="2"/>
  <c r="AS57" i="2" s="1"/>
  <c r="I56" i="2"/>
  <c r="I55" i="2"/>
  <c r="I54" i="2"/>
  <c r="I53" i="2"/>
  <c r="I52" i="2"/>
  <c r="AM52" i="2" s="1"/>
  <c r="I51" i="2"/>
  <c r="AM51" i="2" s="1"/>
  <c r="I50" i="2"/>
  <c r="I49" i="2"/>
  <c r="AM49" i="2" s="1"/>
  <c r="I48" i="2"/>
  <c r="I47" i="2"/>
  <c r="I46" i="2"/>
  <c r="I45" i="2"/>
  <c r="AO45" i="2" s="1"/>
  <c r="I44" i="2"/>
  <c r="AM44" i="2" s="1"/>
  <c r="I43" i="2"/>
  <c r="I42" i="2"/>
  <c r="AN42" i="2" s="1"/>
  <c r="I41" i="2"/>
  <c r="I40" i="2"/>
  <c r="I39" i="2"/>
  <c r="I38" i="2"/>
  <c r="I37" i="2"/>
  <c r="AM37" i="2" s="1"/>
  <c r="I36" i="2"/>
  <c r="AN36" i="2" s="1"/>
  <c r="I35" i="2"/>
  <c r="I34" i="2"/>
  <c r="AS34" i="2" s="1"/>
  <c r="I33" i="2"/>
  <c r="I32" i="2"/>
  <c r="I31" i="2"/>
  <c r="I30" i="2"/>
  <c r="I29" i="2"/>
  <c r="AN29" i="2" s="1"/>
  <c r="I28" i="2"/>
  <c r="AS28" i="2" s="1"/>
  <c r="I27" i="2"/>
  <c r="AP27" i="2" s="1"/>
  <c r="I26" i="2"/>
  <c r="I25" i="2"/>
  <c r="I24" i="2"/>
  <c r="I23" i="2"/>
  <c r="I22" i="2"/>
  <c r="I21" i="2"/>
  <c r="AM21" i="2" s="1"/>
  <c r="I20" i="2"/>
  <c r="AS20" i="2" s="1"/>
  <c r="I19" i="2"/>
  <c r="I18" i="2"/>
  <c r="I17" i="2"/>
  <c r="I16" i="2"/>
  <c r="I15" i="2"/>
  <c r="I14" i="2"/>
  <c r="I13" i="2"/>
  <c r="AO13" i="2" s="1"/>
  <c r="I12" i="2"/>
  <c r="AO12" i="2" s="1"/>
  <c r="I11" i="2"/>
  <c r="I10" i="2"/>
  <c r="AN10" i="2" s="1"/>
  <c r="I9" i="2"/>
  <c r="I8" i="2"/>
  <c r="I7" i="2"/>
  <c r="I6" i="2"/>
  <c r="I5" i="2"/>
  <c r="AN5" i="2" s="1"/>
  <c r="D156" i="2"/>
  <c r="E156" i="2"/>
  <c r="BV9" i="2"/>
  <c r="BV12" i="2"/>
  <c r="BV36" i="2"/>
  <c r="BV140" i="2"/>
  <c r="BU11" i="2"/>
  <c r="BU16" i="2"/>
  <c r="BU52" i="2"/>
  <c r="BU123" i="2"/>
  <c r="BU129" i="2"/>
  <c r="BU131" i="2"/>
  <c r="BW53" i="2"/>
  <c r="BW54" i="2"/>
  <c r="BW57" i="2"/>
  <c r="BW125" i="2"/>
  <c r="BW129" i="2"/>
  <c r="BW132" i="2"/>
  <c r="BX48" i="2"/>
  <c r="BX51" i="2"/>
  <c r="BX62" i="2"/>
  <c r="BX129" i="2"/>
  <c r="BX139" i="2"/>
  <c r="BX141" i="2"/>
  <c r="BY45" i="2"/>
  <c r="BY47" i="2"/>
  <c r="BY51" i="2"/>
  <c r="BY112" i="2"/>
  <c r="BY114" i="2"/>
  <c r="BY116" i="2"/>
  <c r="BY119" i="2"/>
  <c r="BY136" i="2"/>
  <c r="BZ22" i="2"/>
  <c r="BZ23" i="2"/>
  <c r="BZ24" i="2"/>
  <c r="BZ71" i="2"/>
  <c r="BZ72" i="2"/>
  <c r="BZ79" i="2"/>
  <c r="BZ120" i="2"/>
  <c r="BZ127" i="2"/>
  <c r="BZ128" i="2"/>
  <c r="CA16" i="2"/>
  <c r="CA17" i="2"/>
  <c r="CA18" i="2"/>
  <c r="CA45" i="2"/>
  <c r="CA46" i="2"/>
  <c r="CA47" i="2"/>
  <c r="CA73" i="2"/>
  <c r="CA74" i="2"/>
  <c r="CA76" i="2"/>
  <c r="CA121" i="2"/>
  <c r="CA122" i="2"/>
  <c r="CA130" i="2"/>
  <c r="CA146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U194" i="2"/>
  <c r="BU161" i="2"/>
  <c r="BU162" i="2" s="1"/>
  <c r="BU163" i="2" s="1"/>
  <c r="BU164" i="2" s="1"/>
  <c r="BU165" i="2" s="1"/>
  <c r="BU166" i="2" s="1"/>
  <c r="BU167" i="2" s="1"/>
  <c r="BU168" i="2" s="1"/>
  <c r="BU169" i="2" s="1"/>
  <c r="BU170" i="2" s="1"/>
  <c r="BU171" i="2" s="1"/>
  <c r="BU172" i="2" s="1"/>
  <c r="BU173" i="2" s="1"/>
  <c r="BU174" i="2" s="1"/>
  <c r="BU175" i="2" s="1"/>
  <c r="BU176" i="2" s="1"/>
  <c r="BU177" i="2" s="1"/>
  <c r="BU178" i="2" s="1"/>
  <c r="BU179" i="2" s="1"/>
  <c r="BU180" i="2" s="1"/>
  <c r="BU181" i="2" s="1"/>
  <c r="BU182" i="2" s="1"/>
  <c r="BU183" i="2" s="1"/>
  <c r="BU184" i="2" s="1"/>
  <c r="BU185" i="2" s="1"/>
  <c r="BU186" i="2" s="1"/>
  <c r="BU187" i="2" s="1"/>
  <c r="BU188" i="2" s="1"/>
  <c r="BU189" i="2" s="1"/>
  <c r="BU190" i="2" s="1"/>
  <c r="BU191" i="2" s="1"/>
  <c r="BU192" i="2" s="1"/>
  <c r="BL161" i="2"/>
  <c r="BL162" i="2" s="1"/>
  <c r="BL163" i="2" s="1"/>
  <c r="BL164" i="2" s="1"/>
  <c r="BL165" i="2" s="1"/>
  <c r="BL166" i="2" s="1"/>
  <c r="BL167" i="2" s="1"/>
  <c r="BL168" i="2" s="1"/>
  <c r="BL169" i="2" s="1"/>
  <c r="BL170" i="2" s="1"/>
  <c r="BL171" i="2" s="1"/>
  <c r="BL172" i="2" s="1"/>
  <c r="BL173" i="2" s="1"/>
  <c r="BL174" i="2" s="1"/>
  <c r="BL175" i="2" s="1"/>
  <c r="BL176" i="2" s="1"/>
  <c r="BL177" i="2" s="1"/>
  <c r="BL178" i="2" s="1"/>
  <c r="BL179" i="2" s="1"/>
  <c r="BL180" i="2" s="1"/>
  <c r="BL181" i="2" s="1"/>
  <c r="BL182" i="2" s="1"/>
  <c r="BL183" i="2" s="1"/>
  <c r="BL184" i="2" s="1"/>
  <c r="BL185" i="2" s="1"/>
  <c r="BL186" i="2" s="1"/>
  <c r="BL187" i="2" s="1"/>
  <c r="BL188" i="2" s="1"/>
  <c r="BL189" i="2" s="1"/>
  <c r="BL190" i="2" s="1"/>
  <c r="BL191" i="2" s="1"/>
  <c r="BL192" i="2" s="1"/>
  <c r="BL193" i="2" s="1"/>
  <c r="BC161" i="2"/>
  <c r="BC162" i="2" s="1"/>
  <c r="BC163" i="2" s="1"/>
  <c r="BC164" i="2" s="1"/>
  <c r="BC165" i="2" s="1"/>
  <c r="BC166" i="2" s="1"/>
  <c r="BC167" i="2" s="1"/>
  <c r="BC168" i="2" s="1"/>
  <c r="BC169" i="2" s="1"/>
  <c r="BC170" i="2" s="1"/>
  <c r="BC171" i="2" s="1"/>
  <c r="BC172" i="2" s="1"/>
  <c r="BC173" i="2" s="1"/>
  <c r="BC174" i="2" s="1"/>
  <c r="BC175" i="2" s="1"/>
  <c r="BC176" i="2" s="1"/>
  <c r="BC177" i="2" s="1"/>
  <c r="BC178" i="2" s="1"/>
  <c r="BC179" i="2" s="1"/>
  <c r="BC180" i="2" s="1"/>
  <c r="BC181" i="2" s="1"/>
  <c r="BC182" i="2" s="1"/>
  <c r="BC183" i="2" s="1"/>
  <c r="BC184" i="2" s="1"/>
  <c r="BC185" i="2" s="1"/>
  <c r="BC186" i="2" s="1"/>
  <c r="BC187" i="2" s="1"/>
  <c r="BC188" i="2" s="1"/>
  <c r="BC189" i="2" s="1"/>
  <c r="BC190" i="2" s="1"/>
  <c r="BC191" i="2" s="1"/>
  <c r="BC192" i="2" s="1"/>
  <c r="BC193" i="2" s="1"/>
  <c r="BC194" i="2" s="1"/>
  <c r="BC195" i="2" s="1"/>
  <c r="AT161" i="2"/>
  <c r="AT162" i="2" s="1"/>
  <c r="AT163" i="2" s="1"/>
  <c r="AT164" i="2" s="1"/>
  <c r="AT165" i="2" s="1"/>
  <c r="AT166" i="2" s="1"/>
  <c r="AT167" i="2" s="1"/>
  <c r="AT168" i="2" s="1"/>
  <c r="AT169" i="2" s="1"/>
  <c r="AT170" i="2" s="1"/>
  <c r="AT171" i="2" s="1"/>
  <c r="AT172" i="2" s="1"/>
  <c r="AT173" i="2" s="1"/>
  <c r="AT174" i="2" s="1"/>
  <c r="AT175" i="2" s="1"/>
  <c r="AT176" i="2" s="1"/>
  <c r="AT177" i="2" s="1"/>
  <c r="AT178" i="2" s="1"/>
  <c r="AT179" i="2" s="1"/>
  <c r="AT180" i="2" s="1"/>
  <c r="AT181" i="2" s="1"/>
  <c r="AT182" i="2" s="1"/>
  <c r="AT183" i="2" s="1"/>
  <c r="AT184" i="2" s="1"/>
  <c r="AT185" i="2" s="1"/>
  <c r="AT186" i="2" s="1"/>
  <c r="AT187" i="2" s="1"/>
  <c r="AT188" i="2" s="1"/>
  <c r="AT189" i="2" s="1"/>
  <c r="AT190" i="2" s="1"/>
  <c r="AT191" i="2" s="1"/>
  <c r="AT192" i="2" s="1"/>
  <c r="AT193" i="2" s="1"/>
  <c r="AT194" i="2" s="1"/>
  <c r="AT195" i="2" s="1"/>
  <c r="B157" i="2"/>
  <c r="B158" i="2" s="1"/>
  <c r="F156" i="2"/>
  <c r="B156" i="2"/>
  <c r="A5" i="2"/>
  <c r="AQ5" i="2"/>
  <c r="AM5" i="2"/>
  <c r="AP5" i="2"/>
  <c r="AO5" i="2"/>
  <c r="AR5" i="2"/>
  <c r="AQ13" i="2"/>
  <c r="AM13" i="2"/>
  <c r="AR13" i="2"/>
  <c r="AP13" i="2"/>
  <c r="AS13" i="2"/>
  <c r="AN13" i="2"/>
  <c r="AR21" i="2"/>
  <c r="AN21" i="2"/>
  <c r="AQ21" i="2"/>
  <c r="AP21" i="2"/>
  <c r="AS21" i="2"/>
  <c r="AO21" i="2"/>
  <c r="AR29" i="2"/>
  <c r="AQ29" i="2"/>
  <c r="AM29" i="2"/>
  <c r="AP29" i="2"/>
  <c r="AO29" i="2"/>
  <c r="AS29" i="2"/>
  <c r="AP33" i="2"/>
  <c r="AS33" i="2"/>
  <c r="AR37" i="2"/>
  <c r="AN37" i="2"/>
  <c r="AQ37" i="2"/>
  <c r="AP37" i="2"/>
  <c r="AS37" i="2"/>
  <c r="AO37" i="2"/>
  <c r="AR41" i="2"/>
  <c r="AS41" i="2"/>
  <c r="AR45" i="2"/>
  <c r="AN45" i="2"/>
  <c r="AQ45" i="2"/>
  <c r="AM45" i="2"/>
  <c r="AP45" i="2"/>
  <c r="AS45" i="2"/>
  <c r="AN49" i="2"/>
  <c r="AQ49" i="2"/>
  <c r="AR53" i="2"/>
  <c r="AN53" i="2"/>
  <c r="AQ53" i="2"/>
  <c r="AM53" i="2"/>
  <c r="AP53" i="2"/>
  <c r="AS53" i="2"/>
  <c r="AO53" i="2"/>
  <c r="AR61" i="2"/>
  <c r="AQ61" i="2"/>
  <c r="AM61" i="2"/>
  <c r="AP61" i="2"/>
  <c r="AO61" i="2"/>
  <c r="AS61" i="2"/>
  <c r="AS69" i="2"/>
  <c r="AQ69" i="2"/>
  <c r="AP69" i="2"/>
  <c r="AM69" i="2"/>
  <c r="AR69" i="2"/>
  <c r="AO69" i="2"/>
  <c r="AS77" i="2"/>
  <c r="AO77" i="2"/>
  <c r="AR77" i="2"/>
  <c r="AN77" i="2"/>
  <c r="AQ77" i="2"/>
  <c r="AP77" i="2"/>
  <c r="AN81" i="2"/>
  <c r="AR85" i="2"/>
  <c r="AS89" i="2"/>
  <c r="AO89" i="2"/>
  <c r="AR89" i="2"/>
  <c r="AN89" i="2"/>
  <c r="AQ89" i="2"/>
  <c r="AM89" i="2"/>
  <c r="AP89" i="2"/>
  <c r="AO93" i="2"/>
  <c r="AS97" i="2"/>
  <c r="AO97" i="2"/>
  <c r="AR97" i="2"/>
  <c r="AN97" i="2"/>
  <c r="AQ97" i="2"/>
  <c r="AM97" i="2"/>
  <c r="AP97" i="2"/>
  <c r="AN101" i="2"/>
  <c r="AS105" i="2"/>
  <c r="AO105" i="2"/>
  <c r="AR105" i="2"/>
  <c r="AN105" i="2"/>
  <c r="AQ105" i="2"/>
  <c r="AM105" i="2"/>
  <c r="AP105" i="2"/>
  <c r="AM109" i="2"/>
  <c r="AP113" i="2"/>
  <c r="AS113" i="2"/>
  <c r="AO113" i="2"/>
  <c r="AR113" i="2"/>
  <c r="AN113" i="2"/>
  <c r="AQ113" i="2"/>
  <c r="AM113" i="2"/>
  <c r="AP121" i="2"/>
  <c r="AS121" i="2"/>
  <c r="AO121" i="2"/>
  <c r="AR121" i="2"/>
  <c r="AN121" i="2"/>
  <c r="AQ121" i="2"/>
  <c r="AM121" i="2"/>
  <c r="AS125" i="2"/>
  <c r="AP129" i="2"/>
  <c r="AS129" i="2"/>
  <c r="AO129" i="2"/>
  <c r="AR129" i="2"/>
  <c r="AN129" i="2"/>
  <c r="AQ129" i="2"/>
  <c r="AM129" i="2"/>
  <c r="AR133" i="2"/>
  <c r="AP137" i="2"/>
  <c r="AS137" i="2"/>
  <c r="AO137" i="2"/>
  <c r="AR137" i="2"/>
  <c r="AN137" i="2"/>
  <c r="AQ137" i="2"/>
  <c r="AM137" i="2"/>
  <c r="AM141" i="2"/>
  <c r="AP145" i="2"/>
  <c r="AS145" i="2"/>
  <c r="AO145" i="2"/>
  <c r="AR145" i="2"/>
  <c r="AN145" i="2"/>
  <c r="AQ145" i="2"/>
  <c r="AM145" i="2"/>
  <c r="AP153" i="2"/>
  <c r="AS153" i="2"/>
  <c r="AO153" i="2"/>
  <c r="AR153" i="2"/>
  <c r="AN153" i="2"/>
  <c r="AQ153" i="2"/>
  <c r="AM153" i="2"/>
  <c r="AR6" i="2"/>
  <c r="AN6" i="2"/>
  <c r="AS6" i="2"/>
  <c r="AO6" i="2"/>
  <c r="AQ6" i="2"/>
  <c r="AM6" i="2"/>
  <c r="AP6" i="2"/>
  <c r="AR10" i="2"/>
  <c r="AR14" i="2"/>
  <c r="AN14" i="2"/>
  <c r="AQ14" i="2"/>
  <c r="AM14" i="2"/>
  <c r="AO14" i="2"/>
  <c r="AP14" i="2"/>
  <c r="AS14" i="2"/>
  <c r="AS22" i="2"/>
  <c r="AO22" i="2"/>
  <c r="AR22" i="2"/>
  <c r="AN22" i="2"/>
  <c r="AQ22" i="2"/>
  <c r="AM22" i="2"/>
  <c r="AP22" i="2"/>
  <c r="AS30" i="2"/>
  <c r="AO30" i="2"/>
  <c r="AR30" i="2"/>
  <c r="AN30" i="2"/>
  <c r="AQ30" i="2"/>
  <c r="AM30" i="2"/>
  <c r="AP30" i="2"/>
  <c r="AO34" i="2"/>
  <c r="AN34" i="2"/>
  <c r="AS38" i="2"/>
  <c r="AO38" i="2"/>
  <c r="AR38" i="2"/>
  <c r="AN38" i="2"/>
  <c r="AQ38" i="2"/>
  <c r="AM38" i="2"/>
  <c r="AP38" i="2"/>
  <c r="AS46" i="2"/>
  <c r="AO46" i="2"/>
  <c r="AR46" i="2"/>
  <c r="AN46" i="2"/>
  <c r="AQ46" i="2"/>
  <c r="AM46" i="2"/>
  <c r="AP46" i="2"/>
  <c r="AS54" i="2"/>
  <c r="AO54" i="2"/>
  <c r="AR54" i="2"/>
  <c r="AN54" i="2"/>
  <c r="AQ54" i="2"/>
  <c r="AM54" i="2"/>
  <c r="AP54" i="2"/>
  <c r="AQ58" i="2"/>
  <c r="AS62" i="2"/>
  <c r="AO62" i="2"/>
  <c r="AR62" i="2"/>
  <c r="AN62" i="2"/>
  <c r="AQ62" i="2"/>
  <c r="AM62" i="2"/>
  <c r="AP62" i="2"/>
  <c r="AN66" i="2"/>
  <c r="AQ66" i="2"/>
  <c r="AP70" i="2"/>
  <c r="AS70" i="2"/>
  <c r="AO70" i="2"/>
  <c r="AR70" i="2"/>
  <c r="AN70" i="2"/>
  <c r="AQ70" i="2"/>
  <c r="AM70" i="2"/>
  <c r="AP78" i="2"/>
  <c r="AS78" i="2"/>
  <c r="AO78" i="2"/>
  <c r="AR78" i="2"/>
  <c r="AN78" i="2"/>
  <c r="AQ78" i="2"/>
  <c r="AM78" i="2"/>
  <c r="AP86" i="2"/>
  <c r="AS86" i="2"/>
  <c r="AO86" i="2"/>
  <c r="AR86" i="2"/>
  <c r="AN86" i="2"/>
  <c r="AQ86" i="2"/>
  <c r="AM86" i="2"/>
  <c r="AO90" i="2"/>
  <c r="AR90" i="2"/>
  <c r="AP94" i="2"/>
  <c r="AS94" i="2"/>
  <c r="AO94" i="2"/>
  <c r="AR94" i="2"/>
  <c r="AN94" i="2"/>
  <c r="AQ94" i="2"/>
  <c r="AM94" i="2"/>
  <c r="AP102" i="2"/>
  <c r="AS102" i="2"/>
  <c r="AO102" i="2"/>
  <c r="AR102" i="2"/>
  <c r="AN102" i="2"/>
  <c r="AQ102" i="2"/>
  <c r="AM102" i="2"/>
  <c r="AQ110" i="2"/>
  <c r="AM110" i="2"/>
  <c r="AP110" i="2"/>
  <c r="AS110" i="2"/>
  <c r="AO110" i="2"/>
  <c r="AR110" i="2"/>
  <c r="AN110" i="2"/>
  <c r="AM114" i="2"/>
  <c r="AP114" i="2"/>
  <c r="AQ118" i="2"/>
  <c r="AM118" i="2"/>
  <c r="AP118" i="2"/>
  <c r="AS118" i="2"/>
  <c r="AO118" i="2"/>
  <c r="AN118" i="2"/>
  <c r="AR118" i="2"/>
  <c r="AM122" i="2"/>
  <c r="AQ126" i="2"/>
  <c r="AM126" i="2"/>
  <c r="AP126" i="2"/>
  <c r="AS126" i="2"/>
  <c r="AO126" i="2"/>
  <c r="AR126" i="2"/>
  <c r="AN126" i="2"/>
  <c r="AQ134" i="2"/>
  <c r="AM134" i="2"/>
  <c r="AP134" i="2"/>
  <c r="AS134" i="2"/>
  <c r="AO134" i="2"/>
  <c r="AN134" i="2"/>
  <c r="AR134" i="2"/>
  <c r="AR138" i="2"/>
  <c r="AN138" i="2"/>
  <c r="AQ142" i="2"/>
  <c r="AM142" i="2"/>
  <c r="AP142" i="2"/>
  <c r="AS142" i="2"/>
  <c r="AO142" i="2"/>
  <c r="AR142" i="2"/>
  <c r="AN142" i="2"/>
  <c r="AQ146" i="2"/>
  <c r="AQ150" i="2"/>
  <c r="AM150" i="2"/>
  <c r="AP150" i="2"/>
  <c r="AS150" i="2"/>
  <c r="AO150" i="2"/>
  <c r="AN150" i="2"/>
  <c r="AR150" i="2"/>
  <c r="AS7" i="2"/>
  <c r="AO7" i="2"/>
  <c r="AR7" i="2"/>
  <c r="AN7" i="2"/>
  <c r="AP7" i="2"/>
  <c r="AQ7" i="2"/>
  <c r="AM7" i="2"/>
  <c r="AS15" i="2"/>
  <c r="AO15" i="2"/>
  <c r="AP15" i="2"/>
  <c r="AR15" i="2"/>
  <c r="AN15" i="2"/>
  <c r="AQ15" i="2"/>
  <c r="AM15" i="2"/>
  <c r="AP23" i="2"/>
  <c r="AS23" i="2"/>
  <c r="AO23" i="2"/>
  <c r="AR23" i="2"/>
  <c r="AN23" i="2"/>
  <c r="AQ23" i="2"/>
  <c r="AM23" i="2"/>
  <c r="AR27" i="2"/>
  <c r="AN27" i="2"/>
  <c r="AP31" i="2"/>
  <c r="AS31" i="2"/>
  <c r="AO31" i="2"/>
  <c r="AR31" i="2"/>
  <c r="AN31" i="2"/>
  <c r="AQ31" i="2"/>
  <c r="AM31" i="2"/>
  <c r="AS35" i="2"/>
  <c r="AP39" i="2"/>
  <c r="AS39" i="2"/>
  <c r="AO39" i="2"/>
  <c r="AR39" i="2"/>
  <c r="AN39" i="2"/>
  <c r="AM39" i="2"/>
  <c r="AQ39" i="2"/>
  <c r="AM43" i="2"/>
  <c r="AP47" i="2"/>
  <c r="AS47" i="2"/>
  <c r="AO47" i="2"/>
  <c r="AR47" i="2"/>
  <c r="AN47" i="2"/>
  <c r="AQ47" i="2"/>
  <c r="AM47" i="2"/>
  <c r="AS51" i="2"/>
  <c r="AO51" i="2"/>
  <c r="AQ51" i="2"/>
  <c r="AP55" i="2"/>
  <c r="AS55" i="2"/>
  <c r="AO55" i="2"/>
  <c r="AR55" i="2"/>
  <c r="AN55" i="2"/>
  <c r="AM55" i="2"/>
  <c r="AQ55" i="2"/>
  <c r="AS59" i="2"/>
  <c r="AR59" i="2"/>
  <c r="AP63" i="2"/>
  <c r="AS63" i="2"/>
  <c r="AO63" i="2"/>
  <c r="AR63" i="2"/>
  <c r="AN63" i="2"/>
  <c r="AQ63" i="2"/>
  <c r="AM63" i="2"/>
  <c r="AQ71" i="2"/>
  <c r="AM71" i="2"/>
  <c r="AP71" i="2"/>
  <c r="AS71" i="2"/>
  <c r="AO71" i="2"/>
  <c r="AR71" i="2"/>
  <c r="AN71" i="2"/>
  <c r="AM75" i="2"/>
  <c r="AS75" i="2"/>
  <c r="AQ79" i="2"/>
  <c r="AM79" i="2"/>
  <c r="AP79" i="2"/>
  <c r="AS79" i="2"/>
  <c r="AO79" i="2"/>
  <c r="AR79" i="2"/>
  <c r="AN79" i="2"/>
  <c r="AQ87" i="2"/>
  <c r="AM87" i="2"/>
  <c r="AP87" i="2"/>
  <c r="AS87" i="2"/>
  <c r="AO87" i="2"/>
  <c r="AR87" i="2"/>
  <c r="AN87" i="2"/>
  <c r="AN91" i="2"/>
  <c r="AQ95" i="2"/>
  <c r="AM95" i="2"/>
  <c r="AP95" i="2"/>
  <c r="AS95" i="2"/>
  <c r="AO95" i="2"/>
  <c r="AR95" i="2"/>
  <c r="AN95" i="2"/>
  <c r="AQ99" i="2"/>
  <c r="AR99" i="2"/>
  <c r="AN99" i="2"/>
  <c r="AQ103" i="2"/>
  <c r="AM103" i="2"/>
  <c r="AP103" i="2"/>
  <c r="AS103" i="2"/>
  <c r="AO103" i="2"/>
  <c r="AR103" i="2"/>
  <c r="AN103" i="2"/>
  <c r="AR107" i="2"/>
  <c r="AR111" i="2"/>
  <c r="AN111" i="2"/>
  <c r="AQ111" i="2"/>
  <c r="AM111" i="2"/>
  <c r="AP111" i="2"/>
  <c r="AO111" i="2"/>
  <c r="AS111" i="2"/>
  <c r="AR119" i="2"/>
  <c r="AN119" i="2"/>
  <c r="AQ119" i="2"/>
  <c r="AM119" i="2"/>
  <c r="AP119" i="2"/>
  <c r="AS119" i="2"/>
  <c r="AO119" i="2"/>
  <c r="AP123" i="2"/>
  <c r="AS123" i="2"/>
  <c r="AO123" i="2"/>
  <c r="AR127" i="2"/>
  <c r="AN127" i="2"/>
  <c r="AQ127" i="2"/>
  <c r="AM127" i="2"/>
  <c r="AP127" i="2"/>
  <c r="AO127" i="2"/>
  <c r="AS127" i="2"/>
  <c r="AR131" i="2"/>
  <c r="AR135" i="2"/>
  <c r="AN135" i="2"/>
  <c r="AQ135" i="2"/>
  <c r="AM135" i="2"/>
  <c r="AP135" i="2"/>
  <c r="AS135" i="2"/>
  <c r="AO135" i="2"/>
  <c r="AR143" i="2"/>
  <c r="AN143" i="2"/>
  <c r="AQ143" i="2"/>
  <c r="AM143" i="2"/>
  <c r="AP143" i="2"/>
  <c r="AO143" i="2"/>
  <c r="AS143" i="2"/>
  <c r="AM147" i="2"/>
  <c r="AP147" i="2"/>
  <c r="AR151" i="2"/>
  <c r="AN151" i="2"/>
  <c r="AQ151" i="2"/>
  <c r="AM151" i="2"/>
  <c r="AP151" i="2"/>
  <c r="AS151" i="2"/>
  <c r="AO151" i="2"/>
  <c r="AP8" i="2"/>
  <c r="AQ8" i="2"/>
  <c r="AS8" i="2"/>
  <c r="AO8" i="2"/>
  <c r="AR8" i="2"/>
  <c r="AN8" i="2"/>
  <c r="AM8" i="2"/>
  <c r="AR12" i="2"/>
  <c r="AP16" i="2"/>
  <c r="AS16" i="2"/>
  <c r="AO16" i="2"/>
  <c r="AM16" i="2"/>
  <c r="AR16" i="2"/>
  <c r="AN16" i="2"/>
  <c r="AQ16" i="2"/>
  <c r="AQ24" i="2"/>
  <c r="AM24" i="2"/>
  <c r="AP24" i="2"/>
  <c r="AS24" i="2"/>
  <c r="AO24" i="2"/>
  <c r="AR24" i="2"/>
  <c r="AN24" i="2"/>
  <c r="AM28" i="2"/>
  <c r="AQ32" i="2"/>
  <c r="AM32" i="2"/>
  <c r="AP32" i="2"/>
  <c r="AS32" i="2"/>
  <c r="AO32" i="2"/>
  <c r="AN32" i="2"/>
  <c r="AR32" i="2"/>
  <c r="AS36" i="2"/>
  <c r="AQ40" i="2"/>
  <c r="AM40" i="2"/>
  <c r="AP40" i="2"/>
  <c r="AS40" i="2"/>
  <c r="AO40" i="2"/>
  <c r="AR40" i="2"/>
  <c r="AN40" i="2"/>
  <c r="AR44" i="2"/>
  <c r="AQ48" i="2"/>
  <c r="AM48" i="2"/>
  <c r="AP48" i="2"/>
  <c r="AS48" i="2"/>
  <c r="AO48" i="2"/>
  <c r="AN48" i="2"/>
  <c r="AR48" i="2"/>
  <c r="AQ56" i="2"/>
  <c r="AM56" i="2"/>
  <c r="AP56" i="2"/>
  <c r="AS56" i="2"/>
  <c r="AO56" i="2"/>
  <c r="AR56" i="2"/>
  <c r="AN56" i="2"/>
  <c r="AM60" i="2"/>
  <c r="AQ64" i="2"/>
  <c r="AM64" i="2"/>
  <c r="AP64" i="2"/>
  <c r="AS64" i="2"/>
  <c r="AO64" i="2"/>
  <c r="AN64" i="2"/>
  <c r="AR64" i="2"/>
  <c r="AS68" i="2"/>
  <c r="AR72" i="2"/>
  <c r="AN72" i="2"/>
  <c r="AQ72" i="2"/>
  <c r="AM72" i="2"/>
  <c r="AP72" i="2"/>
  <c r="AS72" i="2"/>
  <c r="AO72" i="2"/>
  <c r="AS76" i="2"/>
  <c r="AR80" i="2"/>
  <c r="AN80" i="2"/>
  <c r="AQ80" i="2"/>
  <c r="AM80" i="2"/>
  <c r="AP80" i="2"/>
  <c r="AS80" i="2"/>
  <c r="AO80" i="2"/>
  <c r="AR88" i="2"/>
  <c r="AN88" i="2"/>
  <c r="AQ88" i="2"/>
  <c r="AM88" i="2"/>
  <c r="AP88" i="2"/>
  <c r="AS88" i="2"/>
  <c r="AO88" i="2"/>
  <c r="AQ92" i="2"/>
  <c r="AR96" i="2"/>
  <c r="AN96" i="2"/>
  <c r="AQ96" i="2"/>
  <c r="AM96" i="2"/>
  <c r="AP96" i="2"/>
  <c r="AS96" i="2"/>
  <c r="AO96" i="2"/>
  <c r="AN100" i="2"/>
  <c r="AQ100" i="2"/>
  <c r="AM100" i="2"/>
  <c r="AP100" i="2"/>
  <c r="AR104" i="2"/>
  <c r="AN104" i="2"/>
  <c r="AQ104" i="2"/>
  <c r="AM104" i="2"/>
  <c r="AP104" i="2"/>
  <c r="AS104" i="2"/>
  <c r="AO104" i="2"/>
  <c r="AN108" i="2"/>
  <c r="AQ108" i="2"/>
  <c r="AS112" i="2"/>
  <c r="AO112" i="2"/>
  <c r="AR112" i="2"/>
  <c r="AN112" i="2"/>
  <c r="AQ112" i="2"/>
  <c r="AM112" i="2"/>
  <c r="AP112" i="2"/>
  <c r="AP116" i="2"/>
  <c r="AS120" i="2"/>
  <c r="AO120" i="2"/>
  <c r="AR120" i="2"/>
  <c r="AN120" i="2"/>
  <c r="AQ120" i="2"/>
  <c r="AM120" i="2"/>
  <c r="AP120" i="2"/>
  <c r="AS124" i="2"/>
  <c r="AO124" i="2"/>
  <c r="AR124" i="2"/>
  <c r="AS128" i="2"/>
  <c r="AO128" i="2"/>
  <c r="AR128" i="2"/>
  <c r="AN128" i="2"/>
  <c r="AQ128" i="2"/>
  <c r="AM128" i="2"/>
  <c r="AP128" i="2"/>
  <c r="AO132" i="2"/>
  <c r="AR132" i="2"/>
  <c r="AN132" i="2"/>
  <c r="AS136" i="2"/>
  <c r="AO136" i="2"/>
  <c r="AR136" i="2"/>
  <c r="AN136" i="2"/>
  <c r="AQ136" i="2"/>
  <c r="AM136" i="2"/>
  <c r="AP136" i="2"/>
  <c r="AP140" i="2"/>
  <c r="AS144" i="2"/>
  <c r="AO144" i="2"/>
  <c r="AR144" i="2"/>
  <c r="AN144" i="2"/>
  <c r="AQ144" i="2"/>
  <c r="AM144" i="2"/>
  <c r="AP144" i="2"/>
  <c r="AS148" i="2"/>
  <c r="AM148" i="2"/>
  <c r="AP148" i="2"/>
  <c r="AS152" i="2"/>
  <c r="AO152" i="2"/>
  <c r="AR152" i="2"/>
  <c r="AN152" i="2"/>
  <c r="AQ152" i="2"/>
  <c r="AM152" i="2"/>
  <c r="AP152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DE10" i="6" l="1"/>
  <c r="DJ134" i="6"/>
  <c r="DH135" i="6"/>
  <c r="DE140" i="6"/>
  <c r="DG143" i="6"/>
  <c r="DJ145" i="6"/>
  <c r="DF147" i="6"/>
  <c r="DD148" i="6"/>
  <c r="DG127" i="6"/>
  <c r="DD128" i="6"/>
  <c r="DE129" i="6"/>
  <c r="DI131" i="6"/>
  <c r="DJ76" i="6"/>
  <c r="DG78" i="6"/>
  <c r="DI79" i="6"/>
  <c r="DF132" i="6"/>
  <c r="DD133" i="6"/>
  <c r="DF136" i="6"/>
  <c r="DI138" i="6"/>
  <c r="DG139" i="6"/>
  <c r="DI142" i="6"/>
  <c r="DE144" i="6"/>
  <c r="DH146" i="6"/>
  <c r="DG10" i="6"/>
  <c r="DE105" i="6"/>
  <c r="DF121" i="6"/>
  <c r="DH125" i="6"/>
  <c r="DI88" i="6"/>
  <c r="DJ93" i="6"/>
  <c r="DE94" i="6"/>
  <c r="DH95" i="6"/>
  <c r="DJ97" i="6"/>
  <c r="DD98" i="6"/>
  <c r="DF84" i="6"/>
  <c r="DD87" i="6"/>
  <c r="DH116" i="6"/>
  <c r="AG103" i="6"/>
  <c r="AE110" i="6"/>
  <c r="AD118" i="6"/>
  <c r="AD111" i="6"/>
  <c r="AE111" i="6"/>
  <c r="AD125" i="6"/>
  <c r="AF111" i="6"/>
  <c r="AD132" i="6"/>
  <c r="AI24" i="6"/>
  <c r="AD72" i="6"/>
  <c r="AD32" i="6"/>
  <c r="AG104" i="6"/>
  <c r="AJ32" i="6"/>
  <c r="AF56" i="6"/>
  <c r="AF16" i="6"/>
  <c r="AE40" i="6"/>
  <c r="AH88" i="6"/>
  <c r="AF120" i="6"/>
  <c r="AI64" i="6"/>
  <c r="AI80" i="6"/>
  <c r="AE112" i="6"/>
  <c r="DI16" i="6"/>
  <c r="DF37" i="6"/>
  <c r="DF43" i="6"/>
  <c r="DH48" i="6"/>
  <c r="DE55" i="6"/>
  <c r="DH60" i="6"/>
  <c r="DI63" i="6"/>
  <c r="DG66" i="6"/>
  <c r="DI82" i="6"/>
  <c r="DE96" i="6"/>
  <c r="DF99" i="6"/>
  <c r="DE101" i="6"/>
  <c r="DJ102" i="6"/>
  <c r="DD105" i="6"/>
  <c r="DD109" i="6"/>
  <c r="DI111" i="6"/>
  <c r="DD6" i="6"/>
  <c r="DE7" i="6"/>
  <c r="DD13" i="6"/>
  <c r="DD14" i="6"/>
  <c r="DD15" i="6"/>
  <c r="DI17" i="6"/>
  <c r="DJ19" i="6"/>
  <c r="DJ20" i="6"/>
  <c r="DI21" i="6"/>
  <c r="DH22" i="6"/>
  <c r="DG23" i="6"/>
  <c r="DD24" i="6"/>
  <c r="DD26" i="6"/>
  <c r="DJ27" i="6"/>
  <c r="DI28" i="6"/>
  <c r="DH29" i="6"/>
  <c r="DG30" i="6"/>
  <c r="DF31" i="6"/>
  <c r="DJ32" i="6"/>
  <c r="DI33" i="6"/>
  <c r="DJ34" i="6"/>
  <c r="DH35" i="6"/>
  <c r="DG36" i="6"/>
  <c r="DE38" i="6"/>
  <c r="DD39" i="6"/>
  <c r="DH41" i="6"/>
  <c r="DI42" i="6"/>
  <c r="DE44" i="6"/>
  <c r="DD45" i="6"/>
  <c r="DJ47" i="6"/>
  <c r="DG49" i="6"/>
  <c r="DI50" i="6"/>
  <c r="DG51" i="6"/>
  <c r="DE54" i="6"/>
  <c r="DJ56" i="6"/>
  <c r="DI57" i="6"/>
  <c r="DI59" i="6"/>
  <c r="DH61" i="6"/>
  <c r="DG62" i="6"/>
  <c r="DF64" i="6"/>
  <c r="DE67" i="6"/>
  <c r="DD68" i="6"/>
  <c r="DD69" i="6"/>
  <c r="DE70" i="6"/>
  <c r="DG71" i="6"/>
  <c r="DD72" i="6"/>
  <c r="DE74" i="6"/>
  <c r="DD77" i="6"/>
  <c r="DF80" i="6"/>
  <c r="DE81" i="6"/>
  <c r="DG83" i="6"/>
  <c r="DH85" i="6"/>
  <c r="DJ86" i="6"/>
  <c r="DH89" i="6"/>
  <c r="DI91" i="6"/>
  <c r="DF7" i="6"/>
  <c r="DF10" i="6"/>
  <c r="DG37" i="6"/>
  <c r="DH49" i="6"/>
  <c r="DH51" i="6"/>
  <c r="DG52" i="6"/>
  <c r="DG53" i="6"/>
  <c r="DF54" i="6"/>
  <c r="DF55" i="6"/>
  <c r="DJ57" i="6"/>
  <c r="DD58" i="6"/>
  <c r="DJ59" i="6"/>
  <c r="DH62" i="6"/>
  <c r="DJ63" i="6"/>
  <c r="DF65" i="6"/>
  <c r="DH66" i="6"/>
  <c r="DF67" i="6"/>
  <c r="DF70" i="6"/>
  <c r="DH71" i="6"/>
  <c r="DH78" i="6"/>
  <c r="DJ79" i="6"/>
  <c r="DG84" i="6"/>
  <c r="DE87" i="6"/>
  <c r="DD90" i="6"/>
  <c r="DI92" i="6"/>
  <c r="DI95" i="6"/>
  <c r="DI97" i="6"/>
  <c r="DJ105" i="6"/>
  <c r="DD108" i="6"/>
  <c r="DD117" i="6"/>
  <c r="DE119" i="6"/>
  <c r="DJ120" i="6"/>
  <c r="DI121" i="6"/>
  <c r="DG122" i="6"/>
  <c r="DE123" i="6"/>
  <c r="DE124" i="6"/>
  <c r="DG5" i="6"/>
  <c r="DH6" i="6"/>
  <c r="DI7" i="6"/>
  <c r="DG8" i="6"/>
  <c r="DG9" i="6"/>
  <c r="DH11" i="6"/>
  <c r="DH12" i="6"/>
  <c r="DH13" i="6"/>
  <c r="DH14" i="6"/>
  <c r="DH15" i="6"/>
  <c r="DE16" i="6"/>
  <c r="DE17" i="6"/>
  <c r="DF19" i="6"/>
  <c r="DF20" i="6"/>
  <c r="DE21" i="6"/>
  <c r="DE28" i="6"/>
  <c r="DD29" i="6"/>
  <c r="DJ37" i="6"/>
  <c r="DD48" i="6"/>
  <c r="DH137" i="6"/>
  <c r="DF138" i="6"/>
  <c r="DD139" i="6"/>
  <c r="DE146" i="6"/>
  <c r="DJ7" i="6"/>
  <c r="DD49" i="6"/>
  <c r="DD51" i="6"/>
  <c r="DF57" i="6"/>
  <c r="DJ65" i="6"/>
  <c r="DJ67" i="6"/>
  <c r="DI68" i="6"/>
  <c r="DI69" i="6"/>
  <c r="DI72" i="6"/>
  <c r="DD78" i="6"/>
  <c r="DG86" i="6"/>
  <c r="DG93" i="6"/>
  <c r="DI99" i="6"/>
  <c r="DE102" i="6"/>
  <c r="DF104" i="6"/>
  <c r="DG105" i="6"/>
  <c r="DD106" i="6"/>
  <c r="DF107" i="6"/>
  <c r="DG108" i="6"/>
  <c r="DI109" i="6"/>
  <c r="DF111" i="6"/>
  <c r="DJ113" i="6"/>
  <c r="DH114" i="6"/>
  <c r="DF115" i="6"/>
  <c r="DE116" i="6"/>
  <c r="DG117" i="6"/>
  <c r="DJ118" i="6"/>
  <c r="DH126" i="6"/>
  <c r="AG127" i="6"/>
  <c r="AD119" i="6"/>
  <c r="AH127" i="6"/>
  <c r="AF150" i="6"/>
  <c r="AE119" i="6"/>
  <c r="AJ119" i="6"/>
  <c r="AE126" i="6"/>
  <c r="DD5" i="6"/>
  <c r="DE6" i="6"/>
  <c r="DD8" i="6"/>
  <c r="DD9" i="6"/>
  <c r="DE11" i="6"/>
  <c r="DE12" i="6"/>
  <c r="DE13" i="6"/>
  <c r="DE14" i="6"/>
  <c r="DE15" i="6"/>
  <c r="DJ16" i="6"/>
  <c r="DJ17" i="6"/>
  <c r="DD18" i="6"/>
  <c r="DJ21" i="6"/>
  <c r="DH23" i="6"/>
  <c r="DE24" i="6"/>
  <c r="DD25" i="6"/>
  <c r="DE26" i="6"/>
  <c r="DJ28" i="6"/>
  <c r="DH30" i="6"/>
  <c r="DG31" i="6"/>
  <c r="DJ33" i="6"/>
  <c r="DI35" i="6"/>
  <c r="DH36" i="6"/>
  <c r="DE39" i="6"/>
  <c r="DJ40" i="6"/>
  <c r="DI41" i="6"/>
  <c r="DG43" i="6"/>
  <c r="DE45" i="6"/>
  <c r="DD46" i="6"/>
  <c r="DI48" i="6"/>
  <c r="DJ50" i="6"/>
  <c r="DI60" i="6"/>
  <c r="DI61" i="6"/>
  <c r="DG64" i="6"/>
  <c r="DE68" i="6"/>
  <c r="DE69" i="6"/>
  <c r="DE72" i="6"/>
  <c r="DD73" i="6"/>
  <c r="DF74" i="6"/>
  <c r="DD75" i="6"/>
  <c r="DE77" i="6"/>
  <c r="DG80" i="6"/>
  <c r="DF81" i="6"/>
  <c r="DJ82" i="6"/>
  <c r="DH83" i="6"/>
  <c r="DI85" i="6"/>
  <c r="DJ88" i="6"/>
  <c r="DI89" i="6"/>
  <c r="DJ91" i="6"/>
  <c r="DF94" i="6"/>
  <c r="DF96" i="6"/>
  <c r="DE99" i="6"/>
  <c r="DE5" i="6"/>
  <c r="DF6" i="6"/>
  <c r="DG7" i="6"/>
  <c r="DE8" i="6"/>
  <c r="DE9" i="6"/>
  <c r="DF11" i="6"/>
  <c r="DF12" i="6"/>
  <c r="DF13" i="6"/>
  <c r="DF14" i="6"/>
  <c r="DF15" i="6"/>
  <c r="DE18" i="6"/>
  <c r="DD19" i="6"/>
  <c r="DD20" i="6"/>
  <c r="DJ22" i="6"/>
  <c r="DI23" i="6"/>
  <c r="DF24" i="6"/>
  <c r="DE25" i="6"/>
  <c r="DF26" i="6"/>
  <c r="DD27" i="6"/>
  <c r="DJ29" i="6"/>
  <c r="DI30" i="6"/>
  <c r="DH31" i="6"/>
  <c r="DD32" i="6"/>
  <c r="DD34" i="6"/>
  <c r="DJ35" i="6"/>
  <c r="DI36" i="6"/>
  <c r="DH37" i="6"/>
  <c r="DG38" i="6"/>
  <c r="DF39" i="6"/>
  <c r="DJ41" i="6"/>
  <c r="DH43" i="6"/>
  <c r="DG44" i="6"/>
  <c r="DF45" i="6"/>
  <c r="DE46" i="6"/>
  <c r="DD47" i="6"/>
  <c r="DJ48" i="6"/>
  <c r="DI49" i="6"/>
  <c r="DI51" i="6"/>
  <c r="DH52" i="6"/>
  <c r="DH53" i="6"/>
  <c r="DG54" i="6"/>
  <c r="DG55" i="6"/>
  <c r="DD56" i="6"/>
  <c r="DE58" i="6"/>
  <c r="DJ60" i="6"/>
  <c r="DJ61" i="6"/>
  <c r="DI62" i="6"/>
  <c r="DH64" i="6"/>
  <c r="DG65" i="6"/>
  <c r="DI66" i="6"/>
  <c r="DG67" i="6"/>
  <c r="DF68" i="6"/>
  <c r="DF69" i="6"/>
  <c r="DG70" i="6"/>
  <c r="DI71" i="6"/>
  <c r="DF72" i="6"/>
  <c r="DE73" i="6"/>
  <c r="DG74" i="6"/>
  <c r="DE75" i="6"/>
  <c r="DD76" i="6"/>
  <c r="DF77" i="6"/>
  <c r="DI78" i="6"/>
  <c r="DH80" i="6"/>
  <c r="DG81" i="6"/>
  <c r="DI83" i="6"/>
  <c r="DH84" i="6"/>
  <c r="DJ85" i="6"/>
  <c r="DD86" i="6"/>
  <c r="DF87" i="6"/>
  <c r="DJ89" i="6"/>
  <c r="DE90" i="6"/>
  <c r="DJ92" i="6"/>
  <c r="DD93" i="6"/>
  <c r="DG94" i="6"/>
  <c r="DJ95" i="6"/>
  <c r="DG96" i="6"/>
  <c r="DH97" i="6"/>
  <c r="DJ98" i="6"/>
  <c r="DD99" i="6"/>
  <c r="DE100" i="6"/>
  <c r="DH102" i="6"/>
  <c r="DF103" i="6"/>
  <c r="DI104" i="6"/>
  <c r="DG106" i="6"/>
  <c r="DI107" i="6"/>
  <c r="DF109" i="6"/>
  <c r="DH110" i="6"/>
  <c r="DH112" i="6"/>
  <c r="DG113" i="6"/>
  <c r="DE114" i="6"/>
  <c r="DJ116" i="6"/>
  <c r="DG118" i="6"/>
  <c r="DJ119" i="6"/>
  <c r="DG120" i="6"/>
  <c r="DD122" i="6"/>
  <c r="DE125" i="6"/>
  <c r="DD127" i="6"/>
  <c r="DI128" i="6"/>
  <c r="DJ129" i="6"/>
  <c r="DH130" i="6"/>
  <c r="DF131" i="6"/>
  <c r="DI133" i="6"/>
  <c r="DG134" i="6"/>
  <c r="DE135" i="6"/>
  <c r="DJ140" i="6"/>
  <c r="DH141" i="6"/>
  <c r="DF142" i="6"/>
  <c r="DD143" i="6"/>
  <c r="DJ144" i="6"/>
  <c r="DG145" i="6"/>
  <c r="DI148" i="6"/>
  <c r="DI22" i="6"/>
  <c r="DI29" i="6"/>
  <c r="DF38" i="6"/>
  <c r="DJ42" i="6"/>
  <c r="DF44" i="6"/>
  <c r="DF5" i="6"/>
  <c r="DG6" i="6"/>
  <c r="DH7" i="6"/>
  <c r="DF8" i="6"/>
  <c r="DF9" i="6"/>
  <c r="DH10" i="6"/>
  <c r="DG12" i="6"/>
  <c r="DG13" i="6"/>
  <c r="DG14" i="6"/>
  <c r="DG15" i="6"/>
  <c r="DD16" i="6"/>
  <c r="DD17" i="6"/>
  <c r="DF18" i="6"/>
  <c r="DE19" i="6"/>
  <c r="DE20" i="6"/>
  <c r="DD21" i="6"/>
  <c r="DJ23" i="6"/>
  <c r="DG24" i="6"/>
  <c r="DF25" i="6"/>
  <c r="DG26" i="6"/>
  <c r="DE27" i="6"/>
  <c r="DD28" i="6"/>
  <c r="DJ30" i="6"/>
  <c r="DI31" i="6"/>
  <c r="DE32" i="6"/>
  <c r="DD33" i="6"/>
  <c r="DE34" i="6"/>
  <c r="DJ36" i="6"/>
  <c r="DI37" i="6"/>
  <c r="DH38" i="6"/>
  <c r="DG39" i="6"/>
  <c r="DD40" i="6"/>
  <c r="DD42" i="6"/>
  <c r="DI43" i="6"/>
  <c r="DH44" i="6"/>
  <c r="DG45" i="6"/>
  <c r="DF46" i="6"/>
  <c r="DE47" i="6"/>
  <c r="DJ49" i="6"/>
  <c r="DD50" i="6"/>
  <c r="DJ51" i="6"/>
  <c r="DI52" i="6"/>
  <c r="DI53" i="6"/>
  <c r="DH54" i="6"/>
  <c r="DH55" i="6"/>
  <c r="DE56" i="6"/>
  <c r="DD57" i="6"/>
  <c r="DF58" i="6"/>
  <c r="DD59" i="6"/>
  <c r="DJ62" i="6"/>
  <c r="DD63" i="6"/>
  <c r="DG18" i="6"/>
  <c r="DH24" i="6"/>
  <c r="DG25" i="6"/>
  <c r="DJ31" i="6"/>
  <c r="DI44" i="6"/>
  <c r="DH45" i="6"/>
  <c r="DG46" i="6"/>
  <c r="DF47" i="6"/>
  <c r="DI14" i="6"/>
  <c r="DG20" i="6"/>
  <c r="DF21" i="6"/>
  <c r="DF28" i="6"/>
  <c r="DF33" i="6"/>
  <c r="DG34" i="6"/>
  <c r="DI39" i="6"/>
  <c r="DE41" i="6"/>
  <c r="DF42" i="6"/>
  <c r="DE48" i="6"/>
  <c r="DJ54" i="6"/>
  <c r="DJ55" i="6"/>
  <c r="DG56" i="6"/>
  <c r="DH58" i="6"/>
  <c r="DF59" i="6"/>
  <c r="DE60" i="6"/>
  <c r="DE61" i="6"/>
  <c r="DD62" i="6"/>
  <c r="DF63" i="6"/>
  <c r="DD66" i="6"/>
  <c r="DJ70" i="6"/>
  <c r="DD71" i="6"/>
  <c r="DH73" i="6"/>
  <c r="DJ74" i="6"/>
  <c r="DH75" i="6"/>
  <c r="DG76" i="6"/>
  <c r="DI77" i="6"/>
  <c r="DF79" i="6"/>
  <c r="DJ81" i="6"/>
  <c r="DF82" i="6"/>
  <c r="DD83" i="6"/>
  <c r="DE85" i="6"/>
  <c r="DI87" i="6"/>
  <c r="DF88" i="6"/>
  <c r="DE89" i="6"/>
  <c r="DH90" i="6"/>
  <c r="DF91" i="6"/>
  <c r="DE92" i="6"/>
  <c r="DJ94" i="6"/>
  <c r="DE95" i="6"/>
  <c r="DJ96" i="6"/>
  <c r="DE97" i="6"/>
  <c r="DG98" i="6"/>
  <c r="DJ100" i="6"/>
  <c r="DH101" i="6"/>
  <c r="DD22" i="6"/>
  <c r="DH26" i="6"/>
  <c r="DD35" i="6"/>
  <c r="DI38" i="6"/>
  <c r="DH39" i="6"/>
  <c r="DE42" i="6"/>
  <c r="DJ43" i="6"/>
  <c r="DI6" i="6"/>
  <c r="DH8" i="6"/>
  <c r="DJ10" i="6"/>
  <c r="DI13" i="6"/>
  <c r="DI15" i="6"/>
  <c r="DF16" i="6"/>
  <c r="DH18" i="6"/>
  <c r="DH25" i="6"/>
  <c r="DE29" i="6"/>
  <c r="DD30" i="6"/>
  <c r="DJ38" i="6"/>
  <c r="DF40" i="6"/>
  <c r="DI45" i="6"/>
  <c r="DH46" i="6"/>
  <c r="DG47" i="6"/>
  <c r="DF50" i="6"/>
  <c r="DI5" i="6"/>
  <c r="DJ6" i="6"/>
  <c r="DI8" i="6"/>
  <c r="DI9" i="6"/>
  <c r="DJ11" i="6"/>
  <c r="DJ12" i="6"/>
  <c r="DJ13" i="6"/>
  <c r="DJ14" i="6"/>
  <c r="DJ15" i="6"/>
  <c r="DG16" i="6"/>
  <c r="DG17" i="6"/>
  <c r="DI18" i="6"/>
  <c r="DH19" i="6"/>
  <c r="DH20" i="6"/>
  <c r="DG21" i="6"/>
  <c r="DF22" i="6"/>
  <c r="DE23" i="6"/>
  <c r="DJ24" i="6"/>
  <c r="DI25" i="6"/>
  <c r="DJ26" i="6"/>
  <c r="DH27" i="6"/>
  <c r="DG28" i="6"/>
  <c r="DF29" i="6"/>
  <c r="DE30" i="6"/>
  <c r="DD31" i="6"/>
  <c r="DH32" i="6"/>
  <c r="DG33" i="6"/>
  <c r="DH34" i="6"/>
  <c r="DF35" i="6"/>
  <c r="DE36" i="6"/>
  <c r="DD37" i="6"/>
  <c r="DJ39" i="6"/>
  <c r="DG40" i="6"/>
  <c r="DF41" i="6"/>
  <c r="DG42" i="6"/>
  <c r="DD43" i="6"/>
  <c r="DJ45" i="6"/>
  <c r="DI46" i="6"/>
  <c r="DH47" i="6"/>
  <c r="DF48" i="6"/>
  <c r="DE49" i="6"/>
  <c r="DG50" i="6"/>
  <c r="DE51" i="6"/>
  <c r="DD52" i="6"/>
  <c r="DD53" i="6"/>
  <c r="DH56" i="6"/>
  <c r="DG57" i="6"/>
  <c r="DI58" i="6"/>
  <c r="DG59" i="6"/>
  <c r="DF60" i="6"/>
  <c r="DF61" i="6"/>
  <c r="DE62" i="6"/>
  <c r="DG63" i="6"/>
  <c r="DD64" i="6"/>
  <c r="DE66" i="6"/>
  <c r="DJ68" i="6"/>
  <c r="DJ69" i="6"/>
  <c r="DE71" i="6"/>
  <c r="DJ72" i="6"/>
  <c r="DI73" i="6"/>
  <c r="DI10" i="6"/>
  <c r="DF27" i="6"/>
  <c r="DF32" i="6"/>
  <c r="DE33" i="6"/>
  <c r="DF34" i="6"/>
  <c r="DE40" i="6"/>
  <c r="DD41" i="6"/>
  <c r="DE50" i="6"/>
  <c r="DJ52" i="6"/>
  <c r="DJ53" i="6"/>
  <c r="DI54" i="6"/>
  <c r="DH5" i="6"/>
  <c r="DH9" i="6"/>
  <c r="DI11" i="6"/>
  <c r="DI12" i="6"/>
  <c r="DF17" i="6"/>
  <c r="DG19" i="6"/>
  <c r="DE22" i="6"/>
  <c r="DD23" i="6"/>
  <c r="DI24" i="6"/>
  <c r="DI26" i="6"/>
  <c r="DG27" i="6"/>
  <c r="DG32" i="6"/>
  <c r="DE35" i="6"/>
  <c r="DD36" i="6"/>
  <c r="DJ44" i="6"/>
  <c r="DJ5" i="6"/>
  <c r="DD7" i="6"/>
  <c r="DJ8" i="6"/>
  <c r="DJ9" i="6"/>
  <c r="DD10" i="6"/>
  <c r="DH16" i="6"/>
  <c r="DH17" i="6"/>
  <c r="DJ18" i="6"/>
  <c r="DI19" i="6"/>
  <c r="DI20" i="6"/>
  <c r="DH21" i="6"/>
  <c r="DG22" i="6"/>
  <c r="DF23" i="6"/>
  <c r="DJ25" i="6"/>
  <c r="DI27" i="6"/>
  <c r="DH28" i="6"/>
  <c r="DG29" i="6"/>
  <c r="DF30" i="6"/>
  <c r="DE31" i="6"/>
  <c r="DI32" i="6"/>
  <c r="DH33" i="6"/>
  <c r="DI34" i="6"/>
  <c r="DG35" i="6"/>
  <c r="DF36" i="6"/>
  <c r="DE37" i="6"/>
  <c r="DD38" i="6"/>
  <c r="DH40" i="6"/>
  <c r="DG41" i="6"/>
  <c r="DH42" i="6"/>
  <c r="DE43" i="6"/>
  <c r="DD44" i="6"/>
  <c r="DJ46" i="6"/>
  <c r="DI47" i="6"/>
  <c r="DG48" i="6"/>
  <c r="DF49" i="6"/>
  <c r="DH50" i="6"/>
  <c r="DF51" i="6"/>
  <c r="DE52" i="6"/>
  <c r="DE53" i="6"/>
  <c r="DD54" i="6"/>
  <c r="DD55" i="6"/>
  <c r="DI56" i="6"/>
  <c r="DH57" i="6"/>
  <c r="DJ58" i="6"/>
  <c r="DH59" i="6"/>
  <c r="DG60" i="6"/>
  <c r="DG61" i="6"/>
  <c r="DF62" i="6"/>
  <c r="DH63" i="6"/>
  <c r="DE64" i="6"/>
  <c r="DD65" i="6"/>
  <c r="DF66" i="6"/>
  <c r="DD67" i="6"/>
  <c r="DD70" i="6"/>
  <c r="DF71" i="6"/>
  <c r="DJ73" i="6"/>
  <c r="DD74" i="6"/>
  <c r="DJ75" i="6"/>
  <c r="DI76" i="6"/>
  <c r="DF78" i="6"/>
  <c r="DH79" i="6"/>
  <c r="DE80" i="6"/>
  <c r="DD81" i="6"/>
  <c r="DH82" i="6"/>
  <c r="DF83" i="6"/>
  <c r="DE84" i="6"/>
  <c r="DG85" i="6"/>
  <c r="DI106" i="6"/>
  <c r="DJ108" i="6"/>
  <c r="DF110" i="6"/>
  <c r="DF112" i="6"/>
  <c r="DE113" i="6"/>
  <c r="DI115" i="6"/>
  <c r="DJ117" i="6"/>
  <c r="DE118" i="6"/>
  <c r="DH119" i="6"/>
  <c r="DE120" i="6"/>
  <c r="DD121" i="6"/>
  <c r="DJ122" i="6"/>
  <c r="DH123" i="6"/>
  <c r="DH124" i="6"/>
  <c r="DF126" i="6"/>
  <c r="DJ127" i="6"/>
  <c r="DG128" i="6"/>
  <c r="DH129" i="6"/>
  <c r="DF130" i="6"/>
  <c r="DD131" i="6"/>
  <c r="DI132" i="6"/>
  <c r="DG133" i="6"/>
  <c r="DE134" i="6"/>
  <c r="DI136" i="6"/>
  <c r="DF137" i="6"/>
  <c r="DD138" i="6"/>
  <c r="DJ139" i="6"/>
  <c r="DH140" i="6"/>
  <c r="DF141" i="6"/>
  <c r="DD142" i="6"/>
  <c r="DJ143" i="6"/>
  <c r="DH144" i="6"/>
  <c r="DE145" i="6"/>
  <c r="DI147" i="6"/>
  <c r="DG148" i="6"/>
  <c r="DF100" i="6"/>
  <c r="DD101" i="6"/>
  <c r="DI102" i="6"/>
  <c r="DG103" i="6"/>
  <c r="DJ104" i="6"/>
  <c r="DH106" i="6"/>
  <c r="DJ107" i="6"/>
  <c r="DE109" i="6"/>
  <c r="DG110" i="6"/>
  <c r="DJ111" i="6"/>
  <c r="DG112" i="6"/>
  <c r="DF113" i="6"/>
  <c r="DD114" i="6"/>
  <c r="DJ115" i="6"/>
  <c r="DI116" i="6"/>
  <c r="DF118" i="6"/>
  <c r="DI119" i="6"/>
  <c r="DF120" i="6"/>
  <c r="DE121" i="6"/>
  <c r="DI123" i="6"/>
  <c r="DI124" i="6"/>
  <c r="DD125" i="6"/>
  <c r="DG126" i="6"/>
  <c r="DH128" i="6"/>
  <c r="DI129" i="6"/>
  <c r="DG130" i="6"/>
  <c r="DE131" i="6"/>
  <c r="DJ132" i="6"/>
  <c r="DH133" i="6"/>
  <c r="DF134" i="6"/>
  <c r="DD135" i="6"/>
  <c r="DJ136" i="6"/>
  <c r="DG137" i="6"/>
  <c r="DE138" i="6"/>
  <c r="DI140" i="6"/>
  <c r="DG141" i="6"/>
  <c r="DE142" i="6"/>
  <c r="DI144" i="6"/>
  <c r="DF145" i="6"/>
  <c r="DD146" i="6"/>
  <c r="DJ147" i="6"/>
  <c r="DH148" i="6"/>
  <c r="DI64" i="6"/>
  <c r="DH65" i="6"/>
  <c r="DJ66" i="6"/>
  <c r="DH67" i="6"/>
  <c r="DG68" i="6"/>
  <c r="DG69" i="6"/>
  <c r="DH70" i="6"/>
  <c r="DJ71" i="6"/>
  <c r="DG72" i="6"/>
  <c r="DF73" i="6"/>
  <c r="DH74" i="6"/>
  <c r="DF75" i="6"/>
  <c r="DE76" i="6"/>
  <c r="DG77" i="6"/>
  <c r="DJ78" i="6"/>
  <c r="DD79" i="6"/>
  <c r="DI80" i="6"/>
  <c r="DH81" i="6"/>
  <c r="DD82" i="6"/>
  <c r="DJ83" i="6"/>
  <c r="DI84" i="6"/>
  <c r="DE86" i="6"/>
  <c r="DG87" i="6"/>
  <c r="DD88" i="6"/>
  <c r="DF90" i="6"/>
  <c r="DD91" i="6"/>
  <c r="DE93" i="6"/>
  <c r="DH94" i="6"/>
  <c r="DH96" i="6"/>
  <c r="DG97" i="6"/>
  <c r="DI98" i="6"/>
  <c r="DD100" i="6"/>
  <c r="DJ101" i="6"/>
  <c r="DG102" i="6"/>
  <c r="DE103" i="6"/>
  <c r="DH104" i="6"/>
  <c r="DI105" i="6"/>
  <c r="DF106" i="6"/>
  <c r="DH107" i="6"/>
  <c r="DE108" i="6"/>
  <c r="DG109" i="6"/>
  <c r="DI110" i="6"/>
  <c r="DD111" i="6"/>
  <c r="DI112" i="6"/>
  <c r="DH113" i="6"/>
  <c r="DF114" i="6"/>
  <c r="DD115" i="6"/>
  <c r="DE117" i="6"/>
  <c r="DH118" i="6"/>
  <c r="DH120" i="6"/>
  <c r="DG121" i="6"/>
  <c r="DE122" i="6"/>
  <c r="DF125" i="6"/>
  <c r="DI126" i="6"/>
  <c r="DE127" i="6"/>
  <c r="DJ128" i="6"/>
  <c r="DI130" i="6"/>
  <c r="DG131" i="6"/>
  <c r="DD132" i="6"/>
  <c r="DJ133" i="6"/>
  <c r="DH134" i="6"/>
  <c r="DF135" i="6"/>
  <c r="DD136" i="6"/>
  <c r="DI137" i="6"/>
  <c r="DG138" i="6"/>
  <c r="DE139" i="6"/>
  <c r="DI141" i="6"/>
  <c r="DG142" i="6"/>
  <c r="DE143" i="6"/>
  <c r="DH145" i="6"/>
  <c r="DF146" i="6"/>
  <c r="DD147" i="6"/>
  <c r="DJ148" i="6"/>
  <c r="DI55" i="6"/>
  <c r="DF56" i="6"/>
  <c r="DE57" i="6"/>
  <c r="DG58" i="6"/>
  <c r="DE59" i="6"/>
  <c r="DD60" i="6"/>
  <c r="DD61" i="6"/>
  <c r="DE63" i="6"/>
  <c r="DJ64" i="6"/>
  <c r="DI65" i="6"/>
  <c r="DI67" i="6"/>
  <c r="DH68" i="6"/>
  <c r="DH69" i="6"/>
  <c r="DI70" i="6"/>
  <c r="DH72" i="6"/>
  <c r="DG73" i="6"/>
  <c r="DI74" i="6"/>
  <c r="DG75" i="6"/>
  <c r="DF76" i="6"/>
  <c r="DH77" i="6"/>
  <c r="DE79" i="6"/>
  <c r="DJ80" i="6"/>
  <c r="DI81" i="6"/>
  <c r="DE82" i="6"/>
  <c r="DJ84" i="6"/>
  <c r="DD85" i="6"/>
  <c r="DF86" i="6"/>
  <c r="DH87" i="6"/>
  <c r="DE88" i="6"/>
  <c r="DD89" i="6"/>
  <c r="DG90" i="6"/>
  <c r="DE91" i="6"/>
  <c r="DD92" i="6"/>
  <c r="DF93" i="6"/>
  <c r="DI94" i="6"/>
  <c r="DD95" i="6"/>
  <c r="DI96" i="6"/>
  <c r="DF97" i="6"/>
  <c r="DH98" i="6"/>
  <c r="DJ99" i="6"/>
  <c r="DI101" i="6"/>
  <c r="DF102" i="6"/>
  <c r="DD103" i="6"/>
  <c r="DG104" i="6"/>
  <c r="DH105" i="6"/>
  <c r="DE106" i="6"/>
  <c r="DG107" i="6"/>
  <c r="DF108" i="6"/>
  <c r="DH109" i="6"/>
  <c r="DJ110" i="6"/>
  <c r="DE111" i="6"/>
  <c r="DJ112" i="6"/>
  <c r="DI113" i="6"/>
  <c r="DG114" i="6"/>
  <c r="DE115" i="6"/>
  <c r="DD116" i="6"/>
  <c r="DF117" i="6"/>
  <c r="DI118" i="6"/>
  <c r="DD119" i="6"/>
  <c r="DI120" i="6"/>
  <c r="DH121" i="6"/>
  <c r="DF122" i="6"/>
  <c r="DD123" i="6"/>
  <c r="DD124" i="6"/>
  <c r="DG125" i="6"/>
  <c r="DJ126" i="6"/>
  <c r="DF127" i="6"/>
  <c r="DD129" i="6"/>
  <c r="DJ130" i="6"/>
  <c r="DH131" i="6"/>
  <c r="DE132" i="6"/>
  <c r="DI134" i="6"/>
  <c r="DG135" i="6"/>
  <c r="DE136" i="6"/>
  <c r="DJ137" i="6"/>
  <c r="DH138" i="6"/>
  <c r="DF139" i="6"/>
  <c r="DD140" i="6"/>
  <c r="DJ141" i="6"/>
  <c r="DH142" i="6"/>
  <c r="DF143" i="6"/>
  <c r="DD144" i="6"/>
  <c r="DI145" i="6"/>
  <c r="DG146" i="6"/>
  <c r="DE147" i="6"/>
  <c r="DI75" i="6"/>
  <c r="DH76" i="6"/>
  <c r="DJ77" i="6"/>
  <c r="DE78" i="6"/>
  <c r="DG79" i="6"/>
  <c r="DD80" i="6"/>
  <c r="DG82" i="6"/>
  <c r="DE83" i="6"/>
  <c r="DD84" i="6"/>
  <c r="DF85" i="6"/>
  <c r="DH86" i="6"/>
  <c r="DJ87" i="6"/>
  <c r="DG88" i="6"/>
  <c r="DF89" i="6"/>
  <c r="DI90" i="6"/>
  <c r="DG91" i="6"/>
  <c r="DF92" i="6"/>
  <c r="DH93" i="6"/>
  <c r="DF95" i="6"/>
  <c r="DD97" i="6"/>
  <c r="DF98" i="6"/>
  <c r="DH99" i="6"/>
  <c r="DI100" i="6"/>
  <c r="DG101" i="6"/>
  <c r="DD102" i="6"/>
  <c r="DJ103" i="6"/>
  <c r="DE104" i="6"/>
  <c r="DF105" i="6"/>
  <c r="DE107" i="6"/>
  <c r="DH108" i="6"/>
  <c r="DJ109" i="6"/>
  <c r="DD110" i="6"/>
  <c r="DG111" i="6"/>
  <c r="DD112" i="6"/>
  <c r="DI114" i="6"/>
  <c r="DG115" i="6"/>
  <c r="DF116" i="6"/>
  <c r="DH117" i="6"/>
  <c r="DF119" i="6"/>
  <c r="DJ121" i="6"/>
  <c r="DH122" i="6"/>
  <c r="DF123" i="6"/>
  <c r="DF124" i="6"/>
  <c r="DI125" i="6"/>
  <c r="DD126" i="6"/>
  <c r="DH127" i="6"/>
  <c r="DE128" i="6"/>
  <c r="DF129" i="6"/>
  <c r="DD130" i="6"/>
  <c r="DJ131" i="6"/>
  <c r="DG132" i="6"/>
  <c r="DE133" i="6"/>
  <c r="DI135" i="6"/>
  <c r="DG136" i="6"/>
  <c r="DD137" i="6"/>
  <c r="DJ138" i="6"/>
  <c r="DH139" i="6"/>
  <c r="DF140" i="6"/>
  <c r="DD141" i="6"/>
  <c r="DJ142" i="6"/>
  <c r="DH143" i="6"/>
  <c r="DF144" i="6"/>
  <c r="DI146" i="6"/>
  <c r="DG147" i="6"/>
  <c r="DE148" i="6"/>
  <c r="DI86" i="6"/>
  <c r="DH88" i="6"/>
  <c r="DG89" i="6"/>
  <c r="DJ90" i="6"/>
  <c r="DH91" i="6"/>
  <c r="DG92" i="6"/>
  <c r="DI93" i="6"/>
  <c r="DD94" i="6"/>
  <c r="DG95" i="6"/>
  <c r="DD96" i="6"/>
  <c r="DE98" i="6"/>
  <c r="DG99" i="6"/>
  <c r="DH100" i="6"/>
  <c r="DF101" i="6"/>
  <c r="DI103" i="6"/>
  <c r="DD104" i="6"/>
  <c r="DJ106" i="6"/>
  <c r="DD107" i="6"/>
  <c r="DI108" i="6"/>
  <c r="DE110" i="6"/>
  <c r="DH111" i="6"/>
  <c r="DE112" i="6"/>
  <c r="DD113" i="6"/>
  <c r="DJ114" i="6"/>
  <c r="DH115" i="6"/>
  <c r="DG116" i="6"/>
  <c r="DI117" i="6"/>
  <c r="DD118" i="6"/>
  <c r="DG119" i="6"/>
  <c r="DD120" i="6"/>
  <c r="DI122" i="6"/>
  <c r="DG123" i="6"/>
  <c r="DG124" i="6"/>
  <c r="DJ125" i="6"/>
  <c r="DE126" i="6"/>
  <c r="DI127" i="6"/>
  <c r="DF128" i="6"/>
  <c r="DG129" i="6"/>
  <c r="DE130" i="6"/>
  <c r="DH132" i="6"/>
  <c r="DF133" i="6"/>
  <c r="DD134" i="6"/>
  <c r="DJ135" i="6"/>
  <c r="DH136" i="6"/>
  <c r="DE137" i="6"/>
  <c r="DI139" i="6"/>
  <c r="DG140" i="6"/>
  <c r="DE141" i="6"/>
  <c r="DI143" i="6"/>
  <c r="DG144" i="6"/>
  <c r="DD145" i="6"/>
  <c r="DJ146" i="6"/>
  <c r="DH147" i="6"/>
  <c r="DF148" i="6"/>
  <c r="BV94" i="6"/>
  <c r="BV96" i="6"/>
  <c r="CA102" i="6"/>
  <c r="CA117" i="6"/>
  <c r="BV118" i="6"/>
  <c r="BY123" i="6"/>
  <c r="BY124" i="6"/>
  <c r="CA127" i="6"/>
  <c r="BX128" i="6"/>
  <c r="BY129" i="6"/>
  <c r="BW130" i="6"/>
  <c r="BU131" i="6"/>
  <c r="BZ132" i="6"/>
  <c r="BX133" i="6"/>
  <c r="BV134" i="6"/>
  <c r="BZ136" i="6"/>
  <c r="BW137" i="6"/>
  <c r="BU138" i="6"/>
  <c r="CA139" i="6"/>
  <c r="BY140" i="6"/>
  <c r="BW141" i="6"/>
  <c r="BU142" i="6"/>
  <c r="CA143" i="6"/>
  <c r="BY144" i="6"/>
  <c r="BV145" i="6"/>
  <c r="BZ147" i="6"/>
  <c r="BX148" i="6"/>
  <c r="BW11" i="6"/>
  <c r="BX54" i="6"/>
  <c r="BX11" i="6"/>
  <c r="CA66" i="6"/>
  <c r="BZ7" i="6"/>
  <c r="BY11" i="6"/>
  <c r="BY12" i="6"/>
  <c r="BY13" i="6"/>
  <c r="BY14" i="6"/>
  <c r="BY15" i="6"/>
  <c r="BV82" i="6"/>
  <c r="BU89" i="6"/>
  <c r="BX90" i="6"/>
  <c r="BZ96" i="6"/>
  <c r="BW102" i="6"/>
  <c r="BV106" i="6"/>
  <c r="BX107" i="6"/>
  <c r="BY109" i="6"/>
  <c r="CA110" i="6"/>
  <c r="BX114" i="6"/>
  <c r="BW117" i="6"/>
  <c r="BZ118" i="6"/>
  <c r="BZ120" i="6"/>
  <c r="BU123" i="6"/>
  <c r="BU124" i="6"/>
  <c r="CA130" i="6"/>
  <c r="BY131" i="6"/>
  <c r="BU6" i="6"/>
  <c r="BV7" i="6"/>
  <c r="BV10" i="6"/>
  <c r="BU11" i="6"/>
  <c r="BU12" i="6"/>
  <c r="BU13" i="6"/>
  <c r="BU15" i="6"/>
  <c r="BZ16" i="6"/>
  <c r="BZ17" i="6"/>
  <c r="CA19" i="6"/>
  <c r="CA20" i="6"/>
  <c r="BZ21" i="6"/>
  <c r="BY22" i="6"/>
  <c r="BW6" i="6"/>
  <c r="BX7" i="6"/>
  <c r="BX10" i="6"/>
  <c r="BW12" i="6"/>
  <c r="BW13" i="6"/>
  <c r="BW14" i="6"/>
  <c r="BW15" i="6"/>
  <c r="BV18" i="6"/>
  <c r="BW24" i="6"/>
  <c r="BV25" i="6"/>
  <c r="BU27" i="6"/>
  <c r="BU32" i="6"/>
  <c r="CA35" i="6"/>
  <c r="BX38" i="6"/>
  <c r="BW45" i="6"/>
  <c r="BV46" i="6"/>
  <c r="BU47" i="6"/>
  <c r="CA48" i="6"/>
  <c r="BY52" i="6"/>
  <c r="BY53" i="6"/>
  <c r="BY6" i="6"/>
  <c r="BV28" i="6"/>
  <c r="BU48" i="6"/>
  <c r="BX23" i="6"/>
  <c r="BU24" i="6"/>
  <c r="BU26" i="6"/>
  <c r="CA27" i="6"/>
  <c r="BZ28" i="6"/>
  <c r="BY29" i="6"/>
  <c r="BX30" i="6"/>
  <c r="BW31" i="6"/>
  <c r="CA32" i="6"/>
  <c r="BZ33" i="6"/>
  <c r="CA34" i="6"/>
  <c r="BY35" i="6"/>
  <c r="BX36" i="6"/>
  <c r="BW37" i="6"/>
  <c r="BV38" i="6"/>
  <c r="BU39" i="6"/>
  <c r="BZ40" i="6"/>
  <c r="BY41" i="6"/>
  <c r="BZ42" i="6"/>
  <c r="BW43" i="6"/>
  <c r="BV44" i="6"/>
  <c r="BU45" i="6"/>
  <c r="CA47" i="6"/>
  <c r="BY48" i="6"/>
  <c r="BX49" i="6"/>
  <c r="BZ50" i="6"/>
  <c r="BX51" i="6"/>
  <c r="BW52" i="6"/>
  <c r="BW53" i="6"/>
  <c r="BV54" i="6"/>
  <c r="BV55" i="6"/>
  <c r="CA56" i="6"/>
  <c r="BZ57" i="6"/>
  <c r="BZ59" i="6"/>
  <c r="BY60" i="6"/>
  <c r="BY61" i="6"/>
  <c r="BX62" i="6"/>
  <c r="BZ63" i="6"/>
  <c r="BW64" i="6"/>
  <c r="BV65" i="6"/>
  <c r="BX66" i="6"/>
  <c r="BV67" i="6"/>
  <c r="BU68" i="6"/>
  <c r="BU69" i="6"/>
  <c r="BV70" i="6"/>
  <c r="BX71" i="6"/>
  <c r="BU72" i="6"/>
  <c r="BV74" i="6"/>
  <c r="CA76" i="6"/>
  <c r="BU77" i="6"/>
  <c r="BX78" i="6"/>
  <c r="BZ79" i="6"/>
  <c r="BW80" i="6"/>
  <c r="BV81" i="6"/>
  <c r="BZ82" i="6"/>
  <c r="BX83" i="6"/>
  <c r="BW84" i="6"/>
  <c r="BY85" i="6"/>
  <c r="CA86" i="6"/>
  <c r="BU87" i="6"/>
  <c r="BZ88" i="6"/>
  <c r="BY89" i="6"/>
  <c r="BZ91" i="6"/>
  <c r="BY92" i="6"/>
  <c r="CA93" i="6"/>
  <c r="BY95" i="6"/>
  <c r="BU98" i="6"/>
  <c r="BW99" i="6"/>
  <c r="BX100" i="6"/>
  <c r="BV101" i="6"/>
  <c r="BZ106" i="6"/>
  <c r="CA108" i="6"/>
  <c r="BU109" i="6"/>
  <c r="BW110" i="6"/>
  <c r="BZ111" i="6"/>
  <c r="BW112" i="6"/>
  <c r="BV113" i="6"/>
  <c r="BZ115" i="6"/>
  <c r="BY116" i="6"/>
  <c r="BY119" i="6"/>
  <c r="BV120" i="6"/>
  <c r="BU121" i="6"/>
  <c r="CA122" i="6"/>
  <c r="BW126" i="6"/>
  <c r="BV121" i="6"/>
  <c r="BZ123" i="6"/>
  <c r="BZ124" i="6"/>
  <c r="BX137" i="6"/>
  <c r="BV138" i="6"/>
  <c r="BX55" i="6"/>
  <c r="BU56" i="6"/>
  <c r="BV58" i="6"/>
  <c r="CA60" i="6"/>
  <c r="CA61" i="6"/>
  <c r="BY64" i="6"/>
  <c r="BZ66" i="6"/>
  <c r="BW68" i="6"/>
  <c r="BW69" i="6"/>
  <c r="BZ71" i="6"/>
  <c r="BW72" i="6"/>
  <c r="BW87" i="6"/>
  <c r="BX118" i="6"/>
  <c r="BW56" i="6"/>
  <c r="BU60" i="6"/>
  <c r="BU61" i="6"/>
  <c r="CA64" i="6"/>
  <c r="BY68" i="6"/>
  <c r="BY69" i="6"/>
  <c r="BY72" i="6"/>
  <c r="BX135" i="6"/>
  <c r="BV136" i="6"/>
  <c r="BW143" i="6"/>
  <c r="BV147" i="6"/>
  <c r="CA6" i="6"/>
  <c r="BU14" i="6"/>
  <c r="BU5" i="6"/>
  <c r="BV6" i="6"/>
  <c r="BW7" i="6"/>
  <c r="BU8" i="6"/>
  <c r="BU9" i="6"/>
  <c r="BW10" i="6"/>
  <c r="BV11" i="6"/>
  <c r="BV12" i="6"/>
  <c r="BV13" i="6"/>
  <c r="BV14" i="6"/>
  <c r="BV15" i="6"/>
  <c r="CA16" i="6"/>
  <c r="CA17" i="6"/>
  <c r="BU18" i="6"/>
  <c r="CA21" i="6"/>
  <c r="BZ22" i="6"/>
  <c r="BY23" i="6"/>
  <c r="BV24" i="6"/>
  <c r="BU25" i="6"/>
  <c r="BV26" i="6"/>
  <c r="CA28" i="6"/>
  <c r="BZ29" i="6"/>
  <c r="BY30" i="6"/>
  <c r="BX31" i="6"/>
  <c r="CA33" i="6"/>
  <c r="BZ35" i="6"/>
  <c r="BY36" i="6"/>
  <c r="BX37" i="6"/>
  <c r="BW38" i="6"/>
  <c r="BV39" i="6"/>
  <c r="CA40" i="6"/>
  <c r="BZ41" i="6"/>
  <c r="CA42" i="6"/>
  <c r="BX43" i="6"/>
  <c r="BU19" i="6"/>
  <c r="BZ23" i="6"/>
  <c r="BW26" i="6"/>
  <c r="BZ51" i="6"/>
  <c r="BV73" i="6"/>
  <c r="BX74" i="6"/>
  <c r="BZ78" i="6"/>
  <c r="CA85" i="6"/>
  <c r="BU86" i="6"/>
  <c r="CA89" i="6"/>
  <c r="BV5" i="6"/>
  <c r="BV8" i="6"/>
  <c r="BV9" i="6"/>
  <c r="BU20" i="6"/>
  <c r="CA29" i="6"/>
  <c r="BZ30" i="6"/>
  <c r="BY31" i="6"/>
  <c r="BU34" i="6"/>
  <c r="BZ36" i="6"/>
  <c r="BY37" i="6"/>
  <c r="BW39" i="6"/>
  <c r="CA41" i="6"/>
  <c r="BY43" i="6"/>
  <c r="BX44" i="6"/>
  <c r="BZ49" i="6"/>
  <c r="BZ62" i="6"/>
  <c r="BX65" i="6"/>
  <c r="BX67" i="6"/>
  <c r="BX70" i="6"/>
  <c r="BV75" i="6"/>
  <c r="BU76" i="6"/>
  <c r="BW77" i="6"/>
  <c r="BY80" i="6"/>
  <c r="BX81" i="6"/>
  <c r="BZ83" i="6"/>
  <c r="BY84" i="6"/>
  <c r="CA22" i="6"/>
  <c r="CA31" i="6"/>
  <c r="BW32" i="6"/>
  <c r="BU35" i="6"/>
  <c r="CA37" i="6"/>
  <c r="BY39" i="6"/>
  <c r="BX46" i="6"/>
  <c r="BZ54" i="6"/>
  <c r="BZ55" i="6"/>
  <c r="BX73" i="6"/>
  <c r="BW76" i="6"/>
  <c r="BX18" i="6"/>
  <c r="BU22" i="6"/>
  <c r="BY26" i="6"/>
  <c r="BU29" i="6"/>
  <c r="BV33" i="6"/>
  <c r="BW34" i="6"/>
  <c r="BV40" i="6"/>
  <c r="BW47" i="6"/>
  <c r="BV50" i="6"/>
  <c r="BV57" i="6"/>
  <c r="BX5" i="6"/>
  <c r="BZ10" i="6"/>
  <c r="BV16" i="6"/>
  <c r="BW19" i="6"/>
  <c r="BW20" i="6"/>
  <c r="BV21" i="6"/>
  <c r="BY24" i="6"/>
  <c r="BU41" i="6"/>
  <c r="BV42" i="6"/>
  <c r="CA52" i="6"/>
  <c r="BX58" i="6"/>
  <c r="BV59" i="6"/>
  <c r="BV63" i="6"/>
  <c r="BZ67" i="6"/>
  <c r="BZ74" i="6"/>
  <c r="BX75" i="6"/>
  <c r="BY77" i="6"/>
  <c r="CA80" i="6"/>
  <c r="BZ81" i="6"/>
  <c r="BW86" i="6"/>
  <c r="BY87" i="6"/>
  <c r="BV91" i="6"/>
  <c r="BU92" i="6"/>
  <c r="BW93" i="6"/>
  <c r="BZ94" i="6"/>
  <c r="BU95" i="6"/>
  <c r="BY98" i="6"/>
  <c r="BZ101" i="6"/>
  <c r="BW108" i="6"/>
  <c r="BW122" i="6"/>
  <c r="BX8" i="6"/>
  <c r="BX9" i="6"/>
  <c r="BV17" i="6"/>
  <c r="BX25" i="6"/>
  <c r="BW27" i="6"/>
  <c r="BZ38" i="6"/>
  <c r="CA43" i="6"/>
  <c r="BZ44" i="6"/>
  <c r="BY45" i="6"/>
  <c r="CA53" i="6"/>
  <c r="BZ65" i="6"/>
  <c r="BZ70" i="6"/>
  <c r="BV79" i="6"/>
  <c r="CA84" i="6"/>
  <c r="BU85" i="6"/>
  <c r="BV88" i="6"/>
  <c r="CA99" i="6"/>
  <c r="BV111" i="6"/>
  <c r="CA112" i="6"/>
  <c r="BZ113" i="6"/>
  <c r="BV115" i="6"/>
  <c r="BU116" i="6"/>
  <c r="BU119" i="6"/>
  <c r="BY121" i="6"/>
  <c r="BX125" i="6"/>
  <c r="CA126" i="6"/>
  <c r="BW127" i="6"/>
  <c r="BU129" i="6"/>
  <c r="BV132" i="6"/>
  <c r="BZ134" i="6"/>
  <c r="BW44" i="6"/>
  <c r="BV45" i="6"/>
  <c r="BU46" i="6"/>
  <c r="BZ48" i="6"/>
  <c r="BY49" i="6"/>
  <c r="CA50" i="6"/>
  <c r="BY51" i="6"/>
  <c r="BX52" i="6"/>
  <c r="BX53" i="6"/>
  <c r="BW54" i="6"/>
  <c r="BW55" i="6"/>
  <c r="CA57" i="6"/>
  <c r="BU58" i="6"/>
  <c r="CA59" i="6"/>
  <c r="BZ60" i="6"/>
  <c r="BZ61" i="6"/>
  <c r="BY62" i="6"/>
  <c r="CA63" i="6"/>
  <c r="BX64" i="6"/>
  <c r="BW65" i="6"/>
  <c r="BY66" i="6"/>
  <c r="BW67" i="6"/>
  <c r="BV68" i="6"/>
  <c r="BV69" i="6"/>
  <c r="BW70" i="6"/>
  <c r="BY71" i="6"/>
  <c r="BV72" i="6"/>
  <c r="BU73" i="6"/>
  <c r="BW74" i="6"/>
  <c r="BU75" i="6"/>
  <c r="BV77" i="6"/>
  <c r="BY78" i="6"/>
  <c r="CA79" i="6"/>
  <c r="BX80" i="6"/>
  <c r="BW81" i="6"/>
  <c r="CA82" i="6"/>
  <c r="BY83" i="6"/>
  <c r="BX84" i="6"/>
  <c r="BZ85" i="6"/>
  <c r="BV87" i="6"/>
  <c r="CA88" i="6"/>
  <c r="BZ89" i="6"/>
  <c r="BU90" i="6"/>
  <c r="CA91" i="6"/>
  <c r="BZ92" i="6"/>
  <c r="BW94" i="6"/>
  <c r="BZ95" i="6"/>
  <c r="BW96" i="6"/>
  <c r="BV99" i="6"/>
  <c r="BW100" i="6"/>
  <c r="BU101" i="6"/>
  <c r="BZ102" i="6"/>
  <c r="BY106" i="6"/>
  <c r="CA107" i="6"/>
  <c r="BV109" i="6"/>
  <c r="BX110" i="6"/>
  <c r="CA111" i="6"/>
  <c r="BX112" i="6"/>
  <c r="BW113" i="6"/>
  <c r="BU114" i="6"/>
  <c r="CA115" i="6"/>
  <c r="BZ116" i="6"/>
  <c r="BW118" i="6"/>
  <c r="BZ119" i="6"/>
  <c r="BW120" i="6"/>
  <c r="BU125" i="6"/>
  <c r="BX126" i="6"/>
  <c r="BY128" i="6"/>
  <c r="BZ129" i="6"/>
  <c r="BX130" i="6"/>
  <c r="BV131" i="6"/>
  <c r="CA132" i="6"/>
  <c r="BY133" i="6"/>
  <c r="BW134" i="6"/>
  <c r="BU135" i="6"/>
  <c r="CA136" i="6"/>
  <c r="BZ140" i="6"/>
  <c r="BX141" i="6"/>
  <c r="BV142" i="6"/>
  <c r="BZ144" i="6"/>
  <c r="BW145" i="6"/>
  <c r="BU146" i="6"/>
  <c r="CA147" i="6"/>
  <c r="BY148" i="6"/>
  <c r="BV90" i="6"/>
  <c r="CA92" i="6"/>
  <c r="BU93" i="6"/>
  <c r="BX94" i="6"/>
  <c r="CA95" i="6"/>
  <c r="BX96" i="6"/>
  <c r="CA98" i="6"/>
  <c r="BU99" i="6"/>
  <c r="BV100" i="6"/>
  <c r="BY102" i="6"/>
  <c r="BW103" i="6"/>
  <c r="BX106" i="6"/>
  <c r="BZ107" i="6"/>
  <c r="BU108" i="6"/>
  <c r="BW109" i="6"/>
  <c r="BY110" i="6"/>
  <c r="BY112" i="6"/>
  <c r="BX113" i="6"/>
  <c r="BV114" i="6"/>
  <c r="CA116" i="6"/>
  <c r="BU117" i="6"/>
  <c r="CA119" i="6"/>
  <c r="BX120" i="6"/>
  <c r="BW121" i="6"/>
  <c r="BU122" i="6"/>
  <c r="CA123" i="6"/>
  <c r="CA124" i="6"/>
  <c r="BV125" i="6"/>
  <c r="BY126" i="6"/>
  <c r="BU127" i="6"/>
  <c r="BZ128" i="6"/>
  <c r="BW5" i="6"/>
  <c r="BX6" i="6"/>
  <c r="BY7" i="6"/>
  <c r="BW8" i="6"/>
  <c r="BW9" i="6"/>
  <c r="BY10" i="6"/>
  <c r="BX12" i="6"/>
  <c r="BX13" i="6"/>
  <c r="BX14" i="6"/>
  <c r="BX15" i="6"/>
  <c r="BU16" i="6"/>
  <c r="BU17" i="6"/>
  <c r="BW18" i="6"/>
  <c r="BV19" i="6"/>
  <c r="BV20" i="6"/>
  <c r="BU21" i="6"/>
  <c r="CA23" i="6"/>
  <c r="BX24" i="6"/>
  <c r="BW25" i="6"/>
  <c r="BX26" i="6"/>
  <c r="BV27" i="6"/>
  <c r="BU28" i="6"/>
  <c r="CA30" i="6"/>
  <c r="BZ31" i="6"/>
  <c r="BV32" i="6"/>
  <c r="BU33" i="6"/>
  <c r="BV34" i="6"/>
  <c r="CA36" i="6"/>
  <c r="BZ37" i="6"/>
  <c r="BY38" i="6"/>
  <c r="BX39" i="6"/>
  <c r="BU40" i="6"/>
  <c r="BU42" i="6"/>
  <c r="BZ43" i="6"/>
  <c r="CA137" i="6"/>
  <c r="BY138" i="6"/>
  <c r="BW139" i="6"/>
  <c r="BU140" i="6"/>
  <c r="CA141" i="6"/>
  <c r="BY142" i="6"/>
  <c r="BU144" i="6"/>
  <c r="BZ145" i="6"/>
  <c r="BX146" i="6"/>
  <c r="BZ5" i="6"/>
  <c r="CA129" i="6"/>
  <c r="BY130" i="6"/>
  <c r="BW131" i="6"/>
  <c r="BZ133" i="6"/>
  <c r="BX134" i="6"/>
  <c r="BV135" i="6"/>
  <c r="BY137" i="6"/>
  <c r="BW138" i="6"/>
  <c r="BU139" i="6"/>
  <c r="CA140" i="6"/>
  <c r="BY141" i="6"/>
  <c r="BW142" i="6"/>
  <c r="BU143" i="6"/>
  <c r="CA144" i="6"/>
  <c r="BX145" i="6"/>
  <c r="BV146" i="6"/>
  <c r="BZ148" i="6"/>
  <c r="BY44" i="6"/>
  <c r="BX45" i="6"/>
  <c r="BW46" i="6"/>
  <c r="BV47" i="6"/>
  <c r="CA49" i="6"/>
  <c r="BU50" i="6"/>
  <c r="CA51" i="6"/>
  <c r="BZ52" i="6"/>
  <c r="BZ53" i="6"/>
  <c r="BY54" i="6"/>
  <c r="BY55" i="6"/>
  <c r="BV56" i="6"/>
  <c r="BU57" i="6"/>
  <c r="BW58" i="6"/>
  <c r="BU59" i="6"/>
  <c r="CA62" i="6"/>
  <c r="BU63" i="6"/>
  <c r="BZ64" i="6"/>
  <c r="BY65" i="6"/>
  <c r="BY67" i="6"/>
  <c r="BX68" i="6"/>
  <c r="BX69" i="6"/>
  <c r="BY70" i="6"/>
  <c r="CA71" i="6"/>
  <c r="BX72" i="6"/>
  <c r="BW73" i="6"/>
  <c r="BY74" i="6"/>
  <c r="BW75" i="6"/>
  <c r="BV76" i="6"/>
  <c r="BX77" i="6"/>
  <c r="CA78" i="6"/>
  <c r="BU79" i="6"/>
  <c r="BZ80" i="6"/>
  <c r="BY81" i="6"/>
  <c r="BU82" i="6"/>
  <c r="CA83" i="6"/>
  <c r="BZ84" i="6"/>
  <c r="BV86" i="6"/>
  <c r="BX87" i="6"/>
  <c r="BU88" i="6"/>
  <c r="BW90" i="6"/>
  <c r="BU91" i="6"/>
  <c r="BV93" i="6"/>
  <c r="BY94" i="6"/>
  <c r="BY96" i="6"/>
  <c r="BZ98" i="6"/>
  <c r="BU100" i="6"/>
  <c r="CA101" i="6"/>
  <c r="BX102" i="6"/>
  <c r="BW106" i="6"/>
  <c r="BY107" i="6"/>
  <c r="BV108" i="6"/>
  <c r="BX109" i="6"/>
  <c r="BZ110" i="6"/>
  <c r="BU111" i="6"/>
  <c r="BZ112" i="6"/>
  <c r="BY113" i="6"/>
  <c r="BW114" i="6"/>
  <c r="BU115" i="6"/>
  <c r="BV117" i="6"/>
  <c r="BY118" i="6"/>
  <c r="BY120" i="6"/>
  <c r="BX121" i="6"/>
  <c r="BV122" i="6"/>
  <c r="BW125" i="6"/>
  <c r="BZ126" i="6"/>
  <c r="BV127" i="6"/>
  <c r="CA128" i="6"/>
  <c r="BZ130" i="6"/>
  <c r="BX131" i="6"/>
  <c r="BU132" i="6"/>
  <c r="CA133" i="6"/>
  <c r="BY134" i="6"/>
  <c r="BW135" i="6"/>
  <c r="BU136" i="6"/>
  <c r="BZ137" i="6"/>
  <c r="BX138" i="6"/>
  <c r="BV139" i="6"/>
  <c r="BZ141" i="6"/>
  <c r="BX142" i="6"/>
  <c r="BV143" i="6"/>
  <c r="BY145" i="6"/>
  <c r="BW146" i="6"/>
  <c r="BU147" i="6"/>
  <c r="CA148" i="6"/>
  <c r="BY5" i="6"/>
  <c r="BZ6" i="6"/>
  <c r="CA7" i="6"/>
  <c r="BY8" i="6"/>
  <c r="BY9" i="6"/>
  <c r="CA10" i="6"/>
  <c r="BZ11" i="6"/>
  <c r="BZ12" i="6"/>
  <c r="BZ13" i="6"/>
  <c r="BZ14" i="6"/>
  <c r="BZ15" i="6"/>
  <c r="BW16" i="6"/>
  <c r="BW17" i="6"/>
  <c r="BY18" i="6"/>
  <c r="BX19" i="6"/>
  <c r="BX20" i="6"/>
  <c r="BW21" i="6"/>
  <c r="BV22" i="6"/>
  <c r="BU23" i="6"/>
  <c r="BZ24" i="6"/>
  <c r="BY25" i="6"/>
  <c r="BZ26" i="6"/>
  <c r="BX27" i="6"/>
  <c r="BW28" i="6"/>
  <c r="BV29" i="6"/>
  <c r="BU30" i="6"/>
  <c r="BX32" i="6"/>
  <c r="BW33" i="6"/>
  <c r="BX34" i="6"/>
  <c r="BV35" i="6"/>
  <c r="BU36" i="6"/>
  <c r="CA38" i="6"/>
  <c r="BZ39" i="6"/>
  <c r="BW40" i="6"/>
  <c r="BV41" i="6"/>
  <c r="BW42" i="6"/>
  <c r="CA44" i="6"/>
  <c r="BZ45" i="6"/>
  <c r="BY46" i="6"/>
  <c r="BX47" i="6"/>
  <c r="BV48" i="6"/>
  <c r="BU49" i="6"/>
  <c r="BW50" i="6"/>
  <c r="BZ8" i="6"/>
  <c r="BZ9" i="6"/>
  <c r="CA11" i="6"/>
  <c r="CA12" i="6"/>
  <c r="CA13" i="6"/>
  <c r="CA14" i="6"/>
  <c r="CA15" i="6"/>
  <c r="BX16" i="6"/>
  <c r="BX17" i="6"/>
  <c r="BZ18" i="6"/>
  <c r="BY19" i="6"/>
  <c r="BY20" i="6"/>
  <c r="BX21" i="6"/>
  <c r="BW22" i="6"/>
  <c r="BV23" i="6"/>
  <c r="CA24" i="6"/>
  <c r="BZ25" i="6"/>
  <c r="CA26" i="6"/>
  <c r="BY27" i="6"/>
  <c r="BX28" i="6"/>
  <c r="BW29" i="6"/>
  <c r="BV30" i="6"/>
  <c r="BU31" i="6"/>
  <c r="BY32" i="6"/>
  <c r="BX33" i="6"/>
  <c r="BY34" i="6"/>
  <c r="BW35" i="6"/>
  <c r="BV36" i="6"/>
  <c r="BU37" i="6"/>
  <c r="CA39" i="6"/>
  <c r="BX40" i="6"/>
  <c r="BW41" i="6"/>
  <c r="BX42" i="6"/>
  <c r="BU43" i="6"/>
  <c r="CA45" i="6"/>
  <c r="BZ46" i="6"/>
  <c r="BY47" i="6"/>
  <c r="BW48" i="6"/>
  <c r="BV49" i="6"/>
  <c r="BX50" i="6"/>
  <c r="BV51" i="6"/>
  <c r="BU52" i="6"/>
  <c r="BU53" i="6"/>
  <c r="BY56" i="6"/>
  <c r="BX57" i="6"/>
  <c r="BZ58" i="6"/>
  <c r="CA5" i="6"/>
  <c r="BU7" i="6"/>
  <c r="CA8" i="6"/>
  <c r="CA9" i="6"/>
  <c r="BU10" i="6"/>
  <c r="BY16" i="6"/>
  <c r="BY17" i="6"/>
  <c r="CA18" i="6"/>
  <c r="BZ19" i="6"/>
  <c r="BZ20" i="6"/>
  <c r="BY21" i="6"/>
  <c r="BX22" i="6"/>
  <c r="BW23" i="6"/>
  <c r="CA25" i="6"/>
  <c r="BZ27" i="6"/>
  <c r="BY28" i="6"/>
  <c r="BX29" i="6"/>
  <c r="BW30" i="6"/>
  <c r="BV31" i="6"/>
  <c r="BZ32" i="6"/>
  <c r="BY33" i="6"/>
  <c r="BZ34" i="6"/>
  <c r="BX35" i="6"/>
  <c r="BW36" i="6"/>
  <c r="BV37" i="6"/>
  <c r="BU38" i="6"/>
  <c r="BY40" i="6"/>
  <c r="BX41" i="6"/>
  <c r="BY42" i="6"/>
  <c r="BV43" i="6"/>
  <c r="BU44" i="6"/>
  <c r="CA46" i="6"/>
  <c r="BZ47" i="6"/>
  <c r="BX48" i="6"/>
  <c r="BW49" i="6"/>
  <c r="BY50" i="6"/>
  <c r="BW51" i="6"/>
  <c r="BV52" i="6"/>
  <c r="BV53" i="6"/>
  <c r="BU54" i="6"/>
  <c r="BU55" i="6"/>
  <c r="BZ56" i="6"/>
  <c r="BY57" i="6"/>
  <c r="CA58" i="6"/>
  <c r="BY59" i="6"/>
  <c r="BU51" i="6"/>
  <c r="CA54" i="6"/>
  <c r="CA55" i="6"/>
  <c r="BX56" i="6"/>
  <c r="BW57" i="6"/>
  <c r="BY58" i="6"/>
  <c r="BW59" i="6"/>
  <c r="BV60" i="6"/>
  <c r="BV61" i="6"/>
  <c r="BU62" i="6"/>
  <c r="BW63" i="6"/>
  <c r="CA65" i="6"/>
  <c r="BU66" i="6"/>
  <c r="CA67" i="6"/>
  <c r="BZ68" i="6"/>
  <c r="BZ69" i="6"/>
  <c r="CA70" i="6"/>
  <c r="BU71" i="6"/>
  <c r="BZ72" i="6"/>
  <c r="BY73" i="6"/>
  <c r="CA74" i="6"/>
  <c r="BY75" i="6"/>
  <c r="BX76" i="6"/>
  <c r="BZ77" i="6"/>
  <c r="BU78" i="6"/>
  <c r="BW79" i="6"/>
  <c r="CA81" i="6"/>
  <c r="BW82" i="6"/>
  <c r="BU83" i="6"/>
  <c r="BV85" i="6"/>
  <c r="BX86" i="6"/>
  <c r="BZ87" i="6"/>
  <c r="BW88" i="6"/>
  <c r="BV89" i="6"/>
  <c r="BY90" i="6"/>
  <c r="BW91" i="6"/>
  <c r="BV92" i="6"/>
  <c r="BX93" i="6"/>
  <c r="CA94" i="6"/>
  <c r="BV95" i="6"/>
  <c r="CA96" i="6"/>
  <c r="BX98" i="6"/>
  <c r="BZ99" i="6"/>
  <c r="CA100" i="6"/>
  <c r="BY101" i="6"/>
  <c r="BV102" i="6"/>
  <c r="BW104" i="6"/>
  <c r="BU106" i="6"/>
  <c r="BW107" i="6"/>
  <c r="BX108" i="6"/>
  <c r="BZ109" i="6"/>
  <c r="BW111" i="6"/>
  <c r="CA113" i="6"/>
  <c r="BY114" i="6"/>
  <c r="BW115" i="6"/>
  <c r="BV116" i="6"/>
  <c r="BX117" i="6"/>
  <c r="CA118" i="6"/>
  <c r="BV119" i="6"/>
  <c r="CA120" i="6"/>
  <c r="BZ121" i="6"/>
  <c r="BX122" i="6"/>
  <c r="BV123" i="6"/>
  <c r="BV124" i="6"/>
  <c r="BY125" i="6"/>
  <c r="BX127" i="6"/>
  <c r="BU128" i="6"/>
  <c r="BV129" i="6"/>
  <c r="BZ131" i="6"/>
  <c r="BW132" i="6"/>
  <c r="BU133" i="6"/>
  <c r="CA134" i="6"/>
  <c r="BY135" i="6"/>
  <c r="BW136" i="6"/>
  <c r="BZ138" i="6"/>
  <c r="BX139" i="6"/>
  <c r="BV140" i="6"/>
  <c r="BZ142" i="6"/>
  <c r="BX143" i="6"/>
  <c r="BV144" i="6"/>
  <c r="CA145" i="6"/>
  <c r="BY146" i="6"/>
  <c r="BW147" i="6"/>
  <c r="BU148" i="6"/>
  <c r="BX59" i="6"/>
  <c r="BW60" i="6"/>
  <c r="BW61" i="6"/>
  <c r="BV62" i="6"/>
  <c r="BX63" i="6"/>
  <c r="BU64" i="6"/>
  <c r="BV66" i="6"/>
  <c r="CA68" i="6"/>
  <c r="CA69" i="6"/>
  <c r="BV71" i="6"/>
  <c r="CA72" i="6"/>
  <c r="BZ73" i="6"/>
  <c r="BZ75" i="6"/>
  <c r="BY76" i="6"/>
  <c r="CA77" i="6"/>
  <c r="BV78" i="6"/>
  <c r="BX79" i="6"/>
  <c r="BU80" i="6"/>
  <c r="BX82" i="6"/>
  <c r="BV83" i="6"/>
  <c r="BU84" i="6"/>
  <c r="BW85" i="6"/>
  <c r="BY86" i="6"/>
  <c r="CA87" i="6"/>
  <c r="BX88" i="6"/>
  <c r="BW89" i="6"/>
  <c r="BZ90" i="6"/>
  <c r="BX91" i="6"/>
  <c r="BW92" i="6"/>
  <c r="BY93" i="6"/>
  <c r="BW95" i="6"/>
  <c r="BW98" i="6"/>
  <c r="BY99" i="6"/>
  <c r="BZ100" i="6"/>
  <c r="BX101" i="6"/>
  <c r="BU102" i="6"/>
  <c r="BV107" i="6"/>
  <c r="BY108" i="6"/>
  <c r="CA109" i="6"/>
  <c r="BU110" i="6"/>
  <c r="BX111" i="6"/>
  <c r="BU112" i="6"/>
  <c r="BZ114" i="6"/>
  <c r="BX115" i="6"/>
  <c r="BW116" i="6"/>
  <c r="BY117" i="6"/>
  <c r="BW119" i="6"/>
  <c r="CA121" i="6"/>
  <c r="BY122" i="6"/>
  <c r="BW123" i="6"/>
  <c r="BW124" i="6"/>
  <c r="BZ125" i="6"/>
  <c r="BU126" i="6"/>
  <c r="BY127" i="6"/>
  <c r="BV128" i="6"/>
  <c r="BW129" i="6"/>
  <c r="BU130" i="6"/>
  <c r="CA131" i="6"/>
  <c r="BX132" i="6"/>
  <c r="BV133" i="6"/>
  <c r="BZ135" i="6"/>
  <c r="BX136" i="6"/>
  <c r="BU137" i="6"/>
  <c r="CA138" i="6"/>
  <c r="BY139" i="6"/>
  <c r="BW140" i="6"/>
  <c r="BU141" i="6"/>
  <c r="CA142" i="6"/>
  <c r="BY143" i="6"/>
  <c r="BW144" i="6"/>
  <c r="BZ146" i="6"/>
  <c r="BX147" i="6"/>
  <c r="BV148" i="6"/>
  <c r="BX60" i="6"/>
  <c r="BX61" i="6"/>
  <c r="BW62" i="6"/>
  <c r="BY63" i="6"/>
  <c r="BV64" i="6"/>
  <c r="BU65" i="6"/>
  <c r="BW66" i="6"/>
  <c r="BU67" i="6"/>
  <c r="BU70" i="6"/>
  <c r="BW71" i="6"/>
  <c r="CA73" i="6"/>
  <c r="BU74" i="6"/>
  <c r="CA75" i="6"/>
  <c r="BZ76" i="6"/>
  <c r="BW78" i="6"/>
  <c r="BY79" i="6"/>
  <c r="BV80" i="6"/>
  <c r="BU81" i="6"/>
  <c r="BY82" i="6"/>
  <c r="BW83" i="6"/>
  <c r="BV84" i="6"/>
  <c r="BX85" i="6"/>
  <c r="BZ86" i="6"/>
  <c r="BY88" i="6"/>
  <c r="BX89" i="6"/>
  <c r="CA90" i="6"/>
  <c r="BY91" i="6"/>
  <c r="BX92" i="6"/>
  <c r="BZ93" i="6"/>
  <c r="BU94" i="6"/>
  <c r="BX95" i="6"/>
  <c r="BU96" i="6"/>
  <c r="BV98" i="6"/>
  <c r="BX99" i="6"/>
  <c r="BY100" i="6"/>
  <c r="BW101" i="6"/>
  <c r="CA106" i="6"/>
  <c r="BU107" i="6"/>
  <c r="BZ108" i="6"/>
  <c r="BV110" i="6"/>
  <c r="BY111" i="6"/>
  <c r="BV112" i="6"/>
  <c r="BU113" i="6"/>
  <c r="CA114" i="6"/>
  <c r="BY115" i="6"/>
  <c r="BX116" i="6"/>
  <c r="BZ117" i="6"/>
  <c r="BU118" i="6"/>
  <c r="BX119" i="6"/>
  <c r="BU120" i="6"/>
  <c r="BZ122" i="6"/>
  <c r="BX123" i="6"/>
  <c r="BX124" i="6"/>
  <c r="CA125" i="6"/>
  <c r="BV126" i="6"/>
  <c r="BZ127" i="6"/>
  <c r="BW128" i="6"/>
  <c r="BX129" i="6"/>
  <c r="BV130" i="6"/>
  <c r="BY132" i="6"/>
  <c r="BW133" i="6"/>
  <c r="BU134" i="6"/>
  <c r="CA135" i="6"/>
  <c r="BY136" i="6"/>
  <c r="BV137" i="6"/>
  <c r="BZ139" i="6"/>
  <c r="BX140" i="6"/>
  <c r="BV141" i="6"/>
  <c r="BZ143" i="6"/>
  <c r="BX144" i="6"/>
  <c r="BU145" i="6"/>
  <c r="CA146" i="6"/>
  <c r="BY147" i="6"/>
  <c r="BW148" i="6"/>
  <c r="AG78" i="6"/>
  <c r="AF79" i="6"/>
  <c r="AD86" i="6"/>
  <c r="AH94" i="6"/>
  <c r="AG95" i="6"/>
  <c r="AG102" i="6"/>
  <c r="AF103" i="6"/>
  <c r="AJ111" i="6"/>
  <c r="AJ118" i="6"/>
  <c r="AI119" i="6"/>
  <c r="AD127" i="6"/>
  <c r="AI135" i="6"/>
  <c r="AG126" i="6"/>
  <c r="AI127" i="6"/>
  <c r="AJ150" i="6"/>
  <c r="AF134" i="6"/>
  <c r="AG63" i="6"/>
  <c r="AI70" i="6"/>
  <c r="AH71" i="6"/>
  <c r="AD78" i="6"/>
  <c r="AI86" i="6"/>
  <c r="AH87" i="6"/>
  <c r="AE94" i="6"/>
  <c r="AD95" i="6"/>
  <c r="AD102" i="6"/>
  <c r="AH110" i="6"/>
  <c r="AG111" i="6"/>
  <c r="AG118" i="6"/>
  <c r="AF119" i="6"/>
  <c r="AI126" i="6"/>
  <c r="AF132" i="6"/>
  <c r="AG134" i="6"/>
  <c r="AH63" i="6"/>
  <c r="AI71" i="6"/>
  <c r="AE78" i="6"/>
  <c r="AD79" i="6"/>
  <c r="AI87" i="6"/>
  <c r="AF94" i="6"/>
  <c r="AE95" i="6"/>
  <c r="AE102" i="6"/>
  <c r="AD103" i="6"/>
  <c r="AI110" i="6"/>
  <c r="AH111" i="6"/>
  <c r="AH118" i="6"/>
  <c r="AG119" i="6"/>
  <c r="AH132" i="6"/>
  <c r="AJ142" i="6"/>
  <c r="AJ127" i="6"/>
  <c r="AG142" i="6"/>
  <c r="AJ126" i="6"/>
  <c r="AD134" i="6"/>
  <c r="AH142" i="6"/>
  <c r="AE134" i="6"/>
  <c r="AI142" i="6"/>
  <c r="AD8" i="6"/>
  <c r="AE16" i="6"/>
  <c r="AJ24" i="6"/>
  <c r="AD40" i="6"/>
  <c r="AD48" i="6"/>
  <c r="AG56" i="6"/>
  <c r="AJ64" i="6"/>
  <c r="AE72" i="6"/>
  <c r="AJ80" i="6"/>
  <c r="AI88" i="6"/>
  <c r="AG96" i="6"/>
  <c r="AH104" i="6"/>
  <c r="AF112" i="6"/>
  <c r="AG120" i="6"/>
  <c r="AE128" i="6"/>
  <c r="AE48" i="6"/>
  <c r="AH56" i="6"/>
  <c r="AF72" i="6"/>
  <c r="AJ88" i="6"/>
  <c r="AH96" i="6"/>
  <c r="AI104" i="6"/>
  <c r="AG112" i="6"/>
  <c r="AH120" i="6"/>
  <c r="AF128" i="6"/>
  <c r="AF8" i="6"/>
  <c r="AG16" i="6"/>
  <c r="AD24" i="6"/>
  <c r="AE32" i="6"/>
  <c r="AF40" i="6"/>
  <c r="AF48" i="6"/>
  <c r="AI56" i="6"/>
  <c r="AD64" i="6"/>
  <c r="AG72" i="6"/>
  <c r="AD80" i="6"/>
  <c r="AI96" i="6"/>
  <c r="AJ104" i="6"/>
  <c r="AH112" i="6"/>
  <c r="AI120" i="6"/>
  <c r="AG128" i="6"/>
  <c r="AG8" i="6"/>
  <c r="AH16" i="6"/>
  <c r="AE24" i="6"/>
  <c r="AF32" i="6"/>
  <c r="AG40" i="6"/>
  <c r="AG48" i="6"/>
  <c r="AJ56" i="6"/>
  <c r="AE64" i="6"/>
  <c r="AH72" i="6"/>
  <c r="AE80" i="6"/>
  <c r="AD88" i="6"/>
  <c r="AJ96" i="6"/>
  <c r="AI112" i="6"/>
  <c r="AJ120" i="6"/>
  <c r="AH128" i="6"/>
  <c r="AH8" i="6"/>
  <c r="AI16" i="6"/>
  <c r="AF24" i="6"/>
  <c r="AG32" i="6"/>
  <c r="AH40" i="6"/>
  <c r="AH48" i="6"/>
  <c r="AF64" i="6"/>
  <c r="AI72" i="6"/>
  <c r="AF80" i="6"/>
  <c r="AE88" i="6"/>
  <c r="AD104" i="6"/>
  <c r="AJ112" i="6"/>
  <c r="AI128" i="6"/>
  <c r="AF136" i="6"/>
  <c r="AI8" i="6"/>
  <c r="AG24" i="6"/>
  <c r="AH32" i="6"/>
  <c r="AI40" i="6"/>
  <c r="AI48" i="6"/>
  <c r="AD56" i="6"/>
  <c r="AG64" i="6"/>
  <c r="AG80" i="6"/>
  <c r="AF88" i="6"/>
  <c r="AD96" i="6"/>
  <c r="AE104" i="6"/>
  <c r="AD120" i="6"/>
  <c r="AG136" i="6"/>
  <c r="AF142" i="6"/>
  <c r="AE150" i="6"/>
  <c r="AH134" i="6"/>
  <c r="AH151" i="6"/>
  <c r="AF127" i="6"/>
  <c r="AI134" i="6"/>
  <c r="AD142" i="6"/>
  <c r="AI143" i="6"/>
  <c r="AD150" i="6"/>
  <c r="AF151" i="6"/>
  <c r="AG150" i="6"/>
  <c r="AH150" i="6"/>
  <c r="AJ135" i="6"/>
  <c r="AJ143" i="6"/>
  <c r="AE135" i="6"/>
  <c r="AE143" i="6"/>
  <c r="BX103" i="6"/>
  <c r="BX104" i="6"/>
  <c r="BX105" i="6"/>
  <c r="BW105" i="6"/>
  <c r="BV103" i="6"/>
  <c r="BV104" i="6"/>
  <c r="BV105" i="6"/>
  <c r="BU103" i="6"/>
  <c r="BU104" i="6"/>
  <c r="BU105" i="6"/>
  <c r="BY103" i="6"/>
  <c r="BY104" i="6"/>
  <c r="BY105" i="6"/>
  <c r="CA103" i="6"/>
  <c r="CA104" i="6"/>
  <c r="CA105" i="6"/>
  <c r="BZ103" i="6"/>
  <c r="BZ104" i="6"/>
  <c r="BZ105" i="6"/>
  <c r="AI149" i="6"/>
  <c r="AS9" i="2"/>
  <c r="AN9" i="2"/>
  <c r="AO9" i="2"/>
  <c r="AR9" i="2"/>
  <c r="AP9" i="2"/>
  <c r="AQ9" i="2"/>
  <c r="AM9" i="2"/>
  <c r="AO17" i="2"/>
  <c r="AQ17" i="2"/>
  <c r="AM17" i="2"/>
  <c r="AN17" i="2"/>
  <c r="AP17" i="2"/>
  <c r="AR17" i="2"/>
  <c r="AS17" i="2"/>
  <c r="AR25" i="2"/>
  <c r="AM25" i="2"/>
  <c r="AP25" i="2"/>
  <c r="AO25" i="2"/>
  <c r="AQ25" i="2"/>
  <c r="AS25" i="2"/>
  <c r="AN25" i="2"/>
  <c r="AO18" i="2"/>
  <c r="AR18" i="2"/>
  <c r="AN18" i="2"/>
  <c r="AP146" i="2"/>
  <c r="AS122" i="2"/>
  <c r="AN98" i="2"/>
  <c r="AP66" i="2"/>
  <c r="AM42" i="2"/>
  <c r="AS18" i="2"/>
  <c r="AO10" i="2"/>
  <c r="AQ85" i="2"/>
  <c r="AP49" i="2"/>
  <c r="CA86" i="2"/>
  <c r="CA56" i="2"/>
  <c r="CA28" i="2"/>
  <c r="BZ142" i="2"/>
  <c r="BZ91" i="2"/>
  <c r="BZ38" i="2"/>
  <c r="BY69" i="2"/>
  <c r="BY13" i="2"/>
  <c r="BX80" i="2"/>
  <c r="BW11" i="2"/>
  <c r="AQ34" i="2"/>
  <c r="BZ148" i="2"/>
  <c r="BX147" i="2"/>
  <c r="BW144" i="2"/>
  <c r="BW147" i="2"/>
  <c r="BV143" i="2"/>
  <c r="CA143" i="2"/>
  <c r="CA141" i="2"/>
  <c r="BZ138" i="2"/>
  <c r="BZ140" i="2"/>
  <c r="BW137" i="2"/>
  <c r="CA135" i="2"/>
  <c r="CA133" i="2"/>
  <c r="BZ132" i="2"/>
  <c r="BZ134" i="2"/>
  <c r="BZ130" i="2"/>
  <c r="BY130" i="2"/>
  <c r="BX131" i="2"/>
  <c r="BV129" i="2"/>
  <c r="CA127" i="2"/>
  <c r="CA125" i="2"/>
  <c r="BZ124" i="2"/>
  <c r="BZ126" i="2"/>
  <c r="BZ122" i="2"/>
  <c r="BY122" i="2"/>
  <c r="BX123" i="2"/>
  <c r="BW123" i="2"/>
  <c r="BU118" i="2"/>
  <c r="BU120" i="2"/>
  <c r="CA117" i="2"/>
  <c r="BZ114" i="2"/>
  <c r="BZ116" i="2"/>
  <c r="BZ118" i="2"/>
  <c r="BX113" i="2"/>
  <c r="BX116" i="2"/>
  <c r="BV113" i="2"/>
  <c r="BU109" i="2"/>
  <c r="CA111" i="2"/>
  <c r="CA109" i="2"/>
  <c r="BZ110" i="2"/>
  <c r="BZ108" i="2"/>
  <c r="BW96" i="2"/>
  <c r="CA95" i="2"/>
  <c r="BY91" i="2"/>
  <c r="BY93" i="2"/>
  <c r="BX92" i="2"/>
  <c r="BU89" i="2"/>
  <c r="CA87" i="2"/>
  <c r="CA84" i="2"/>
  <c r="BZ83" i="2"/>
  <c r="BZ84" i="2"/>
  <c r="BY83" i="2"/>
  <c r="BW83" i="2"/>
  <c r="BU80" i="2"/>
  <c r="CA78" i="2"/>
  <c r="CA79" i="2"/>
  <c r="CA77" i="2"/>
  <c r="BZ75" i="2"/>
  <c r="BZ76" i="2"/>
  <c r="BY77" i="2"/>
  <c r="BX76" i="2"/>
  <c r="BX73" i="2"/>
  <c r="BW73" i="2"/>
  <c r="BW75" i="2"/>
  <c r="CA69" i="2"/>
  <c r="CA70" i="2"/>
  <c r="CA68" i="2"/>
  <c r="CA71" i="2"/>
  <c r="BZ66" i="2"/>
  <c r="BY67" i="2"/>
  <c r="BX67" i="2"/>
  <c r="BX68" i="2"/>
  <c r="BX64" i="2"/>
  <c r="BW67" i="2"/>
  <c r="BV62" i="2"/>
  <c r="BV66" i="2"/>
  <c r="CA60" i="2"/>
  <c r="CA61" i="2"/>
  <c r="BZ62" i="2"/>
  <c r="BY61" i="2"/>
  <c r="BY59" i="2"/>
  <c r="BX56" i="2"/>
  <c r="BX60" i="2"/>
  <c r="BV56" i="2"/>
  <c r="CA52" i="2"/>
  <c r="CA53" i="2"/>
  <c r="CA54" i="2"/>
  <c r="CA55" i="2"/>
  <c r="BZ54" i="2"/>
  <c r="BZ50" i="2"/>
  <c r="BY52" i="2"/>
  <c r="BW48" i="2"/>
  <c r="BZ42" i="2"/>
  <c r="BZ44" i="2"/>
  <c r="BY41" i="2"/>
  <c r="BX41" i="2"/>
  <c r="BX43" i="2"/>
  <c r="BW41" i="2"/>
  <c r="BU37" i="2"/>
  <c r="CA37" i="2"/>
  <c r="CA38" i="2"/>
  <c r="CA39" i="2"/>
  <c r="CA36" i="2"/>
  <c r="BZ34" i="2"/>
  <c r="BZ36" i="2"/>
  <c r="BY37" i="2"/>
  <c r="BX35" i="2"/>
  <c r="BW32" i="2"/>
  <c r="BW35" i="2"/>
  <c r="BV34" i="2"/>
  <c r="CA31" i="2"/>
  <c r="BZ26" i="2"/>
  <c r="BZ30" i="2"/>
  <c r="BY29" i="2"/>
  <c r="BY27" i="2"/>
  <c r="BX28" i="2"/>
  <c r="BX25" i="2"/>
  <c r="CA23" i="2"/>
  <c r="CA22" i="2"/>
  <c r="CA21" i="2"/>
  <c r="CA20" i="2"/>
  <c r="BY21" i="2"/>
  <c r="BY20" i="2"/>
  <c r="BW19" i="2"/>
  <c r="CA14" i="2"/>
  <c r="CA15" i="2"/>
  <c r="CA13" i="2"/>
  <c r="BZ14" i="2"/>
  <c r="BZ12" i="2"/>
  <c r="BZ10" i="2"/>
  <c r="BY9" i="2"/>
  <c r="BY11" i="2"/>
  <c r="BX12" i="2"/>
  <c r="BX9" i="2"/>
  <c r="BW9" i="2"/>
  <c r="BU6" i="2"/>
  <c r="CA5" i="2"/>
  <c r="CA6" i="2"/>
  <c r="CA7" i="2"/>
  <c r="BZ6" i="2"/>
  <c r="BY5" i="2"/>
  <c r="AQ33" i="2"/>
  <c r="AR33" i="2"/>
  <c r="AO33" i="2"/>
  <c r="AP41" i="2"/>
  <c r="AQ41" i="2"/>
  <c r="AM41" i="2"/>
  <c r="AO41" i="2"/>
  <c r="AN41" i="2"/>
  <c r="AO49" i="2"/>
  <c r="AR49" i="2"/>
  <c r="AS49" i="2"/>
  <c r="AR57" i="2"/>
  <c r="AQ57" i="2"/>
  <c r="AM57" i="2"/>
  <c r="AP57" i="2"/>
  <c r="AN57" i="2"/>
  <c r="AQ65" i="2"/>
  <c r="AO65" i="2"/>
  <c r="AS65" i="2"/>
  <c r="AQ73" i="2"/>
  <c r="AO73" i="2"/>
  <c r="AR73" i="2"/>
  <c r="AN73" i="2"/>
  <c r="AS73" i="2"/>
  <c r="AP81" i="2"/>
  <c r="AM81" i="2"/>
  <c r="AQ81" i="2"/>
  <c r="AM90" i="2"/>
  <c r="AP90" i="2"/>
  <c r="AQ90" i="2"/>
  <c r="AP98" i="2"/>
  <c r="AS98" i="2"/>
  <c r="AO98" i="2"/>
  <c r="AS106" i="2"/>
  <c r="AR106" i="2"/>
  <c r="AO106" i="2"/>
  <c r="AP106" i="2"/>
  <c r="AO114" i="2"/>
  <c r="AR114" i="2"/>
  <c r="AN114" i="2"/>
  <c r="AS114" i="2"/>
  <c r="AN122" i="2"/>
  <c r="AQ122" i="2"/>
  <c r="AR122" i="2"/>
  <c r="AQ130" i="2"/>
  <c r="AM130" i="2"/>
  <c r="AP130" i="2"/>
  <c r="AP138" i="2"/>
  <c r="AS138" i="2"/>
  <c r="AO138" i="2"/>
  <c r="AM138" i="2"/>
  <c r="AO146" i="2"/>
  <c r="AR146" i="2"/>
  <c r="AN146" i="2"/>
  <c r="AS146" i="2"/>
  <c r="AO154" i="2"/>
  <c r="AR154" i="2"/>
  <c r="AS154" i="2"/>
  <c r="CA147" i="2"/>
  <c r="BZ147" i="2"/>
  <c r="BY147" i="2"/>
  <c r="BW148" i="2"/>
  <c r="BU143" i="2"/>
  <c r="CA142" i="2"/>
  <c r="BZ139" i="2"/>
  <c r="BY138" i="2"/>
  <c r="BY142" i="2"/>
  <c r="BW139" i="2"/>
  <c r="BV137" i="2"/>
  <c r="CA134" i="2"/>
  <c r="BZ131" i="2"/>
  <c r="BZ135" i="2"/>
  <c r="BY128" i="2"/>
  <c r="BY134" i="2"/>
  <c r="BX132" i="2"/>
  <c r="CA126" i="2"/>
  <c r="BZ123" i="2"/>
  <c r="BY126" i="2"/>
  <c r="BV123" i="2"/>
  <c r="BU121" i="2"/>
  <c r="CA118" i="2"/>
  <c r="BZ115" i="2"/>
  <c r="BY118" i="2"/>
  <c r="BW113" i="2"/>
  <c r="BW116" i="2"/>
  <c r="CA110" i="2"/>
  <c r="BZ109" i="2"/>
  <c r="BZ111" i="2"/>
  <c r="BY109" i="2"/>
  <c r="BY110" i="2"/>
  <c r="BX109" i="2"/>
  <c r="BW108" i="2"/>
  <c r="BS107" i="2"/>
  <c r="BY96" i="2"/>
  <c r="BX95" i="2"/>
  <c r="BW95" i="2"/>
  <c r="BU92" i="2"/>
  <c r="CA91" i="2"/>
  <c r="CA96" i="2"/>
  <c r="BZ90" i="2"/>
  <c r="BY94" i="2"/>
  <c r="BW89" i="2"/>
  <c r="CA83" i="2"/>
  <c r="CA88" i="2"/>
  <c r="BZ82" i="2"/>
  <c r="BZ87" i="2"/>
  <c r="BY85" i="2"/>
  <c r="BX83" i="2"/>
  <c r="BW78" i="2"/>
  <c r="CA75" i="2"/>
  <c r="CA80" i="2"/>
  <c r="BZ74" i="2"/>
  <c r="BY75" i="2"/>
  <c r="BX72" i="2"/>
  <c r="BV73" i="2"/>
  <c r="BU70" i="2"/>
  <c r="BU74" i="2"/>
  <c r="CA67" i="2"/>
  <c r="BZ67" i="2"/>
  <c r="BY65" i="2"/>
  <c r="BW64" i="2"/>
  <c r="CA59" i="2"/>
  <c r="CA64" i="2"/>
  <c r="BZ58" i="2"/>
  <c r="BY62" i="2"/>
  <c r="BX57" i="2"/>
  <c r="CA51" i="2"/>
  <c r="BZ49" i="2"/>
  <c r="BY53" i="2"/>
  <c r="BW51" i="2"/>
  <c r="BU46" i="2"/>
  <c r="CA43" i="2"/>
  <c r="CA48" i="2"/>
  <c r="BY43" i="2"/>
  <c r="BX44" i="2"/>
  <c r="BW38" i="2"/>
  <c r="BV41" i="2"/>
  <c r="CA35" i="2"/>
  <c r="CA40" i="2"/>
  <c r="BZ39" i="2"/>
  <c r="BY33" i="2"/>
  <c r="BX32" i="2"/>
  <c r="BU34" i="2"/>
  <c r="CA27" i="2"/>
  <c r="CA32" i="2"/>
  <c r="BZ28" i="2"/>
  <c r="BY30" i="2"/>
  <c r="BW25" i="2"/>
  <c r="BU25" i="2"/>
  <c r="CA19" i="2"/>
  <c r="CA24" i="2"/>
  <c r="BZ17" i="2"/>
  <c r="BY22" i="2"/>
  <c r="BX19" i="2"/>
  <c r="BW14" i="2"/>
  <c r="BV13" i="2"/>
  <c r="CA11" i="2"/>
  <c r="BZ15" i="2"/>
  <c r="BY12" i="2"/>
  <c r="BX8" i="2"/>
  <c r="CA8" i="2"/>
  <c r="BZ5" i="2"/>
  <c r="BY6" i="2"/>
  <c r="BX5" i="2"/>
  <c r="AP58" i="2"/>
  <c r="AS58" i="2"/>
  <c r="AM58" i="2"/>
  <c r="AS26" i="2"/>
  <c r="AN26" i="2"/>
  <c r="AQ26" i="2"/>
  <c r="AM26" i="2"/>
  <c r="AR26" i="2"/>
  <c r="AR123" i="2"/>
  <c r="AN123" i="2"/>
  <c r="AQ123" i="2"/>
  <c r="BU112" i="2"/>
  <c r="AO67" i="2"/>
  <c r="AR67" i="2"/>
  <c r="AQ67" i="2"/>
  <c r="AM67" i="2"/>
  <c r="AS67" i="2"/>
  <c r="BY144" i="2"/>
  <c r="BU140" i="2"/>
  <c r="CA138" i="2"/>
  <c r="BX135" i="2"/>
  <c r="BW134" i="2"/>
  <c r="BU132" i="2"/>
  <c r="BY120" i="2"/>
  <c r="BW118" i="2"/>
  <c r="CA114" i="2"/>
  <c r="BW110" i="2"/>
  <c r="BZ89" i="2"/>
  <c r="CA82" i="2"/>
  <c r="BZ81" i="2"/>
  <c r="BZ73" i="2"/>
  <c r="BW70" i="2"/>
  <c r="CA66" i="2"/>
  <c r="BW62" i="2"/>
  <c r="CA58" i="2"/>
  <c r="BV45" i="2"/>
  <c r="BZ33" i="2"/>
  <c r="CA26" i="2"/>
  <c r="CA10" i="2"/>
  <c r="BW6" i="2"/>
  <c r="AP50" i="2"/>
  <c r="AN50" i="2"/>
  <c r="AQ50" i="2"/>
  <c r="AM50" i="2"/>
  <c r="AR50" i="2"/>
  <c r="AO74" i="2"/>
  <c r="AR74" i="2"/>
  <c r="AN74" i="2"/>
  <c r="AS74" i="2"/>
  <c r="AQ91" i="2"/>
  <c r="AM91" i="2"/>
  <c r="AP91" i="2"/>
  <c r="AP107" i="2"/>
  <c r="AS107" i="2"/>
  <c r="AO107" i="2"/>
  <c r="AM107" i="2"/>
  <c r="AP139" i="2"/>
  <c r="AS139" i="2"/>
  <c r="AO139" i="2"/>
  <c r="AM139" i="2"/>
  <c r="AQ147" i="2"/>
  <c r="AR91" i="2"/>
  <c r="AQ114" i="2"/>
  <c r="AM106" i="2"/>
  <c r="AO82" i="2"/>
  <c r="AN58" i="2"/>
  <c r="AR81" i="2"/>
  <c r="AM33" i="2"/>
  <c r="BY35" i="2"/>
  <c r="AQ11" i="2"/>
  <c r="AS11" i="2"/>
  <c r="AN11" i="2"/>
  <c r="AM11" i="2"/>
  <c r="AP19" i="2"/>
  <c r="AO19" i="2"/>
  <c r="AO75" i="2"/>
  <c r="AQ75" i="2"/>
  <c r="AP92" i="2"/>
  <c r="AS92" i="2"/>
  <c r="AO92" i="2"/>
  <c r="AM92" i="2"/>
  <c r="AR116" i="2"/>
  <c r="AN116" i="2"/>
  <c r="AQ116" i="2"/>
  <c r="AO116" i="2"/>
  <c r="AP132" i="2"/>
  <c r="AS132" i="2"/>
  <c r="AM132" i="2"/>
  <c r="AR148" i="2"/>
  <c r="AN148" i="2"/>
  <c r="AQ148" i="2"/>
  <c r="AO148" i="2"/>
  <c r="AM116" i="2"/>
  <c r="AN92" i="2"/>
  <c r="AR130" i="2"/>
  <c r="AN106" i="2"/>
  <c r="AR58" i="2"/>
  <c r="AO26" i="2"/>
  <c r="AP18" i="2"/>
  <c r="AO81" i="2"/>
  <c r="AP73" i="2"/>
  <c r="AP65" i="2"/>
  <c r="AN33" i="2"/>
  <c r="CA94" i="2"/>
  <c r="CA63" i="2"/>
  <c r="CA34" i="2"/>
  <c r="BZ146" i="2"/>
  <c r="BY148" i="2"/>
  <c r="BY84" i="2"/>
  <c r="BY19" i="2"/>
  <c r="BX89" i="2"/>
  <c r="AM10" i="2"/>
  <c r="AS10" i="2"/>
  <c r="AP10" i="2"/>
  <c r="AQ10" i="2"/>
  <c r="AQ42" i="2"/>
  <c r="AS42" i="2"/>
  <c r="AO42" i="2"/>
  <c r="AR42" i="2"/>
  <c r="AS66" i="2"/>
  <c r="AO66" i="2"/>
  <c r="AR66" i="2"/>
  <c r="AN82" i="2"/>
  <c r="AQ82" i="2"/>
  <c r="AM82" i="2"/>
  <c r="AR82" i="2"/>
  <c r="AP99" i="2"/>
  <c r="AS99" i="2"/>
  <c r="AO99" i="2"/>
  <c r="AM99" i="2"/>
  <c r="AO115" i="2"/>
  <c r="AR115" i="2"/>
  <c r="AS115" i="2"/>
  <c r="AQ131" i="2"/>
  <c r="AM131" i="2"/>
  <c r="AP131" i="2"/>
  <c r="AN131" i="2"/>
  <c r="AS85" i="2"/>
  <c r="AO85" i="2"/>
  <c r="AP85" i="2"/>
  <c r="AM123" i="2"/>
  <c r="AP115" i="2"/>
  <c r="AQ138" i="2"/>
  <c r="AS90" i="2"/>
  <c r="AP26" i="2"/>
  <c r="CA44" i="2"/>
  <c r="AO35" i="2"/>
  <c r="AQ35" i="2"/>
  <c r="AM35" i="2"/>
  <c r="AR35" i="2"/>
  <c r="AN43" i="2"/>
  <c r="AP43" i="2"/>
  <c r="AR43" i="2"/>
  <c r="AP59" i="2"/>
  <c r="AN59" i="2"/>
  <c r="AN83" i="2"/>
  <c r="AR83" i="2"/>
  <c r="AS83" i="2"/>
  <c r="AO100" i="2"/>
  <c r="AR100" i="2"/>
  <c r="AS100" i="2"/>
  <c r="AQ124" i="2"/>
  <c r="AM124" i="2"/>
  <c r="AP124" i="2"/>
  <c r="AN124" i="2"/>
  <c r="AS140" i="2"/>
  <c r="AO140" i="2"/>
  <c r="AR140" i="2"/>
  <c r="BW86" i="2"/>
  <c r="AM140" i="2"/>
  <c r="AS27" i="2"/>
  <c r="AP154" i="2"/>
  <c r="AQ140" i="2"/>
  <c r="AM154" i="2"/>
  <c r="AO130" i="2"/>
  <c r="AM98" i="2"/>
  <c r="AO50" i="2"/>
  <c r="AS81" i="2"/>
  <c r="AM65" i="2"/>
  <c r="CA92" i="2"/>
  <c r="CA62" i="2"/>
  <c r="CA30" i="2"/>
  <c r="BZ95" i="2"/>
  <c r="BY73" i="2"/>
  <c r="BY17" i="2"/>
  <c r="BX17" i="2"/>
  <c r="BW16" i="2"/>
  <c r="AR34" i="2"/>
  <c r="AP34" i="2"/>
  <c r="AM34" i="2"/>
  <c r="AO147" i="2"/>
  <c r="AR147" i="2"/>
  <c r="AS147" i="2"/>
  <c r="AN130" i="2"/>
  <c r="AS108" i="2"/>
  <c r="AO108" i="2"/>
  <c r="AR108" i="2"/>
  <c r="AQ139" i="2"/>
  <c r="AM115" i="2"/>
  <c r="AO91" i="2"/>
  <c r="AM19" i="2"/>
  <c r="AS116" i="2"/>
  <c r="AR92" i="2"/>
  <c r="AN139" i="2"/>
  <c r="AQ115" i="2"/>
  <c r="AS91" i="2"/>
  <c r="AP83" i="2"/>
  <c r="AR19" i="2"/>
  <c r="AQ106" i="2"/>
  <c r="AP82" i="2"/>
  <c r="AM74" i="2"/>
  <c r="AO58" i="2"/>
  <c r="AM18" i="2"/>
  <c r="AM73" i="2"/>
  <c r="AN140" i="2"/>
  <c r="AQ132" i="2"/>
  <c r="AM108" i="2"/>
  <c r="AR139" i="2"/>
  <c r="AO131" i="2"/>
  <c r="AN115" i="2"/>
  <c r="AQ107" i="2"/>
  <c r="AM83" i="2"/>
  <c r="AR75" i="2"/>
  <c r="AQ154" i="2"/>
  <c r="AS130" i="2"/>
  <c r="AO122" i="2"/>
  <c r="AQ98" i="2"/>
  <c r="AQ74" i="2"/>
  <c r="AS50" i="2"/>
  <c r="AP42" i="2"/>
  <c r="AQ18" i="2"/>
  <c r="AM85" i="2"/>
  <c r="AN65" i="2"/>
  <c r="AO57" i="2"/>
  <c r="BG4" i="2"/>
  <c r="CA29" i="2"/>
  <c r="BZ143" i="2"/>
  <c r="BZ46" i="2"/>
  <c r="BW80" i="2"/>
  <c r="L176" i="2"/>
  <c r="BZ57" i="2"/>
  <c r="CA50" i="2"/>
  <c r="CA42" i="2"/>
  <c r="BZ25" i="2"/>
  <c r="BW22" i="2"/>
  <c r="AS5" i="2"/>
  <c r="AH98" i="6"/>
  <c r="AF138" i="6"/>
  <c r="AI146" i="6"/>
  <c r="AF114" i="6"/>
  <c r="AI130" i="6"/>
  <c r="AH82" i="6"/>
  <c r="AD98" i="6"/>
  <c r="AH133" i="6"/>
  <c r="AG140" i="6"/>
  <c r="AH153" i="6"/>
  <c r="AJ140" i="6"/>
  <c r="BD4" i="2"/>
  <c r="AO83" i="2"/>
  <c r="AP75" i="2"/>
  <c r="AP67" i="2"/>
  <c r="AQ59" i="2"/>
  <c r="AN51" i="2"/>
  <c r="AO43" i="2"/>
  <c r="AP35" i="2"/>
  <c r="AQ27" i="2"/>
  <c r="AQ19" i="2"/>
  <c r="AR11" i="2"/>
  <c r="CA148" i="2"/>
  <c r="CA140" i="2"/>
  <c r="CA132" i="2"/>
  <c r="CA124" i="2"/>
  <c r="CA116" i="2"/>
  <c r="CA108" i="2"/>
  <c r="BZ145" i="2"/>
  <c r="BZ137" i="2"/>
  <c r="BZ129" i="2"/>
  <c r="BZ121" i="2"/>
  <c r="BZ113" i="2"/>
  <c r="BZ94" i="2"/>
  <c r="BZ86" i="2"/>
  <c r="BZ78" i="2"/>
  <c r="BZ70" i="2"/>
  <c r="BZ60" i="2"/>
  <c r="BZ7" i="2"/>
  <c r="BY140" i="2"/>
  <c r="BY129" i="2"/>
  <c r="BY108" i="2"/>
  <c r="BY86" i="2"/>
  <c r="BY76" i="2"/>
  <c r="BY54" i="2"/>
  <c r="BY44" i="2"/>
  <c r="BX145" i="2"/>
  <c r="BX121" i="2"/>
  <c r="BX108" i="2"/>
  <c r="BX84" i="2"/>
  <c r="BX59" i="2"/>
  <c r="BX33" i="2"/>
  <c r="BX20" i="2"/>
  <c r="BW140" i="2"/>
  <c r="BW115" i="2"/>
  <c r="BW91" i="2"/>
  <c r="BW65" i="2"/>
  <c r="BW40" i="2"/>
  <c r="BW27" i="2"/>
  <c r="BU145" i="2"/>
  <c r="BU73" i="2"/>
  <c r="AB160" i="6"/>
  <c r="Z161" i="6"/>
  <c r="Z162" i="6" s="1"/>
  <c r="Z163" i="6" s="1"/>
  <c r="Z164" i="6" s="1"/>
  <c r="Z165" i="6" s="1"/>
  <c r="Z166" i="6" s="1"/>
  <c r="Z167" i="6" s="1"/>
  <c r="Z168" i="6" s="1"/>
  <c r="Z169" i="6" s="1"/>
  <c r="Z170" i="6" s="1"/>
  <c r="Z171" i="6" s="1"/>
  <c r="Z172" i="6" s="1"/>
  <c r="Z173" i="6" s="1"/>
  <c r="Z174" i="6" s="1"/>
  <c r="Z175" i="6" s="1"/>
  <c r="Z176" i="6" s="1"/>
  <c r="Z177" i="6" s="1"/>
  <c r="Z178" i="6" s="1"/>
  <c r="Z179" i="6" s="1"/>
  <c r="Z180" i="6" s="1"/>
  <c r="Z181" i="6" s="1"/>
  <c r="Z182" i="6" s="1"/>
  <c r="Z183" i="6" s="1"/>
  <c r="Z184" i="6" s="1"/>
  <c r="Z185" i="6" s="1"/>
  <c r="Z186" i="6" s="1"/>
  <c r="Z187" i="6" s="1"/>
  <c r="Z188" i="6" s="1"/>
  <c r="Z189" i="6" s="1"/>
  <c r="Z190" i="6" s="1"/>
  <c r="Z191" i="6" s="1"/>
  <c r="Z192" i="6" s="1"/>
  <c r="Z193" i="6" s="1"/>
  <c r="Z194" i="6" s="1"/>
  <c r="Z195" i="6" s="1"/>
  <c r="Z196" i="6" s="1"/>
  <c r="Z197" i="6" s="1"/>
  <c r="Z198" i="6" s="1"/>
  <c r="Z199" i="6" s="1"/>
  <c r="Z200" i="6" s="1"/>
  <c r="Z201" i="6" s="1"/>
  <c r="Z202" i="6" s="1"/>
  <c r="Z203" i="6" s="1"/>
  <c r="Z204" i="6" s="1"/>
  <c r="Z205" i="6" s="1"/>
  <c r="Z206" i="6" s="1"/>
  <c r="Z207" i="6" s="1"/>
  <c r="Z208" i="6" s="1"/>
  <c r="Z209" i="6" s="1"/>
  <c r="Z210" i="6" s="1"/>
  <c r="Z211" i="6" s="1"/>
  <c r="Z212" i="6" s="1"/>
  <c r="Z213" i="6" s="1"/>
  <c r="Z214" i="6" s="1"/>
  <c r="Z215" i="6" s="1"/>
  <c r="Z216" i="6" s="1"/>
  <c r="Z217" i="6" s="1"/>
  <c r="Z218" i="6" s="1"/>
  <c r="Z219" i="6" s="1"/>
  <c r="Z220" i="6" s="1"/>
  <c r="Z221" i="6" s="1"/>
  <c r="Z222" i="6" s="1"/>
  <c r="Z223" i="6" s="1"/>
  <c r="Z224" i="6" s="1"/>
  <c r="Z225" i="6" s="1"/>
  <c r="Z226" i="6" s="1"/>
  <c r="Z227" i="6" s="1"/>
  <c r="Z228" i="6" s="1"/>
  <c r="Z229" i="6" s="1"/>
  <c r="Z230" i="6" s="1"/>
  <c r="Z231" i="6" s="1"/>
  <c r="Z232" i="6" s="1"/>
  <c r="Z233" i="6" s="1"/>
  <c r="Z234" i="6" s="1"/>
  <c r="Z235" i="6" s="1"/>
  <c r="Z236" i="6" s="1"/>
  <c r="Z237" i="6" s="1"/>
  <c r="Z238" i="6" s="1"/>
  <c r="Z239" i="6" s="1"/>
  <c r="Z240" i="6" s="1"/>
  <c r="Z241" i="6" s="1"/>
  <c r="Z242" i="6" s="1"/>
  <c r="Z243" i="6" s="1"/>
  <c r="Z244" i="6" s="1"/>
  <c r="Z245" i="6" s="1"/>
  <c r="Z246" i="6" s="1"/>
  <c r="Z247" i="6" s="1"/>
  <c r="Z248" i="6" s="1"/>
  <c r="Z249" i="6" s="1"/>
  <c r="Z250" i="6" s="1"/>
  <c r="Z251" i="6" s="1"/>
  <c r="Z252" i="6" s="1"/>
  <c r="Z253" i="6" s="1"/>
  <c r="Z254" i="6" s="1"/>
  <c r="Z255" i="6" s="1"/>
  <c r="Z256" i="6" s="1"/>
  <c r="Z257" i="6" s="1"/>
  <c r="Z258" i="6" s="1"/>
  <c r="Z259" i="6" s="1"/>
  <c r="Z260" i="6" s="1"/>
  <c r="Z261" i="6" s="1"/>
  <c r="Z262" i="6" s="1"/>
  <c r="Z263" i="6" s="1"/>
  <c r="Z264" i="6" s="1"/>
  <c r="Z265" i="6" s="1"/>
  <c r="Z266" i="6" s="1"/>
  <c r="Z267" i="6" s="1"/>
  <c r="Z268" i="6" s="1"/>
  <c r="Z269" i="6" s="1"/>
  <c r="Z270" i="6" s="1"/>
  <c r="Z271" i="6" s="1"/>
  <c r="Z272" i="6" s="1"/>
  <c r="Z273" i="6" s="1"/>
  <c r="Z274" i="6" s="1"/>
  <c r="Z275" i="6" s="1"/>
  <c r="Z276" i="6" s="1"/>
  <c r="Z277" i="6" s="1"/>
  <c r="Z278" i="6" s="1"/>
  <c r="Z279" i="6" s="1"/>
  <c r="Z280" i="6" s="1"/>
  <c r="Z281" i="6" s="1"/>
  <c r="Z282" i="6" s="1"/>
  <c r="Z283" i="6" s="1"/>
  <c r="Z284" i="6" s="1"/>
  <c r="Z285" i="6" s="1"/>
  <c r="Z286" i="6" s="1"/>
  <c r="Z287" i="6" s="1"/>
  <c r="Z288" i="6" s="1"/>
  <c r="Z289" i="6" s="1"/>
  <c r="Z290" i="6" s="1"/>
  <c r="Z291" i="6" s="1"/>
  <c r="Z292" i="6" s="1"/>
  <c r="Z293" i="6" s="1"/>
  <c r="Z294" i="6" s="1"/>
  <c r="Z295" i="6" s="1"/>
  <c r="Z296" i="6" s="1"/>
  <c r="Z297" i="6" s="1"/>
  <c r="Z298" i="6" s="1"/>
  <c r="Z299" i="6" s="1"/>
  <c r="Z300" i="6" s="1"/>
  <c r="Z301" i="6" s="1"/>
  <c r="Z302" i="6" s="1"/>
  <c r="Z303" i="6" s="1"/>
  <c r="Z304" i="6" s="1"/>
  <c r="Z305" i="6" s="1"/>
  <c r="Z306" i="6" s="1"/>
  <c r="Z307" i="6" s="1"/>
  <c r="Z308" i="6" s="1"/>
  <c r="Z309" i="6" s="1"/>
  <c r="Z310" i="6" s="1"/>
  <c r="AM59" i="2"/>
  <c r="AR51" i="2"/>
  <c r="AS43" i="2"/>
  <c r="AM27" i="2"/>
  <c r="AN19" i="2"/>
  <c r="AO11" i="2"/>
  <c r="CA139" i="2"/>
  <c r="CA131" i="2"/>
  <c r="CA123" i="2"/>
  <c r="CA115" i="2"/>
  <c r="BZ93" i="2"/>
  <c r="BZ85" i="2"/>
  <c r="BZ77" i="2"/>
  <c r="BZ69" i="2"/>
  <c r="BX96" i="2"/>
  <c r="CR4" i="2"/>
  <c r="BX144" i="2"/>
  <c r="BX146" i="2"/>
  <c r="BW143" i="2"/>
  <c r="BW146" i="2"/>
  <c r="BV147" i="2"/>
  <c r="BV144" i="2"/>
  <c r="BV145" i="2"/>
  <c r="BV141" i="2"/>
  <c r="BU142" i="2"/>
  <c r="BU146" i="2"/>
  <c r="BU141" i="2"/>
  <c r="BY139" i="2"/>
  <c r="BY141" i="2"/>
  <c r="BX136" i="2"/>
  <c r="BX138" i="2"/>
  <c r="BW135" i="2"/>
  <c r="BW136" i="2"/>
  <c r="BW138" i="2"/>
  <c r="BV136" i="2"/>
  <c r="BV133" i="2"/>
  <c r="BV135" i="2"/>
  <c r="BU134" i="2"/>
  <c r="BU135" i="2"/>
  <c r="BU137" i="2"/>
  <c r="BU138" i="2"/>
  <c r="BY131" i="2"/>
  <c r="BY133" i="2"/>
  <c r="BX128" i="2"/>
  <c r="BX130" i="2"/>
  <c r="BX133" i="2"/>
  <c r="BW127" i="2"/>
  <c r="BW128" i="2"/>
  <c r="BW130" i="2"/>
  <c r="BV125" i="2"/>
  <c r="BV131" i="2"/>
  <c r="BV127" i="2"/>
  <c r="BU130" i="2"/>
  <c r="BU124" i="2"/>
  <c r="BU126" i="2"/>
  <c r="BU128" i="2"/>
  <c r="BY123" i="2"/>
  <c r="BY125" i="2"/>
  <c r="BX120" i="2"/>
  <c r="BX122" i="2"/>
  <c r="BX125" i="2"/>
  <c r="BW119" i="2"/>
  <c r="BW120" i="2"/>
  <c r="BW122" i="2"/>
  <c r="BV117" i="2"/>
  <c r="BV119" i="2"/>
  <c r="BV120" i="2"/>
  <c r="BV121" i="2"/>
  <c r="BU122" i="2"/>
  <c r="BU116" i="2"/>
  <c r="BU117" i="2"/>
  <c r="BU119" i="2"/>
  <c r="BY115" i="2"/>
  <c r="BY117" i="2"/>
  <c r="BX112" i="2"/>
  <c r="BX114" i="2"/>
  <c r="BX117" i="2"/>
  <c r="BW111" i="2"/>
  <c r="BW112" i="2"/>
  <c r="BW114" i="2"/>
  <c r="BV115" i="2"/>
  <c r="BV111" i="2"/>
  <c r="BV112" i="2"/>
  <c r="BU114" i="2"/>
  <c r="BU113" i="2"/>
  <c r="BU108" i="2"/>
  <c r="BU110" i="2"/>
  <c r="BV93" i="2"/>
  <c r="BV94" i="2"/>
  <c r="BU95" i="2"/>
  <c r="BU93" i="2"/>
  <c r="BU94" i="2"/>
  <c r="BU96" i="2"/>
  <c r="BY88" i="2"/>
  <c r="BY90" i="2"/>
  <c r="BX93" i="2"/>
  <c r="BX87" i="2"/>
  <c r="BX90" i="2"/>
  <c r="BW90" i="2"/>
  <c r="BW92" i="2"/>
  <c r="BW87" i="2"/>
  <c r="BV90" i="2"/>
  <c r="BV86" i="2"/>
  <c r="BV88" i="2"/>
  <c r="BU87" i="2"/>
  <c r="BU84" i="2"/>
  <c r="BU85" i="2"/>
  <c r="BU86" i="2"/>
  <c r="BU88" i="2"/>
  <c r="BU90" i="2"/>
  <c r="BY80" i="2"/>
  <c r="BY82" i="2"/>
  <c r="BX85" i="2"/>
  <c r="BX79" i="2"/>
  <c r="BX82" i="2"/>
  <c r="BW82" i="2"/>
  <c r="BW84" i="2"/>
  <c r="BW79" i="2"/>
  <c r="BV82" i="2"/>
  <c r="BV78" i="2"/>
  <c r="BV80" i="2"/>
  <c r="BV81" i="2"/>
  <c r="BU79" i="2"/>
  <c r="BU76" i="2"/>
  <c r="BU77" i="2"/>
  <c r="BU78" i="2"/>
  <c r="BU81" i="2"/>
  <c r="BY72" i="2"/>
  <c r="BY74" i="2"/>
  <c r="BX77" i="2"/>
  <c r="BX71" i="2"/>
  <c r="BX74" i="2"/>
  <c r="BW74" i="2"/>
  <c r="BW76" i="2"/>
  <c r="BW71" i="2"/>
  <c r="BV69" i="2"/>
  <c r="BV70" i="2"/>
  <c r="BV72" i="2"/>
  <c r="BV74" i="2"/>
  <c r="BU71" i="2"/>
  <c r="BU68" i="2"/>
  <c r="BU69" i="2"/>
  <c r="BU72" i="2"/>
  <c r="BY64" i="2"/>
  <c r="BY66" i="2"/>
  <c r="BX69" i="2"/>
  <c r="BX63" i="2"/>
  <c r="BX66" i="2"/>
  <c r="BW66" i="2"/>
  <c r="BW68" i="2"/>
  <c r="BW63" i="2"/>
  <c r="BV61" i="2"/>
  <c r="BV64" i="2"/>
  <c r="BV65" i="2"/>
  <c r="BU63" i="2"/>
  <c r="BU66" i="2"/>
  <c r="BU60" i="2"/>
  <c r="BU62" i="2"/>
  <c r="BU64" i="2"/>
  <c r="BZ59" i="2"/>
  <c r="BZ61" i="2"/>
  <c r="BY56" i="2"/>
  <c r="BY58" i="2"/>
  <c r="BX61" i="2"/>
  <c r="BX55" i="2"/>
  <c r="BX58" i="2"/>
  <c r="BW58" i="2"/>
  <c r="BW60" i="2"/>
  <c r="BW55" i="2"/>
  <c r="BV57" i="2"/>
  <c r="BV58" i="2"/>
  <c r="BV53" i="2"/>
  <c r="BV54" i="2"/>
  <c r="BU55" i="2"/>
  <c r="BU57" i="2"/>
  <c r="BU58" i="2"/>
  <c r="BU53" i="2"/>
  <c r="BU54" i="2"/>
  <c r="BZ51" i="2"/>
  <c r="BZ53" i="2"/>
  <c r="BY48" i="2"/>
  <c r="BY50" i="2"/>
  <c r="BX53" i="2"/>
  <c r="BX47" i="2"/>
  <c r="BX50" i="2"/>
  <c r="BW50" i="2"/>
  <c r="BW52" i="2"/>
  <c r="BW47" i="2"/>
  <c r="BV46" i="2"/>
  <c r="BV48" i="2"/>
  <c r="BV49" i="2"/>
  <c r="BV50" i="2"/>
  <c r="BU47" i="2"/>
  <c r="BU48" i="2"/>
  <c r="BU49" i="2"/>
  <c r="BU50" i="2"/>
  <c r="BU44" i="2"/>
  <c r="BU45" i="2"/>
  <c r="BZ43" i="2"/>
  <c r="BZ45" i="2"/>
  <c r="BY40" i="2"/>
  <c r="BY42" i="2"/>
  <c r="BX45" i="2"/>
  <c r="BX39" i="2"/>
  <c r="BX42" i="2"/>
  <c r="BW42" i="2"/>
  <c r="BW44" i="2"/>
  <c r="BW39" i="2"/>
  <c r="BV37" i="2"/>
  <c r="BV38" i="2"/>
  <c r="BV40" i="2"/>
  <c r="BV42" i="2"/>
  <c r="BU39" i="2"/>
  <c r="BU38" i="2"/>
  <c r="BU40" i="2"/>
  <c r="BU41" i="2"/>
  <c r="BU42" i="2"/>
  <c r="BU36" i="2"/>
  <c r="BZ35" i="2"/>
  <c r="BZ37" i="2"/>
  <c r="BY32" i="2"/>
  <c r="BY34" i="2"/>
  <c r="BX37" i="2"/>
  <c r="BX31" i="2"/>
  <c r="BX34" i="2"/>
  <c r="BW34" i="2"/>
  <c r="BW36" i="2"/>
  <c r="BW31" i="2"/>
  <c r="BV29" i="2"/>
  <c r="BV32" i="2"/>
  <c r="BV33" i="2"/>
  <c r="BU31" i="2"/>
  <c r="BU29" i="2"/>
  <c r="BU30" i="2"/>
  <c r="BU32" i="2"/>
  <c r="BU33" i="2"/>
  <c r="BZ27" i="2"/>
  <c r="BZ29" i="2"/>
  <c r="BY24" i="2"/>
  <c r="BY26" i="2"/>
  <c r="BX29" i="2"/>
  <c r="BX23" i="2"/>
  <c r="BX26" i="2"/>
  <c r="BW26" i="2"/>
  <c r="BW28" i="2"/>
  <c r="BW23" i="2"/>
  <c r="BV25" i="2"/>
  <c r="BV26" i="2"/>
  <c r="BV21" i="2"/>
  <c r="BV22" i="2"/>
  <c r="BU20" i="2"/>
  <c r="BU21" i="2"/>
  <c r="BU22" i="2"/>
  <c r="BU24" i="2"/>
  <c r="BU26" i="2"/>
  <c r="BZ19" i="2"/>
  <c r="BZ21" i="2"/>
  <c r="BY16" i="2"/>
  <c r="BY18" i="2"/>
  <c r="BX21" i="2"/>
  <c r="BX15" i="2"/>
  <c r="BX18" i="2"/>
  <c r="BW18" i="2"/>
  <c r="BW20" i="2"/>
  <c r="BW15" i="2"/>
  <c r="BV14" i="2"/>
  <c r="BV16" i="2"/>
  <c r="BV17" i="2"/>
  <c r="BV18" i="2"/>
  <c r="BU12" i="2"/>
  <c r="BU13" i="2"/>
  <c r="BU14" i="2"/>
  <c r="BU17" i="2"/>
  <c r="BU18" i="2"/>
  <c r="BZ11" i="2"/>
  <c r="BZ13" i="2"/>
  <c r="BY8" i="2"/>
  <c r="BY10" i="2"/>
  <c r="BX13" i="2"/>
  <c r="BX7" i="2"/>
  <c r="BX10" i="2"/>
  <c r="BW10" i="2"/>
  <c r="BW12" i="2"/>
  <c r="BW7" i="2"/>
  <c r="BV5" i="2"/>
  <c r="BV6" i="2"/>
  <c r="BV8" i="2"/>
  <c r="BV10" i="2"/>
  <c r="BU5" i="2"/>
  <c r="BU8" i="2"/>
  <c r="BU9" i="2"/>
  <c r="AQ83" i="2"/>
  <c r="AN75" i="2"/>
  <c r="AN67" i="2"/>
  <c r="AO59" i="2"/>
  <c r="AP51" i="2"/>
  <c r="AQ43" i="2"/>
  <c r="AN35" i="2"/>
  <c r="AO27" i="2"/>
  <c r="AS19" i="2"/>
  <c r="AP11" i="2"/>
  <c r="CA144" i="2"/>
  <c r="CA136" i="2"/>
  <c r="CA128" i="2"/>
  <c r="CA120" i="2"/>
  <c r="CA112" i="2"/>
  <c r="CA93" i="2"/>
  <c r="CA85" i="2"/>
  <c r="BZ141" i="2"/>
  <c r="BZ133" i="2"/>
  <c r="BZ125" i="2"/>
  <c r="BZ117" i="2"/>
  <c r="BZ65" i="2"/>
  <c r="BZ55" i="2"/>
  <c r="BY145" i="2"/>
  <c r="BY124" i="2"/>
  <c r="BY113" i="2"/>
  <c r="BY92" i="2"/>
  <c r="BY81" i="2"/>
  <c r="BY70" i="2"/>
  <c r="BY60" i="2"/>
  <c r="BY49" i="2"/>
  <c r="BY38" i="2"/>
  <c r="BY28" i="2"/>
  <c r="BX140" i="2"/>
  <c r="BX127" i="2"/>
  <c r="BX115" i="2"/>
  <c r="BX91" i="2"/>
  <c r="BX65" i="2"/>
  <c r="BX52" i="2"/>
  <c r="BX40" i="2"/>
  <c r="BX27" i="2"/>
  <c r="BW145" i="2"/>
  <c r="BW121" i="2"/>
  <c r="BW72" i="2"/>
  <c r="BW59" i="2"/>
  <c r="BW46" i="2"/>
  <c r="BW33" i="2"/>
  <c r="BW8" i="2"/>
  <c r="BU133" i="2"/>
  <c r="BU82" i="2"/>
  <c r="BU61" i="2"/>
  <c r="BU10" i="2"/>
  <c r="BV85" i="2"/>
  <c r="BV30" i="2"/>
  <c r="BZ63" i="2"/>
  <c r="BZ52" i="2"/>
  <c r="BZ41" i="2"/>
  <c r="BZ31" i="2"/>
  <c r="BZ20" i="2"/>
  <c r="BZ9" i="2"/>
  <c r="BY132" i="2"/>
  <c r="BY121" i="2"/>
  <c r="BY89" i="2"/>
  <c r="BY78" i="2"/>
  <c r="BY68" i="2"/>
  <c r="BY57" i="2"/>
  <c r="BY46" i="2"/>
  <c r="BY36" i="2"/>
  <c r="BY25" i="2"/>
  <c r="BY14" i="2"/>
  <c r="BX148" i="2"/>
  <c r="BX137" i="2"/>
  <c r="BX124" i="2"/>
  <c r="BX111" i="2"/>
  <c r="BX88" i="2"/>
  <c r="BX75" i="2"/>
  <c r="BX49" i="2"/>
  <c r="BX36" i="2"/>
  <c r="BX24" i="2"/>
  <c r="BX11" i="2"/>
  <c r="BW142" i="2"/>
  <c r="BW131" i="2"/>
  <c r="BW94" i="2"/>
  <c r="BW81" i="2"/>
  <c r="BW56" i="2"/>
  <c r="BW43" i="2"/>
  <c r="BW30" i="2"/>
  <c r="BW17" i="2"/>
  <c r="BU111" i="2"/>
  <c r="BU56" i="2"/>
  <c r="BU28" i="2"/>
  <c r="BV77" i="2"/>
  <c r="BV24" i="2"/>
  <c r="AB4" i="2"/>
  <c r="Q175" i="2"/>
  <c r="K175" i="2"/>
  <c r="G156" i="2"/>
  <c r="AM36" i="2"/>
  <c r="AR141" i="2"/>
  <c r="AS133" i="2"/>
  <c r="AR109" i="2"/>
  <c r="AO101" i="2"/>
  <c r="AR76" i="2"/>
  <c r="AQ44" i="2"/>
  <c r="AP20" i="2"/>
  <c r="AP12" i="2"/>
  <c r="AN84" i="2"/>
  <c r="I156" i="2"/>
  <c r="AR84" i="2"/>
  <c r="AO76" i="2"/>
  <c r="AO68" i="2"/>
  <c r="AP60" i="2"/>
  <c r="AQ52" i="2"/>
  <c r="AN44" i="2"/>
  <c r="AO36" i="2"/>
  <c r="AP28" i="2"/>
  <c r="AQ20" i="2"/>
  <c r="AN12" i="2"/>
  <c r="AP149" i="2"/>
  <c r="AQ141" i="2"/>
  <c r="AN133" i="2"/>
  <c r="AO125" i="2"/>
  <c r="AP117" i="2"/>
  <c r="AQ109" i="2"/>
  <c r="AQ101" i="2"/>
  <c r="AR93" i="2"/>
  <c r="BH4" i="2"/>
  <c r="AB160" i="2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CM4" i="2"/>
  <c r="X4" i="2"/>
  <c r="M175" i="2"/>
  <c r="AO84" i="2"/>
  <c r="AP76" i="2"/>
  <c r="AP68" i="2"/>
  <c r="AQ60" i="2"/>
  <c r="AR52" i="2"/>
  <c r="AO44" i="2"/>
  <c r="AP36" i="2"/>
  <c r="AQ28" i="2"/>
  <c r="AN20" i="2"/>
  <c r="AQ12" i="2"/>
  <c r="AM149" i="2"/>
  <c r="AN141" i="2"/>
  <c r="AO133" i="2"/>
  <c r="AP125" i="2"/>
  <c r="AM117" i="2"/>
  <c r="AN109" i="2"/>
  <c r="AR101" i="2"/>
  <c r="AS93" i="2"/>
  <c r="BI4" i="2"/>
  <c r="BU144" i="2"/>
  <c r="BU136" i="2"/>
  <c r="BU127" i="2"/>
  <c r="BV139" i="2"/>
  <c r="BV128" i="2"/>
  <c r="BV96" i="2"/>
  <c r="CZ4" i="2"/>
  <c r="AG147" i="6"/>
  <c r="AF147" i="6"/>
  <c r="AE147" i="6"/>
  <c r="AD147" i="6"/>
  <c r="AH147" i="6"/>
  <c r="AJ147" i="6"/>
  <c r="AI147" i="6"/>
  <c r="AJ139" i="6"/>
  <c r="AI139" i="6"/>
  <c r="AH139" i="6"/>
  <c r="AG139" i="6"/>
  <c r="AD139" i="6"/>
  <c r="AE139" i="6"/>
  <c r="AF139" i="6"/>
  <c r="AE131" i="6"/>
  <c r="AD131" i="6"/>
  <c r="AJ131" i="6"/>
  <c r="AG131" i="6"/>
  <c r="AH131" i="6"/>
  <c r="AF131" i="6"/>
  <c r="AI131" i="6"/>
  <c r="AE123" i="6"/>
  <c r="AD123" i="6"/>
  <c r="AJ123" i="6"/>
  <c r="AG123" i="6"/>
  <c r="AI123" i="6"/>
  <c r="AH123" i="6"/>
  <c r="AF123" i="6"/>
  <c r="AE115" i="6"/>
  <c r="AD115" i="6"/>
  <c r="AJ115" i="6"/>
  <c r="AG115" i="6"/>
  <c r="AI115" i="6"/>
  <c r="AH115" i="6"/>
  <c r="AE107" i="6"/>
  <c r="AD107" i="6"/>
  <c r="AJ107" i="6"/>
  <c r="AG107" i="6"/>
  <c r="AF107" i="6"/>
  <c r="AH107" i="6"/>
  <c r="AE99" i="6"/>
  <c r="AJ99" i="6"/>
  <c r="AG99" i="6"/>
  <c r="AI99" i="6"/>
  <c r="AH99" i="6"/>
  <c r="AF99" i="6"/>
  <c r="AD99" i="6"/>
  <c r="AE91" i="6"/>
  <c r="AJ91" i="6"/>
  <c r="AG91" i="6"/>
  <c r="AH91" i="6"/>
  <c r="AF91" i="6"/>
  <c r="AD91" i="6"/>
  <c r="AI91" i="6"/>
  <c r="AE83" i="6"/>
  <c r="AJ83" i="6"/>
  <c r="AG83" i="6"/>
  <c r="AD83" i="6"/>
  <c r="AI83" i="6"/>
  <c r="AF83" i="6"/>
  <c r="AE75" i="6"/>
  <c r="AJ75" i="6"/>
  <c r="AG75" i="6"/>
  <c r="AI75" i="6"/>
  <c r="AH75" i="6"/>
  <c r="AF75" i="6"/>
  <c r="AE67" i="6"/>
  <c r="AJ67" i="6"/>
  <c r="AG67" i="6"/>
  <c r="AD67" i="6"/>
  <c r="AI67" i="6"/>
  <c r="AF67" i="6"/>
  <c r="AE59" i="6"/>
  <c r="AJ59" i="6"/>
  <c r="AG59" i="6"/>
  <c r="AH59" i="6"/>
  <c r="AF59" i="6"/>
  <c r="AD59" i="6"/>
  <c r="AI59" i="6"/>
  <c r="AE51" i="6"/>
  <c r="AJ51" i="6"/>
  <c r="AG51" i="6"/>
  <c r="AI51" i="6"/>
  <c r="AH51" i="6"/>
  <c r="AF51" i="6"/>
  <c r="AD51" i="6"/>
  <c r="AE43" i="6"/>
  <c r="AJ43" i="6"/>
  <c r="AG43" i="6"/>
  <c r="AF43" i="6"/>
  <c r="AD43" i="6"/>
  <c r="AH43" i="6"/>
  <c r="AE35" i="6"/>
  <c r="AJ35" i="6"/>
  <c r="AG35" i="6"/>
  <c r="AF35" i="6"/>
  <c r="AD35" i="6"/>
  <c r="AH35" i="6"/>
  <c r="AE27" i="6"/>
  <c r="AJ27" i="6"/>
  <c r="AG27" i="6"/>
  <c r="AF27" i="6"/>
  <c r="AD27" i="6"/>
  <c r="AH27" i="6"/>
  <c r="AJ19" i="6"/>
  <c r="AI19" i="6"/>
  <c r="AF19" i="6"/>
  <c r="AE19" i="6"/>
  <c r="AD19" i="6"/>
  <c r="AG19" i="6"/>
  <c r="AJ11" i="6"/>
  <c r="AI11" i="6"/>
  <c r="AG11" i="6"/>
  <c r="AF11" i="6"/>
  <c r="AE11" i="6"/>
  <c r="AD11" i="6"/>
  <c r="AH11" i="6"/>
  <c r="AM76" i="2"/>
  <c r="BJ4" i="2"/>
  <c r="BE4" i="2"/>
  <c r="CY4" i="2"/>
  <c r="CF4" i="2"/>
  <c r="AS84" i="2"/>
  <c r="AP84" i="2"/>
  <c r="AQ76" i="2"/>
  <c r="AQ68" i="2"/>
  <c r="AN60" i="2"/>
  <c r="AO52" i="2"/>
  <c r="AP44" i="2"/>
  <c r="AQ36" i="2"/>
  <c r="AN28" i="2"/>
  <c r="AO20" i="2"/>
  <c r="AS12" i="2"/>
  <c r="AN149" i="2"/>
  <c r="AO141" i="2"/>
  <c r="AP133" i="2"/>
  <c r="AQ125" i="2"/>
  <c r="AN117" i="2"/>
  <c r="AO109" i="2"/>
  <c r="AS101" i="2"/>
  <c r="AP93" i="2"/>
  <c r="BF4" i="2"/>
  <c r="BU125" i="2"/>
  <c r="CN4" i="2"/>
  <c r="O175" i="2"/>
  <c r="AM68" i="2"/>
  <c r="AS44" i="2"/>
  <c r="AM20" i="2"/>
  <c r="AQ117" i="2"/>
  <c r="AM84" i="2"/>
  <c r="AR60" i="2"/>
  <c r="AS52" i="2"/>
  <c r="AR28" i="2"/>
  <c r="AR20" i="2"/>
  <c r="AM12" i="2"/>
  <c r="AR149" i="2"/>
  <c r="AS141" i="2"/>
  <c r="AM125" i="2"/>
  <c r="AR117" i="2"/>
  <c r="AS109" i="2"/>
  <c r="AM93" i="2"/>
  <c r="S4" i="2"/>
  <c r="AQ149" i="2"/>
  <c r="AO28" i="2"/>
  <c r="AO149" i="2"/>
  <c r="AM133" i="2"/>
  <c r="AN125" i="2"/>
  <c r="AO117" i="2"/>
  <c r="AP101" i="2"/>
  <c r="AQ93" i="2"/>
  <c r="AX3" i="2"/>
  <c r="BS147" i="2"/>
  <c r="BV142" i="2"/>
  <c r="BV146" i="2"/>
  <c r="BS139" i="2"/>
  <c r="BV134" i="2"/>
  <c r="BV138" i="2"/>
  <c r="BS131" i="2"/>
  <c r="BV126" i="2"/>
  <c r="BV130" i="2"/>
  <c r="BS123" i="2"/>
  <c r="BV118" i="2"/>
  <c r="BV122" i="2"/>
  <c r="BS115" i="2"/>
  <c r="BV110" i="2"/>
  <c r="BV114" i="2"/>
  <c r="BS99" i="2"/>
  <c r="BV95" i="2"/>
  <c r="BS91" i="2"/>
  <c r="BV91" i="2"/>
  <c r="BV87" i="2"/>
  <c r="BS83" i="2"/>
  <c r="BV83" i="2"/>
  <c r="BV79" i="2"/>
  <c r="BS75" i="2"/>
  <c r="BV75" i="2"/>
  <c r="BV71" i="2"/>
  <c r="BS67" i="2"/>
  <c r="BV67" i="2"/>
  <c r="BV63" i="2"/>
  <c r="BS59" i="2"/>
  <c r="BV59" i="2"/>
  <c r="BV55" i="2"/>
  <c r="BS51" i="2"/>
  <c r="BV51" i="2"/>
  <c r="BV47" i="2"/>
  <c r="BS43" i="2"/>
  <c r="BV43" i="2"/>
  <c r="BV39" i="2"/>
  <c r="BS35" i="2"/>
  <c r="BV35" i="2"/>
  <c r="BV31" i="2"/>
  <c r="BV27" i="2"/>
  <c r="BV23" i="2"/>
  <c r="BS26" i="2"/>
  <c r="BU23" i="2"/>
  <c r="BV19" i="2"/>
  <c r="BV15" i="2"/>
  <c r="BS18" i="2"/>
  <c r="BU15" i="2"/>
  <c r="BV11" i="2"/>
  <c r="BV7" i="2"/>
  <c r="BS10" i="2"/>
  <c r="BU7" i="2"/>
  <c r="L175" i="2"/>
  <c r="L177" i="2"/>
  <c r="AN52" i="2"/>
  <c r="AR68" i="2"/>
  <c r="AO60" i="2"/>
  <c r="AP52" i="2"/>
  <c r="AR36" i="2"/>
  <c r="Y161" i="2"/>
  <c r="AA161" i="2" s="1"/>
  <c r="AC161" i="2" s="1"/>
  <c r="AE161" i="2" s="1"/>
  <c r="AG161" i="2" s="1"/>
  <c r="AI161" i="2" s="1"/>
  <c r="CD4" i="2"/>
  <c r="M176" i="2"/>
  <c r="DA4" i="2"/>
  <c r="CQ4" i="2"/>
  <c r="CL4" i="2"/>
  <c r="CH4" i="2"/>
  <c r="I248" i="2"/>
  <c r="BS154" i="2"/>
  <c r="BS146" i="2"/>
  <c r="BS138" i="2"/>
  <c r="BS130" i="2"/>
  <c r="BS122" i="2"/>
  <c r="BS114" i="2"/>
  <c r="BS106" i="2"/>
  <c r="BS98" i="2"/>
  <c r="BS90" i="2"/>
  <c r="BS82" i="2"/>
  <c r="BS74" i="2"/>
  <c r="BS66" i="2"/>
  <c r="BS58" i="2"/>
  <c r="BS50" i="2"/>
  <c r="BS42" i="2"/>
  <c r="BS34" i="2"/>
  <c r="BS25" i="2"/>
  <c r="BS17" i="2"/>
  <c r="BS9" i="2"/>
  <c r="CO4" i="2"/>
  <c r="I180" i="2"/>
  <c r="BS148" i="2"/>
  <c r="BS140" i="2"/>
  <c r="BS132" i="2"/>
  <c r="BS124" i="2"/>
  <c r="BS116" i="2"/>
  <c r="BS108" i="2"/>
  <c r="BS100" i="2"/>
  <c r="BS92" i="2"/>
  <c r="BS84" i="2"/>
  <c r="BS76" i="2"/>
  <c r="BS68" i="2"/>
  <c r="BS60" i="2"/>
  <c r="BS52" i="2"/>
  <c r="BS44" i="2"/>
  <c r="BS36" i="2"/>
  <c r="BS27" i="2"/>
  <c r="BS19" i="2"/>
  <c r="BS11" i="2"/>
  <c r="AI154" i="6"/>
  <c r="AG154" i="6"/>
  <c r="AG146" i="6"/>
  <c r="AF146" i="6"/>
  <c r="AE146" i="6"/>
  <c r="AD146" i="6"/>
  <c r="AH146" i="6"/>
  <c r="AJ138" i="6"/>
  <c r="AI138" i="6"/>
  <c r="AH138" i="6"/>
  <c r="AG138" i="6"/>
  <c r="AD138" i="6"/>
  <c r="AE130" i="6"/>
  <c r="AD130" i="6"/>
  <c r="AJ130" i="6"/>
  <c r="AG130" i="6"/>
  <c r="AE122" i="6"/>
  <c r="AD122" i="6"/>
  <c r="AJ122" i="6"/>
  <c r="AG122" i="6"/>
  <c r="AE114" i="6"/>
  <c r="AD114" i="6"/>
  <c r="AJ114" i="6"/>
  <c r="AG114" i="6"/>
  <c r="AE106" i="6"/>
  <c r="AD106" i="6"/>
  <c r="AJ106" i="6"/>
  <c r="AG106" i="6"/>
  <c r="AE98" i="6"/>
  <c r="AJ98" i="6"/>
  <c r="AG98" i="6"/>
  <c r="AE90" i="6"/>
  <c r="AJ90" i="6"/>
  <c r="AG90" i="6"/>
  <c r="AE82" i="6"/>
  <c r="AJ82" i="6"/>
  <c r="AG82" i="6"/>
  <c r="AE74" i="6"/>
  <c r="AJ74" i="6"/>
  <c r="AG74" i="6"/>
  <c r="AE66" i="6"/>
  <c r="AJ66" i="6"/>
  <c r="AG66" i="6"/>
  <c r="AE58" i="6"/>
  <c r="AJ58" i="6"/>
  <c r="AG58" i="6"/>
  <c r="AE50" i="6"/>
  <c r="AJ50" i="6"/>
  <c r="AG50" i="6"/>
  <c r="AE42" i="6"/>
  <c r="AJ42" i="6"/>
  <c r="AE34" i="6"/>
  <c r="AJ34" i="6"/>
  <c r="AE26" i="6"/>
  <c r="AJ26" i="6"/>
  <c r="AI18" i="6"/>
  <c r="AH18" i="6"/>
  <c r="AI10" i="6"/>
  <c r="AH10" i="6"/>
  <c r="I312" i="2"/>
  <c r="CP4" i="2"/>
  <c r="CG4" i="2"/>
  <c r="BS149" i="2"/>
  <c r="BS141" i="2"/>
  <c r="BS133" i="2"/>
  <c r="BS125" i="2"/>
  <c r="BS117" i="2"/>
  <c r="BS109" i="2"/>
  <c r="BS101" i="2"/>
  <c r="BS93" i="2"/>
  <c r="BS85" i="2"/>
  <c r="BS77" i="2"/>
  <c r="BS69" i="2"/>
  <c r="BS61" i="2"/>
  <c r="BS53" i="2"/>
  <c r="BS45" i="2"/>
  <c r="BS37" i="2"/>
  <c r="BS28" i="2"/>
  <c r="BS20" i="2"/>
  <c r="BS12" i="2"/>
  <c r="O176" i="2"/>
  <c r="N176" i="2"/>
  <c r="N175" i="2"/>
  <c r="AI114" i="6"/>
  <c r="AF122" i="6"/>
  <c r="W162" i="6"/>
  <c r="Y161" i="6"/>
  <c r="AA161" i="6" s="1"/>
  <c r="AC161" i="6" s="1"/>
  <c r="AE161" i="6" s="1"/>
  <c r="AG161" i="6" s="1"/>
  <c r="AI161" i="6" s="1"/>
  <c r="I321" i="2"/>
  <c r="CW4" i="2"/>
  <c r="CC4" i="2"/>
  <c r="CJ4" i="2" s="1"/>
  <c r="CE2" i="2" s="1"/>
  <c r="BS150" i="2"/>
  <c r="BS142" i="2"/>
  <c r="BS134" i="2"/>
  <c r="BS126" i="2"/>
  <c r="BS118" i="2"/>
  <c r="BS110" i="2"/>
  <c r="BS102" i="2"/>
  <c r="BS94" i="2"/>
  <c r="BS86" i="2"/>
  <c r="BS78" i="2"/>
  <c r="BS70" i="2"/>
  <c r="BS62" i="2"/>
  <c r="BS54" i="2"/>
  <c r="BS46" i="2"/>
  <c r="BS38" i="2"/>
  <c r="BS30" i="2"/>
  <c r="BS29" i="2"/>
  <c r="BS21" i="2"/>
  <c r="BS13" i="2"/>
  <c r="BS5" i="2"/>
  <c r="AA4" i="2"/>
  <c r="Z4" i="2"/>
  <c r="Y4" i="2"/>
  <c r="AF90" i="6"/>
  <c r="AI98" i="6"/>
  <c r="AH122" i="6"/>
  <c r="CI4" i="2"/>
  <c r="BS151" i="2"/>
  <c r="BS143" i="2"/>
  <c r="BS135" i="2"/>
  <c r="BS127" i="2"/>
  <c r="BS119" i="2"/>
  <c r="BS111" i="2"/>
  <c r="BS103" i="2"/>
  <c r="BS95" i="2"/>
  <c r="BS87" i="2"/>
  <c r="BS79" i="2"/>
  <c r="BS71" i="2"/>
  <c r="BS63" i="2"/>
  <c r="BS47" i="2"/>
  <c r="BS39" i="2"/>
  <c r="BS31" i="2"/>
  <c r="BS22" i="2"/>
  <c r="BS14" i="2"/>
  <c r="BS6" i="2"/>
  <c r="W4" i="2"/>
  <c r="V4" i="2"/>
  <c r="Q176" i="2"/>
  <c r="P176" i="2"/>
  <c r="P175" i="2"/>
  <c r="N177" i="2"/>
  <c r="AI122" i="6"/>
  <c r="CX4" i="2"/>
  <c r="CE4" i="2"/>
  <c r="BS152" i="2"/>
  <c r="BS144" i="2"/>
  <c r="BS136" i="2"/>
  <c r="BS128" i="2"/>
  <c r="BS120" i="2"/>
  <c r="BS112" i="2"/>
  <c r="BS104" i="2"/>
  <c r="BS96" i="2"/>
  <c r="BS88" i="2"/>
  <c r="BS80" i="2"/>
  <c r="BS72" i="2"/>
  <c r="BS64" i="2"/>
  <c r="BS56" i="2"/>
  <c r="BS55" i="2"/>
  <c r="BS48" i="2"/>
  <c r="BS40" i="2"/>
  <c r="BS32" i="2"/>
  <c r="BS23" i="2"/>
  <c r="BS15" i="2"/>
  <c r="BS7" i="2"/>
  <c r="AF130" i="6"/>
  <c r="CV4" i="2"/>
  <c r="CU4" i="2"/>
  <c r="I231" i="2"/>
  <c r="BS153" i="2"/>
  <c r="BS145" i="2"/>
  <c r="BS137" i="2"/>
  <c r="BS129" i="2"/>
  <c r="BS121" i="2"/>
  <c r="BS113" i="2"/>
  <c r="BS105" i="2"/>
  <c r="BS97" i="2"/>
  <c r="BS89" i="2"/>
  <c r="BS81" i="2"/>
  <c r="BS73" i="2"/>
  <c r="BS65" i="2"/>
  <c r="BS57" i="2"/>
  <c r="BS49" i="2"/>
  <c r="BS41" i="2"/>
  <c r="BS33" i="2"/>
  <c r="BS24" i="2"/>
  <c r="BS16" i="2"/>
  <c r="BS8" i="2"/>
  <c r="P177" i="2"/>
  <c r="K176" i="2"/>
  <c r="AH130" i="6"/>
  <c r="AG77" i="6"/>
  <c r="AG85" i="6"/>
  <c r="AG93" i="6"/>
  <c r="AG101" i="6"/>
  <c r="AG109" i="6"/>
  <c r="AG117" i="6"/>
  <c r="AH125" i="6"/>
  <c r="AH135" i="6"/>
  <c r="AI141" i="6"/>
  <c r="AH143" i="6"/>
  <c r="AE149" i="6"/>
  <c r="AI151" i="6"/>
  <c r="B158" i="6"/>
  <c r="I303" i="2"/>
  <c r="I197" i="2"/>
  <c r="I284" i="2"/>
  <c r="AJ53" i="6"/>
  <c r="AJ61" i="6"/>
  <c r="AJ69" i="6"/>
  <c r="AJ77" i="6"/>
  <c r="AJ85" i="6"/>
  <c r="AJ93" i="6"/>
  <c r="AJ101" i="6"/>
  <c r="AJ109" i="6"/>
  <c r="AJ117" i="6"/>
  <c r="AD151" i="6"/>
  <c r="AD135" i="6"/>
  <c r="AD143" i="6"/>
  <c r="AE151" i="6"/>
  <c r="I214" i="2"/>
  <c r="AE77" i="6"/>
  <c r="AE85" i="6"/>
  <c r="AE93" i="6"/>
  <c r="AE101" i="6"/>
  <c r="AE109" i="6"/>
  <c r="AE117" i="6"/>
  <c r="AE125" i="6"/>
  <c r="AF135" i="6"/>
  <c r="AF143" i="6"/>
  <c r="AG151" i="6"/>
  <c r="I294" i="2"/>
  <c r="BS9" i="6"/>
  <c r="BS32" i="6"/>
  <c r="BS77" i="6"/>
  <c r="BS14" i="6"/>
  <c r="BS107" i="6"/>
  <c r="BS113" i="6"/>
  <c r="BS153" i="6"/>
  <c r="CH4" i="6"/>
  <c r="BS69" i="6"/>
  <c r="BS139" i="6"/>
  <c r="BS5" i="6"/>
  <c r="BS6" i="6"/>
  <c r="BS18" i="6"/>
  <c r="BS19" i="6"/>
  <c r="BS120" i="6"/>
  <c r="BS124" i="6"/>
  <c r="W4" i="6"/>
  <c r="CF4" i="6"/>
  <c r="CZ4" i="6"/>
  <c r="CM4" i="6"/>
  <c r="BS21" i="6"/>
  <c r="BS28" i="6"/>
  <c r="BS93" i="6"/>
  <c r="BS99" i="6"/>
  <c r="BS117" i="6"/>
  <c r="X4" i="6"/>
  <c r="AB4" i="6"/>
  <c r="BF4" i="6"/>
  <c r="BJ4" i="6"/>
  <c r="BS7" i="6"/>
  <c r="BS11" i="6"/>
  <c r="BS12" i="6"/>
  <c r="CV4" i="6"/>
  <c r="AA4" i="6"/>
  <c r="BI4" i="6"/>
  <c r="CD4" i="6"/>
  <c r="CX4" i="6"/>
  <c r="Y4" i="6"/>
  <c r="BG4" i="6"/>
  <c r="BS56" i="6"/>
  <c r="CO4" i="6"/>
  <c r="BS15" i="6"/>
  <c r="BS17" i="6"/>
  <c r="BS52" i="6"/>
  <c r="BS48" i="6"/>
  <c r="BE4" i="6"/>
  <c r="CC4" i="6"/>
  <c r="CG4" i="6"/>
  <c r="CQ4" i="6"/>
  <c r="CW4" i="6"/>
  <c r="DA4" i="6"/>
  <c r="BS8" i="6"/>
  <c r="BS10" i="6"/>
  <c r="BS13" i="6"/>
  <c r="BS24" i="6"/>
  <c r="BS25" i="6"/>
  <c r="BS30" i="6"/>
  <c r="BS40" i="6"/>
  <c r="BS45" i="6"/>
  <c r="BS58" i="6"/>
  <c r="BS68" i="6"/>
  <c r="AF125" i="6"/>
  <c r="AJ125" i="6"/>
  <c r="AE129" i="6"/>
  <c r="AI129" i="6"/>
  <c r="K177" i="6"/>
  <c r="M175" i="6"/>
  <c r="M176" i="6"/>
  <c r="BS64" i="6"/>
  <c r="BS121" i="6"/>
  <c r="AG153" i="6"/>
  <c r="AJ153" i="6"/>
  <c r="AF153" i="6"/>
  <c r="AI153" i="6"/>
  <c r="AE153" i="6"/>
  <c r="AH149" i="6"/>
  <c r="AD149" i="6"/>
  <c r="AG149" i="6"/>
  <c r="AJ149" i="6"/>
  <c r="AF149" i="6"/>
  <c r="AI145" i="6"/>
  <c r="AE145" i="6"/>
  <c r="AH145" i="6"/>
  <c r="AD145" i="6"/>
  <c r="AG145" i="6"/>
  <c r="AH141" i="6"/>
  <c r="AD141" i="6"/>
  <c r="AG141" i="6"/>
  <c r="AJ141" i="6"/>
  <c r="AF141" i="6"/>
  <c r="AH137" i="6"/>
  <c r="AD137" i="6"/>
  <c r="AG137" i="6"/>
  <c r="AJ137" i="6"/>
  <c r="AF137" i="6"/>
  <c r="AG133" i="6"/>
  <c r="AJ133" i="6"/>
  <c r="AF133" i="6"/>
  <c r="AI133" i="6"/>
  <c r="AE133" i="6"/>
  <c r="V236" i="6"/>
  <c r="V237" i="6" s="1"/>
  <c r="V238" i="6" s="1"/>
  <c r="V239" i="6" s="1"/>
  <c r="V240" i="6" s="1"/>
  <c r="V241" i="6" s="1"/>
  <c r="V242" i="6" s="1"/>
  <c r="V243" i="6" s="1"/>
  <c r="V244" i="6" s="1"/>
  <c r="V245" i="6" s="1"/>
  <c r="V246" i="6" s="1"/>
  <c r="V247" i="6" s="1"/>
  <c r="V248" i="6" s="1"/>
  <c r="V249" i="6" s="1"/>
  <c r="V250" i="6" s="1"/>
  <c r="V251" i="6" s="1"/>
  <c r="V252" i="6" s="1"/>
  <c r="V253" i="6" s="1"/>
  <c r="V254" i="6" s="1"/>
  <c r="V255" i="6" s="1"/>
  <c r="V256" i="6" s="1"/>
  <c r="V257" i="6" s="1"/>
  <c r="V258" i="6" s="1"/>
  <c r="V259" i="6" s="1"/>
  <c r="V260" i="6" s="1"/>
  <c r="V261" i="6" s="1"/>
  <c r="V262" i="6" s="1"/>
  <c r="V263" i="6" s="1"/>
  <c r="V264" i="6" s="1"/>
  <c r="V265" i="6" s="1"/>
  <c r="V266" i="6" s="1"/>
  <c r="V267" i="6" s="1"/>
  <c r="V268" i="6" s="1"/>
  <c r="V269" i="6" s="1"/>
  <c r="V270" i="6" s="1"/>
  <c r="V271" i="6" s="1"/>
  <c r="V272" i="6" s="1"/>
  <c r="V273" i="6" s="1"/>
  <c r="V274" i="6" s="1"/>
  <c r="V275" i="6" s="1"/>
  <c r="V276" i="6" s="1"/>
  <c r="V277" i="6" s="1"/>
  <c r="V278" i="6" s="1"/>
  <c r="V279" i="6" s="1"/>
  <c r="V280" i="6" s="1"/>
  <c r="V281" i="6" s="1"/>
  <c r="V282" i="6" s="1"/>
  <c r="V283" i="6" s="1"/>
  <c r="V284" i="6" s="1"/>
  <c r="V285" i="6" s="1"/>
  <c r="V286" i="6" s="1"/>
  <c r="V287" i="6" s="1"/>
  <c r="V288" i="6" s="1"/>
  <c r="V289" i="6" s="1"/>
  <c r="V290" i="6" s="1"/>
  <c r="V291" i="6" s="1"/>
  <c r="V292" i="6" s="1"/>
  <c r="V293" i="6" s="1"/>
  <c r="V294" i="6" s="1"/>
  <c r="V295" i="6" s="1"/>
  <c r="V296" i="6" s="1"/>
  <c r="V297" i="6" s="1"/>
  <c r="V298" i="6" s="1"/>
  <c r="V299" i="6" s="1"/>
  <c r="V300" i="6" s="1"/>
  <c r="V301" i="6" s="1"/>
  <c r="V302" i="6" s="1"/>
  <c r="V303" i="6" s="1"/>
  <c r="V304" i="6" s="1"/>
  <c r="V305" i="6" s="1"/>
  <c r="V306" i="6" s="1"/>
  <c r="V307" i="6" s="1"/>
  <c r="V308" i="6" s="1"/>
  <c r="V309" i="6" s="1"/>
  <c r="V310" i="6" s="1"/>
  <c r="BS103" i="6"/>
  <c r="O176" i="6"/>
  <c r="Q176" i="6"/>
  <c r="CL4" i="6"/>
  <c r="BS37" i="6"/>
  <c r="BS81" i="6"/>
  <c r="CN4" i="6"/>
  <c r="CR4" i="6"/>
  <c r="BS34" i="6"/>
  <c r="BS41" i="6"/>
  <c r="BS49" i="6"/>
  <c r="BS54" i="6"/>
  <c r="BS70" i="6"/>
  <c r="BS72" i="6"/>
  <c r="BS80" i="6"/>
  <c r="BS85" i="6"/>
  <c r="BS97" i="6"/>
  <c r="BS98" i="6"/>
  <c r="BS101" i="6"/>
  <c r="BS110" i="6"/>
  <c r="BS119" i="6"/>
  <c r="BS127" i="6"/>
  <c r="CP4" i="6"/>
  <c r="BS44" i="6"/>
  <c r="BS53" i="6"/>
  <c r="BS60" i="6"/>
  <c r="V4" i="6"/>
  <c r="Z4" i="6"/>
  <c r="AX3" i="6"/>
  <c r="BD4" i="6"/>
  <c r="BH4" i="6"/>
  <c r="CE4" i="6"/>
  <c r="CI4" i="6"/>
  <c r="CU4" i="6"/>
  <c r="CY4" i="6"/>
  <c r="BS16" i="6"/>
  <c r="BS20" i="6"/>
  <c r="BS22" i="6"/>
  <c r="BS29" i="6"/>
  <c r="BS36" i="6"/>
  <c r="BS38" i="6"/>
  <c r="BS73" i="6"/>
  <c r="BS76" i="6"/>
  <c r="BS84" i="6"/>
  <c r="BS86" i="6"/>
  <c r="BS88" i="6"/>
  <c r="BS96" i="6"/>
  <c r="BS105" i="6"/>
  <c r="BS106" i="6"/>
  <c r="BS109" i="6"/>
  <c r="BS114" i="6"/>
  <c r="BS123" i="6"/>
  <c r="BS135" i="6"/>
  <c r="BS26" i="6"/>
  <c r="BS33" i="6"/>
  <c r="BS42" i="6"/>
  <c r="BS50" i="6"/>
  <c r="BS57" i="6"/>
  <c r="BS61" i="6"/>
  <c r="BS65" i="6"/>
  <c r="BS89" i="6"/>
  <c r="BS92" i="6"/>
  <c r="BS115" i="6"/>
  <c r="BS131" i="6"/>
  <c r="BS74" i="6"/>
  <c r="BS90" i="6"/>
  <c r="BS104" i="6"/>
  <c r="BS130" i="6"/>
  <c r="BS142" i="6"/>
  <c r="BS151" i="6"/>
  <c r="L176" i="6"/>
  <c r="L175" i="6"/>
  <c r="N176" i="6"/>
  <c r="N175" i="6"/>
  <c r="BS46" i="6"/>
  <c r="BS62" i="6"/>
  <c r="BS78" i="6"/>
  <c r="BS94" i="6"/>
  <c r="BS102" i="6"/>
  <c r="AG132" i="6"/>
  <c r="BS138" i="6"/>
  <c r="BS149" i="6"/>
  <c r="BS66" i="6"/>
  <c r="BS82" i="6"/>
  <c r="BS100" i="6"/>
  <c r="BS111" i="6"/>
  <c r="BS134" i="6"/>
  <c r="BS143" i="6"/>
  <c r="BS146" i="6"/>
  <c r="H156" i="6"/>
  <c r="AJ152" i="6"/>
  <c r="AF152" i="6"/>
  <c r="AH152" i="6"/>
  <c r="AD152" i="6"/>
  <c r="AI152" i="6"/>
  <c r="AG152" i="6"/>
  <c r="AE152" i="6"/>
  <c r="AJ148" i="6"/>
  <c r="AF148" i="6"/>
  <c r="AI148" i="6"/>
  <c r="AE148" i="6"/>
  <c r="AH148" i="6"/>
  <c r="AD148" i="6"/>
  <c r="AJ144" i="6"/>
  <c r="AF144" i="6"/>
  <c r="AI144" i="6"/>
  <c r="AE144" i="6"/>
  <c r="AH144" i="6"/>
  <c r="AD144" i="6"/>
  <c r="AI140" i="6"/>
  <c r="AE140" i="6"/>
  <c r="AH140" i="6"/>
  <c r="AD140" i="6"/>
  <c r="AI136" i="6"/>
  <c r="AE136" i="6"/>
  <c r="AH136" i="6"/>
  <c r="AD136" i="6"/>
  <c r="AI132" i="6"/>
  <c r="AE132" i="6"/>
  <c r="BS154" i="6"/>
  <c r="O175" i="6"/>
  <c r="O177" i="6"/>
  <c r="BS129" i="6"/>
  <c r="BS133" i="6"/>
  <c r="BS137" i="6"/>
  <c r="BS141" i="6"/>
  <c r="BS145" i="6"/>
  <c r="BS148" i="6"/>
  <c r="G156" i="6"/>
  <c r="AJ154" i="6"/>
  <c r="AF154" i="6"/>
  <c r="AH154" i="6"/>
  <c r="AD154" i="6"/>
  <c r="Q175" i="6"/>
  <c r="BS150" i="6"/>
  <c r="BS152" i="6"/>
  <c r="P177" i="6"/>
  <c r="P176" i="6"/>
  <c r="P175" i="6"/>
  <c r="K176" i="6"/>
  <c r="M177" i="6"/>
  <c r="I156" i="6"/>
  <c r="L177" i="6"/>
  <c r="N177" i="6"/>
  <c r="Q177" i="6"/>
  <c r="AF8" i="2"/>
  <c r="AJ8" i="2"/>
  <c r="AD8" i="2"/>
  <c r="AH8" i="2"/>
  <c r="AI8" i="2"/>
  <c r="AE8" i="2"/>
  <c r="AG8" i="2"/>
  <c r="AF12" i="2"/>
  <c r="AJ12" i="2"/>
  <c r="AD12" i="2"/>
  <c r="AH12" i="2"/>
  <c r="AE12" i="2"/>
  <c r="AG12" i="2"/>
  <c r="AI12" i="2"/>
  <c r="AF16" i="2"/>
  <c r="AJ16" i="2"/>
  <c r="AD16" i="2"/>
  <c r="AH16" i="2"/>
  <c r="AI16" i="2"/>
  <c r="AE16" i="2"/>
  <c r="AG16" i="2"/>
  <c r="AF20" i="2"/>
  <c r="AJ20" i="2"/>
  <c r="AD20" i="2"/>
  <c r="AH20" i="2"/>
  <c r="AE20" i="2"/>
  <c r="AG20" i="2"/>
  <c r="AI20" i="2"/>
  <c r="AF24" i="2"/>
  <c r="AJ24" i="2"/>
  <c r="AD24" i="2"/>
  <c r="AH24" i="2"/>
  <c r="AI24" i="2"/>
  <c r="AE24" i="2"/>
  <c r="AG24" i="2"/>
  <c r="AF28" i="2"/>
  <c r="AJ28" i="2"/>
  <c r="AD28" i="2"/>
  <c r="AH28" i="2"/>
  <c r="AE28" i="2"/>
  <c r="AG28" i="2"/>
  <c r="AI28" i="2"/>
  <c r="AF32" i="2"/>
  <c r="AJ32" i="2"/>
  <c r="AD32" i="2"/>
  <c r="AH32" i="2"/>
  <c r="AI32" i="2"/>
  <c r="AE32" i="2"/>
  <c r="AG32" i="2"/>
  <c r="AF36" i="2"/>
  <c r="AJ36" i="2"/>
  <c r="AD36" i="2"/>
  <c r="AH36" i="2"/>
  <c r="AE36" i="2"/>
  <c r="AG36" i="2"/>
  <c r="AI36" i="2"/>
  <c r="AF40" i="2"/>
  <c r="AJ40" i="2"/>
  <c r="AD40" i="2"/>
  <c r="AH40" i="2"/>
  <c r="AI40" i="2"/>
  <c r="AE40" i="2"/>
  <c r="AG40" i="2"/>
  <c r="AF44" i="2"/>
  <c r="AJ44" i="2"/>
  <c r="AD44" i="2"/>
  <c r="AH44" i="2"/>
  <c r="AE44" i="2"/>
  <c r="AG44" i="2"/>
  <c r="AI44" i="2"/>
  <c r="AD48" i="2"/>
  <c r="AH48" i="2"/>
  <c r="AG48" i="2"/>
  <c r="AI48" i="2"/>
  <c r="AE48" i="2"/>
  <c r="AJ48" i="2"/>
  <c r="AF48" i="2"/>
  <c r="AD52" i="2"/>
  <c r="AH52" i="2"/>
  <c r="AF52" i="2"/>
  <c r="AG52" i="2"/>
  <c r="AI52" i="2"/>
  <c r="AE52" i="2"/>
  <c r="AJ52" i="2"/>
  <c r="AD56" i="2"/>
  <c r="AH56" i="2"/>
  <c r="AE56" i="2"/>
  <c r="AJ56" i="2"/>
  <c r="AF56" i="2"/>
  <c r="AG56" i="2"/>
  <c r="AI56" i="2"/>
  <c r="AD60" i="2"/>
  <c r="AH60" i="2"/>
  <c r="AI60" i="2"/>
  <c r="AE60" i="2"/>
  <c r="AJ60" i="2"/>
  <c r="AF60" i="2"/>
  <c r="AG60" i="2"/>
  <c r="AD64" i="2"/>
  <c r="AH64" i="2"/>
  <c r="AG64" i="2"/>
  <c r="AI64" i="2"/>
  <c r="AE64" i="2"/>
  <c r="AJ64" i="2"/>
  <c r="AF64" i="2"/>
  <c r="AD68" i="2"/>
  <c r="AH68" i="2"/>
  <c r="AF68" i="2"/>
  <c r="AG68" i="2"/>
  <c r="AI68" i="2"/>
  <c r="AE68" i="2"/>
  <c r="AJ68" i="2"/>
  <c r="AD72" i="2"/>
  <c r="AH72" i="2"/>
  <c r="AE72" i="2"/>
  <c r="AJ72" i="2"/>
  <c r="AF72" i="2"/>
  <c r="AG72" i="2"/>
  <c r="AI72" i="2"/>
  <c r="AD76" i="2"/>
  <c r="AH76" i="2"/>
  <c r="AI76" i="2"/>
  <c r="AE76" i="2"/>
  <c r="AJ76" i="2"/>
  <c r="AF76" i="2"/>
  <c r="AG76" i="2"/>
  <c r="AD80" i="2"/>
  <c r="AH80" i="2"/>
  <c r="AG80" i="2"/>
  <c r="AI80" i="2"/>
  <c r="AE80" i="2"/>
  <c r="AJ80" i="2"/>
  <c r="AF80" i="2"/>
  <c r="AG84" i="2"/>
  <c r="AD84" i="2"/>
  <c r="AH84" i="2"/>
  <c r="AE84" i="2"/>
  <c r="AI84" i="2"/>
  <c r="AF84" i="2"/>
  <c r="AJ84" i="2"/>
  <c r="AD89" i="2"/>
  <c r="AH89" i="2"/>
  <c r="AE89" i="2"/>
  <c r="AI89" i="2"/>
  <c r="AF89" i="2"/>
  <c r="AJ89" i="2"/>
  <c r="AG89" i="2"/>
  <c r="AD93" i="2"/>
  <c r="AH93" i="2"/>
  <c r="AE93" i="2"/>
  <c r="AI93" i="2"/>
  <c r="AF93" i="2"/>
  <c r="AJ93" i="2"/>
  <c r="AG93" i="2"/>
  <c r="AD97" i="2"/>
  <c r="AH97" i="2"/>
  <c r="AF97" i="2"/>
  <c r="AJ97" i="2"/>
  <c r="AG97" i="2"/>
  <c r="AE97" i="2"/>
  <c r="AI97" i="2"/>
  <c r="AD101" i="2"/>
  <c r="AH101" i="2"/>
  <c r="AF101" i="2"/>
  <c r="AJ101" i="2"/>
  <c r="AG101" i="2"/>
  <c r="AE101" i="2"/>
  <c r="AI101" i="2"/>
  <c r="AD105" i="2"/>
  <c r="AH105" i="2"/>
  <c r="AF105" i="2"/>
  <c r="AJ105" i="2"/>
  <c r="AG105" i="2"/>
  <c r="AI105" i="2"/>
  <c r="AE105" i="2"/>
  <c r="AD109" i="2"/>
  <c r="AH109" i="2"/>
  <c r="AF109" i="2"/>
  <c r="AJ109" i="2"/>
  <c r="AG109" i="2"/>
  <c r="AE109" i="2"/>
  <c r="AI109" i="2"/>
  <c r="AD113" i="2"/>
  <c r="AH113" i="2"/>
  <c r="AF113" i="2"/>
  <c r="AJ113" i="2"/>
  <c r="AG113" i="2"/>
  <c r="AE113" i="2"/>
  <c r="AI113" i="2"/>
  <c r="AD117" i="2"/>
  <c r="AH117" i="2"/>
  <c r="AF117" i="2"/>
  <c r="AJ117" i="2"/>
  <c r="AG117" i="2"/>
  <c r="AE117" i="2"/>
  <c r="AI117" i="2"/>
  <c r="AD121" i="2"/>
  <c r="AH121" i="2"/>
  <c r="AF121" i="2"/>
  <c r="AJ121" i="2"/>
  <c r="AG121" i="2"/>
  <c r="AI121" i="2"/>
  <c r="AE121" i="2"/>
  <c r="AD125" i="2"/>
  <c r="AH125" i="2"/>
  <c r="AF125" i="2"/>
  <c r="AJ125" i="2"/>
  <c r="AG125" i="2"/>
  <c r="AE125" i="2"/>
  <c r="AI125" i="2"/>
  <c r="AD129" i="2"/>
  <c r="AH129" i="2"/>
  <c r="AF129" i="2"/>
  <c r="AJ129" i="2"/>
  <c r="AG129" i="2"/>
  <c r="AE129" i="2"/>
  <c r="AI129" i="2"/>
  <c r="AD133" i="2"/>
  <c r="AH133" i="2"/>
  <c r="AF133" i="2"/>
  <c r="AJ133" i="2"/>
  <c r="AG133" i="2"/>
  <c r="AE133" i="2"/>
  <c r="AI133" i="2"/>
  <c r="AD137" i="2"/>
  <c r="AH137" i="2"/>
  <c r="AF137" i="2"/>
  <c r="AJ137" i="2"/>
  <c r="AG137" i="2"/>
  <c r="AI137" i="2"/>
  <c r="AE137" i="2"/>
  <c r="AD141" i="2"/>
  <c r="AH141" i="2"/>
  <c r="AF141" i="2"/>
  <c r="AJ141" i="2"/>
  <c r="AG141" i="2"/>
  <c r="AE141" i="2"/>
  <c r="AI141" i="2"/>
  <c r="AD145" i="2"/>
  <c r="AH145" i="2"/>
  <c r="AF145" i="2"/>
  <c r="AJ145" i="2"/>
  <c r="AG145" i="2"/>
  <c r="AE145" i="2"/>
  <c r="AI145" i="2"/>
  <c r="AD149" i="2"/>
  <c r="AH149" i="2"/>
  <c r="AF149" i="2"/>
  <c r="AJ149" i="2"/>
  <c r="AG149" i="2"/>
  <c r="AE149" i="2"/>
  <c r="AI149" i="2"/>
  <c r="AD153" i="2"/>
  <c r="AH153" i="2"/>
  <c r="AF153" i="2"/>
  <c r="AJ153" i="2"/>
  <c r="AG153" i="2"/>
  <c r="AI153" i="2"/>
  <c r="AE153" i="2"/>
  <c r="AG5" i="2"/>
  <c r="AD5" i="2"/>
  <c r="AE5" i="2"/>
  <c r="AI5" i="2"/>
  <c r="AF5" i="2"/>
  <c r="AJ5" i="2"/>
  <c r="AH5" i="2"/>
  <c r="AG9" i="2"/>
  <c r="AE9" i="2"/>
  <c r="AI9" i="2"/>
  <c r="AJ9" i="2"/>
  <c r="AD9" i="2"/>
  <c r="AF9" i="2"/>
  <c r="AH9" i="2"/>
  <c r="AG13" i="2"/>
  <c r="AE13" i="2"/>
  <c r="AI13" i="2"/>
  <c r="AF13" i="2"/>
  <c r="AH13" i="2"/>
  <c r="AJ13" i="2"/>
  <c r="AD13" i="2"/>
  <c r="AG17" i="2"/>
  <c r="AE17" i="2"/>
  <c r="AI17" i="2"/>
  <c r="AJ17" i="2"/>
  <c r="AD17" i="2"/>
  <c r="AF17" i="2"/>
  <c r="AH17" i="2"/>
  <c r="AG21" i="2"/>
  <c r="AE21" i="2"/>
  <c r="AI21" i="2"/>
  <c r="AF21" i="2"/>
  <c r="AH21" i="2"/>
  <c r="AJ21" i="2"/>
  <c r="AD21" i="2"/>
  <c r="AG25" i="2"/>
  <c r="AE25" i="2"/>
  <c r="AI25" i="2"/>
  <c r="AJ25" i="2"/>
  <c r="AD25" i="2"/>
  <c r="AF25" i="2"/>
  <c r="AH25" i="2"/>
  <c r="AG29" i="2"/>
  <c r="AE29" i="2"/>
  <c r="AI29" i="2"/>
  <c r="AF29" i="2"/>
  <c r="AH29" i="2"/>
  <c r="AJ29" i="2"/>
  <c r="AD29" i="2"/>
  <c r="AG33" i="2"/>
  <c r="AE33" i="2"/>
  <c r="AI33" i="2"/>
  <c r="AJ33" i="2"/>
  <c r="AD33" i="2"/>
  <c r="AF33" i="2"/>
  <c r="AH33" i="2"/>
  <c r="AG37" i="2"/>
  <c r="AE37" i="2"/>
  <c r="AI37" i="2"/>
  <c r="AF37" i="2"/>
  <c r="AH37" i="2"/>
  <c r="AJ37" i="2"/>
  <c r="AD37" i="2"/>
  <c r="AG41" i="2"/>
  <c r="AE41" i="2"/>
  <c r="AI41" i="2"/>
  <c r="AJ41" i="2"/>
  <c r="AD41" i="2"/>
  <c r="AF41" i="2"/>
  <c r="AH41" i="2"/>
  <c r="AG45" i="2"/>
  <c r="AE45" i="2"/>
  <c r="AI45" i="2"/>
  <c r="AF45" i="2"/>
  <c r="AH45" i="2"/>
  <c r="AJ45" i="2"/>
  <c r="AD45" i="2"/>
  <c r="AE49" i="2"/>
  <c r="AI49" i="2"/>
  <c r="AF49" i="2"/>
  <c r="AG49" i="2"/>
  <c r="AH49" i="2"/>
  <c r="AD49" i="2"/>
  <c r="AJ49" i="2"/>
  <c r="AE53" i="2"/>
  <c r="AI53" i="2"/>
  <c r="AD53" i="2"/>
  <c r="AJ53" i="2"/>
  <c r="AF53" i="2"/>
  <c r="AG53" i="2"/>
  <c r="AH53" i="2"/>
  <c r="AE57" i="2"/>
  <c r="AI57" i="2"/>
  <c r="AH57" i="2"/>
  <c r="AD57" i="2"/>
  <c r="AJ57" i="2"/>
  <c r="AF57" i="2"/>
  <c r="AG57" i="2"/>
  <c r="AE61" i="2"/>
  <c r="AI61" i="2"/>
  <c r="AG61" i="2"/>
  <c r="AH61" i="2"/>
  <c r="AD61" i="2"/>
  <c r="AJ61" i="2"/>
  <c r="AF61" i="2"/>
  <c r="AE65" i="2"/>
  <c r="AI65" i="2"/>
  <c r="AF65" i="2"/>
  <c r="AG65" i="2"/>
  <c r="AH65" i="2"/>
  <c r="AD65" i="2"/>
  <c r="AJ65" i="2"/>
  <c r="AE69" i="2"/>
  <c r="AI69" i="2"/>
  <c r="AD69" i="2"/>
  <c r="AJ69" i="2"/>
  <c r="AF69" i="2"/>
  <c r="AG69" i="2"/>
  <c r="AH69" i="2"/>
  <c r="AE73" i="2"/>
  <c r="AI73" i="2"/>
  <c r="AH73" i="2"/>
  <c r="AD73" i="2"/>
  <c r="AJ73" i="2"/>
  <c r="AF73" i="2"/>
  <c r="AG73" i="2"/>
  <c r="AE77" i="2"/>
  <c r="AI77" i="2"/>
  <c r="AG77" i="2"/>
  <c r="AH77" i="2"/>
  <c r="AD77" i="2"/>
  <c r="AJ77" i="2"/>
  <c r="AF77" i="2"/>
  <c r="AE81" i="2"/>
  <c r="AI81" i="2"/>
  <c r="AF81" i="2"/>
  <c r="AG81" i="2"/>
  <c r="AH81" i="2"/>
  <c r="AD81" i="2"/>
  <c r="AJ81" i="2"/>
  <c r="AE86" i="2"/>
  <c r="AI86" i="2"/>
  <c r="AF86" i="2"/>
  <c r="AJ86" i="2"/>
  <c r="AG86" i="2"/>
  <c r="AD86" i="2"/>
  <c r="AH86" i="2"/>
  <c r="AE90" i="2"/>
  <c r="AI90" i="2"/>
  <c r="AF90" i="2"/>
  <c r="AJ90" i="2"/>
  <c r="AG90" i="2"/>
  <c r="AD90" i="2"/>
  <c r="AH90" i="2"/>
  <c r="AE94" i="2"/>
  <c r="AI94" i="2"/>
  <c r="AG94" i="2"/>
  <c r="AD94" i="2"/>
  <c r="AH94" i="2"/>
  <c r="AF94" i="2"/>
  <c r="AJ94" i="2"/>
  <c r="AE98" i="2"/>
  <c r="AI98" i="2"/>
  <c r="AG98" i="2"/>
  <c r="AD98" i="2"/>
  <c r="AH98" i="2"/>
  <c r="AJ98" i="2"/>
  <c r="AF98" i="2"/>
  <c r="AE102" i="2"/>
  <c r="AI102" i="2"/>
  <c r="AG102" i="2"/>
  <c r="AD102" i="2"/>
  <c r="AH102" i="2"/>
  <c r="AF102" i="2"/>
  <c r="AJ102" i="2"/>
  <c r="AE106" i="2"/>
  <c r="AI106" i="2"/>
  <c r="AG106" i="2"/>
  <c r="AD106" i="2"/>
  <c r="AH106" i="2"/>
  <c r="AF106" i="2"/>
  <c r="AJ106" i="2"/>
  <c r="AE110" i="2"/>
  <c r="AI110" i="2"/>
  <c r="AG110" i="2"/>
  <c r="AD110" i="2"/>
  <c r="AH110" i="2"/>
  <c r="AF110" i="2"/>
  <c r="AJ110" i="2"/>
  <c r="AE114" i="2"/>
  <c r="AI114" i="2"/>
  <c r="AG114" i="2"/>
  <c r="AD114" i="2"/>
  <c r="AH114" i="2"/>
  <c r="AJ114" i="2"/>
  <c r="AF114" i="2"/>
  <c r="AE118" i="2"/>
  <c r="AI118" i="2"/>
  <c r="AG118" i="2"/>
  <c r="AD118" i="2"/>
  <c r="AH118" i="2"/>
  <c r="AF118" i="2"/>
  <c r="AJ118" i="2"/>
  <c r="AE122" i="2"/>
  <c r="AI122" i="2"/>
  <c r="AG122" i="2"/>
  <c r="AD122" i="2"/>
  <c r="AH122" i="2"/>
  <c r="AF122" i="2"/>
  <c r="AJ122" i="2"/>
  <c r="AE126" i="2"/>
  <c r="AI126" i="2"/>
  <c r="AG126" i="2"/>
  <c r="AD126" i="2"/>
  <c r="AH126" i="2"/>
  <c r="AF126" i="2"/>
  <c r="AJ126" i="2"/>
  <c r="AE130" i="2"/>
  <c r="AI130" i="2"/>
  <c r="AG130" i="2"/>
  <c r="AD130" i="2"/>
  <c r="AH130" i="2"/>
  <c r="AJ130" i="2"/>
  <c r="AF130" i="2"/>
  <c r="AE134" i="2"/>
  <c r="AI134" i="2"/>
  <c r="AG134" i="2"/>
  <c r="AD134" i="2"/>
  <c r="AH134" i="2"/>
  <c r="AF134" i="2"/>
  <c r="AJ134" i="2"/>
  <c r="AE138" i="2"/>
  <c r="AI138" i="2"/>
  <c r="AG138" i="2"/>
  <c r="AD138" i="2"/>
  <c r="AH138" i="2"/>
  <c r="AF138" i="2"/>
  <c r="AJ138" i="2"/>
  <c r="AE142" i="2"/>
  <c r="AI142" i="2"/>
  <c r="AG142" i="2"/>
  <c r="AD142" i="2"/>
  <c r="AH142" i="2"/>
  <c r="AF142" i="2"/>
  <c r="AJ142" i="2"/>
  <c r="AE146" i="2"/>
  <c r="AI146" i="2"/>
  <c r="AG146" i="2"/>
  <c r="AD146" i="2"/>
  <c r="AH146" i="2"/>
  <c r="AJ146" i="2"/>
  <c r="AF146" i="2"/>
  <c r="AE150" i="2"/>
  <c r="AI150" i="2"/>
  <c r="AG150" i="2"/>
  <c r="AD150" i="2"/>
  <c r="AH150" i="2"/>
  <c r="AF150" i="2"/>
  <c r="AJ150" i="2"/>
  <c r="AE154" i="2"/>
  <c r="AI154" i="2"/>
  <c r="AG154" i="2"/>
  <c r="AD154" i="2"/>
  <c r="AH154" i="2"/>
  <c r="AF154" i="2"/>
  <c r="AJ154" i="2"/>
  <c r="Y163" i="2"/>
  <c r="AA163" i="2" s="1"/>
  <c r="AC163" i="2" s="1"/>
  <c r="AE163" i="2" s="1"/>
  <c r="AG163" i="2" s="1"/>
  <c r="AI163" i="2" s="1"/>
  <c r="W164" i="2"/>
  <c r="V236" i="2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AL160" i="2"/>
  <c r="AU160" i="2" s="1"/>
  <c r="BD160" i="2" s="1"/>
  <c r="X236" i="2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AM160" i="2"/>
  <c r="AV160" i="2" s="1"/>
  <c r="BE160" i="2" s="1"/>
  <c r="AD6" i="2"/>
  <c r="AH6" i="2"/>
  <c r="AF6" i="2"/>
  <c r="AJ6" i="2"/>
  <c r="AG6" i="2"/>
  <c r="AI6" i="2"/>
  <c r="AE6" i="2"/>
  <c r="AD10" i="2"/>
  <c r="AH10" i="2"/>
  <c r="AF10" i="2"/>
  <c r="AJ10" i="2"/>
  <c r="AE10" i="2"/>
  <c r="AG10" i="2"/>
  <c r="AI10" i="2"/>
  <c r="AD14" i="2"/>
  <c r="AH14" i="2"/>
  <c r="AF14" i="2"/>
  <c r="AJ14" i="2"/>
  <c r="AG14" i="2"/>
  <c r="AI14" i="2"/>
  <c r="AE14" i="2"/>
  <c r="AK166" i="2"/>
  <c r="AN160" i="2"/>
  <c r="AW160" i="2" s="1"/>
  <c r="BF160" i="2" s="1"/>
  <c r="Z236" i="2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AE7" i="2"/>
  <c r="AI7" i="2"/>
  <c r="AG7" i="2"/>
  <c r="AH7" i="2"/>
  <c r="AJ7" i="2"/>
  <c r="AD7" i="2"/>
  <c r="AF7" i="2"/>
  <c r="AE11" i="2"/>
  <c r="AI11" i="2"/>
  <c r="AG11" i="2"/>
  <c r="AD11" i="2"/>
  <c r="AF11" i="2"/>
  <c r="AH11" i="2"/>
  <c r="AJ11" i="2"/>
  <c r="AE15" i="2"/>
  <c r="AI15" i="2"/>
  <c r="AG15" i="2"/>
  <c r="AH15" i="2"/>
  <c r="AJ15" i="2"/>
  <c r="AD15" i="2"/>
  <c r="AF15" i="2"/>
  <c r="AE19" i="2"/>
  <c r="AI19" i="2"/>
  <c r="AG19" i="2"/>
  <c r="AD19" i="2"/>
  <c r="AF19" i="2"/>
  <c r="AH19" i="2"/>
  <c r="AJ19" i="2"/>
  <c r="AE23" i="2"/>
  <c r="AI23" i="2"/>
  <c r="AG23" i="2"/>
  <c r="AH23" i="2"/>
  <c r="AJ23" i="2"/>
  <c r="AD23" i="2"/>
  <c r="AF23" i="2"/>
  <c r="AE27" i="2"/>
  <c r="AI27" i="2"/>
  <c r="AG27" i="2"/>
  <c r="AD27" i="2"/>
  <c r="AF27" i="2"/>
  <c r="AH27" i="2"/>
  <c r="AJ27" i="2"/>
  <c r="AE31" i="2"/>
  <c r="AI31" i="2"/>
  <c r="AG31" i="2"/>
  <c r="AH31" i="2"/>
  <c r="AJ31" i="2"/>
  <c r="AD31" i="2"/>
  <c r="AF31" i="2"/>
  <c r="AE35" i="2"/>
  <c r="AI35" i="2"/>
  <c r="AG35" i="2"/>
  <c r="AD35" i="2"/>
  <c r="AF35" i="2"/>
  <c r="AH35" i="2"/>
  <c r="AJ35" i="2"/>
  <c r="AE39" i="2"/>
  <c r="AI39" i="2"/>
  <c r="AG39" i="2"/>
  <c r="AH39" i="2"/>
  <c r="AJ39" i="2"/>
  <c r="AD39" i="2"/>
  <c r="AF39" i="2"/>
  <c r="AE43" i="2"/>
  <c r="AI43" i="2"/>
  <c r="AG43" i="2"/>
  <c r="AD43" i="2"/>
  <c r="AF43" i="2"/>
  <c r="AH43" i="2"/>
  <c r="AJ43" i="2"/>
  <c r="AG47" i="2"/>
  <c r="AD47" i="2"/>
  <c r="AI47" i="2"/>
  <c r="AE47" i="2"/>
  <c r="AJ47" i="2"/>
  <c r="AF47" i="2"/>
  <c r="AH47" i="2"/>
  <c r="AG51" i="2"/>
  <c r="AH51" i="2"/>
  <c r="AD51" i="2"/>
  <c r="AI51" i="2"/>
  <c r="AE51" i="2"/>
  <c r="AJ51" i="2"/>
  <c r="AF51" i="2"/>
  <c r="AG55" i="2"/>
  <c r="AF55" i="2"/>
  <c r="AH55" i="2"/>
  <c r="AD55" i="2"/>
  <c r="AI55" i="2"/>
  <c r="AE55" i="2"/>
  <c r="AJ55" i="2"/>
  <c r="AG59" i="2"/>
  <c r="AE59" i="2"/>
  <c r="AJ59" i="2"/>
  <c r="AF59" i="2"/>
  <c r="AH59" i="2"/>
  <c r="AD59" i="2"/>
  <c r="AI59" i="2"/>
  <c r="AG63" i="2"/>
  <c r="AD63" i="2"/>
  <c r="AI63" i="2"/>
  <c r="AE63" i="2"/>
  <c r="AJ63" i="2"/>
  <c r="AF63" i="2"/>
  <c r="AH63" i="2"/>
  <c r="AG67" i="2"/>
  <c r="AH67" i="2"/>
  <c r="AD67" i="2"/>
  <c r="AI67" i="2"/>
  <c r="AE67" i="2"/>
  <c r="AJ67" i="2"/>
  <c r="AF67" i="2"/>
  <c r="AG71" i="2"/>
  <c r="AF71" i="2"/>
  <c r="AH71" i="2"/>
  <c r="AD71" i="2"/>
  <c r="AI71" i="2"/>
  <c r="AE71" i="2"/>
  <c r="AJ71" i="2"/>
  <c r="AG75" i="2"/>
  <c r="AE75" i="2"/>
  <c r="AJ75" i="2"/>
  <c r="AF75" i="2"/>
  <c r="AH75" i="2"/>
  <c r="AD75" i="2"/>
  <c r="AI75" i="2"/>
  <c r="AG79" i="2"/>
  <c r="AD79" i="2"/>
  <c r="AI79" i="2"/>
  <c r="AE79" i="2"/>
  <c r="AJ79" i="2"/>
  <c r="AF79" i="2"/>
  <c r="AH79" i="2"/>
  <c r="AF83" i="2"/>
  <c r="AJ83" i="2"/>
  <c r="AG83" i="2"/>
  <c r="AD83" i="2"/>
  <c r="AH83" i="2"/>
  <c r="AE83" i="2"/>
  <c r="AI83" i="2"/>
  <c r="AG88" i="2"/>
  <c r="AD88" i="2"/>
  <c r="AH88" i="2"/>
  <c r="AE88" i="2"/>
  <c r="AI88" i="2"/>
  <c r="AF88" i="2"/>
  <c r="AJ88" i="2"/>
  <c r="AG92" i="2"/>
  <c r="AD92" i="2"/>
  <c r="AH92" i="2"/>
  <c r="AE92" i="2"/>
  <c r="AI92" i="2"/>
  <c r="AF92" i="2"/>
  <c r="AJ92" i="2"/>
  <c r="AG96" i="2"/>
  <c r="AE96" i="2"/>
  <c r="AI96" i="2"/>
  <c r="AF96" i="2"/>
  <c r="AJ96" i="2"/>
  <c r="AH96" i="2"/>
  <c r="AD96" i="2"/>
  <c r="AG100" i="2"/>
  <c r="AE100" i="2"/>
  <c r="AI100" i="2"/>
  <c r="AF100" i="2"/>
  <c r="AJ100" i="2"/>
  <c r="AD100" i="2"/>
  <c r="AH100" i="2"/>
  <c r="AG104" i="2"/>
  <c r="AE104" i="2"/>
  <c r="AI104" i="2"/>
  <c r="AF104" i="2"/>
  <c r="AJ104" i="2"/>
  <c r="AD104" i="2"/>
  <c r="AH104" i="2"/>
  <c r="AG108" i="2"/>
  <c r="AE108" i="2"/>
  <c r="AI108" i="2"/>
  <c r="AF108" i="2"/>
  <c r="AJ108" i="2"/>
  <c r="AD108" i="2"/>
  <c r="AH108" i="2"/>
  <c r="AG112" i="2"/>
  <c r="AE112" i="2"/>
  <c r="AI112" i="2"/>
  <c r="AF112" i="2"/>
  <c r="AJ112" i="2"/>
  <c r="AH112" i="2"/>
  <c r="AD112" i="2"/>
  <c r="AG116" i="2"/>
  <c r="AE116" i="2"/>
  <c r="AI116" i="2"/>
  <c r="AF116" i="2"/>
  <c r="AJ116" i="2"/>
  <c r="AD116" i="2"/>
  <c r="AH116" i="2"/>
  <c r="AG120" i="2"/>
  <c r="AE120" i="2"/>
  <c r="AI120" i="2"/>
  <c r="AF120" i="2"/>
  <c r="AJ120" i="2"/>
  <c r="AD120" i="2"/>
  <c r="AH120" i="2"/>
  <c r="AG124" i="2"/>
  <c r="AE124" i="2"/>
  <c r="AI124" i="2"/>
  <c r="AF124" i="2"/>
  <c r="AJ124" i="2"/>
  <c r="AD124" i="2"/>
  <c r="AH124" i="2"/>
  <c r="AG128" i="2"/>
  <c r="AE128" i="2"/>
  <c r="AI128" i="2"/>
  <c r="AF128" i="2"/>
  <c r="AJ128" i="2"/>
  <c r="AH128" i="2"/>
  <c r="AD128" i="2"/>
  <c r="AG132" i="2"/>
  <c r="AE132" i="2"/>
  <c r="AI132" i="2"/>
  <c r="AF132" i="2"/>
  <c r="AJ132" i="2"/>
  <c r="AD132" i="2"/>
  <c r="AH132" i="2"/>
  <c r="AG136" i="2"/>
  <c r="AE136" i="2"/>
  <c r="AI136" i="2"/>
  <c r="AF136" i="2"/>
  <c r="AJ136" i="2"/>
  <c r="AD136" i="2"/>
  <c r="AH136" i="2"/>
  <c r="AG140" i="2"/>
  <c r="AE140" i="2"/>
  <c r="AI140" i="2"/>
  <c r="AF140" i="2"/>
  <c r="AJ140" i="2"/>
  <c r="AD140" i="2"/>
  <c r="AH140" i="2"/>
  <c r="AG144" i="2"/>
  <c r="AE144" i="2"/>
  <c r="AI144" i="2"/>
  <c r="AF144" i="2"/>
  <c r="AJ144" i="2"/>
  <c r="AH144" i="2"/>
  <c r="AD144" i="2"/>
  <c r="AG148" i="2"/>
  <c r="AE148" i="2"/>
  <c r="AI148" i="2"/>
  <c r="AF148" i="2"/>
  <c r="AJ148" i="2"/>
  <c r="AD148" i="2"/>
  <c r="AH148" i="2"/>
  <c r="AG152" i="2"/>
  <c r="AE152" i="2"/>
  <c r="AI152" i="2"/>
  <c r="AF152" i="2"/>
  <c r="AJ152" i="2"/>
  <c r="AD152" i="2"/>
  <c r="AH152" i="2"/>
  <c r="H156" i="2"/>
  <c r="AO160" i="2"/>
  <c r="AX160" i="2" s="1"/>
  <c r="BG160" i="2" s="1"/>
  <c r="L159" i="2"/>
  <c r="Y162" i="2"/>
  <c r="AA162" i="2" s="1"/>
  <c r="AC162" i="2" s="1"/>
  <c r="AE162" i="2" s="1"/>
  <c r="AG162" i="2" s="1"/>
  <c r="AI162" i="2" s="1"/>
  <c r="AD160" i="2"/>
  <c r="Q177" i="2"/>
  <c r="Q159" i="2" s="1"/>
  <c r="O177" i="2"/>
  <c r="O159" i="2" s="1"/>
  <c r="M177" i="2"/>
  <c r="K177" i="2"/>
  <c r="AD18" i="2"/>
  <c r="AH18" i="2"/>
  <c r="AF18" i="2"/>
  <c r="AJ18" i="2"/>
  <c r="AE18" i="2"/>
  <c r="AG18" i="2"/>
  <c r="AI18" i="2"/>
  <c r="AD22" i="2"/>
  <c r="AH22" i="2"/>
  <c r="AF22" i="2"/>
  <c r="AJ22" i="2"/>
  <c r="AG22" i="2"/>
  <c r="AI22" i="2"/>
  <c r="AE22" i="2"/>
  <c r="AD26" i="2"/>
  <c r="AH26" i="2"/>
  <c r="AF26" i="2"/>
  <c r="AJ26" i="2"/>
  <c r="AE26" i="2"/>
  <c r="AG26" i="2"/>
  <c r="AI26" i="2"/>
  <c r="AD30" i="2"/>
  <c r="AH30" i="2"/>
  <c r="AF30" i="2"/>
  <c r="AJ30" i="2"/>
  <c r="AG30" i="2"/>
  <c r="AI30" i="2"/>
  <c r="AE30" i="2"/>
  <c r="AD34" i="2"/>
  <c r="AH34" i="2"/>
  <c r="AF34" i="2"/>
  <c r="AJ34" i="2"/>
  <c r="AE34" i="2"/>
  <c r="AG34" i="2"/>
  <c r="AI34" i="2"/>
  <c r="AD38" i="2"/>
  <c r="AH38" i="2"/>
  <c r="AF38" i="2"/>
  <c r="AJ38" i="2"/>
  <c r="AG38" i="2"/>
  <c r="AI38" i="2"/>
  <c r="AE38" i="2"/>
  <c r="AD42" i="2"/>
  <c r="AH42" i="2"/>
  <c r="AF42" i="2"/>
  <c r="AJ42" i="2"/>
  <c r="AE42" i="2"/>
  <c r="AG42" i="2"/>
  <c r="AI42" i="2"/>
  <c r="AF46" i="2"/>
  <c r="AJ46" i="2"/>
  <c r="AE46" i="2"/>
  <c r="AG46" i="2"/>
  <c r="AH46" i="2"/>
  <c r="AD46" i="2"/>
  <c r="AI46" i="2"/>
  <c r="AF50" i="2"/>
  <c r="AJ50" i="2"/>
  <c r="AD50" i="2"/>
  <c r="AI50" i="2"/>
  <c r="AE50" i="2"/>
  <c r="AG50" i="2"/>
  <c r="AH50" i="2"/>
  <c r="AF54" i="2"/>
  <c r="AJ54" i="2"/>
  <c r="AH54" i="2"/>
  <c r="AD54" i="2"/>
  <c r="AI54" i="2"/>
  <c r="AE54" i="2"/>
  <c r="AG54" i="2"/>
  <c r="AF58" i="2"/>
  <c r="AJ58" i="2"/>
  <c r="AG58" i="2"/>
  <c r="AH58" i="2"/>
  <c r="AD58" i="2"/>
  <c r="AI58" i="2"/>
  <c r="AE58" i="2"/>
  <c r="AF62" i="2"/>
  <c r="AJ62" i="2"/>
  <c r="AE62" i="2"/>
  <c r="AG62" i="2"/>
  <c r="AH62" i="2"/>
  <c r="AD62" i="2"/>
  <c r="AI62" i="2"/>
  <c r="AF66" i="2"/>
  <c r="AJ66" i="2"/>
  <c r="AD66" i="2"/>
  <c r="AI66" i="2"/>
  <c r="AE66" i="2"/>
  <c r="AG66" i="2"/>
  <c r="AH66" i="2"/>
  <c r="AF70" i="2"/>
  <c r="AJ70" i="2"/>
  <c r="AH70" i="2"/>
  <c r="AD70" i="2"/>
  <c r="AI70" i="2"/>
  <c r="AE70" i="2"/>
  <c r="AG70" i="2"/>
  <c r="AF74" i="2"/>
  <c r="AJ74" i="2"/>
  <c r="AG74" i="2"/>
  <c r="AH74" i="2"/>
  <c r="AD74" i="2"/>
  <c r="AI74" i="2"/>
  <c r="AE74" i="2"/>
  <c r="AF78" i="2"/>
  <c r="AJ78" i="2"/>
  <c r="AE78" i="2"/>
  <c r="AG78" i="2"/>
  <c r="AH78" i="2"/>
  <c r="AD78" i="2"/>
  <c r="AI78" i="2"/>
  <c r="AF82" i="2"/>
  <c r="AD82" i="2"/>
  <c r="AI82" i="2"/>
  <c r="AE82" i="2"/>
  <c r="AJ82" i="2"/>
  <c r="AG82" i="2"/>
  <c r="AH82" i="2"/>
  <c r="AF87" i="2"/>
  <c r="AJ87" i="2"/>
  <c r="AG87" i="2"/>
  <c r="AD87" i="2"/>
  <c r="AH87" i="2"/>
  <c r="AE87" i="2"/>
  <c r="AI87" i="2"/>
  <c r="AF91" i="2"/>
  <c r="AJ91" i="2"/>
  <c r="AG91" i="2"/>
  <c r="AD91" i="2"/>
  <c r="AH91" i="2"/>
  <c r="AE91" i="2"/>
  <c r="AI91" i="2"/>
  <c r="AF95" i="2"/>
  <c r="AJ95" i="2"/>
  <c r="AD95" i="2"/>
  <c r="AH95" i="2"/>
  <c r="AE95" i="2"/>
  <c r="AI95" i="2"/>
  <c r="AG95" i="2"/>
  <c r="AF99" i="2"/>
  <c r="AJ99" i="2"/>
  <c r="AD99" i="2"/>
  <c r="AH99" i="2"/>
  <c r="AE99" i="2"/>
  <c r="AI99" i="2"/>
  <c r="AG99" i="2"/>
  <c r="AF103" i="2"/>
  <c r="AJ103" i="2"/>
  <c r="AD103" i="2"/>
  <c r="AH103" i="2"/>
  <c r="AE103" i="2"/>
  <c r="AI103" i="2"/>
  <c r="AG103" i="2"/>
  <c r="AF107" i="2"/>
  <c r="AJ107" i="2"/>
  <c r="AD107" i="2"/>
  <c r="AH107" i="2"/>
  <c r="AE107" i="2"/>
  <c r="AI107" i="2"/>
  <c r="AG107" i="2"/>
  <c r="AF111" i="2"/>
  <c r="AJ111" i="2"/>
  <c r="AD111" i="2"/>
  <c r="AH111" i="2"/>
  <c r="AE111" i="2"/>
  <c r="AI111" i="2"/>
  <c r="AG111" i="2"/>
  <c r="AF115" i="2"/>
  <c r="AJ115" i="2"/>
  <c r="AD115" i="2"/>
  <c r="AH115" i="2"/>
  <c r="AE115" i="2"/>
  <c r="AI115" i="2"/>
  <c r="AG115" i="2"/>
  <c r="AF119" i="2"/>
  <c r="AJ119" i="2"/>
  <c r="AD119" i="2"/>
  <c r="AH119" i="2"/>
  <c r="AE119" i="2"/>
  <c r="AI119" i="2"/>
  <c r="AG119" i="2"/>
  <c r="AF123" i="2"/>
  <c r="AJ123" i="2"/>
  <c r="AD123" i="2"/>
  <c r="AH123" i="2"/>
  <c r="AE123" i="2"/>
  <c r="AI123" i="2"/>
  <c r="AG123" i="2"/>
  <c r="AF127" i="2"/>
  <c r="AJ127" i="2"/>
  <c r="AD127" i="2"/>
  <c r="AH127" i="2"/>
  <c r="AE127" i="2"/>
  <c r="AI127" i="2"/>
  <c r="AG127" i="2"/>
  <c r="AF131" i="2"/>
  <c r="AJ131" i="2"/>
  <c r="AD131" i="2"/>
  <c r="AH131" i="2"/>
  <c r="AE131" i="2"/>
  <c r="AI131" i="2"/>
  <c r="AG131" i="2"/>
  <c r="AF135" i="2"/>
  <c r="AJ135" i="2"/>
  <c r="AD135" i="2"/>
  <c r="AH135" i="2"/>
  <c r="AE135" i="2"/>
  <c r="AI135" i="2"/>
  <c r="AG135" i="2"/>
  <c r="AF139" i="2"/>
  <c r="AJ139" i="2"/>
  <c r="AD139" i="2"/>
  <c r="AH139" i="2"/>
  <c r="AE139" i="2"/>
  <c r="AI139" i="2"/>
  <c r="AG139" i="2"/>
  <c r="AF143" i="2"/>
  <c r="AJ143" i="2"/>
  <c r="AD143" i="2"/>
  <c r="AH143" i="2"/>
  <c r="AE143" i="2"/>
  <c r="AI143" i="2"/>
  <c r="AG143" i="2"/>
  <c r="AF147" i="2"/>
  <c r="AJ147" i="2"/>
  <c r="AD147" i="2"/>
  <c r="AH147" i="2"/>
  <c r="AE147" i="2"/>
  <c r="AI147" i="2"/>
  <c r="AG147" i="2"/>
  <c r="AF151" i="2"/>
  <c r="AJ151" i="2"/>
  <c r="AD151" i="2"/>
  <c r="AH151" i="2"/>
  <c r="AE151" i="2"/>
  <c r="AI151" i="2"/>
  <c r="AG151" i="2"/>
  <c r="AD85" i="2"/>
  <c r="AH85" i="2"/>
  <c r="AE85" i="2"/>
  <c r="AI85" i="2"/>
  <c r="AF85" i="2"/>
  <c r="AJ85" i="2"/>
  <c r="AG85" i="2"/>
  <c r="BS118" i="6"/>
  <c r="BS122" i="6"/>
  <c r="BS125" i="6"/>
  <c r="BS126" i="6"/>
  <c r="BS23" i="6"/>
  <c r="BS27" i="6"/>
  <c r="BS31" i="6"/>
  <c r="BS35" i="6"/>
  <c r="BS39" i="6"/>
  <c r="BS43" i="6"/>
  <c r="BS47" i="6"/>
  <c r="BS51" i="6"/>
  <c r="BS55" i="6"/>
  <c r="BS59" i="6"/>
  <c r="BS63" i="6"/>
  <c r="BS67" i="6"/>
  <c r="BS71" i="6"/>
  <c r="BS75" i="6"/>
  <c r="BS79" i="6"/>
  <c r="BS83" i="6"/>
  <c r="BS87" i="6"/>
  <c r="BS91" i="6"/>
  <c r="BS95" i="6"/>
  <c r="BS108" i="6"/>
  <c r="BS112" i="6"/>
  <c r="BS116" i="6"/>
  <c r="BS147" i="6"/>
  <c r="BS128" i="6"/>
  <c r="BS132" i="6"/>
  <c r="BS136" i="6"/>
  <c r="BS140" i="6"/>
  <c r="BS144" i="6"/>
  <c r="K175" i="6"/>
  <c r="AK162" i="6"/>
  <c r="DG4" i="6" l="1"/>
  <c r="DH4" i="6"/>
  <c r="DJ4" i="6"/>
  <c r="DE4" i="6"/>
  <c r="DI4" i="6"/>
  <c r="DF4" i="6"/>
  <c r="DD4" i="6"/>
  <c r="AL160" i="6"/>
  <c r="AU160" i="6" s="1"/>
  <c r="BD160" i="6" s="1"/>
  <c r="BW4" i="2"/>
  <c r="BY4" i="2"/>
  <c r="CA4" i="2"/>
  <c r="BX4" i="2"/>
  <c r="AM4" i="2"/>
  <c r="BZ4" i="2"/>
  <c r="N159" i="2"/>
  <c r="BU4" i="2"/>
  <c r="CA2" i="2" s="1"/>
  <c r="M2" i="2" s="1"/>
  <c r="M1" i="2" s="1"/>
  <c r="AN4" i="2"/>
  <c r="CS4" i="2"/>
  <c r="CN2" i="2" s="1"/>
  <c r="AO4" i="2"/>
  <c r="BJ2" i="2"/>
  <c r="L2" i="2" s="1"/>
  <c r="AD160" i="6"/>
  <c r="AB161" i="6"/>
  <c r="AB162" i="6" s="1"/>
  <c r="AB163" i="6" s="1"/>
  <c r="AB164" i="6" s="1"/>
  <c r="AB165" i="6" s="1"/>
  <c r="AB166" i="6" s="1"/>
  <c r="AB167" i="6" s="1"/>
  <c r="AB168" i="6" s="1"/>
  <c r="AB169" i="6" s="1"/>
  <c r="AB170" i="6" s="1"/>
  <c r="AB171" i="6" s="1"/>
  <c r="AB172" i="6" s="1"/>
  <c r="AB173" i="6" s="1"/>
  <c r="AB174" i="6" s="1"/>
  <c r="AB175" i="6" s="1"/>
  <c r="AB176" i="6" s="1"/>
  <c r="AB177" i="6" s="1"/>
  <c r="AB178" i="6" s="1"/>
  <c r="AB179" i="6" s="1"/>
  <c r="AB180" i="6" s="1"/>
  <c r="AB181" i="6" s="1"/>
  <c r="AB182" i="6" s="1"/>
  <c r="AB183" i="6" s="1"/>
  <c r="AB184" i="6" s="1"/>
  <c r="AB185" i="6" s="1"/>
  <c r="AB186" i="6" s="1"/>
  <c r="AB187" i="6" s="1"/>
  <c r="AB188" i="6" s="1"/>
  <c r="AB189" i="6" s="1"/>
  <c r="AB190" i="6" s="1"/>
  <c r="AB191" i="6" s="1"/>
  <c r="AB192" i="6" s="1"/>
  <c r="AB193" i="6" s="1"/>
  <c r="AB194" i="6" s="1"/>
  <c r="AB195" i="6" s="1"/>
  <c r="AB196" i="6" s="1"/>
  <c r="AB197" i="6" s="1"/>
  <c r="AB198" i="6" s="1"/>
  <c r="AB199" i="6" s="1"/>
  <c r="AB200" i="6" s="1"/>
  <c r="AB201" i="6" s="1"/>
  <c r="AB202" i="6" s="1"/>
  <c r="AB203" i="6" s="1"/>
  <c r="AB204" i="6" s="1"/>
  <c r="AB205" i="6" s="1"/>
  <c r="AB206" i="6" s="1"/>
  <c r="AB207" i="6" s="1"/>
  <c r="AB208" i="6" s="1"/>
  <c r="AB209" i="6" s="1"/>
  <c r="AB210" i="6" s="1"/>
  <c r="AB211" i="6" s="1"/>
  <c r="AB212" i="6" s="1"/>
  <c r="AB213" i="6" s="1"/>
  <c r="AB214" i="6" s="1"/>
  <c r="AB215" i="6" s="1"/>
  <c r="AB216" i="6" s="1"/>
  <c r="AB217" i="6" s="1"/>
  <c r="AB218" i="6" s="1"/>
  <c r="AB219" i="6" s="1"/>
  <c r="AB220" i="6" s="1"/>
  <c r="AB221" i="6" s="1"/>
  <c r="AB222" i="6" s="1"/>
  <c r="AB223" i="6" s="1"/>
  <c r="AB224" i="6" s="1"/>
  <c r="AB225" i="6" s="1"/>
  <c r="AB226" i="6" s="1"/>
  <c r="AB227" i="6" s="1"/>
  <c r="AB228" i="6" s="1"/>
  <c r="AB229" i="6" s="1"/>
  <c r="AB230" i="6" s="1"/>
  <c r="AB231" i="6" s="1"/>
  <c r="AB232" i="6" s="1"/>
  <c r="AB233" i="6" s="1"/>
  <c r="AB234" i="6" s="1"/>
  <c r="AB235" i="6" s="1"/>
  <c r="AB236" i="6" s="1"/>
  <c r="AB237" i="6" s="1"/>
  <c r="AB238" i="6" s="1"/>
  <c r="AB239" i="6" s="1"/>
  <c r="AB240" i="6" s="1"/>
  <c r="AB241" i="6" s="1"/>
  <c r="AB242" i="6" s="1"/>
  <c r="AB243" i="6" s="1"/>
  <c r="AB244" i="6" s="1"/>
  <c r="AB245" i="6" s="1"/>
  <c r="AB246" i="6" s="1"/>
  <c r="AB247" i="6" s="1"/>
  <c r="AB248" i="6" s="1"/>
  <c r="AB249" i="6" s="1"/>
  <c r="AB250" i="6" s="1"/>
  <c r="AB251" i="6" s="1"/>
  <c r="AB252" i="6" s="1"/>
  <c r="AB253" i="6" s="1"/>
  <c r="AB254" i="6" s="1"/>
  <c r="AB255" i="6" s="1"/>
  <c r="AB256" i="6" s="1"/>
  <c r="AB257" i="6" s="1"/>
  <c r="AB258" i="6" s="1"/>
  <c r="AB259" i="6" s="1"/>
  <c r="AB260" i="6" s="1"/>
  <c r="AB261" i="6" s="1"/>
  <c r="AB262" i="6" s="1"/>
  <c r="AB263" i="6" s="1"/>
  <c r="AB264" i="6" s="1"/>
  <c r="AB265" i="6" s="1"/>
  <c r="AB266" i="6" s="1"/>
  <c r="AB267" i="6" s="1"/>
  <c r="AB268" i="6" s="1"/>
  <c r="AB269" i="6" s="1"/>
  <c r="AB270" i="6" s="1"/>
  <c r="AB271" i="6" s="1"/>
  <c r="AB272" i="6" s="1"/>
  <c r="AB273" i="6" s="1"/>
  <c r="AB274" i="6" s="1"/>
  <c r="AB275" i="6" s="1"/>
  <c r="AB276" i="6" s="1"/>
  <c r="AB277" i="6" s="1"/>
  <c r="AB278" i="6" s="1"/>
  <c r="AB279" i="6" s="1"/>
  <c r="AB280" i="6" s="1"/>
  <c r="AB281" i="6" s="1"/>
  <c r="AB282" i="6" s="1"/>
  <c r="AB283" i="6" s="1"/>
  <c r="AB284" i="6" s="1"/>
  <c r="AB285" i="6" s="1"/>
  <c r="AB286" i="6" s="1"/>
  <c r="AB287" i="6" s="1"/>
  <c r="AB288" i="6" s="1"/>
  <c r="AB289" i="6" s="1"/>
  <c r="AB290" i="6" s="1"/>
  <c r="AB291" i="6" s="1"/>
  <c r="AB292" i="6" s="1"/>
  <c r="AB293" i="6" s="1"/>
  <c r="AB294" i="6" s="1"/>
  <c r="AB295" i="6" s="1"/>
  <c r="AB296" i="6" s="1"/>
  <c r="AB297" i="6" s="1"/>
  <c r="AB298" i="6" s="1"/>
  <c r="AB299" i="6" s="1"/>
  <c r="AB300" i="6" s="1"/>
  <c r="AB301" i="6" s="1"/>
  <c r="AB302" i="6" s="1"/>
  <c r="AB303" i="6" s="1"/>
  <c r="AB304" i="6" s="1"/>
  <c r="AB305" i="6" s="1"/>
  <c r="AB306" i="6" s="1"/>
  <c r="AB307" i="6" s="1"/>
  <c r="AB308" i="6" s="1"/>
  <c r="AB309" i="6" s="1"/>
  <c r="AB310" i="6" s="1"/>
  <c r="BV4" i="2"/>
  <c r="K159" i="2"/>
  <c r="DB4" i="2"/>
  <c r="CW2" i="2" s="1"/>
  <c r="P159" i="2"/>
  <c r="X2" i="2"/>
  <c r="BS4" i="2"/>
  <c r="AS4" i="2"/>
  <c r="M159" i="6"/>
  <c r="W163" i="6"/>
  <c r="Y162" i="6"/>
  <c r="AQ4" i="2"/>
  <c r="M159" i="2"/>
  <c r="AP4" i="2"/>
  <c r="AR4" i="2"/>
  <c r="J283" i="2"/>
  <c r="N159" i="6"/>
  <c r="AI4" i="6"/>
  <c r="K159" i="6"/>
  <c r="AE4" i="6"/>
  <c r="AD4" i="6"/>
  <c r="X2" i="6"/>
  <c r="BJ2" i="6"/>
  <c r="L2" i="6" s="1"/>
  <c r="AF4" i="6"/>
  <c r="AH4" i="6"/>
  <c r="AJ4" i="6"/>
  <c r="AG4" i="6"/>
  <c r="CS4" i="6"/>
  <c r="CN2" i="6" s="1"/>
  <c r="Q159" i="6"/>
  <c r="CA4" i="6"/>
  <c r="BY4" i="6"/>
  <c r="O159" i="6"/>
  <c r="DB4" i="6"/>
  <c r="CW2" i="6" s="1"/>
  <c r="BW4" i="6"/>
  <c r="BV4" i="6"/>
  <c r="L159" i="6"/>
  <c r="P159" i="6"/>
  <c r="BU4" i="6"/>
  <c r="BZ4" i="6"/>
  <c r="CJ4" i="6"/>
  <c r="CE2" i="6" s="1"/>
  <c r="BX4" i="6"/>
  <c r="AD161" i="2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F160" i="2"/>
  <c r="AJ4" i="2"/>
  <c r="AD4" i="2"/>
  <c r="AF4" i="2"/>
  <c r="AG4" i="2"/>
  <c r="AK163" i="6"/>
  <c r="J179" i="2"/>
  <c r="AK167" i="2"/>
  <c r="W165" i="2"/>
  <c r="Y164" i="2"/>
  <c r="AA164" i="2" s="1"/>
  <c r="AC164" i="2" s="1"/>
  <c r="AE164" i="2" s="1"/>
  <c r="AG164" i="2" s="1"/>
  <c r="AI164" i="2" s="1"/>
  <c r="AI4" i="2"/>
  <c r="BS4" i="6"/>
  <c r="AH4" i="2"/>
  <c r="AE4" i="2"/>
  <c r="DJ2" i="6" l="1"/>
  <c r="DL2" i="6" s="1"/>
  <c r="R159" i="2"/>
  <c r="AF160" i="6"/>
  <c r="AD161" i="6"/>
  <c r="AD162" i="6" s="1"/>
  <c r="AD163" i="6" s="1"/>
  <c r="AD164" i="6" s="1"/>
  <c r="AD165" i="6" s="1"/>
  <c r="AD166" i="6" s="1"/>
  <c r="AD167" i="6" s="1"/>
  <c r="AD168" i="6" s="1"/>
  <c r="AD169" i="6" s="1"/>
  <c r="AD170" i="6" s="1"/>
  <c r="AD171" i="6" s="1"/>
  <c r="AD172" i="6" s="1"/>
  <c r="AD173" i="6" s="1"/>
  <c r="AD174" i="6" s="1"/>
  <c r="AD175" i="6" s="1"/>
  <c r="AD176" i="6" s="1"/>
  <c r="AD177" i="6" s="1"/>
  <c r="AD178" i="6" s="1"/>
  <c r="AD179" i="6" s="1"/>
  <c r="AD180" i="6" s="1"/>
  <c r="AD181" i="6" s="1"/>
  <c r="AD182" i="6" s="1"/>
  <c r="AD183" i="6" s="1"/>
  <c r="AD184" i="6" s="1"/>
  <c r="AD185" i="6" s="1"/>
  <c r="AD186" i="6" s="1"/>
  <c r="AD187" i="6" s="1"/>
  <c r="AD188" i="6" s="1"/>
  <c r="AD189" i="6" s="1"/>
  <c r="AD190" i="6" s="1"/>
  <c r="AD191" i="6" s="1"/>
  <c r="AD192" i="6" s="1"/>
  <c r="AD193" i="6" s="1"/>
  <c r="AD194" i="6" s="1"/>
  <c r="AD195" i="6" s="1"/>
  <c r="AD196" i="6" s="1"/>
  <c r="AD197" i="6" s="1"/>
  <c r="AD198" i="6" s="1"/>
  <c r="AD199" i="6" s="1"/>
  <c r="AD200" i="6" s="1"/>
  <c r="AD201" i="6" s="1"/>
  <c r="AD202" i="6" s="1"/>
  <c r="AD203" i="6" s="1"/>
  <c r="AD204" i="6" s="1"/>
  <c r="AD205" i="6" s="1"/>
  <c r="AD206" i="6" s="1"/>
  <c r="AD207" i="6" s="1"/>
  <c r="AD208" i="6" s="1"/>
  <c r="AD209" i="6" s="1"/>
  <c r="AD210" i="6" s="1"/>
  <c r="AD211" i="6" s="1"/>
  <c r="AD212" i="6" s="1"/>
  <c r="AD213" i="6" s="1"/>
  <c r="AD214" i="6" s="1"/>
  <c r="AD215" i="6" s="1"/>
  <c r="AD216" i="6" s="1"/>
  <c r="AD217" i="6" s="1"/>
  <c r="AD218" i="6" s="1"/>
  <c r="AD219" i="6" s="1"/>
  <c r="AD220" i="6" s="1"/>
  <c r="AD221" i="6" s="1"/>
  <c r="AD222" i="6" s="1"/>
  <c r="AD223" i="6" s="1"/>
  <c r="AD224" i="6" s="1"/>
  <c r="AD225" i="6" s="1"/>
  <c r="AD226" i="6" s="1"/>
  <c r="AD227" i="6" s="1"/>
  <c r="AD228" i="6" s="1"/>
  <c r="AD229" i="6" s="1"/>
  <c r="AD230" i="6" s="1"/>
  <c r="AD231" i="6" s="1"/>
  <c r="AD232" i="6" s="1"/>
  <c r="AD233" i="6" s="1"/>
  <c r="AD234" i="6" s="1"/>
  <c r="AD235" i="6" s="1"/>
  <c r="AD236" i="6" s="1"/>
  <c r="AD237" i="6" s="1"/>
  <c r="AD238" i="6" s="1"/>
  <c r="AD239" i="6" s="1"/>
  <c r="AD240" i="6" s="1"/>
  <c r="AD241" i="6" s="1"/>
  <c r="AD242" i="6" s="1"/>
  <c r="AD243" i="6" s="1"/>
  <c r="AD244" i="6" s="1"/>
  <c r="AD245" i="6" s="1"/>
  <c r="AD246" i="6" s="1"/>
  <c r="AD247" i="6" s="1"/>
  <c r="AD248" i="6" s="1"/>
  <c r="AD249" i="6" s="1"/>
  <c r="AD250" i="6" s="1"/>
  <c r="AD251" i="6" s="1"/>
  <c r="AD252" i="6" s="1"/>
  <c r="AD253" i="6" s="1"/>
  <c r="AD254" i="6" s="1"/>
  <c r="AD255" i="6" s="1"/>
  <c r="AD256" i="6" s="1"/>
  <c r="AD257" i="6" s="1"/>
  <c r="AD258" i="6" s="1"/>
  <c r="AD259" i="6" s="1"/>
  <c r="AD260" i="6" s="1"/>
  <c r="AD261" i="6" s="1"/>
  <c r="AD262" i="6" s="1"/>
  <c r="AD263" i="6" s="1"/>
  <c r="AD264" i="6" s="1"/>
  <c r="AD265" i="6" s="1"/>
  <c r="AD266" i="6" s="1"/>
  <c r="AD267" i="6" s="1"/>
  <c r="AD268" i="6" s="1"/>
  <c r="AD269" i="6" s="1"/>
  <c r="AD270" i="6" s="1"/>
  <c r="AD271" i="6" s="1"/>
  <c r="AD272" i="6" s="1"/>
  <c r="AD273" i="6" s="1"/>
  <c r="AD274" i="6" s="1"/>
  <c r="AD275" i="6" s="1"/>
  <c r="AD276" i="6" s="1"/>
  <c r="AD277" i="6" s="1"/>
  <c r="AD278" i="6" s="1"/>
  <c r="AD279" i="6" s="1"/>
  <c r="AD280" i="6" s="1"/>
  <c r="AD281" i="6" s="1"/>
  <c r="AD282" i="6" s="1"/>
  <c r="AD283" i="6" s="1"/>
  <c r="AD284" i="6" s="1"/>
  <c r="AD285" i="6" s="1"/>
  <c r="AD286" i="6" s="1"/>
  <c r="AD287" i="6" s="1"/>
  <c r="AD288" i="6" s="1"/>
  <c r="AD289" i="6" s="1"/>
  <c r="AD290" i="6" s="1"/>
  <c r="AD291" i="6" s="1"/>
  <c r="AD292" i="6" s="1"/>
  <c r="AD293" i="6" s="1"/>
  <c r="AD294" i="6" s="1"/>
  <c r="AD295" i="6" s="1"/>
  <c r="AD296" i="6" s="1"/>
  <c r="AD297" i="6" s="1"/>
  <c r="AD298" i="6" s="1"/>
  <c r="AD299" i="6" s="1"/>
  <c r="AD300" i="6" s="1"/>
  <c r="AD301" i="6" s="1"/>
  <c r="AD302" i="6" s="1"/>
  <c r="AD303" i="6" s="1"/>
  <c r="AD304" i="6" s="1"/>
  <c r="AD305" i="6" s="1"/>
  <c r="AD306" i="6" s="1"/>
  <c r="AD307" i="6" s="1"/>
  <c r="AD308" i="6" s="1"/>
  <c r="AD309" i="6" s="1"/>
  <c r="AD310" i="6" s="1"/>
  <c r="AO160" i="6"/>
  <c r="AX160" i="6" s="1"/>
  <c r="BG160" i="6" s="1"/>
  <c r="AT4" i="2"/>
  <c r="AO2" i="2" s="1"/>
  <c r="AA162" i="6"/>
  <c r="AC162" i="6" s="1"/>
  <c r="AE162" i="6" s="1"/>
  <c r="AG162" i="6" s="1"/>
  <c r="AI162" i="6" s="1"/>
  <c r="AM160" i="6"/>
  <c r="AV160" i="6" s="1"/>
  <c r="BE160" i="6" s="1"/>
  <c r="W164" i="6"/>
  <c r="Y163" i="6"/>
  <c r="AA163" i="6" s="1"/>
  <c r="R159" i="6"/>
  <c r="AK4" i="6"/>
  <c r="AF2" i="6" s="1"/>
  <c r="CA2" i="6"/>
  <c r="M2" i="6" s="1"/>
  <c r="AD236" i="2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P160" i="2"/>
  <c r="AY160" i="2" s="1"/>
  <c r="BH160" i="2" s="1"/>
  <c r="W166" i="2"/>
  <c r="Y165" i="2"/>
  <c r="AK4" i="2"/>
  <c r="AF2" i="2" s="1"/>
  <c r="AK168" i="2"/>
  <c r="AK164" i="6"/>
  <c r="AF161" i="2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F198" i="2" s="1"/>
  <c r="AF199" i="2" s="1"/>
  <c r="AF200" i="2" s="1"/>
  <c r="AF201" i="2" s="1"/>
  <c r="AF202" i="2" s="1"/>
  <c r="AF203" i="2" s="1"/>
  <c r="AF204" i="2" s="1"/>
  <c r="AF205" i="2" s="1"/>
  <c r="AF206" i="2" s="1"/>
  <c r="AF207" i="2" s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F231" i="2" s="1"/>
  <c r="AF232" i="2" s="1"/>
  <c r="AF233" i="2" s="1"/>
  <c r="AF234" i="2" s="1"/>
  <c r="AF235" i="2" s="1"/>
  <c r="AH160" i="2"/>
  <c r="AH161" i="2" s="1"/>
  <c r="AH162" i="2" s="1"/>
  <c r="AH163" i="2" s="1"/>
  <c r="AH164" i="2" s="1"/>
  <c r="AH165" i="2" s="1"/>
  <c r="AH166" i="2" s="1"/>
  <c r="AH167" i="2" s="1"/>
  <c r="AH168" i="2" s="1"/>
  <c r="AH169" i="2" s="1"/>
  <c r="AH170" i="2" s="1"/>
  <c r="AH171" i="2" s="1"/>
  <c r="AH172" i="2" s="1"/>
  <c r="AH173" i="2" s="1"/>
  <c r="AH174" i="2" s="1"/>
  <c r="AH175" i="2" s="1"/>
  <c r="AH176" i="2" s="1"/>
  <c r="AH177" i="2" s="1"/>
  <c r="AH178" i="2" s="1"/>
  <c r="AH179" i="2" s="1"/>
  <c r="AH180" i="2" s="1"/>
  <c r="AH181" i="2" s="1"/>
  <c r="AH182" i="2" s="1"/>
  <c r="AH183" i="2" s="1"/>
  <c r="AH184" i="2" s="1"/>
  <c r="AH185" i="2" s="1"/>
  <c r="AH186" i="2" s="1"/>
  <c r="AH187" i="2" s="1"/>
  <c r="AH188" i="2" s="1"/>
  <c r="AH189" i="2" s="1"/>
  <c r="AH190" i="2" s="1"/>
  <c r="AH191" i="2" s="1"/>
  <c r="AH192" i="2" s="1"/>
  <c r="AH193" i="2" s="1"/>
  <c r="AH194" i="2" s="1"/>
  <c r="AH195" i="2" s="1"/>
  <c r="AH196" i="2" s="1"/>
  <c r="AH197" i="2" s="1"/>
  <c r="AH198" i="2" s="1"/>
  <c r="AH199" i="2" s="1"/>
  <c r="AH200" i="2" s="1"/>
  <c r="AH201" i="2" s="1"/>
  <c r="AH202" i="2" s="1"/>
  <c r="AH203" i="2" s="1"/>
  <c r="AH204" i="2" s="1"/>
  <c r="AH205" i="2" s="1"/>
  <c r="AH206" i="2" s="1"/>
  <c r="AH207" i="2" s="1"/>
  <c r="AH208" i="2" s="1"/>
  <c r="AH209" i="2" s="1"/>
  <c r="AH210" i="2" s="1"/>
  <c r="AH211" i="2" s="1"/>
  <c r="AH212" i="2" s="1"/>
  <c r="AH213" i="2" s="1"/>
  <c r="AH214" i="2" s="1"/>
  <c r="AH215" i="2" s="1"/>
  <c r="AH216" i="2" s="1"/>
  <c r="AH217" i="2" s="1"/>
  <c r="AH218" i="2" s="1"/>
  <c r="AH219" i="2" s="1"/>
  <c r="AH220" i="2" s="1"/>
  <c r="AH221" i="2" s="1"/>
  <c r="AH222" i="2" s="1"/>
  <c r="AH223" i="2" s="1"/>
  <c r="AH224" i="2" s="1"/>
  <c r="AH225" i="2" s="1"/>
  <c r="AH226" i="2" s="1"/>
  <c r="AH227" i="2" s="1"/>
  <c r="AH228" i="2" s="1"/>
  <c r="AH229" i="2" s="1"/>
  <c r="AH230" i="2" s="1"/>
  <c r="AH231" i="2" s="1"/>
  <c r="AH232" i="2" s="1"/>
  <c r="AH233" i="2" s="1"/>
  <c r="AH234" i="2" s="1"/>
  <c r="AH235" i="2" s="1"/>
  <c r="AF161" i="6" l="1"/>
  <c r="AF162" i="6" s="1"/>
  <c r="AF163" i="6" s="1"/>
  <c r="AF164" i="6" s="1"/>
  <c r="AF165" i="6" s="1"/>
  <c r="AF166" i="6" s="1"/>
  <c r="AF167" i="6" s="1"/>
  <c r="AF168" i="6" s="1"/>
  <c r="AF169" i="6" s="1"/>
  <c r="AF170" i="6" s="1"/>
  <c r="AF171" i="6" s="1"/>
  <c r="AF172" i="6" s="1"/>
  <c r="AF173" i="6" s="1"/>
  <c r="AF174" i="6" s="1"/>
  <c r="AF175" i="6" s="1"/>
  <c r="AF176" i="6" s="1"/>
  <c r="AF177" i="6" s="1"/>
  <c r="AF178" i="6" s="1"/>
  <c r="AF179" i="6" s="1"/>
  <c r="AF180" i="6" s="1"/>
  <c r="AF181" i="6" s="1"/>
  <c r="AF182" i="6" s="1"/>
  <c r="AF183" i="6" s="1"/>
  <c r="AF184" i="6" s="1"/>
  <c r="AF185" i="6" s="1"/>
  <c r="AF186" i="6" s="1"/>
  <c r="AF187" i="6" s="1"/>
  <c r="AF188" i="6" s="1"/>
  <c r="AF189" i="6" s="1"/>
  <c r="AF190" i="6" s="1"/>
  <c r="AF191" i="6" s="1"/>
  <c r="AF192" i="6" s="1"/>
  <c r="AF193" i="6" s="1"/>
  <c r="AF194" i="6" s="1"/>
  <c r="AF195" i="6" s="1"/>
  <c r="AF196" i="6" s="1"/>
  <c r="AF197" i="6" s="1"/>
  <c r="AF198" i="6" s="1"/>
  <c r="AF199" i="6" s="1"/>
  <c r="AF200" i="6" s="1"/>
  <c r="AF201" i="6" s="1"/>
  <c r="AF202" i="6" s="1"/>
  <c r="AF203" i="6" s="1"/>
  <c r="AF204" i="6" s="1"/>
  <c r="AF205" i="6" s="1"/>
  <c r="AF206" i="6" s="1"/>
  <c r="AF207" i="6" s="1"/>
  <c r="AF208" i="6" s="1"/>
  <c r="AF209" i="6" s="1"/>
  <c r="AF210" i="6" s="1"/>
  <c r="AF211" i="6" s="1"/>
  <c r="AF212" i="6" s="1"/>
  <c r="AF213" i="6" s="1"/>
  <c r="AF214" i="6" s="1"/>
  <c r="AF215" i="6" s="1"/>
  <c r="AF216" i="6" s="1"/>
  <c r="AF217" i="6" s="1"/>
  <c r="AF218" i="6" s="1"/>
  <c r="AF219" i="6" s="1"/>
  <c r="AF220" i="6" s="1"/>
  <c r="AF221" i="6" s="1"/>
  <c r="AF222" i="6" s="1"/>
  <c r="AF223" i="6" s="1"/>
  <c r="AF224" i="6" s="1"/>
  <c r="AF225" i="6" s="1"/>
  <c r="AF226" i="6" s="1"/>
  <c r="AF227" i="6" s="1"/>
  <c r="AF228" i="6" s="1"/>
  <c r="AF229" i="6" s="1"/>
  <c r="AF230" i="6" s="1"/>
  <c r="AF231" i="6" s="1"/>
  <c r="AF232" i="6" s="1"/>
  <c r="AF233" i="6" s="1"/>
  <c r="AF234" i="6" s="1"/>
  <c r="AF235" i="6" s="1"/>
  <c r="AF236" i="6" s="1"/>
  <c r="AF237" i="6" s="1"/>
  <c r="AF238" i="6" s="1"/>
  <c r="AF239" i="6" s="1"/>
  <c r="AF240" i="6" s="1"/>
  <c r="AF241" i="6" s="1"/>
  <c r="AF242" i="6" s="1"/>
  <c r="AF243" i="6" s="1"/>
  <c r="AF244" i="6" s="1"/>
  <c r="AF245" i="6" s="1"/>
  <c r="AF246" i="6" s="1"/>
  <c r="AF247" i="6" s="1"/>
  <c r="AF248" i="6" s="1"/>
  <c r="AF249" i="6" s="1"/>
  <c r="AF250" i="6" s="1"/>
  <c r="AF251" i="6" s="1"/>
  <c r="AF252" i="6" s="1"/>
  <c r="AF253" i="6" s="1"/>
  <c r="AF254" i="6" s="1"/>
  <c r="AF255" i="6" s="1"/>
  <c r="AF256" i="6" s="1"/>
  <c r="AF257" i="6" s="1"/>
  <c r="AF258" i="6" s="1"/>
  <c r="AF259" i="6" s="1"/>
  <c r="AF260" i="6" s="1"/>
  <c r="AF261" i="6" s="1"/>
  <c r="AF262" i="6" s="1"/>
  <c r="AF263" i="6" s="1"/>
  <c r="AF264" i="6" s="1"/>
  <c r="AF265" i="6" s="1"/>
  <c r="AF266" i="6" s="1"/>
  <c r="AF267" i="6" s="1"/>
  <c r="AF268" i="6" s="1"/>
  <c r="AF269" i="6" s="1"/>
  <c r="AF270" i="6" s="1"/>
  <c r="AF271" i="6" s="1"/>
  <c r="AF272" i="6" s="1"/>
  <c r="AF273" i="6" s="1"/>
  <c r="AF274" i="6" s="1"/>
  <c r="AF275" i="6" s="1"/>
  <c r="AF276" i="6" s="1"/>
  <c r="AF277" i="6" s="1"/>
  <c r="AF278" i="6" s="1"/>
  <c r="AF279" i="6" s="1"/>
  <c r="AF280" i="6" s="1"/>
  <c r="AF281" i="6" s="1"/>
  <c r="AF282" i="6" s="1"/>
  <c r="AF283" i="6" s="1"/>
  <c r="AF284" i="6" s="1"/>
  <c r="AF285" i="6" s="1"/>
  <c r="AF286" i="6" s="1"/>
  <c r="AF287" i="6" s="1"/>
  <c r="AF288" i="6" s="1"/>
  <c r="AF289" i="6" s="1"/>
  <c r="AF290" i="6" s="1"/>
  <c r="AF291" i="6" s="1"/>
  <c r="AF292" i="6" s="1"/>
  <c r="AF293" i="6" s="1"/>
  <c r="AF294" i="6" s="1"/>
  <c r="AF295" i="6" s="1"/>
  <c r="AF296" i="6" s="1"/>
  <c r="AF297" i="6" s="1"/>
  <c r="AF298" i="6" s="1"/>
  <c r="AF299" i="6" s="1"/>
  <c r="AF300" i="6" s="1"/>
  <c r="AF301" i="6" s="1"/>
  <c r="AF302" i="6" s="1"/>
  <c r="AF303" i="6" s="1"/>
  <c r="AF304" i="6" s="1"/>
  <c r="AF305" i="6" s="1"/>
  <c r="AF306" i="6" s="1"/>
  <c r="AF307" i="6" s="1"/>
  <c r="AF308" i="6" s="1"/>
  <c r="AF309" i="6" s="1"/>
  <c r="AF310" i="6" s="1"/>
  <c r="AH160" i="6"/>
  <c r="AH161" i="6" s="1"/>
  <c r="AH162" i="6" s="1"/>
  <c r="AH163" i="6" s="1"/>
  <c r="AH164" i="6" s="1"/>
  <c r="AH165" i="6" s="1"/>
  <c r="AH166" i="6" s="1"/>
  <c r="AH167" i="6" s="1"/>
  <c r="AH168" i="6" s="1"/>
  <c r="AH169" i="6" s="1"/>
  <c r="AH170" i="6" s="1"/>
  <c r="AH171" i="6" s="1"/>
  <c r="AH172" i="6" s="1"/>
  <c r="AH173" i="6" s="1"/>
  <c r="AH174" i="6" s="1"/>
  <c r="AH175" i="6" s="1"/>
  <c r="AH176" i="6" s="1"/>
  <c r="AH177" i="6" s="1"/>
  <c r="AH178" i="6" s="1"/>
  <c r="AH179" i="6" s="1"/>
  <c r="AH180" i="6" s="1"/>
  <c r="AH181" i="6" s="1"/>
  <c r="AH182" i="6" s="1"/>
  <c r="AH183" i="6" s="1"/>
  <c r="AH184" i="6" s="1"/>
  <c r="AH185" i="6" s="1"/>
  <c r="AH186" i="6" s="1"/>
  <c r="AH187" i="6" s="1"/>
  <c r="AH188" i="6" s="1"/>
  <c r="AH189" i="6" s="1"/>
  <c r="AH190" i="6" s="1"/>
  <c r="AH191" i="6" s="1"/>
  <c r="AH192" i="6" s="1"/>
  <c r="AH193" i="6" s="1"/>
  <c r="AH194" i="6" s="1"/>
  <c r="AH195" i="6" s="1"/>
  <c r="AH196" i="6" s="1"/>
  <c r="AH197" i="6" s="1"/>
  <c r="AH198" i="6" s="1"/>
  <c r="AH199" i="6" s="1"/>
  <c r="AH200" i="6" s="1"/>
  <c r="AH201" i="6" s="1"/>
  <c r="AH202" i="6" s="1"/>
  <c r="AH203" i="6" s="1"/>
  <c r="AH204" i="6" s="1"/>
  <c r="AH205" i="6" s="1"/>
  <c r="AH206" i="6" s="1"/>
  <c r="AH207" i="6" s="1"/>
  <c r="AH208" i="6" s="1"/>
  <c r="AH209" i="6" s="1"/>
  <c r="AH210" i="6" s="1"/>
  <c r="AH211" i="6" s="1"/>
  <c r="AH212" i="6" s="1"/>
  <c r="AH213" i="6" s="1"/>
  <c r="AH214" i="6" s="1"/>
  <c r="AH215" i="6" s="1"/>
  <c r="AH216" i="6" s="1"/>
  <c r="AH217" i="6" s="1"/>
  <c r="AH218" i="6" s="1"/>
  <c r="AH219" i="6" s="1"/>
  <c r="AH220" i="6" s="1"/>
  <c r="AH221" i="6" s="1"/>
  <c r="AH222" i="6" s="1"/>
  <c r="AH223" i="6" s="1"/>
  <c r="AH224" i="6" s="1"/>
  <c r="AH225" i="6" s="1"/>
  <c r="AH226" i="6" s="1"/>
  <c r="AH227" i="6" s="1"/>
  <c r="AH228" i="6" s="1"/>
  <c r="AH229" i="6" s="1"/>
  <c r="AH230" i="6" s="1"/>
  <c r="AH231" i="6" s="1"/>
  <c r="AH232" i="6" s="1"/>
  <c r="AH233" i="6" s="1"/>
  <c r="AH234" i="6" s="1"/>
  <c r="AH235" i="6" s="1"/>
  <c r="AH236" i="6" s="1"/>
  <c r="AH237" i="6" s="1"/>
  <c r="AH238" i="6" s="1"/>
  <c r="AH239" i="6" s="1"/>
  <c r="AH240" i="6" s="1"/>
  <c r="AH241" i="6" s="1"/>
  <c r="AH242" i="6" s="1"/>
  <c r="AH243" i="6" s="1"/>
  <c r="AH244" i="6" s="1"/>
  <c r="AH245" i="6" s="1"/>
  <c r="AH246" i="6" s="1"/>
  <c r="AH247" i="6" s="1"/>
  <c r="AH248" i="6" s="1"/>
  <c r="AH249" i="6" s="1"/>
  <c r="AH250" i="6" s="1"/>
  <c r="AH251" i="6" s="1"/>
  <c r="AH252" i="6" s="1"/>
  <c r="AH253" i="6" s="1"/>
  <c r="AH254" i="6" s="1"/>
  <c r="AH255" i="6" s="1"/>
  <c r="AH256" i="6" s="1"/>
  <c r="AH257" i="6" s="1"/>
  <c r="AH258" i="6" s="1"/>
  <c r="AH259" i="6" s="1"/>
  <c r="AH260" i="6" s="1"/>
  <c r="AH261" i="6" s="1"/>
  <c r="AH262" i="6" s="1"/>
  <c r="AH263" i="6" s="1"/>
  <c r="AH264" i="6" s="1"/>
  <c r="AH265" i="6" s="1"/>
  <c r="AH266" i="6" s="1"/>
  <c r="AH267" i="6" s="1"/>
  <c r="AH268" i="6" s="1"/>
  <c r="AH269" i="6" s="1"/>
  <c r="AH270" i="6" s="1"/>
  <c r="AH271" i="6" s="1"/>
  <c r="AH272" i="6" s="1"/>
  <c r="AH273" i="6" s="1"/>
  <c r="AH274" i="6" s="1"/>
  <c r="AH275" i="6" s="1"/>
  <c r="AH276" i="6" s="1"/>
  <c r="AH277" i="6" s="1"/>
  <c r="AH278" i="6" s="1"/>
  <c r="AH279" i="6" s="1"/>
  <c r="AH280" i="6" s="1"/>
  <c r="AH281" i="6" s="1"/>
  <c r="AH282" i="6" s="1"/>
  <c r="AH283" i="6" s="1"/>
  <c r="AH284" i="6" s="1"/>
  <c r="AH285" i="6" s="1"/>
  <c r="AH286" i="6" s="1"/>
  <c r="AH287" i="6" s="1"/>
  <c r="AH288" i="6" s="1"/>
  <c r="AH289" i="6" s="1"/>
  <c r="AH290" i="6" s="1"/>
  <c r="AH291" i="6" s="1"/>
  <c r="AH292" i="6" s="1"/>
  <c r="AH293" i="6" s="1"/>
  <c r="AH294" i="6" s="1"/>
  <c r="AH295" i="6" s="1"/>
  <c r="AH296" i="6" s="1"/>
  <c r="AH297" i="6" s="1"/>
  <c r="AH298" i="6" s="1"/>
  <c r="AH299" i="6" s="1"/>
  <c r="AH300" i="6" s="1"/>
  <c r="AH301" i="6" s="1"/>
  <c r="AH302" i="6" s="1"/>
  <c r="AH303" i="6" s="1"/>
  <c r="AH304" i="6" s="1"/>
  <c r="AH305" i="6" s="1"/>
  <c r="AH306" i="6" s="1"/>
  <c r="AH307" i="6" s="1"/>
  <c r="AH308" i="6" s="1"/>
  <c r="AH309" i="6" s="1"/>
  <c r="AH310" i="6" s="1"/>
  <c r="AP160" i="6"/>
  <c r="AY160" i="6" s="1"/>
  <c r="BH160" i="6" s="1"/>
  <c r="AC163" i="6"/>
  <c r="AE163" i="6" s="1"/>
  <c r="AG163" i="6" s="1"/>
  <c r="AI163" i="6" s="1"/>
  <c r="AN160" i="6"/>
  <c r="AW160" i="6" s="1"/>
  <c r="BF160" i="6" s="1"/>
  <c r="W165" i="6"/>
  <c r="Y164" i="6"/>
  <c r="AA164" i="6" s="1"/>
  <c r="AC164" i="6" s="1"/>
  <c r="AE164" i="6" s="1"/>
  <c r="AG164" i="6" s="1"/>
  <c r="AI164" i="6" s="1"/>
  <c r="Y166" i="2"/>
  <c r="AA166" i="2" s="1"/>
  <c r="W167" i="2"/>
  <c r="AL161" i="2"/>
  <c r="AU161" i="2" s="1"/>
  <c r="BD161" i="2" s="1"/>
  <c r="AH236" i="2"/>
  <c r="AH237" i="2" s="1"/>
  <c r="AH238" i="2" s="1"/>
  <c r="AH239" i="2" s="1"/>
  <c r="AH240" i="2" s="1"/>
  <c r="AH241" i="2" s="1"/>
  <c r="AH242" i="2" s="1"/>
  <c r="AH243" i="2" s="1"/>
  <c r="AH244" i="2" s="1"/>
  <c r="AH245" i="2" s="1"/>
  <c r="AH246" i="2" s="1"/>
  <c r="AH247" i="2" s="1"/>
  <c r="AH248" i="2" s="1"/>
  <c r="AH249" i="2" s="1"/>
  <c r="AH250" i="2" s="1"/>
  <c r="AH251" i="2" s="1"/>
  <c r="AH252" i="2" s="1"/>
  <c r="AH253" i="2" s="1"/>
  <c r="AH254" i="2" s="1"/>
  <c r="AH255" i="2" s="1"/>
  <c r="AH256" i="2" s="1"/>
  <c r="AH257" i="2" s="1"/>
  <c r="AH258" i="2" s="1"/>
  <c r="AH259" i="2" s="1"/>
  <c r="AH260" i="2" s="1"/>
  <c r="AH261" i="2" s="1"/>
  <c r="AH262" i="2" s="1"/>
  <c r="AH263" i="2" s="1"/>
  <c r="AH264" i="2" s="1"/>
  <c r="AH265" i="2" s="1"/>
  <c r="AH266" i="2" s="1"/>
  <c r="AH267" i="2" s="1"/>
  <c r="AH268" i="2" s="1"/>
  <c r="AH269" i="2" s="1"/>
  <c r="AH270" i="2" s="1"/>
  <c r="AH271" i="2" s="1"/>
  <c r="AH272" i="2" s="1"/>
  <c r="AH273" i="2" s="1"/>
  <c r="AH274" i="2" s="1"/>
  <c r="AH275" i="2" s="1"/>
  <c r="AH276" i="2" s="1"/>
  <c r="AH277" i="2" s="1"/>
  <c r="AH278" i="2" s="1"/>
  <c r="AH279" i="2" s="1"/>
  <c r="AH280" i="2" s="1"/>
  <c r="AH281" i="2" s="1"/>
  <c r="AH282" i="2" s="1"/>
  <c r="AH283" i="2" s="1"/>
  <c r="AH284" i="2" s="1"/>
  <c r="AH285" i="2" s="1"/>
  <c r="AH286" i="2" s="1"/>
  <c r="AH287" i="2" s="1"/>
  <c r="AH288" i="2" s="1"/>
  <c r="AH289" i="2" s="1"/>
  <c r="AH290" i="2" s="1"/>
  <c r="AH291" i="2" s="1"/>
  <c r="AH292" i="2" s="1"/>
  <c r="AH293" i="2" s="1"/>
  <c r="AH294" i="2" s="1"/>
  <c r="AH295" i="2" s="1"/>
  <c r="AH296" i="2" s="1"/>
  <c r="AH297" i="2" s="1"/>
  <c r="AH298" i="2" s="1"/>
  <c r="AH299" i="2" s="1"/>
  <c r="AH300" i="2" s="1"/>
  <c r="AH301" i="2" s="1"/>
  <c r="AH302" i="2" s="1"/>
  <c r="AH303" i="2" s="1"/>
  <c r="AH304" i="2" s="1"/>
  <c r="AH305" i="2" s="1"/>
  <c r="AH306" i="2" s="1"/>
  <c r="AH307" i="2" s="1"/>
  <c r="AH308" i="2" s="1"/>
  <c r="AH309" i="2" s="1"/>
  <c r="AH310" i="2" s="1"/>
  <c r="AR160" i="2"/>
  <c r="BA160" i="2" s="1"/>
  <c r="BJ160" i="2" s="1"/>
  <c r="AR161" i="2"/>
  <c r="BA161" i="2" s="1"/>
  <c r="BJ161" i="2" s="1"/>
  <c r="AK169" i="2"/>
  <c r="AF236" i="2"/>
  <c r="AF237" i="2" s="1"/>
  <c r="AF238" i="2" s="1"/>
  <c r="AF239" i="2" s="1"/>
  <c r="AF240" i="2" s="1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F264" i="2" s="1"/>
  <c r="AF265" i="2" s="1"/>
  <c r="AF266" i="2" s="1"/>
  <c r="AF267" i="2" s="1"/>
  <c r="AF268" i="2" s="1"/>
  <c r="AF269" i="2" s="1"/>
  <c r="AF270" i="2" s="1"/>
  <c r="AF271" i="2" s="1"/>
  <c r="AF272" i="2" s="1"/>
  <c r="AF273" i="2" s="1"/>
  <c r="AF274" i="2" s="1"/>
  <c r="AF275" i="2" s="1"/>
  <c r="AF276" i="2" s="1"/>
  <c r="AF277" i="2" s="1"/>
  <c r="AF278" i="2" s="1"/>
  <c r="AF279" i="2" s="1"/>
  <c r="AF280" i="2" s="1"/>
  <c r="AF281" i="2" s="1"/>
  <c r="AF282" i="2" s="1"/>
  <c r="AF283" i="2" s="1"/>
  <c r="AF284" i="2" s="1"/>
  <c r="AF285" i="2" s="1"/>
  <c r="AF286" i="2" s="1"/>
  <c r="AF287" i="2" s="1"/>
  <c r="AF288" i="2" s="1"/>
  <c r="AF289" i="2" s="1"/>
  <c r="AF290" i="2" s="1"/>
  <c r="AF291" i="2" s="1"/>
  <c r="AF292" i="2" s="1"/>
  <c r="AF293" i="2" s="1"/>
  <c r="AF294" i="2" s="1"/>
  <c r="AF295" i="2" s="1"/>
  <c r="AF296" i="2" s="1"/>
  <c r="AF297" i="2" s="1"/>
  <c r="AF298" i="2" s="1"/>
  <c r="AF299" i="2" s="1"/>
  <c r="AF300" i="2" s="1"/>
  <c r="AF301" i="2" s="1"/>
  <c r="AF302" i="2" s="1"/>
  <c r="AF303" i="2" s="1"/>
  <c r="AF304" i="2" s="1"/>
  <c r="AF305" i="2" s="1"/>
  <c r="AF306" i="2" s="1"/>
  <c r="AF307" i="2" s="1"/>
  <c r="AF308" i="2" s="1"/>
  <c r="AF309" i="2" s="1"/>
  <c r="AF310" i="2" s="1"/>
  <c r="AQ160" i="2"/>
  <c r="AZ160" i="2" s="1"/>
  <c r="BI160" i="2" s="1"/>
  <c r="AK165" i="6"/>
  <c r="AA165" i="2"/>
  <c r="AC165" i="2" s="1"/>
  <c r="AE165" i="2" s="1"/>
  <c r="AM161" i="2"/>
  <c r="AV161" i="2" s="1"/>
  <c r="BE161" i="2" s="1"/>
  <c r="AQ160" i="6" l="1"/>
  <c r="AZ160" i="6" s="1"/>
  <c r="BI160" i="6" s="1"/>
  <c r="W166" i="6"/>
  <c r="Y165" i="6"/>
  <c r="AA165" i="6" s="1"/>
  <c r="AC165" i="6" s="1"/>
  <c r="AR160" i="6"/>
  <c r="BA160" i="6" s="1"/>
  <c r="BJ160" i="6" s="1"/>
  <c r="AG165" i="2"/>
  <c r="AI165" i="2" s="1"/>
  <c r="AP161" i="2"/>
  <c r="AY161" i="2" s="1"/>
  <c r="BH161" i="2" s="1"/>
  <c r="AK166" i="6"/>
  <c r="BW160" i="2"/>
  <c r="AK170" i="2"/>
  <c r="BV160" i="2"/>
  <c r="CB160" i="2"/>
  <c r="W168" i="2"/>
  <c r="Y167" i="2"/>
  <c r="AA167" i="2" s="1"/>
  <c r="AC167" i="2" s="1"/>
  <c r="AE167" i="2" s="1"/>
  <c r="AG167" i="2" s="1"/>
  <c r="AC166" i="2"/>
  <c r="AE166" i="2" s="1"/>
  <c r="AG166" i="2" s="1"/>
  <c r="AI166" i="2" s="1"/>
  <c r="AN161" i="2"/>
  <c r="AW161" i="2" s="1"/>
  <c r="BF161" i="2" s="1"/>
  <c r="AE165" i="6" l="1"/>
  <c r="AG165" i="6" s="1"/>
  <c r="AO161" i="6"/>
  <c r="AX161" i="6" s="1"/>
  <c r="BG161" i="6" s="1"/>
  <c r="BY160" i="6" s="1"/>
  <c r="W167" i="6"/>
  <c r="Y166" i="6"/>
  <c r="W169" i="2"/>
  <c r="Y168" i="2"/>
  <c r="BX160" i="2"/>
  <c r="AK167" i="6"/>
  <c r="AI167" i="2"/>
  <c r="AR162" i="2" s="1"/>
  <c r="BA162" i="2" s="1"/>
  <c r="BJ162" i="2" s="1"/>
  <c r="AQ161" i="2"/>
  <c r="AZ161" i="2" s="1"/>
  <c r="BI161" i="2" s="1"/>
  <c r="AK171" i="2"/>
  <c r="BZ160" i="2"/>
  <c r="AA166" i="6" l="1"/>
  <c r="AL161" i="6"/>
  <c r="AU161" i="6" s="1"/>
  <c r="BD161" i="6" s="1"/>
  <c r="W168" i="6"/>
  <c r="Y167" i="6"/>
  <c r="AA167" i="6" s="1"/>
  <c r="AC167" i="6" s="1"/>
  <c r="AE167" i="6" s="1"/>
  <c r="AG167" i="6" s="1"/>
  <c r="AI167" i="6" s="1"/>
  <c r="AR161" i="6" s="1"/>
  <c r="BA161" i="6" s="1"/>
  <c r="BJ161" i="6" s="1"/>
  <c r="CB160" i="6" s="1"/>
  <c r="AI165" i="6"/>
  <c r="W170" i="2"/>
  <c r="Y169" i="2"/>
  <c r="AA169" i="2" s="1"/>
  <c r="CA160" i="2"/>
  <c r="BS160" i="2"/>
  <c r="CB161" i="2"/>
  <c r="AK168" i="6"/>
  <c r="AK172" i="2"/>
  <c r="AA168" i="2"/>
  <c r="AC168" i="2" s="1"/>
  <c r="AM162" i="2"/>
  <c r="AV162" i="2" s="1"/>
  <c r="BE162" i="2" s="1"/>
  <c r="AM161" i="6" l="1"/>
  <c r="AV161" i="6" s="1"/>
  <c r="BE161" i="6" s="1"/>
  <c r="BW160" i="6" s="1"/>
  <c r="W169" i="6"/>
  <c r="Y168" i="6"/>
  <c r="AA168" i="6" s="1"/>
  <c r="AC168" i="6" s="1"/>
  <c r="AE168" i="6" s="1"/>
  <c r="BV160" i="6"/>
  <c r="AC166" i="6"/>
  <c r="AE166" i="6" s="1"/>
  <c r="AG166" i="6" s="1"/>
  <c r="AN161" i="6"/>
  <c r="AW161" i="6" s="1"/>
  <c r="BF161" i="6" s="1"/>
  <c r="BX160" i="6" s="1"/>
  <c r="BN160" i="2"/>
  <c r="BW161" i="2"/>
  <c r="Y170" i="2"/>
  <c r="AA170" i="2" s="1"/>
  <c r="AC170" i="2" s="1"/>
  <c r="AE170" i="2" s="1"/>
  <c r="AG170" i="2" s="1"/>
  <c r="W171" i="2"/>
  <c r="AL162" i="2"/>
  <c r="AU162" i="2" s="1"/>
  <c r="BD162" i="2" s="1"/>
  <c r="AE168" i="2"/>
  <c r="AG168" i="2" s="1"/>
  <c r="AI168" i="2" s="1"/>
  <c r="AO161" i="2"/>
  <c r="AX161" i="2" s="1"/>
  <c r="BG161" i="2" s="1"/>
  <c r="AK173" i="2"/>
  <c r="AK169" i="6"/>
  <c r="AC169" i="2"/>
  <c r="AE169" i="2" s="1"/>
  <c r="AN162" i="2"/>
  <c r="AW162" i="2" s="1"/>
  <c r="BF162" i="2" s="1"/>
  <c r="AI166" i="6" l="1"/>
  <c r="AQ161" i="6"/>
  <c r="AZ161" i="6" s="1"/>
  <c r="BI161" i="6" s="1"/>
  <c r="CA160" i="6" s="1"/>
  <c r="AP161" i="6"/>
  <c r="AY161" i="6" s="1"/>
  <c r="BH161" i="6" s="1"/>
  <c r="AG168" i="6"/>
  <c r="Y169" i="6"/>
  <c r="W170" i="6"/>
  <c r="BO160" i="2"/>
  <c r="BX161" i="2"/>
  <c r="BV161" i="2"/>
  <c r="BM160" i="2"/>
  <c r="AG169" i="2"/>
  <c r="AI169" i="2" s="1"/>
  <c r="AP162" i="2"/>
  <c r="AY162" i="2" s="1"/>
  <c r="BH162" i="2" s="1"/>
  <c r="W172" i="2"/>
  <c r="Y171" i="2"/>
  <c r="AA171" i="2" s="1"/>
  <c r="AC171" i="2" s="1"/>
  <c r="AE171" i="2" s="1"/>
  <c r="AG171" i="2" s="1"/>
  <c r="AI171" i="2" s="1"/>
  <c r="AK174" i="2"/>
  <c r="BY160" i="2"/>
  <c r="AI170" i="2"/>
  <c r="AQ162" i="2"/>
  <c r="AZ162" i="2" s="1"/>
  <c r="BI162" i="2" s="1"/>
  <c r="AK170" i="6"/>
  <c r="AL162" i="6" l="1"/>
  <c r="AU162" i="6" s="1"/>
  <c r="BD162" i="6" s="1"/>
  <c r="W171" i="6"/>
  <c r="Y170" i="6"/>
  <c r="AA170" i="6" s="1"/>
  <c r="AA169" i="6"/>
  <c r="AC169" i="6" s="1"/>
  <c r="AI168" i="6"/>
  <c r="BZ160" i="6"/>
  <c r="Y172" i="2"/>
  <c r="AA172" i="2" s="1"/>
  <c r="AC172" i="2" s="1"/>
  <c r="W173" i="2"/>
  <c r="AK171" i="6"/>
  <c r="AK175" i="2"/>
  <c r="CA161" i="2"/>
  <c r="BR160" i="2"/>
  <c r="BQ160" i="2"/>
  <c r="BZ161" i="2"/>
  <c r="AM162" i="6" l="1"/>
  <c r="AV162" i="6" s="1"/>
  <c r="BE162" i="6" s="1"/>
  <c r="BW161" i="6" s="1"/>
  <c r="AE169" i="6"/>
  <c r="AG169" i="6" s="1"/>
  <c r="AI169" i="6" s="1"/>
  <c r="AO162" i="6"/>
  <c r="AX162" i="6" s="1"/>
  <c r="BG162" i="6" s="1"/>
  <c r="AN162" i="6"/>
  <c r="AW162" i="6" s="1"/>
  <c r="BF162" i="6" s="1"/>
  <c r="AC170" i="6"/>
  <c r="AE170" i="6" s="1"/>
  <c r="AG170" i="6" s="1"/>
  <c r="W172" i="6"/>
  <c r="Y171" i="6"/>
  <c r="AA171" i="6" s="1"/>
  <c r="AC171" i="6" s="1"/>
  <c r="AE171" i="6" s="1"/>
  <c r="AG171" i="6" s="1"/>
  <c r="AI171" i="6" s="1"/>
  <c r="BV161" i="6"/>
  <c r="BM160" i="6"/>
  <c r="AK176" i="2"/>
  <c r="AK172" i="6"/>
  <c r="AE172" i="2"/>
  <c r="AO162" i="2"/>
  <c r="AX162" i="2" s="1"/>
  <c r="BG162" i="2" s="1"/>
  <c r="W174" i="2"/>
  <c r="Y173" i="2"/>
  <c r="AA173" i="2" s="1"/>
  <c r="AI170" i="6" l="1"/>
  <c r="AQ162" i="6"/>
  <c r="AZ162" i="6" s="1"/>
  <c r="BI162" i="6" s="1"/>
  <c r="BN160" i="6"/>
  <c r="BY161" i="6"/>
  <c r="BP160" i="6"/>
  <c r="BX161" i="6"/>
  <c r="BO160" i="6"/>
  <c r="Y172" i="6"/>
  <c r="AA172" i="6" s="1"/>
  <c r="AC172" i="6" s="1"/>
  <c r="W173" i="6"/>
  <c r="AC173" i="2"/>
  <c r="AE173" i="2" s="1"/>
  <c r="AG173" i="2" s="1"/>
  <c r="AI173" i="2" s="1"/>
  <c r="AR163" i="2" s="1"/>
  <c r="BA163" i="2" s="1"/>
  <c r="BJ163" i="2" s="1"/>
  <c r="AN163" i="2"/>
  <c r="AW163" i="2" s="1"/>
  <c r="BF163" i="2" s="1"/>
  <c r="W175" i="2"/>
  <c r="Y174" i="2"/>
  <c r="BP160" i="2"/>
  <c r="BY161" i="2"/>
  <c r="AG172" i="2"/>
  <c r="AI172" i="2" s="1"/>
  <c r="AP163" i="2"/>
  <c r="AY163" i="2" s="1"/>
  <c r="BH163" i="2" s="1"/>
  <c r="AK173" i="6"/>
  <c r="AK177" i="2"/>
  <c r="BR160" i="6" l="1"/>
  <c r="CA161" i="6"/>
  <c r="Y173" i="6"/>
  <c r="AA173" i="6" s="1"/>
  <c r="W174" i="6"/>
  <c r="AE172" i="6"/>
  <c r="AG172" i="6" s="1"/>
  <c r="AI172" i="6" s="1"/>
  <c r="AR162" i="6" s="1"/>
  <c r="BA162" i="6" s="1"/>
  <c r="BJ162" i="6" s="1"/>
  <c r="BX162" i="2"/>
  <c r="BO161" i="2"/>
  <c r="BZ162" i="2"/>
  <c r="BQ161" i="2"/>
  <c r="W176" i="2"/>
  <c r="Y175" i="2"/>
  <c r="AA175" i="2" s="1"/>
  <c r="AC175" i="2" s="1"/>
  <c r="AE175" i="2" s="1"/>
  <c r="AL163" i="2"/>
  <c r="AU163" i="2" s="1"/>
  <c r="BD163" i="2" s="1"/>
  <c r="CB162" i="2"/>
  <c r="BS161" i="2"/>
  <c r="AK178" i="2"/>
  <c r="AA174" i="2"/>
  <c r="AC174" i="2" s="1"/>
  <c r="AE174" i="2" s="1"/>
  <c r="AG174" i="2" s="1"/>
  <c r="AM163" i="2"/>
  <c r="AV163" i="2" s="1"/>
  <c r="BE163" i="2" s="1"/>
  <c r="AK174" i="6"/>
  <c r="AC173" i="6" l="1"/>
  <c r="AE173" i="6" s="1"/>
  <c r="AN163" i="6"/>
  <c r="AW163" i="6" s="1"/>
  <c r="BF163" i="6" s="1"/>
  <c r="W175" i="6"/>
  <c r="Y174" i="6"/>
  <c r="AA174" i="6" s="1"/>
  <c r="AC174" i="6" s="1"/>
  <c r="AL163" i="6"/>
  <c r="AU163" i="6" s="1"/>
  <c r="BD163" i="6" s="1"/>
  <c r="CB161" i="6"/>
  <c r="BS160" i="6"/>
  <c r="AK175" i="6"/>
  <c r="AG175" i="2"/>
  <c r="AI175" i="2" s="1"/>
  <c r="AP164" i="2"/>
  <c r="AY164" i="2" s="1"/>
  <c r="BH164" i="2" s="1"/>
  <c r="BW162" i="2"/>
  <c r="BN161" i="2"/>
  <c r="W177" i="2"/>
  <c r="Y176" i="2"/>
  <c r="AA176" i="2" s="1"/>
  <c r="AI174" i="2"/>
  <c r="AQ163" i="2"/>
  <c r="AZ163" i="2" s="1"/>
  <c r="BI163" i="2" s="1"/>
  <c r="AK179" i="2"/>
  <c r="BM161" i="2"/>
  <c r="BV162" i="2"/>
  <c r="AE174" i="6" l="1"/>
  <c r="AG174" i="6" s="1"/>
  <c r="AI174" i="6" s="1"/>
  <c r="AO163" i="6"/>
  <c r="AX163" i="6" s="1"/>
  <c r="BG163" i="6" s="1"/>
  <c r="BM161" i="6"/>
  <c r="BV162" i="6"/>
  <c r="W176" i="6"/>
  <c r="Y175" i="6"/>
  <c r="BX162" i="6"/>
  <c r="BO161" i="6"/>
  <c r="AG173" i="6"/>
  <c r="AI173" i="6" s="1"/>
  <c r="AP162" i="6"/>
  <c r="AY162" i="6" s="1"/>
  <c r="BH162" i="6" s="1"/>
  <c r="AK176" i="6"/>
  <c r="Y177" i="2"/>
  <c r="W178" i="2"/>
  <c r="AK180" i="2"/>
  <c r="BR161" i="2"/>
  <c r="CA162" i="2"/>
  <c r="AC176" i="2"/>
  <c r="AN164" i="2"/>
  <c r="AW164" i="2" s="1"/>
  <c r="BF164" i="2" s="1"/>
  <c r="BQ162" i="2"/>
  <c r="BZ163" i="2"/>
  <c r="BP161" i="6" l="1"/>
  <c r="BY162" i="6"/>
  <c r="AA175" i="6"/>
  <c r="AC175" i="6" s="1"/>
  <c r="AE175" i="6" s="1"/>
  <c r="AG175" i="6" s="1"/>
  <c r="AM163" i="6"/>
  <c r="AV163" i="6" s="1"/>
  <c r="BE163" i="6" s="1"/>
  <c r="W177" i="6"/>
  <c r="Y176" i="6"/>
  <c r="AA176" i="6" s="1"/>
  <c r="AC176" i="6" s="1"/>
  <c r="BQ160" i="6"/>
  <c r="BZ161" i="6"/>
  <c r="BX163" i="2"/>
  <c r="BO162" i="2"/>
  <c r="AE176" i="2"/>
  <c r="AG176" i="2" s="1"/>
  <c r="AI176" i="2" s="1"/>
  <c r="AO163" i="2"/>
  <c r="AX163" i="2" s="1"/>
  <c r="BG163" i="2" s="1"/>
  <c r="AK181" i="2"/>
  <c r="Y178" i="2"/>
  <c r="AA178" i="2" s="1"/>
  <c r="AC178" i="2" s="1"/>
  <c r="AE178" i="2" s="1"/>
  <c r="AG178" i="2" s="1"/>
  <c r="AI178" i="2" s="1"/>
  <c r="W179" i="2"/>
  <c r="AA177" i="2"/>
  <c r="AC177" i="2" s="1"/>
  <c r="AE177" i="2" s="1"/>
  <c r="AG177" i="2" s="1"/>
  <c r="AI177" i="2" s="1"/>
  <c r="AR164" i="2" s="1"/>
  <c r="BA164" i="2" s="1"/>
  <c r="BJ164" i="2" s="1"/>
  <c r="AM164" i="2"/>
  <c r="AV164" i="2" s="1"/>
  <c r="BE164" i="2" s="1"/>
  <c r="AK177" i="6"/>
  <c r="AI175" i="6" l="1"/>
  <c r="AR163" i="6" s="1"/>
  <c r="BA163" i="6" s="1"/>
  <c r="BJ163" i="6" s="1"/>
  <c r="CB162" i="6" s="1"/>
  <c r="AQ163" i="6"/>
  <c r="AZ163" i="6" s="1"/>
  <c r="BI163" i="6" s="1"/>
  <c r="AE176" i="6"/>
  <c r="Y177" i="6"/>
  <c r="AA177" i="6" s="1"/>
  <c r="W178" i="6"/>
  <c r="BW162" i="6"/>
  <c r="BN161" i="6"/>
  <c r="CB163" i="2"/>
  <c r="BS162" i="2"/>
  <c r="W180" i="2"/>
  <c r="Y179" i="2"/>
  <c r="AA179" i="2" s="1"/>
  <c r="AC179" i="2" s="1"/>
  <c r="AL164" i="2"/>
  <c r="AU164" i="2" s="1"/>
  <c r="BD164" i="2" s="1"/>
  <c r="AK178" i="6"/>
  <c r="BN162" i="2"/>
  <c r="BW163" i="2"/>
  <c r="AK182" i="2"/>
  <c r="BY162" i="2"/>
  <c r="BP161" i="2"/>
  <c r="BS161" i="6" l="1"/>
  <c r="BR161" i="6"/>
  <c r="CA162" i="6"/>
  <c r="Y178" i="6"/>
  <c r="AA178" i="6" s="1"/>
  <c r="AC178" i="6" s="1"/>
  <c r="AE178" i="6" s="1"/>
  <c r="AG178" i="6" s="1"/>
  <c r="AI178" i="6" s="1"/>
  <c r="W179" i="6"/>
  <c r="AC177" i="6"/>
  <c r="AE177" i="6" s="1"/>
  <c r="AG177" i="6" s="1"/>
  <c r="AN164" i="6"/>
  <c r="AW164" i="6" s="1"/>
  <c r="BF164" i="6" s="1"/>
  <c r="AP163" i="6"/>
  <c r="AY163" i="6" s="1"/>
  <c r="BH163" i="6" s="1"/>
  <c r="AG176" i="6"/>
  <c r="AI176" i="6" s="1"/>
  <c r="AK179" i="6"/>
  <c r="AK183" i="2"/>
  <c r="AE179" i="2"/>
  <c r="AG179" i="2" s="1"/>
  <c r="AI179" i="2" s="1"/>
  <c r="AO164" i="2"/>
  <c r="AX164" i="2" s="1"/>
  <c r="BG164" i="2" s="1"/>
  <c r="BV163" i="2"/>
  <c r="BM162" i="2"/>
  <c r="W181" i="2"/>
  <c r="Y180" i="2"/>
  <c r="AA180" i="2" s="1"/>
  <c r="BZ162" i="6" l="1"/>
  <c r="BQ161" i="6"/>
  <c r="BX163" i="6"/>
  <c r="BO162" i="6"/>
  <c r="AI177" i="6"/>
  <c r="W180" i="6"/>
  <c r="Y179" i="6"/>
  <c r="AL164" i="6"/>
  <c r="AU164" i="6" s="1"/>
  <c r="BD164" i="6" s="1"/>
  <c r="Y181" i="2"/>
  <c r="AA181" i="2" s="1"/>
  <c r="AC181" i="2" s="1"/>
  <c r="AE181" i="2" s="1"/>
  <c r="W182" i="2"/>
  <c r="BP162" i="2"/>
  <c r="BY163" i="2"/>
  <c r="AC180" i="2"/>
  <c r="AE180" i="2" s="1"/>
  <c r="AG180" i="2" s="1"/>
  <c r="AN165" i="2"/>
  <c r="AW165" i="2" s="1"/>
  <c r="BF165" i="2" s="1"/>
  <c r="AK184" i="2"/>
  <c r="AK180" i="6"/>
  <c r="BV163" i="6" l="1"/>
  <c r="BM162" i="6"/>
  <c r="AA179" i="6"/>
  <c r="AC179" i="6" s="1"/>
  <c r="AM164" i="6"/>
  <c r="AV164" i="6" s="1"/>
  <c r="BE164" i="6" s="1"/>
  <c r="W181" i="6"/>
  <c r="Y180" i="6"/>
  <c r="AA180" i="6" s="1"/>
  <c r="AC180" i="6" s="1"/>
  <c r="AE180" i="6" s="1"/>
  <c r="AK181" i="6"/>
  <c r="W183" i="2"/>
  <c r="Y182" i="2"/>
  <c r="AL165" i="2"/>
  <c r="AU165" i="2" s="1"/>
  <c r="BD165" i="2" s="1"/>
  <c r="AK185" i="2"/>
  <c r="BX164" i="2"/>
  <c r="BO163" i="2"/>
  <c r="AG181" i="2"/>
  <c r="AI181" i="2" s="1"/>
  <c r="AR165" i="2" s="1"/>
  <c r="BA165" i="2" s="1"/>
  <c r="BJ165" i="2" s="1"/>
  <c r="AP165" i="2"/>
  <c r="AY165" i="2" s="1"/>
  <c r="BH165" i="2" s="1"/>
  <c r="AI180" i="2"/>
  <c r="AQ164" i="2"/>
  <c r="AZ164" i="2" s="1"/>
  <c r="BI164" i="2" s="1"/>
  <c r="AE179" i="6" l="1"/>
  <c r="AG179" i="6" s="1"/>
  <c r="AI179" i="6" s="1"/>
  <c r="AR164" i="6" s="1"/>
  <c r="BA164" i="6" s="1"/>
  <c r="BJ164" i="6" s="1"/>
  <c r="BS162" i="6" s="1"/>
  <c r="AO164" i="6"/>
  <c r="AX164" i="6" s="1"/>
  <c r="BG164" i="6" s="1"/>
  <c r="AP164" i="6"/>
  <c r="AY164" i="6" s="1"/>
  <c r="BH164" i="6" s="1"/>
  <c r="AG180" i="6"/>
  <c r="BW163" i="6"/>
  <c r="BN162" i="6"/>
  <c r="W182" i="6"/>
  <c r="Y181" i="6"/>
  <c r="AA181" i="6" s="1"/>
  <c r="CA163" i="2"/>
  <c r="BR162" i="2"/>
  <c r="AA182" i="2"/>
  <c r="AC182" i="2" s="1"/>
  <c r="AE182" i="2" s="1"/>
  <c r="AG182" i="2" s="1"/>
  <c r="AI182" i="2" s="1"/>
  <c r="AM165" i="2"/>
  <c r="AV165" i="2" s="1"/>
  <c r="BE165" i="2" s="1"/>
  <c r="BS163" i="2"/>
  <c r="CB164" i="2"/>
  <c r="BV164" i="2"/>
  <c r="BM163" i="2"/>
  <c r="AK182" i="6"/>
  <c r="AK186" i="2"/>
  <c r="Y183" i="2"/>
  <c r="AA183" i="2" s="1"/>
  <c r="AC183" i="2" s="1"/>
  <c r="W184" i="2"/>
  <c r="BZ164" i="2"/>
  <c r="BQ163" i="2"/>
  <c r="CB163" i="6" l="1"/>
  <c r="AI180" i="6"/>
  <c r="AQ164" i="6"/>
  <c r="AZ164" i="6" s="1"/>
  <c r="BI164" i="6" s="1"/>
  <c r="BP162" i="6"/>
  <c r="BY163" i="6"/>
  <c r="AC181" i="6"/>
  <c r="W183" i="6"/>
  <c r="Y182" i="6"/>
  <c r="BZ163" i="6"/>
  <c r="BQ162" i="6"/>
  <c r="Y184" i="2"/>
  <c r="AA184" i="2" s="1"/>
  <c r="W185" i="2"/>
  <c r="AK183" i="6"/>
  <c r="BN163" i="2"/>
  <c r="BW164" i="2"/>
  <c r="AE183" i="2"/>
  <c r="AG183" i="2" s="1"/>
  <c r="AO165" i="2"/>
  <c r="AX165" i="2" s="1"/>
  <c r="BG165" i="2" s="1"/>
  <c r="AK187" i="2"/>
  <c r="BR162" i="6" l="1"/>
  <c r="CA163" i="6"/>
  <c r="AA182" i="6"/>
  <c r="AM165" i="6"/>
  <c r="AV165" i="6" s="1"/>
  <c r="BE165" i="6" s="1"/>
  <c r="W184" i="6"/>
  <c r="Y183" i="6"/>
  <c r="AA183" i="6" s="1"/>
  <c r="AC183" i="6" s="1"/>
  <c r="AE183" i="6" s="1"/>
  <c r="AL165" i="6"/>
  <c r="AU165" i="6" s="1"/>
  <c r="BD165" i="6" s="1"/>
  <c r="AE181" i="6"/>
  <c r="AG181" i="6" s="1"/>
  <c r="AI181" i="6" s="1"/>
  <c r="AK184" i="6"/>
  <c r="BY164" i="2"/>
  <c r="BP163" i="2"/>
  <c r="W186" i="2"/>
  <c r="Y185" i="2"/>
  <c r="AA185" i="2" s="1"/>
  <c r="AC185" i="2" s="1"/>
  <c r="AE185" i="2" s="1"/>
  <c r="AG185" i="2" s="1"/>
  <c r="AI185" i="2" s="1"/>
  <c r="AK188" i="2"/>
  <c r="AI183" i="2"/>
  <c r="AQ165" i="2"/>
  <c r="AZ165" i="2" s="1"/>
  <c r="BI165" i="2" s="1"/>
  <c r="AC184" i="2"/>
  <c r="AE184" i="2" s="1"/>
  <c r="AG184" i="2" s="1"/>
  <c r="AI184" i="2" s="1"/>
  <c r="AR166" i="2" s="1"/>
  <c r="BA166" i="2" s="1"/>
  <c r="BJ166" i="2" s="1"/>
  <c r="AN166" i="2"/>
  <c r="AW166" i="2" s="1"/>
  <c r="BF166" i="2" s="1"/>
  <c r="AO165" i="6" l="1"/>
  <c r="AX165" i="6" s="1"/>
  <c r="BG165" i="6" s="1"/>
  <c r="BY164" i="6" s="1"/>
  <c r="AC182" i="6"/>
  <c r="AE182" i="6" s="1"/>
  <c r="AG182" i="6" s="1"/>
  <c r="AN165" i="6"/>
  <c r="AW165" i="6" s="1"/>
  <c r="BF165" i="6" s="1"/>
  <c r="BM163" i="6"/>
  <c r="BV164" i="6"/>
  <c r="AG183" i="6"/>
  <c r="AI183" i="6" s="1"/>
  <c r="AP165" i="6"/>
  <c r="AY165" i="6" s="1"/>
  <c r="BH165" i="6" s="1"/>
  <c r="W185" i="6"/>
  <c r="Y184" i="6"/>
  <c r="AA184" i="6" s="1"/>
  <c r="AC184" i="6" s="1"/>
  <c r="AE184" i="6" s="1"/>
  <c r="AG184" i="6" s="1"/>
  <c r="AI184" i="6" s="1"/>
  <c r="BW164" i="6"/>
  <c r="BN163" i="6"/>
  <c r="AI182" i="6"/>
  <c r="AR165" i="6" s="1"/>
  <c r="BA165" i="6" s="1"/>
  <c r="BJ165" i="6" s="1"/>
  <c r="AQ165" i="6"/>
  <c r="AZ165" i="6" s="1"/>
  <c r="BI165" i="6" s="1"/>
  <c r="AK185" i="6"/>
  <c r="CB165" i="2"/>
  <c r="BS164" i="2"/>
  <c r="BO164" i="2"/>
  <c r="BX165" i="2"/>
  <c r="CA164" i="2"/>
  <c r="BR163" i="2"/>
  <c r="AK189" i="2"/>
  <c r="Y186" i="2"/>
  <c r="AA186" i="2" s="1"/>
  <c r="AC186" i="2" s="1"/>
  <c r="AE186" i="2" s="1"/>
  <c r="AG186" i="2" s="1"/>
  <c r="W187" i="2"/>
  <c r="AL166" i="2"/>
  <c r="AU166" i="2" s="1"/>
  <c r="BD166" i="2" s="1"/>
  <c r="BP163" i="6" l="1"/>
  <c r="BO163" i="6"/>
  <c r="BX164" i="6"/>
  <c r="CA164" i="6"/>
  <c r="BR163" i="6"/>
  <c r="CB164" i="6"/>
  <c r="BS163" i="6"/>
  <c r="W186" i="6"/>
  <c r="Y185" i="6"/>
  <c r="AA185" i="6" s="1"/>
  <c r="AC185" i="6" s="1"/>
  <c r="AE185" i="6" s="1"/>
  <c r="AG185" i="6" s="1"/>
  <c r="AI185" i="6" s="1"/>
  <c r="BQ163" i="6"/>
  <c r="BZ164" i="6"/>
  <c r="AI186" i="2"/>
  <c r="AQ166" i="2"/>
  <c r="AZ166" i="2" s="1"/>
  <c r="BI166" i="2" s="1"/>
  <c r="AK190" i="2"/>
  <c r="Y187" i="2"/>
  <c r="AA187" i="2" s="1"/>
  <c r="AC187" i="2" s="1"/>
  <c r="W188" i="2"/>
  <c r="BV165" i="2"/>
  <c r="BM164" i="2"/>
  <c r="AK186" i="6"/>
  <c r="W187" i="6" l="1"/>
  <c r="Y186" i="6"/>
  <c r="AA186" i="6" s="1"/>
  <c r="W189" i="2"/>
  <c r="Y188" i="2"/>
  <c r="AK187" i="6"/>
  <c r="AK191" i="2"/>
  <c r="AE187" i="2"/>
  <c r="AO166" i="2"/>
  <c r="AX166" i="2" s="1"/>
  <c r="BG166" i="2" s="1"/>
  <c r="CA165" i="2"/>
  <c r="BR164" i="2"/>
  <c r="AC186" i="6" l="1"/>
  <c r="AE186" i="6" s="1"/>
  <c r="AG186" i="6" s="1"/>
  <c r="AN166" i="6"/>
  <c r="AW166" i="6" s="1"/>
  <c r="BF166" i="6" s="1"/>
  <c r="W188" i="6"/>
  <c r="Y187" i="6"/>
  <c r="AA187" i="6" s="1"/>
  <c r="AC187" i="6" s="1"/>
  <c r="AK188" i="6"/>
  <c r="Y189" i="2"/>
  <c r="AA189" i="2" s="1"/>
  <c r="AC189" i="2" s="1"/>
  <c r="AE189" i="2" s="1"/>
  <c r="AG189" i="2" s="1"/>
  <c r="W190" i="2"/>
  <c r="AG187" i="2"/>
  <c r="AI187" i="2" s="1"/>
  <c r="AP166" i="2"/>
  <c r="AY166" i="2" s="1"/>
  <c r="BH166" i="2" s="1"/>
  <c r="BY165" i="2"/>
  <c r="BP164" i="2"/>
  <c r="AK192" i="2"/>
  <c r="AA188" i="2"/>
  <c r="AM166" i="2"/>
  <c r="AV166" i="2" s="1"/>
  <c r="BE166" i="2" s="1"/>
  <c r="AE187" i="6" l="1"/>
  <c r="AO166" i="6"/>
  <c r="AX166" i="6" s="1"/>
  <c r="BG166" i="6" s="1"/>
  <c r="AG187" i="6"/>
  <c r="AI187" i="6" s="1"/>
  <c r="AP166" i="6"/>
  <c r="AY166" i="6" s="1"/>
  <c r="BH166" i="6" s="1"/>
  <c r="AL166" i="6"/>
  <c r="AU166" i="6" s="1"/>
  <c r="BD166" i="6" s="1"/>
  <c r="Y188" i="6"/>
  <c r="W189" i="6"/>
  <c r="BX165" i="6"/>
  <c r="BO164" i="6"/>
  <c r="AI186" i="6"/>
  <c r="BW165" i="2"/>
  <c r="BN164" i="2"/>
  <c r="AC188" i="2"/>
  <c r="AE188" i="2" s="1"/>
  <c r="AG188" i="2" s="1"/>
  <c r="AI188" i="2" s="1"/>
  <c r="AN167" i="2"/>
  <c r="AW167" i="2" s="1"/>
  <c r="BF167" i="2" s="1"/>
  <c r="AK193" i="2"/>
  <c r="Y190" i="2"/>
  <c r="AA190" i="2" s="1"/>
  <c r="AC190" i="2" s="1"/>
  <c r="AE190" i="2" s="1"/>
  <c r="W191" i="2"/>
  <c r="AL167" i="2"/>
  <c r="AU167" i="2" s="1"/>
  <c r="BD167" i="2" s="1"/>
  <c r="AK189" i="6"/>
  <c r="AI189" i="2"/>
  <c r="AR167" i="2" s="1"/>
  <c r="BA167" i="2" s="1"/>
  <c r="BJ167" i="2" s="1"/>
  <c r="AQ167" i="2"/>
  <c r="AZ167" i="2" s="1"/>
  <c r="BI167" i="2" s="1"/>
  <c r="BZ165" i="2"/>
  <c r="BQ164" i="2"/>
  <c r="AR166" i="6" l="1"/>
  <c r="BA166" i="6" s="1"/>
  <c r="BJ166" i="6" s="1"/>
  <c r="BS164" i="6" s="1"/>
  <c r="BP164" i="6"/>
  <c r="BY165" i="6"/>
  <c r="W190" i="6"/>
  <c r="Y189" i="6"/>
  <c r="AA189" i="6" s="1"/>
  <c r="AM166" i="6"/>
  <c r="AV166" i="6" s="1"/>
  <c r="BE166" i="6" s="1"/>
  <c r="AA188" i="6"/>
  <c r="AC188" i="6" s="1"/>
  <c r="AE188" i="6" s="1"/>
  <c r="AG188" i="6" s="1"/>
  <c r="BV165" i="6"/>
  <c r="BM164" i="6"/>
  <c r="BQ164" i="6"/>
  <c r="BZ165" i="6"/>
  <c r="AK190" i="6"/>
  <c r="AG190" i="2"/>
  <c r="AI190" i="2" s="1"/>
  <c r="AP167" i="2"/>
  <c r="AY167" i="2" s="1"/>
  <c r="BH167" i="2" s="1"/>
  <c r="BO165" i="2"/>
  <c r="BX166" i="2"/>
  <c r="Y191" i="2"/>
  <c r="W192" i="2"/>
  <c r="CA166" i="2"/>
  <c r="BR165" i="2"/>
  <c r="BS165" i="2"/>
  <c r="CB166" i="2"/>
  <c r="BM165" i="2"/>
  <c r="BV166" i="2"/>
  <c r="AK194" i="2"/>
  <c r="CB165" i="6" l="1"/>
  <c r="AI188" i="6"/>
  <c r="AQ166" i="6"/>
  <c r="AZ166" i="6" s="1"/>
  <c r="BI166" i="6" s="1"/>
  <c r="BW165" i="6"/>
  <c r="BN164" i="6"/>
  <c r="AC189" i="6"/>
  <c r="W191" i="6"/>
  <c r="Y190" i="6"/>
  <c r="AA190" i="6" s="1"/>
  <c r="AC190" i="6" s="1"/>
  <c r="AE190" i="6" s="1"/>
  <c r="AK195" i="2"/>
  <c r="W193" i="2"/>
  <c r="Y192" i="2"/>
  <c r="AA192" i="2" s="1"/>
  <c r="AC192" i="2" s="1"/>
  <c r="AE192" i="2" s="1"/>
  <c r="AG192" i="2" s="1"/>
  <c r="AI192" i="2" s="1"/>
  <c r="BQ165" i="2"/>
  <c r="BZ166" i="2"/>
  <c r="AK191" i="6"/>
  <c r="AA191" i="2"/>
  <c r="AC191" i="2" s="1"/>
  <c r="AM167" i="2"/>
  <c r="AV167" i="2" s="1"/>
  <c r="BE167" i="2" s="1"/>
  <c r="AN167" i="6" l="1"/>
  <c r="AW167" i="6" s="1"/>
  <c r="BF167" i="6" s="1"/>
  <c r="BO165" i="6" s="1"/>
  <c r="BR164" i="6"/>
  <c r="CA165" i="6"/>
  <c r="AE189" i="6"/>
  <c r="AG189" i="6" s="1"/>
  <c r="AI189" i="6" s="1"/>
  <c r="AG190" i="6"/>
  <c r="AP167" i="6"/>
  <c r="AY167" i="6" s="1"/>
  <c r="BH167" i="6" s="1"/>
  <c r="W192" i="6"/>
  <c r="Y191" i="6"/>
  <c r="AE191" i="2"/>
  <c r="AG191" i="2" s="1"/>
  <c r="AI191" i="2" s="1"/>
  <c r="AO167" i="2"/>
  <c r="AX167" i="2" s="1"/>
  <c r="BG167" i="2" s="1"/>
  <c r="AK192" i="6"/>
  <c r="BW166" i="2"/>
  <c r="BN165" i="2"/>
  <c r="Y193" i="2"/>
  <c r="AA193" i="2" s="1"/>
  <c r="W194" i="2"/>
  <c r="BX166" i="6" l="1"/>
  <c r="AA191" i="6"/>
  <c r="AC191" i="6" s="1"/>
  <c r="AM167" i="6"/>
  <c r="AV167" i="6" s="1"/>
  <c r="BE167" i="6" s="1"/>
  <c r="BZ166" i="6"/>
  <c r="BQ165" i="6"/>
  <c r="AI190" i="6"/>
  <c r="W193" i="6"/>
  <c r="Y192" i="6"/>
  <c r="AA192" i="6" s="1"/>
  <c r="AC192" i="6" s="1"/>
  <c r="AE192" i="6" s="1"/>
  <c r="AG192" i="6" s="1"/>
  <c r="AI192" i="6" s="1"/>
  <c r="BP165" i="2"/>
  <c r="BY166" i="2"/>
  <c r="Y194" i="2"/>
  <c r="AA194" i="2" s="1"/>
  <c r="AC194" i="2" s="1"/>
  <c r="AE194" i="2" s="1"/>
  <c r="W195" i="2"/>
  <c r="AK193" i="6"/>
  <c r="AC193" i="2"/>
  <c r="AE193" i="2" s="1"/>
  <c r="AG193" i="2" s="1"/>
  <c r="AN168" i="2"/>
  <c r="AW168" i="2" s="1"/>
  <c r="BF168" i="2" s="1"/>
  <c r="AE191" i="6" l="1"/>
  <c r="AG191" i="6" s="1"/>
  <c r="AO167" i="6"/>
  <c r="AX167" i="6" s="1"/>
  <c r="BG167" i="6" s="1"/>
  <c r="AL167" i="6"/>
  <c r="AU167" i="6" s="1"/>
  <c r="BD167" i="6" s="1"/>
  <c r="W194" i="6"/>
  <c r="Y193" i="6"/>
  <c r="AA193" i="6" s="1"/>
  <c r="BW166" i="6"/>
  <c r="BN165" i="6"/>
  <c r="AG194" i="2"/>
  <c r="AI194" i="2" s="1"/>
  <c r="AR168" i="2" s="1"/>
  <c r="BA168" i="2" s="1"/>
  <c r="BJ168" i="2" s="1"/>
  <c r="AP168" i="2"/>
  <c r="AY168" i="2" s="1"/>
  <c r="BH168" i="2" s="1"/>
  <c r="AK194" i="6"/>
  <c r="Y195" i="2"/>
  <c r="W196" i="2"/>
  <c r="AL168" i="2"/>
  <c r="AU168" i="2" s="1"/>
  <c r="BD168" i="2" s="1"/>
  <c r="BX167" i="2"/>
  <c r="BO166" i="2"/>
  <c r="AI193" i="2"/>
  <c r="AQ168" i="2"/>
  <c r="AZ168" i="2" s="1"/>
  <c r="BI168" i="2" s="1"/>
  <c r="BP165" i="6" l="1"/>
  <c r="BY166" i="6"/>
  <c r="AI191" i="6"/>
  <c r="AR167" i="6" s="1"/>
  <c r="BA167" i="6" s="1"/>
  <c r="BJ167" i="6" s="1"/>
  <c r="AQ167" i="6"/>
  <c r="AZ167" i="6" s="1"/>
  <c r="BI167" i="6" s="1"/>
  <c r="AC193" i="6"/>
  <c r="AE193" i="6" s="1"/>
  <c r="AG193" i="6" s="1"/>
  <c r="AI193" i="6" s="1"/>
  <c r="AN168" i="6"/>
  <c r="AW168" i="6" s="1"/>
  <c r="BF168" i="6" s="1"/>
  <c r="W195" i="6"/>
  <c r="Y194" i="6"/>
  <c r="AA194" i="6" s="1"/>
  <c r="AC194" i="6" s="1"/>
  <c r="AE194" i="6" s="1"/>
  <c r="BV166" i="6"/>
  <c r="BM165" i="6"/>
  <c r="W197" i="2"/>
  <c r="Y196" i="2"/>
  <c r="AA196" i="2" s="1"/>
  <c r="BS166" i="2"/>
  <c r="CB167" i="2"/>
  <c r="CA167" i="2"/>
  <c r="BR166" i="2"/>
  <c r="AA195" i="2"/>
  <c r="AC195" i="2" s="1"/>
  <c r="AE195" i="2" s="1"/>
  <c r="AG195" i="2" s="1"/>
  <c r="AI195" i="2" s="1"/>
  <c r="AM168" i="2"/>
  <c r="AV168" i="2" s="1"/>
  <c r="BE168" i="2" s="1"/>
  <c r="BV167" i="2"/>
  <c r="BM166" i="2"/>
  <c r="AK195" i="6"/>
  <c r="BZ167" i="2"/>
  <c r="BQ166" i="2"/>
  <c r="CA166" i="6" l="1"/>
  <c r="BR165" i="6"/>
  <c r="CB166" i="6"/>
  <c r="BS165" i="6"/>
  <c r="AG194" i="6"/>
  <c r="AI194" i="6" s="1"/>
  <c r="AP168" i="6"/>
  <c r="AY168" i="6" s="1"/>
  <c r="BH168" i="6" s="1"/>
  <c r="W196" i="6"/>
  <c r="Y195" i="6"/>
  <c r="BO166" i="6"/>
  <c r="BX167" i="6"/>
  <c r="BN166" i="2"/>
  <c r="BW167" i="2"/>
  <c r="AC196" i="2"/>
  <c r="AN169" i="2"/>
  <c r="AW169" i="2" s="1"/>
  <c r="BF169" i="2" s="1"/>
  <c r="W198" i="2"/>
  <c r="Y197" i="2"/>
  <c r="AA197" i="2" s="1"/>
  <c r="AC197" i="2" s="1"/>
  <c r="AE197" i="2" s="1"/>
  <c r="AA195" i="6" l="1"/>
  <c r="AC195" i="6" s="1"/>
  <c r="AE195" i="6" s="1"/>
  <c r="AG195" i="6" s="1"/>
  <c r="AM168" i="6"/>
  <c r="AV168" i="6" s="1"/>
  <c r="BE168" i="6" s="1"/>
  <c r="W197" i="6"/>
  <c r="Y196" i="6"/>
  <c r="AA196" i="6" s="1"/>
  <c r="BZ167" i="6"/>
  <c r="BQ166" i="6"/>
  <c r="W199" i="2"/>
  <c r="Y198" i="2"/>
  <c r="BO167" i="2"/>
  <c r="BX168" i="2"/>
  <c r="AE196" i="2"/>
  <c r="AG196" i="2" s="1"/>
  <c r="AI196" i="2" s="1"/>
  <c r="AO168" i="2"/>
  <c r="AX168" i="2" s="1"/>
  <c r="BG168" i="2" s="1"/>
  <c r="AG197" i="2"/>
  <c r="AP169" i="2"/>
  <c r="AY169" i="2" s="1"/>
  <c r="BH169" i="2" s="1"/>
  <c r="AC196" i="6" l="1"/>
  <c r="AL168" i="6"/>
  <c r="AU168" i="6" s="1"/>
  <c r="BD168" i="6" s="1"/>
  <c r="W198" i="6"/>
  <c r="Y197" i="6"/>
  <c r="AA197" i="6" s="1"/>
  <c r="AC197" i="6" s="1"/>
  <c r="AE197" i="6" s="1"/>
  <c r="AG197" i="6" s="1"/>
  <c r="AI197" i="6" s="1"/>
  <c r="BN166" i="6"/>
  <c r="BW167" i="6"/>
  <c r="AI195" i="6"/>
  <c r="AR168" i="6" s="1"/>
  <c r="BA168" i="6" s="1"/>
  <c r="BJ168" i="6" s="1"/>
  <c r="AQ168" i="6"/>
  <c r="AZ168" i="6" s="1"/>
  <c r="BI168" i="6" s="1"/>
  <c r="AI197" i="2"/>
  <c r="AQ169" i="2"/>
  <c r="AZ169" i="2" s="1"/>
  <c r="BI169" i="2" s="1"/>
  <c r="BY167" i="2"/>
  <c r="BP166" i="2"/>
  <c r="AA198" i="2"/>
  <c r="AC198" i="2" s="1"/>
  <c r="AE198" i="2" s="1"/>
  <c r="AG198" i="2" s="1"/>
  <c r="AI198" i="2" s="1"/>
  <c r="AR169" i="2" s="1"/>
  <c r="BA169" i="2" s="1"/>
  <c r="BJ169" i="2" s="1"/>
  <c r="AM169" i="2"/>
  <c r="AV169" i="2" s="1"/>
  <c r="BE169" i="2" s="1"/>
  <c r="BZ168" i="2"/>
  <c r="BQ167" i="2"/>
  <c r="Y199" i="2"/>
  <c r="AA199" i="2" s="1"/>
  <c r="AC199" i="2" s="1"/>
  <c r="AE199" i="2" s="1"/>
  <c r="AG199" i="2" s="1"/>
  <c r="AI199" i="2" s="1"/>
  <c r="W200" i="2"/>
  <c r="AN169" i="6" l="1"/>
  <c r="AW169" i="6" s="1"/>
  <c r="BF169" i="6" s="1"/>
  <c r="BO167" i="6" s="1"/>
  <c r="AE196" i="6"/>
  <c r="AG196" i="6" s="1"/>
  <c r="AI196" i="6" s="1"/>
  <c r="AO168" i="6"/>
  <c r="AX168" i="6" s="1"/>
  <c r="BG168" i="6" s="1"/>
  <c r="W199" i="6"/>
  <c r="Y198" i="6"/>
  <c r="BR166" i="6"/>
  <c r="CA167" i="6"/>
  <c r="BM166" i="6"/>
  <c r="BV167" i="6"/>
  <c r="BS166" i="6"/>
  <c r="CB167" i="6"/>
  <c r="W201" i="2"/>
  <c r="Y200" i="2"/>
  <c r="AA200" i="2" s="1"/>
  <c r="AC200" i="2" s="1"/>
  <c r="AL169" i="2"/>
  <c r="AU169" i="2" s="1"/>
  <c r="BD169" i="2" s="1"/>
  <c r="CA168" i="2"/>
  <c r="BR167" i="2"/>
  <c r="CB168" i="2"/>
  <c r="BS167" i="2"/>
  <c r="BN167" i="2"/>
  <c r="BW168" i="2"/>
  <c r="BP166" i="6" l="1"/>
  <c r="BY167" i="6"/>
  <c r="BX168" i="6"/>
  <c r="AA198" i="6"/>
  <c r="AC198" i="6" s="1"/>
  <c r="AE198" i="6" s="1"/>
  <c r="AM169" i="6"/>
  <c r="AV169" i="6" s="1"/>
  <c r="BE169" i="6" s="1"/>
  <c r="Y199" i="6"/>
  <c r="AA199" i="6" s="1"/>
  <c r="AC199" i="6" s="1"/>
  <c r="AE199" i="6" s="1"/>
  <c r="AG199" i="6" s="1"/>
  <c r="AI199" i="6" s="1"/>
  <c r="W200" i="6"/>
  <c r="BV168" i="2"/>
  <c r="BM167" i="2"/>
  <c r="AE200" i="2"/>
  <c r="AG200" i="2" s="1"/>
  <c r="AI200" i="2" s="1"/>
  <c r="AO169" i="2"/>
  <c r="AX169" i="2" s="1"/>
  <c r="BG169" i="2" s="1"/>
  <c r="Y201" i="2"/>
  <c r="AA201" i="2" s="1"/>
  <c r="W202" i="2"/>
  <c r="AG198" i="6" l="1"/>
  <c r="AI198" i="6" s="1"/>
  <c r="AP169" i="6"/>
  <c r="AY169" i="6" s="1"/>
  <c r="BH169" i="6" s="1"/>
  <c r="W201" i="6"/>
  <c r="Y200" i="6"/>
  <c r="AA200" i="6" s="1"/>
  <c r="AC200" i="6" s="1"/>
  <c r="AE200" i="6" s="1"/>
  <c r="AG200" i="6" s="1"/>
  <c r="BN167" i="6"/>
  <c r="BW168" i="6"/>
  <c r="AC201" i="2"/>
  <c r="AE201" i="2" s="1"/>
  <c r="AN170" i="2"/>
  <c r="AW170" i="2" s="1"/>
  <c r="BF170" i="2" s="1"/>
  <c r="BP167" i="2"/>
  <c r="BY168" i="2"/>
  <c r="W203" i="2"/>
  <c r="Y202" i="2"/>
  <c r="AL169" i="6" l="1"/>
  <c r="AU169" i="6" s="1"/>
  <c r="BD169" i="6" s="1"/>
  <c r="W202" i="6"/>
  <c r="Y201" i="6"/>
  <c r="AA201" i="6" s="1"/>
  <c r="AC201" i="6" s="1"/>
  <c r="AI200" i="6"/>
  <c r="AR169" i="6" s="1"/>
  <c r="BA169" i="6" s="1"/>
  <c r="BJ169" i="6" s="1"/>
  <c r="AQ169" i="6"/>
  <c r="AZ169" i="6" s="1"/>
  <c r="BI169" i="6" s="1"/>
  <c r="BQ167" i="6"/>
  <c r="BZ168" i="6"/>
  <c r="Y203" i="2"/>
  <c r="AA203" i="2" s="1"/>
  <c r="AC203" i="2" s="1"/>
  <c r="W204" i="2"/>
  <c r="BX169" i="2"/>
  <c r="BO168" i="2"/>
  <c r="AA202" i="2"/>
  <c r="AC202" i="2" s="1"/>
  <c r="AE202" i="2" s="1"/>
  <c r="AG202" i="2" s="1"/>
  <c r="AM170" i="2"/>
  <c r="AV170" i="2" s="1"/>
  <c r="BE170" i="2" s="1"/>
  <c r="AG201" i="2"/>
  <c r="AI201" i="2" s="1"/>
  <c r="AP170" i="2"/>
  <c r="AY170" i="2" s="1"/>
  <c r="BH170" i="2" s="1"/>
  <c r="BS167" i="6" l="1"/>
  <c r="CB168" i="6"/>
  <c r="AE201" i="6"/>
  <c r="AO169" i="6"/>
  <c r="AX169" i="6" s="1"/>
  <c r="BG169" i="6" s="1"/>
  <c r="W203" i="6"/>
  <c r="Y202" i="6"/>
  <c r="BM167" i="6"/>
  <c r="BV168" i="6"/>
  <c r="BR167" i="6"/>
  <c r="CA168" i="6"/>
  <c r="BQ168" i="2"/>
  <c r="BZ169" i="2"/>
  <c r="AI202" i="2"/>
  <c r="AQ170" i="2"/>
  <c r="AZ170" i="2" s="1"/>
  <c r="BI170" i="2" s="1"/>
  <c r="W205" i="2"/>
  <c r="Y204" i="2"/>
  <c r="AA204" i="2" s="1"/>
  <c r="AL170" i="2"/>
  <c r="AU170" i="2" s="1"/>
  <c r="BD170" i="2" s="1"/>
  <c r="BN168" i="2"/>
  <c r="BW169" i="2"/>
  <c r="AE203" i="2"/>
  <c r="AG203" i="2" s="1"/>
  <c r="AI203" i="2" s="1"/>
  <c r="AR170" i="2" s="1"/>
  <c r="BA170" i="2" s="1"/>
  <c r="BJ170" i="2" s="1"/>
  <c r="AO170" i="2"/>
  <c r="AX170" i="2" s="1"/>
  <c r="BG170" i="2" s="1"/>
  <c r="BY168" i="6" l="1"/>
  <c r="BP167" i="6"/>
  <c r="AG201" i="6"/>
  <c r="AI201" i="6" s="1"/>
  <c r="AP170" i="6"/>
  <c r="AY170" i="6" s="1"/>
  <c r="BH170" i="6" s="1"/>
  <c r="W204" i="6"/>
  <c r="Y203" i="6"/>
  <c r="AA203" i="6" s="1"/>
  <c r="AC203" i="6" s="1"/>
  <c r="AA202" i="6"/>
  <c r="AM170" i="6"/>
  <c r="AV170" i="6" s="1"/>
  <c r="BE170" i="6" s="1"/>
  <c r="CA169" i="2"/>
  <c r="BR168" i="2"/>
  <c r="BV169" i="2"/>
  <c r="BM168" i="2"/>
  <c r="CB169" i="2"/>
  <c r="BS168" i="2"/>
  <c r="W206" i="2"/>
  <c r="Y205" i="2"/>
  <c r="BP168" i="2"/>
  <c r="BY169" i="2"/>
  <c r="AC204" i="2"/>
  <c r="AE204" i="2" s="1"/>
  <c r="AG204" i="2" s="1"/>
  <c r="AI204" i="2" s="1"/>
  <c r="AN171" i="2"/>
  <c r="AW171" i="2" s="1"/>
  <c r="BF171" i="2" s="1"/>
  <c r="BQ168" i="6" l="1"/>
  <c r="BZ169" i="6"/>
  <c r="AL170" i="6"/>
  <c r="AU170" i="6" s="1"/>
  <c r="BD170" i="6" s="1"/>
  <c r="W205" i="6"/>
  <c r="Y204" i="6"/>
  <c r="AA204" i="6" s="1"/>
  <c r="AC204" i="6" s="1"/>
  <c r="AE204" i="6" s="1"/>
  <c r="AG204" i="6" s="1"/>
  <c r="AI204" i="6" s="1"/>
  <c r="BW169" i="6"/>
  <c r="BN168" i="6"/>
  <c r="AC202" i="6"/>
  <c r="AE202" i="6" s="1"/>
  <c r="AG202" i="6" s="1"/>
  <c r="AI202" i="6" s="1"/>
  <c r="AR170" i="6" s="1"/>
  <c r="BA170" i="6" s="1"/>
  <c r="BJ170" i="6" s="1"/>
  <c r="AN170" i="6"/>
  <c r="AW170" i="6" s="1"/>
  <c r="BF170" i="6" s="1"/>
  <c r="AE203" i="6"/>
  <c r="AG203" i="6" s="1"/>
  <c r="W207" i="2"/>
  <c r="Y206" i="2"/>
  <c r="AA206" i="2" s="1"/>
  <c r="AC206" i="2" s="1"/>
  <c r="AE206" i="2" s="1"/>
  <c r="AG206" i="2" s="1"/>
  <c r="AI206" i="2" s="1"/>
  <c r="BX170" i="2"/>
  <c r="BO169" i="2"/>
  <c r="AA205" i="2"/>
  <c r="AC205" i="2" s="1"/>
  <c r="AE205" i="2" s="1"/>
  <c r="AM171" i="2"/>
  <c r="AV171" i="2" s="1"/>
  <c r="BE171" i="2" s="1"/>
  <c r="AO170" i="6" l="1"/>
  <c r="AX170" i="6" s="1"/>
  <c r="BG170" i="6" s="1"/>
  <c r="BP168" i="6" s="1"/>
  <c r="BV169" i="6"/>
  <c r="BM168" i="6"/>
  <c r="AI203" i="6"/>
  <c r="AQ170" i="6"/>
  <c r="AZ170" i="6" s="1"/>
  <c r="BI170" i="6" s="1"/>
  <c r="CB169" i="6"/>
  <c r="BS168" i="6"/>
  <c r="BX169" i="6"/>
  <c r="BO168" i="6"/>
  <c r="Y205" i="6"/>
  <c r="AA205" i="6" s="1"/>
  <c r="W206" i="6"/>
  <c r="AG205" i="2"/>
  <c r="AI205" i="2" s="1"/>
  <c r="AP171" i="2"/>
  <c r="AY171" i="2" s="1"/>
  <c r="BH171" i="2" s="1"/>
  <c r="BN169" i="2"/>
  <c r="BW170" i="2"/>
  <c r="W208" i="2"/>
  <c r="Y207" i="2"/>
  <c r="AA207" i="2" s="1"/>
  <c r="AC207" i="2" s="1"/>
  <c r="BY169" i="6" l="1"/>
  <c r="W207" i="6"/>
  <c r="Y206" i="6"/>
  <c r="AA206" i="6" s="1"/>
  <c r="AC206" i="6" s="1"/>
  <c r="AE206" i="6" s="1"/>
  <c r="AG206" i="6" s="1"/>
  <c r="AI206" i="6" s="1"/>
  <c r="AC205" i="6"/>
  <c r="AE205" i="6" s="1"/>
  <c r="AG205" i="6" s="1"/>
  <c r="AI205" i="6" s="1"/>
  <c r="CA169" i="6"/>
  <c r="BR168" i="6"/>
  <c r="AP171" i="6"/>
  <c r="AY171" i="6" s="1"/>
  <c r="BH171" i="6" s="1"/>
  <c r="AE207" i="2"/>
  <c r="AG207" i="2" s="1"/>
  <c r="AO171" i="2"/>
  <c r="AX171" i="2" s="1"/>
  <c r="BG171" i="2" s="1"/>
  <c r="Y208" i="2"/>
  <c r="AA208" i="2" s="1"/>
  <c r="AC208" i="2" s="1"/>
  <c r="AE208" i="2" s="1"/>
  <c r="AG208" i="2" s="1"/>
  <c r="AI208" i="2" s="1"/>
  <c r="AR171" i="2" s="1"/>
  <c r="BA171" i="2" s="1"/>
  <c r="BJ171" i="2" s="1"/>
  <c r="W209" i="2"/>
  <c r="AL171" i="2"/>
  <c r="AU171" i="2" s="1"/>
  <c r="BD171" i="2" s="1"/>
  <c r="BZ170" i="2"/>
  <c r="BQ169" i="2"/>
  <c r="W208" i="6" l="1"/>
  <c r="Y207" i="6"/>
  <c r="BQ169" i="6"/>
  <c r="BZ170" i="6"/>
  <c r="BS169" i="2"/>
  <c r="CB170" i="2"/>
  <c r="W210" i="2"/>
  <c r="Y209" i="2"/>
  <c r="BP169" i="2"/>
  <c r="BY170" i="2"/>
  <c r="BM169" i="2"/>
  <c r="BV170" i="2"/>
  <c r="AI207" i="2"/>
  <c r="AQ171" i="2"/>
  <c r="AZ171" i="2" s="1"/>
  <c r="BI171" i="2" s="1"/>
  <c r="AM171" i="6" l="1"/>
  <c r="AV171" i="6" s="1"/>
  <c r="BE171" i="6" s="1"/>
  <c r="AA207" i="6"/>
  <c r="AC207" i="6" s="1"/>
  <c r="AL171" i="6"/>
  <c r="AU171" i="6" s="1"/>
  <c r="BD171" i="6" s="1"/>
  <c r="W209" i="6"/>
  <c r="Y208" i="6"/>
  <c r="AA208" i="6" s="1"/>
  <c r="CA170" i="2"/>
  <c r="BR169" i="2"/>
  <c r="AA209" i="2"/>
  <c r="AM172" i="2"/>
  <c r="AV172" i="2" s="1"/>
  <c r="BE172" i="2" s="1"/>
  <c r="W211" i="2"/>
  <c r="Y210" i="2"/>
  <c r="AA210" i="2" s="1"/>
  <c r="AC210" i="2" s="1"/>
  <c r="AC208" i="6" l="1"/>
  <c r="AE208" i="6" s="1"/>
  <c r="AG208" i="6" s="1"/>
  <c r="AN171" i="6"/>
  <c r="AW171" i="6" s="1"/>
  <c r="BF171" i="6" s="1"/>
  <c r="BN169" i="6"/>
  <c r="BW170" i="6"/>
  <c r="AI208" i="6"/>
  <c r="AQ171" i="6"/>
  <c r="AZ171" i="6" s="1"/>
  <c r="BI171" i="6" s="1"/>
  <c r="W210" i="6"/>
  <c r="Y209" i="6"/>
  <c r="AA209" i="6" s="1"/>
  <c r="BM169" i="6"/>
  <c r="BV170" i="6"/>
  <c r="AE207" i="6"/>
  <c r="AG207" i="6" s="1"/>
  <c r="AI207" i="6" s="1"/>
  <c r="AR171" i="6" s="1"/>
  <c r="BA171" i="6" s="1"/>
  <c r="BJ171" i="6" s="1"/>
  <c r="AO171" i="6"/>
  <c r="AX171" i="6" s="1"/>
  <c r="BG171" i="6" s="1"/>
  <c r="W212" i="2"/>
  <c r="Y211" i="2"/>
  <c r="AA211" i="2" s="1"/>
  <c r="AC211" i="2" s="1"/>
  <c r="AE211" i="2" s="1"/>
  <c r="AG211" i="2" s="1"/>
  <c r="AL172" i="2"/>
  <c r="AU172" i="2" s="1"/>
  <c r="BD172" i="2" s="1"/>
  <c r="BN170" i="2"/>
  <c r="BW171" i="2"/>
  <c r="AC209" i="2"/>
  <c r="AE209" i="2" s="1"/>
  <c r="AG209" i="2" s="1"/>
  <c r="AI209" i="2" s="1"/>
  <c r="AN172" i="2"/>
  <c r="AW172" i="2" s="1"/>
  <c r="BF172" i="2" s="1"/>
  <c r="AE210" i="2"/>
  <c r="AO172" i="2"/>
  <c r="AX172" i="2" s="1"/>
  <c r="BG172" i="2" s="1"/>
  <c r="BX170" i="6" l="1"/>
  <c r="BO169" i="6"/>
  <c r="AC209" i="6"/>
  <c r="AE209" i="6" s="1"/>
  <c r="W211" i="6"/>
  <c r="Y210" i="6"/>
  <c r="BY170" i="6"/>
  <c r="BP169" i="6"/>
  <c r="BS169" i="6"/>
  <c r="CB170" i="6"/>
  <c r="CA170" i="6"/>
  <c r="BR169" i="6"/>
  <c r="BY171" i="2"/>
  <c r="BP170" i="2"/>
  <c r="AG210" i="2"/>
  <c r="AI210" i="2" s="1"/>
  <c r="AP172" i="2"/>
  <c r="AY172" i="2" s="1"/>
  <c r="BH172" i="2" s="1"/>
  <c r="BV171" i="2"/>
  <c r="BM170" i="2"/>
  <c r="AI211" i="2"/>
  <c r="AQ172" i="2"/>
  <c r="AZ172" i="2" s="1"/>
  <c r="BI172" i="2" s="1"/>
  <c r="BO170" i="2"/>
  <c r="BX171" i="2"/>
  <c r="Y212" i="2"/>
  <c r="W213" i="2"/>
  <c r="AA210" i="6" l="1"/>
  <c r="AC210" i="6" s="1"/>
  <c r="AE210" i="6" s="1"/>
  <c r="AG210" i="6" s="1"/>
  <c r="AI210" i="6" s="1"/>
  <c r="AM172" i="6"/>
  <c r="AV172" i="6" s="1"/>
  <c r="BE172" i="6" s="1"/>
  <c r="W212" i="6"/>
  <c r="Y211" i="6"/>
  <c r="AA211" i="6" s="1"/>
  <c r="AC211" i="6" s="1"/>
  <c r="AG209" i="6"/>
  <c r="AI209" i="6" s="1"/>
  <c r="AP172" i="6"/>
  <c r="AY172" i="6" s="1"/>
  <c r="BH172" i="6" s="1"/>
  <c r="BZ171" i="2"/>
  <c r="BQ170" i="2"/>
  <c r="BR170" i="2"/>
  <c r="CA171" i="2"/>
  <c r="AA212" i="2"/>
  <c r="AC212" i="2" s="1"/>
  <c r="AE212" i="2" s="1"/>
  <c r="AG212" i="2" s="1"/>
  <c r="AI212" i="2" s="1"/>
  <c r="AR172" i="2" s="1"/>
  <c r="BA172" i="2" s="1"/>
  <c r="BJ172" i="2" s="1"/>
  <c r="AM173" i="2"/>
  <c r="AV173" i="2" s="1"/>
  <c r="BE173" i="2" s="1"/>
  <c r="W214" i="2"/>
  <c r="Y213" i="2"/>
  <c r="AA213" i="2" s="1"/>
  <c r="AC213" i="2" s="1"/>
  <c r="AE213" i="2" s="1"/>
  <c r="AG213" i="2" s="1"/>
  <c r="AI213" i="2" s="1"/>
  <c r="BW171" i="6" l="1"/>
  <c r="BN170" i="6"/>
  <c r="BZ171" i="6"/>
  <c r="BQ170" i="6"/>
  <c r="AL172" i="6"/>
  <c r="AU172" i="6" s="1"/>
  <c r="BD172" i="6" s="1"/>
  <c r="W213" i="6"/>
  <c r="Y212" i="6"/>
  <c r="AA212" i="6" s="1"/>
  <c r="AN172" i="6" s="1"/>
  <c r="AW172" i="6" s="1"/>
  <c r="BF172" i="6" s="1"/>
  <c r="AE211" i="6"/>
  <c r="AG211" i="6" s="1"/>
  <c r="AO172" i="6"/>
  <c r="AX172" i="6" s="1"/>
  <c r="BG172" i="6" s="1"/>
  <c r="BN171" i="2"/>
  <c r="BW172" i="2"/>
  <c r="CB171" i="2"/>
  <c r="BS170" i="2"/>
  <c r="W215" i="2"/>
  <c r="Y214" i="2"/>
  <c r="AA214" i="2" s="1"/>
  <c r="BX171" i="6" l="1"/>
  <c r="BO170" i="6"/>
  <c r="W214" i="6"/>
  <c r="Y213" i="6"/>
  <c r="AA213" i="6" s="1"/>
  <c r="AC213" i="6" s="1"/>
  <c r="AE213" i="6" s="1"/>
  <c r="AG213" i="6" s="1"/>
  <c r="AI213" i="6" s="1"/>
  <c r="BM170" i="6"/>
  <c r="BV171" i="6"/>
  <c r="BP170" i="6"/>
  <c r="BY171" i="6"/>
  <c r="AI211" i="6"/>
  <c r="AR172" i="6" s="1"/>
  <c r="BA172" i="6" s="1"/>
  <c r="BJ172" i="6" s="1"/>
  <c r="AQ172" i="6"/>
  <c r="AZ172" i="6" s="1"/>
  <c r="BI172" i="6" s="1"/>
  <c r="AC212" i="6"/>
  <c r="AE212" i="6" s="1"/>
  <c r="AG212" i="6" s="1"/>
  <c r="AI212" i="6" s="1"/>
  <c r="Y215" i="2"/>
  <c r="AA215" i="2" s="1"/>
  <c r="AC215" i="2" s="1"/>
  <c r="AE215" i="2" s="1"/>
  <c r="W216" i="2"/>
  <c r="AL173" i="2"/>
  <c r="AU173" i="2" s="1"/>
  <c r="BD173" i="2" s="1"/>
  <c r="AC214" i="2"/>
  <c r="AE214" i="2" s="1"/>
  <c r="AG214" i="2" s="1"/>
  <c r="AN173" i="2"/>
  <c r="AW173" i="2" s="1"/>
  <c r="BF173" i="2" s="1"/>
  <c r="BS170" i="6" l="1"/>
  <c r="CB171" i="6"/>
  <c r="BR170" i="6"/>
  <c r="CA171" i="6"/>
  <c r="Y214" i="6"/>
  <c r="AA214" i="6" s="1"/>
  <c r="AC214" i="6" s="1"/>
  <c r="AE214" i="6" s="1"/>
  <c r="W215" i="6"/>
  <c r="BO171" i="2"/>
  <c r="BX172" i="2"/>
  <c r="AG215" i="2"/>
  <c r="AI215" i="2" s="1"/>
  <c r="AP173" i="2"/>
  <c r="AY173" i="2" s="1"/>
  <c r="BH173" i="2" s="1"/>
  <c r="AI214" i="2"/>
  <c r="AQ173" i="2"/>
  <c r="AZ173" i="2" s="1"/>
  <c r="BI173" i="2" s="1"/>
  <c r="BM171" i="2"/>
  <c r="BV172" i="2"/>
  <c r="Y216" i="2"/>
  <c r="AA216" i="2" s="1"/>
  <c r="AC216" i="2" s="1"/>
  <c r="W217" i="2"/>
  <c r="Y215" i="6" l="1"/>
  <c r="W216" i="6"/>
  <c r="AG214" i="6"/>
  <c r="AI214" i="6" s="1"/>
  <c r="AR173" i="6" s="1"/>
  <c r="BA173" i="6" s="1"/>
  <c r="BJ173" i="6" s="1"/>
  <c r="W218" i="2"/>
  <c r="Y217" i="2"/>
  <c r="AE216" i="2"/>
  <c r="AG216" i="2" s="1"/>
  <c r="AI216" i="2" s="1"/>
  <c r="AR173" i="2" s="1"/>
  <c r="BA173" i="2" s="1"/>
  <c r="BJ173" i="2" s="1"/>
  <c r="AO173" i="2"/>
  <c r="AX173" i="2" s="1"/>
  <c r="BG173" i="2" s="1"/>
  <c r="CA172" i="2"/>
  <c r="BR171" i="2"/>
  <c r="BZ172" i="2"/>
  <c r="BQ171" i="2"/>
  <c r="W217" i="6" l="1"/>
  <c r="Y216" i="6"/>
  <c r="AA216" i="6" s="1"/>
  <c r="AC216" i="6" s="1"/>
  <c r="AE216" i="6" s="1"/>
  <c r="AL173" i="6"/>
  <c r="AU173" i="6" s="1"/>
  <c r="BD173" i="6" s="1"/>
  <c r="AM173" i="6"/>
  <c r="AV173" i="6" s="1"/>
  <c r="BE173" i="6" s="1"/>
  <c r="AA215" i="6"/>
  <c r="CB172" i="6"/>
  <c r="BS171" i="6"/>
  <c r="BS171" i="2"/>
  <c r="CB172" i="2"/>
  <c r="AA217" i="2"/>
  <c r="AC217" i="2" s="1"/>
  <c r="AE217" i="2" s="1"/>
  <c r="AG217" i="2" s="1"/>
  <c r="AM174" i="2"/>
  <c r="AV174" i="2" s="1"/>
  <c r="BE174" i="2" s="1"/>
  <c r="BY172" i="2"/>
  <c r="BP171" i="2"/>
  <c r="W219" i="2"/>
  <c r="Y218" i="2"/>
  <c r="AA218" i="2" s="1"/>
  <c r="AL174" i="2"/>
  <c r="AU174" i="2" s="1"/>
  <c r="BD174" i="2" s="1"/>
  <c r="AC215" i="6" l="1"/>
  <c r="AN173" i="6"/>
  <c r="AW173" i="6" s="1"/>
  <c r="BF173" i="6" s="1"/>
  <c r="AG216" i="6"/>
  <c r="AI216" i="6" s="1"/>
  <c r="AP173" i="6"/>
  <c r="AY173" i="6" s="1"/>
  <c r="BH173" i="6" s="1"/>
  <c r="AE215" i="6"/>
  <c r="AG215" i="6" s="1"/>
  <c r="AI215" i="6" s="1"/>
  <c r="BN171" i="6"/>
  <c r="BW172" i="6"/>
  <c r="BV172" i="6"/>
  <c r="BM171" i="6"/>
  <c r="AQ173" i="6"/>
  <c r="AZ173" i="6" s="1"/>
  <c r="BI173" i="6" s="1"/>
  <c r="W218" i="6"/>
  <c r="Y217" i="6"/>
  <c r="AA217" i="6" s="1"/>
  <c r="BV173" i="2"/>
  <c r="BM172" i="2"/>
  <c r="BW173" i="2"/>
  <c r="BN172" i="2"/>
  <c r="AC218" i="2"/>
  <c r="AE218" i="2" s="1"/>
  <c r="AG218" i="2" s="1"/>
  <c r="AI218" i="2" s="1"/>
  <c r="AN174" i="2"/>
  <c r="AW174" i="2" s="1"/>
  <c r="BF174" i="2" s="1"/>
  <c r="AI217" i="2"/>
  <c r="AQ174" i="2"/>
  <c r="AZ174" i="2" s="1"/>
  <c r="BI174" i="2" s="1"/>
  <c r="Y219" i="2"/>
  <c r="AA219" i="2" s="1"/>
  <c r="AC219" i="2" s="1"/>
  <c r="AE219" i="2" s="1"/>
  <c r="W220" i="2"/>
  <c r="BZ172" i="6" l="1"/>
  <c r="BQ171" i="6"/>
  <c r="BX172" i="6"/>
  <c r="BO171" i="6"/>
  <c r="CA172" i="6"/>
  <c r="BR171" i="6"/>
  <c r="AC217" i="6"/>
  <c r="W219" i="6"/>
  <c r="Y218" i="6"/>
  <c r="AA218" i="6" s="1"/>
  <c r="AC218" i="6" s="1"/>
  <c r="BX173" i="2"/>
  <c r="BO172" i="2"/>
  <c r="CA173" i="2"/>
  <c r="BR172" i="2"/>
  <c r="W221" i="2"/>
  <c r="Y220" i="2"/>
  <c r="AA220" i="2" s="1"/>
  <c r="AC220" i="2" s="1"/>
  <c r="AE220" i="2" s="1"/>
  <c r="AG220" i="2" s="1"/>
  <c r="AI220" i="2" s="1"/>
  <c r="AG219" i="2"/>
  <c r="AI219" i="2" s="1"/>
  <c r="AR174" i="2" s="1"/>
  <c r="BA174" i="2" s="1"/>
  <c r="BJ174" i="2" s="1"/>
  <c r="AP174" i="2"/>
  <c r="AY174" i="2" s="1"/>
  <c r="BH174" i="2" s="1"/>
  <c r="AE217" i="6" l="1"/>
  <c r="AG217" i="6" s="1"/>
  <c r="AI217" i="6" s="1"/>
  <c r="AO173" i="6"/>
  <c r="AX173" i="6" s="1"/>
  <c r="BG173" i="6" s="1"/>
  <c r="AE218" i="6"/>
  <c r="W220" i="6"/>
  <c r="Y219" i="6"/>
  <c r="BZ173" i="2"/>
  <c r="BQ172" i="2"/>
  <c r="Y221" i="2"/>
  <c r="AA221" i="2" s="1"/>
  <c r="AC221" i="2" s="1"/>
  <c r="W222" i="2"/>
  <c r="CB173" i="2"/>
  <c r="BS172" i="2"/>
  <c r="BP171" i="6" l="1"/>
  <c r="BY172" i="6"/>
  <c r="W221" i="6"/>
  <c r="Y220" i="6"/>
  <c r="AA220" i="6" s="1"/>
  <c r="AC220" i="6" s="1"/>
  <c r="AE220" i="6" s="1"/>
  <c r="AG220" i="6" s="1"/>
  <c r="AI220" i="6" s="1"/>
  <c r="AM174" i="6"/>
  <c r="AV174" i="6" s="1"/>
  <c r="BE174" i="6" s="1"/>
  <c r="AA219" i="6"/>
  <c r="AG218" i="6"/>
  <c r="AI218" i="6" s="1"/>
  <c r="AR174" i="6" s="1"/>
  <c r="BA174" i="6" s="1"/>
  <c r="BJ174" i="6" s="1"/>
  <c r="Y222" i="2"/>
  <c r="AA222" i="2" s="1"/>
  <c r="W223" i="2"/>
  <c r="AE221" i="2"/>
  <c r="AG221" i="2" s="1"/>
  <c r="AO174" i="2"/>
  <c r="AX174" i="2" s="1"/>
  <c r="BG174" i="2" s="1"/>
  <c r="BS172" i="6" l="1"/>
  <c r="CB173" i="6"/>
  <c r="AC219" i="6"/>
  <c r="AE219" i="6" s="1"/>
  <c r="AN174" i="6"/>
  <c r="AW174" i="6" s="1"/>
  <c r="BF174" i="6" s="1"/>
  <c r="AQ174" i="6"/>
  <c r="AZ174" i="6" s="1"/>
  <c r="BI174" i="6" s="1"/>
  <c r="BN172" i="6"/>
  <c r="BW173" i="6"/>
  <c r="W222" i="6"/>
  <c r="Y221" i="6"/>
  <c r="AA221" i="6" s="1"/>
  <c r="AC221" i="6" s="1"/>
  <c r="AL174" i="6"/>
  <c r="AU174" i="6" s="1"/>
  <c r="BD174" i="6" s="1"/>
  <c r="AC222" i="2"/>
  <c r="AE222" i="2" s="1"/>
  <c r="AN175" i="2"/>
  <c r="AW175" i="2" s="1"/>
  <c r="BF175" i="2" s="1"/>
  <c r="BY173" i="2"/>
  <c r="BP172" i="2"/>
  <c r="AI221" i="2"/>
  <c r="AQ175" i="2"/>
  <c r="AZ175" i="2" s="1"/>
  <c r="BI175" i="2" s="1"/>
  <c r="W224" i="2"/>
  <c r="Y223" i="2"/>
  <c r="AL175" i="2"/>
  <c r="AU175" i="2" s="1"/>
  <c r="BD175" i="2" s="1"/>
  <c r="BO172" i="6" l="1"/>
  <c r="BX173" i="6"/>
  <c r="AG219" i="6"/>
  <c r="AI219" i="6" s="1"/>
  <c r="AP174" i="6"/>
  <c r="AY174" i="6" s="1"/>
  <c r="BH174" i="6" s="1"/>
  <c r="AE221" i="6"/>
  <c r="AG221" i="6" s="1"/>
  <c r="AI221" i="6" s="1"/>
  <c r="AO174" i="6"/>
  <c r="AX174" i="6" s="1"/>
  <c r="BG174" i="6" s="1"/>
  <c r="BR172" i="6"/>
  <c r="CA173" i="6"/>
  <c r="BM172" i="6"/>
  <c r="BV173" i="6"/>
  <c r="W223" i="6"/>
  <c r="Y222" i="6"/>
  <c r="AA222" i="6" s="1"/>
  <c r="BM173" i="2"/>
  <c r="BV174" i="2"/>
  <c r="AA223" i="2"/>
  <c r="AC223" i="2" s="1"/>
  <c r="AE223" i="2" s="1"/>
  <c r="AG223" i="2" s="1"/>
  <c r="AI223" i="2" s="1"/>
  <c r="AM175" i="2"/>
  <c r="AV175" i="2" s="1"/>
  <c r="BE175" i="2" s="1"/>
  <c r="Y224" i="2"/>
  <c r="AA224" i="2" s="1"/>
  <c r="AC224" i="2" s="1"/>
  <c r="AE224" i="2" s="1"/>
  <c r="AG224" i="2" s="1"/>
  <c r="W225" i="2"/>
  <c r="BX174" i="2"/>
  <c r="BO173" i="2"/>
  <c r="BR173" i="2"/>
  <c r="CA174" i="2"/>
  <c r="AG222" i="2"/>
  <c r="AI222" i="2" s="1"/>
  <c r="AP175" i="2"/>
  <c r="AY175" i="2" s="1"/>
  <c r="BH175" i="2" s="1"/>
  <c r="BY173" i="6" l="1"/>
  <c r="BP172" i="6"/>
  <c r="BZ173" i="6"/>
  <c r="BQ172" i="6"/>
  <c r="AC222" i="6"/>
  <c r="AN175" i="6"/>
  <c r="AW175" i="6" s="1"/>
  <c r="BF175" i="6" s="1"/>
  <c r="W224" i="6"/>
  <c r="Y223" i="6"/>
  <c r="AA223" i="6" s="1"/>
  <c r="AC223" i="6" s="1"/>
  <c r="AE223" i="6" s="1"/>
  <c r="BN173" i="2"/>
  <c r="BW174" i="2"/>
  <c r="AI224" i="2"/>
  <c r="AR175" i="2" s="1"/>
  <c r="BA175" i="2" s="1"/>
  <c r="BJ175" i="2" s="1"/>
  <c r="AQ176" i="2"/>
  <c r="AZ176" i="2" s="1"/>
  <c r="BI176" i="2" s="1"/>
  <c r="BZ174" i="2"/>
  <c r="BQ173" i="2"/>
  <c r="W226" i="2"/>
  <c r="Y225" i="2"/>
  <c r="AA225" i="2" s="1"/>
  <c r="AE222" i="6" l="1"/>
  <c r="AG222" i="6" s="1"/>
  <c r="AI222" i="6" s="1"/>
  <c r="AR175" i="6" s="1"/>
  <c r="BA175" i="6" s="1"/>
  <c r="BJ175" i="6" s="1"/>
  <c r="AG223" i="6"/>
  <c r="BX174" i="6"/>
  <c r="BO173" i="6"/>
  <c r="W225" i="6"/>
  <c r="Y224" i="6"/>
  <c r="AL175" i="6"/>
  <c r="AU175" i="6" s="1"/>
  <c r="BD175" i="6" s="1"/>
  <c r="BR174" i="2"/>
  <c r="CA175" i="2"/>
  <c r="W227" i="2"/>
  <c r="Y226" i="2"/>
  <c r="AC225" i="2"/>
  <c r="AN176" i="2"/>
  <c r="AW176" i="2" s="1"/>
  <c r="BF176" i="2" s="1"/>
  <c r="CB174" i="2"/>
  <c r="BS173" i="2"/>
  <c r="AQ175" i="6" l="1"/>
  <c r="AZ175" i="6" s="1"/>
  <c r="BI175" i="6" s="1"/>
  <c r="AI223" i="6"/>
  <c r="CB174" i="6"/>
  <c r="BS173" i="6"/>
  <c r="BM173" i="6"/>
  <c r="BV174" i="6"/>
  <c r="AM175" i="6"/>
  <c r="AV175" i="6" s="1"/>
  <c r="BE175" i="6" s="1"/>
  <c r="AA224" i="6"/>
  <c r="AC224" i="6" s="1"/>
  <c r="Y225" i="6"/>
  <c r="AA225" i="6" s="1"/>
  <c r="AC225" i="6" s="1"/>
  <c r="W226" i="6"/>
  <c r="AE225" i="2"/>
  <c r="AG225" i="2" s="1"/>
  <c r="AI225" i="2" s="1"/>
  <c r="AO175" i="2"/>
  <c r="AX175" i="2" s="1"/>
  <c r="BG175" i="2" s="1"/>
  <c r="AA226" i="2"/>
  <c r="AC226" i="2" s="1"/>
  <c r="AE226" i="2" s="1"/>
  <c r="AM176" i="2"/>
  <c r="AV176" i="2" s="1"/>
  <c r="BE176" i="2" s="1"/>
  <c r="W228" i="2"/>
  <c r="Y227" i="2"/>
  <c r="AA227" i="2" s="1"/>
  <c r="AC227" i="2" s="1"/>
  <c r="AE227" i="2" s="1"/>
  <c r="AG227" i="2" s="1"/>
  <c r="AI227" i="2" s="1"/>
  <c r="BO174" i="2"/>
  <c r="BX175" i="2"/>
  <c r="AE224" i="6" l="1"/>
  <c r="AO175" i="6"/>
  <c r="AX175" i="6" s="1"/>
  <c r="BG175" i="6" s="1"/>
  <c r="W227" i="6"/>
  <c r="Y226" i="6"/>
  <c r="AA226" i="6" s="1"/>
  <c r="BW174" i="6"/>
  <c r="BN173" i="6"/>
  <c r="AE225" i="6"/>
  <c r="AG225" i="6" s="1"/>
  <c r="AI225" i="6" s="1"/>
  <c r="AR176" i="6" s="1"/>
  <c r="BA176" i="6" s="1"/>
  <c r="BJ176" i="6" s="1"/>
  <c r="CA174" i="6"/>
  <c r="BR173" i="6"/>
  <c r="BW175" i="2"/>
  <c r="BN174" i="2"/>
  <c r="AG226" i="2"/>
  <c r="AI226" i="2" s="1"/>
  <c r="AP176" i="2"/>
  <c r="AY176" i="2" s="1"/>
  <c r="BH176" i="2" s="1"/>
  <c r="BP173" i="2"/>
  <c r="BY174" i="2"/>
  <c r="Y228" i="2"/>
  <c r="AA228" i="2" s="1"/>
  <c r="AC228" i="2" s="1"/>
  <c r="W229" i="2"/>
  <c r="AL176" i="2"/>
  <c r="AU176" i="2" s="1"/>
  <c r="BD176" i="2" s="1"/>
  <c r="BP173" i="6" l="1"/>
  <c r="BY174" i="6"/>
  <c r="AG224" i="6"/>
  <c r="AI224" i="6" s="1"/>
  <c r="AP175" i="6"/>
  <c r="AY175" i="6" s="1"/>
  <c r="BH175" i="6" s="1"/>
  <c r="BS174" i="6"/>
  <c r="CB175" i="6"/>
  <c r="AC226" i="6"/>
  <c r="AE226" i="6" s="1"/>
  <c r="AG226" i="6" s="1"/>
  <c r="AN176" i="6"/>
  <c r="AW176" i="6" s="1"/>
  <c r="BF176" i="6" s="1"/>
  <c r="W228" i="6"/>
  <c r="Y227" i="6"/>
  <c r="AA227" i="6" s="1"/>
  <c r="AC227" i="6" s="1"/>
  <c r="AE227" i="6" s="1"/>
  <c r="AG227" i="6" s="1"/>
  <c r="AI227" i="6" s="1"/>
  <c r="BQ174" i="2"/>
  <c r="BZ175" i="2"/>
  <c r="Y229" i="2"/>
  <c r="AA229" i="2" s="1"/>
  <c r="W230" i="2"/>
  <c r="BV175" i="2"/>
  <c r="BM174" i="2"/>
  <c r="AE228" i="2"/>
  <c r="AG228" i="2" s="1"/>
  <c r="AI228" i="2" s="1"/>
  <c r="AO176" i="2"/>
  <c r="AX176" i="2" s="1"/>
  <c r="BG176" i="2" s="1"/>
  <c r="BQ173" i="6" l="1"/>
  <c r="BZ174" i="6"/>
  <c r="BX175" i="6"/>
  <c r="BO174" i="6"/>
  <c r="Y228" i="6"/>
  <c r="W229" i="6"/>
  <c r="AI226" i="6"/>
  <c r="AQ176" i="6"/>
  <c r="AZ176" i="6" s="1"/>
  <c r="BI176" i="6" s="1"/>
  <c r="W231" i="2"/>
  <c r="Y230" i="2"/>
  <c r="AA230" i="2" s="1"/>
  <c r="AC230" i="2" s="1"/>
  <c r="AE230" i="2" s="1"/>
  <c r="BP174" i="2"/>
  <c r="BY175" i="2"/>
  <c r="AC229" i="2"/>
  <c r="AE229" i="2" s="1"/>
  <c r="AG229" i="2" s="1"/>
  <c r="AI229" i="2" s="1"/>
  <c r="AR176" i="2" s="1"/>
  <c r="BA176" i="2" s="1"/>
  <c r="BJ176" i="2" s="1"/>
  <c r="AN177" i="2"/>
  <c r="AW177" i="2" s="1"/>
  <c r="BF177" i="2" s="1"/>
  <c r="Y229" i="6" l="1"/>
  <c r="AA229" i="6" s="1"/>
  <c r="AC229" i="6" s="1"/>
  <c r="AL176" i="6"/>
  <c r="AU176" i="6" s="1"/>
  <c r="BD176" i="6" s="1"/>
  <c r="W230" i="6"/>
  <c r="AA228" i="6"/>
  <c r="AC228" i="6" s="1"/>
  <c r="AM176" i="6"/>
  <c r="AV176" i="6" s="1"/>
  <c r="BE176" i="6" s="1"/>
  <c r="CA175" i="6"/>
  <c r="BR174" i="6"/>
  <c r="CB175" i="2"/>
  <c r="BS174" i="2"/>
  <c r="AG230" i="2"/>
  <c r="AP177" i="2"/>
  <c r="AY177" i="2" s="1"/>
  <c r="BH177" i="2" s="1"/>
  <c r="BX176" i="2"/>
  <c r="BO175" i="2"/>
  <c r="W232" i="2"/>
  <c r="Y231" i="2"/>
  <c r="AE228" i="6" l="1"/>
  <c r="AO176" i="6"/>
  <c r="AX176" i="6" s="1"/>
  <c r="BG176" i="6" s="1"/>
  <c r="BW175" i="6"/>
  <c r="BN174" i="6"/>
  <c r="AG228" i="6"/>
  <c r="AI228" i="6" s="1"/>
  <c r="AP176" i="6"/>
  <c r="AY176" i="6" s="1"/>
  <c r="BH176" i="6" s="1"/>
  <c r="W231" i="6"/>
  <c r="Y230" i="6"/>
  <c r="AA230" i="6" s="1"/>
  <c r="AC230" i="6" s="1"/>
  <c r="AE230" i="6" s="1"/>
  <c r="AG230" i="6" s="1"/>
  <c r="BV175" i="6"/>
  <c r="BM174" i="6"/>
  <c r="AE229" i="6"/>
  <c r="AG229" i="6" s="1"/>
  <c r="AI229" i="6" s="1"/>
  <c r="BZ176" i="2"/>
  <c r="BQ175" i="2"/>
  <c r="AA231" i="2"/>
  <c r="AC231" i="2" s="1"/>
  <c r="AM177" i="2"/>
  <c r="AV177" i="2" s="1"/>
  <c r="BE177" i="2" s="1"/>
  <c r="AI230" i="2"/>
  <c r="AQ177" i="2"/>
  <c r="AZ177" i="2" s="1"/>
  <c r="BI177" i="2" s="1"/>
  <c r="Y232" i="2"/>
  <c r="AA232" i="2" s="1"/>
  <c r="AC232" i="2" s="1"/>
  <c r="AE232" i="2" s="1"/>
  <c r="AG232" i="2" s="1"/>
  <c r="AI232" i="2" s="1"/>
  <c r="AR177" i="2" s="1"/>
  <c r="BA177" i="2" s="1"/>
  <c r="BJ177" i="2" s="1"/>
  <c r="W233" i="2"/>
  <c r="AL177" i="2"/>
  <c r="AU177" i="2" s="1"/>
  <c r="BD177" i="2" s="1"/>
  <c r="BY175" i="6" l="1"/>
  <c r="BP174" i="6"/>
  <c r="W232" i="6"/>
  <c r="Y231" i="6"/>
  <c r="BQ174" i="6"/>
  <c r="BZ175" i="6"/>
  <c r="AI230" i="6"/>
  <c r="AR177" i="6" s="1"/>
  <c r="BA177" i="6" s="1"/>
  <c r="BJ177" i="6" s="1"/>
  <c r="AQ177" i="6"/>
  <c r="AZ177" i="6" s="1"/>
  <c r="BI177" i="6" s="1"/>
  <c r="CB176" i="2"/>
  <c r="BS175" i="2"/>
  <c r="AE231" i="2"/>
  <c r="AG231" i="2" s="1"/>
  <c r="AI231" i="2" s="1"/>
  <c r="AO177" i="2"/>
  <c r="AX177" i="2" s="1"/>
  <c r="BG177" i="2" s="1"/>
  <c r="BM175" i="2"/>
  <c r="BV176" i="2"/>
  <c r="Y233" i="2"/>
  <c r="AA233" i="2" s="1"/>
  <c r="W234" i="2"/>
  <c r="BW176" i="2"/>
  <c r="BN175" i="2"/>
  <c r="CA176" i="2"/>
  <c r="BR175" i="2"/>
  <c r="BS175" i="6" l="1"/>
  <c r="CB176" i="6"/>
  <c r="AA231" i="6"/>
  <c r="AM177" i="6"/>
  <c r="AV177" i="6" s="1"/>
  <c r="BE177" i="6" s="1"/>
  <c r="CA176" i="6"/>
  <c r="BR175" i="6"/>
  <c r="AL177" i="6"/>
  <c r="AU177" i="6" s="1"/>
  <c r="BD177" i="6" s="1"/>
  <c r="Y232" i="6"/>
  <c r="AA232" i="6" s="1"/>
  <c r="AC232" i="6" s="1"/>
  <c r="AE232" i="6" s="1"/>
  <c r="W233" i="6"/>
  <c r="BP175" i="2"/>
  <c r="BY176" i="2"/>
  <c r="W235" i="2"/>
  <c r="Y234" i="2"/>
  <c r="AA234" i="2" s="1"/>
  <c r="AC234" i="2" s="1"/>
  <c r="AE234" i="2" s="1"/>
  <c r="AG234" i="2" s="1"/>
  <c r="AI234" i="2" s="1"/>
  <c r="AC233" i="2"/>
  <c r="AE233" i="2" s="1"/>
  <c r="AN178" i="2"/>
  <c r="AW178" i="2" s="1"/>
  <c r="BF178" i="2" s="1"/>
  <c r="BM175" i="6" l="1"/>
  <c r="BV176" i="6"/>
  <c r="AP177" i="6"/>
  <c r="AY177" i="6" s="1"/>
  <c r="BH177" i="6" s="1"/>
  <c r="AG232" i="6"/>
  <c r="AI232" i="6" s="1"/>
  <c r="BW176" i="6"/>
  <c r="BN175" i="6"/>
  <c r="AC231" i="6"/>
  <c r="AN177" i="6"/>
  <c r="AW177" i="6" s="1"/>
  <c r="BF177" i="6" s="1"/>
  <c r="Y233" i="6"/>
  <c r="AA233" i="6" s="1"/>
  <c r="AC233" i="6" s="1"/>
  <c r="AE233" i="6" s="1"/>
  <c r="AG233" i="6" s="1"/>
  <c r="AI233" i="6" s="1"/>
  <c r="W234" i="6"/>
  <c r="AG233" i="2"/>
  <c r="AI233" i="2" s="1"/>
  <c r="AP178" i="2"/>
  <c r="AY178" i="2" s="1"/>
  <c r="BH178" i="2" s="1"/>
  <c r="W236" i="2"/>
  <c r="Y235" i="2"/>
  <c r="BO176" i="2"/>
  <c r="BX177" i="2"/>
  <c r="AE231" i="6" l="1"/>
  <c r="AG231" i="6" s="1"/>
  <c r="AI231" i="6" s="1"/>
  <c r="AO177" i="6"/>
  <c r="AX177" i="6" s="1"/>
  <c r="BG177" i="6" s="1"/>
  <c r="BO175" i="6"/>
  <c r="BX176" i="6"/>
  <c r="BZ176" i="6"/>
  <c r="BQ175" i="6"/>
  <c r="Y234" i="6"/>
  <c r="AA234" i="6" s="1"/>
  <c r="AC234" i="6" s="1"/>
  <c r="AE234" i="6" s="1"/>
  <c r="AG234" i="6" s="1"/>
  <c r="AI234" i="6" s="1"/>
  <c r="W235" i="6"/>
  <c r="AA235" i="2"/>
  <c r="AC235" i="2" s="1"/>
  <c r="AE235" i="2" s="1"/>
  <c r="AG235" i="2" s="1"/>
  <c r="AI235" i="2" s="1"/>
  <c r="AR178" i="2" s="1"/>
  <c r="BA178" i="2" s="1"/>
  <c r="BJ178" i="2" s="1"/>
  <c r="AM178" i="2"/>
  <c r="AV178" i="2" s="1"/>
  <c r="BE178" i="2" s="1"/>
  <c r="W237" i="2"/>
  <c r="Y236" i="2"/>
  <c r="AA236" i="2" s="1"/>
  <c r="AC236" i="2" s="1"/>
  <c r="AE236" i="2" s="1"/>
  <c r="AG236" i="2" s="1"/>
  <c r="AL178" i="2"/>
  <c r="AU178" i="2" s="1"/>
  <c r="BD178" i="2" s="1"/>
  <c r="BZ177" i="2"/>
  <c r="BQ176" i="2"/>
  <c r="BY176" i="6" l="1"/>
  <c r="BP175" i="6"/>
  <c r="W236" i="6"/>
  <c r="Y235" i="6"/>
  <c r="AI236" i="2"/>
  <c r="AQ178" i="2"/>
  <c r="AZ178" i="2" s="1"/>
  <c r="BI178" i="2" s="1"/>
  <c r="W238" i="2"/>
  <c r="Y237" i="2"/>
  <c r="AA237" i="2" s="1"/>
  <c r="BW177" i="2"/>
  <c r="BN176" i="2"/>
  <c r="BM176" i="2"/>
  <c r="BV177" i="2"/>
  <c r="CB177" i="2"/>
  <c r="BS176" i="2"/>
  <c r="AA235" i="6" l="1"/>
  <c r="AC235" i="6" s="1"/>
  <c r="AM178" i="6"/>
  <c r="AV178" i="6" s="1"/>
  <c r="BE178" i="6" s="1"/>
  <c r="W237" i="6"/>
  <c r="Y236" i="6"/>
  <c r="AA236" i="6" s="1"/>
  <c r="AC236" i="6" s="1"/>
  <c r="AE236" i="6" s="1"/>
  <c r="AL178" i="6"/>
  <c r="AU178" i="6" s="1"/>
  <c r="BD178" i="6" s="1"/>
  <c r="W239" i="2"/>
  <c r="Y238" i="2"/>
  <c r="AA238" i="2" s="1"/>
  <c r="AC238" i="2" s="1"/>
  <c r="AE238" i="2" s="1"/>
  <c r="AC237" i="2"/>
  <c r="AN179" i="2"/>
  <c r="AW179" i="2" s="1"/>
  <c r="BF179" i="2" s="1"/>
  <c r="CA177" i="2"/>
  <c r="BR176" i="2"/>
  <c r="BV177" i="6" l="1"/>
  <c r="BM176" i="6"/>
  <c r="AG236" i="6"/>
  <c r="W238" i="6"/>
  <c r="Y237" i="6"/>
  <c r="AA237" i="6" s="1"/>
  <c r="BW177" i="6"/>
  <c r="BN176" i="6"/>
  <c r="AE235" i="6"/>
  <c r="AG235" i="6" s="1"/>
  <c r="AI235" i="6" s="1"/>
  <c r="AO178" i="6"/>
  <c r="AX178" i="6" s="1"/>
  <c r="BG178" i="6" s="1"/>
  <c r="AE237" i="2"/>
  <c r="AG237" i="2" s="1"/>
  <c r="AI237" i="2" s="1"/>
  <c r="AO178" i="2"/>
  <c r="AX178" i="2" s="1"/>
  <c r="BG178" i="2" s="1"/>
  <c r="AG238" i="2"/>
  <c r="AI238" i="2" s="1"/>
  <c r="AR179" i="2" s="1"/>
  <c r="BA179" i="2" s="1"/>
  <c r="BJ179" i="2" s="1"/>
  <c r="AP179" i="2"/>
  <c r="AY179" i="2" s="1"/>
  <c r="BH179" i="2" s="1"/>
  <c r="BX178" i="2"/>
  <c r="BO177" i="2"/>
  <c r="W240" i="2"/>
  <c r="Y239" i="2"/>
  <c r="AI236" i="6" l="1"/>
  <c r="AQ178" i="6"/>
  <c r="AZ178" i="6" s="1"/>
  <c r="BI178" i="6" s="1"/>
  <c r="BY177" i="6"/>
  <c r="BP176" i="6"/>
  <c r="AN178" i="6"/>
  <c r="AW178" i="6" s="1"/>
  <c r="BF178" i="6" s="1"/>
  <c r="AC237" i="6"/>
  <c r="AE237" i="6" s="1"/>
  <c r="W239" i="6"/>
  <c r="Y238" i="6"/>
  <c r="AA238" i="6" s="1"/>
  <c r="AC238" i="6" s="1"/>
  <c r="BZ178" i="2"/>
  <c r="BQ177" i="2"/>
  <c r="AA239" i="2"/>
  <c r="AC239" i="2" s="1"/>
  <c r="AE239" i="2" s="1"/>
  <c r="AG239" i="2" s="1"/>
  <c r="AM179" i="2"/>
  <c r="AV179" i="2" s="1"/>
  <c r="BE179" i="2" s="1"/>
  <c r="BY177" i="2"/>
  <c r="BP176" i="2"/>
  <c r="BS177" i="2"/>
  <c r="CB178" i="2"/>
  <c r="W241" i="2"/>
  <c r="Y240" i="2"/>
  <c r="AA240" i="2" s="1"/>
  <c r="AC240" i="2" s="1"/>
  <c r="AL179" i="2"/>
  <c r="AU179" i="2" s="1"/>
  <c r="BD179" i="2" s="1"/>
  <c r="AG237" i="6" l="1"/>
  <c r="AI237" i="6" s="1"/>
  <c r="AP178" i="6"/>
  <c r="AY178" i="6" s="1"/>
  <c r="BH178" i="6" s="1"/>
  <c r="CA177" i="6"/>
  <c r="BR176" i="6"/>
  <c r="AE238" i="6"/>
  <c r="AG238" i="6" s="1"/>
  <c r="AO179" i="6"/>
  <c r="AX179" i="6" s="1"/>
  <c r="BG179" i="6" s="1"/>
  <c r="BO176" i="6"/>
  <c r="BX177" i="6"/>
  <c r="W240" i="6"/>
  <c r="Y239" i="6"/>
  <c r="BW178" i="2"/>
  <c r="BN177" i="2"/>
  <c r="BV178" i="2"/>
  <c r="BM177" i="2"/>
  <c r="AE240" i="2"/>
  <c r="AG240" i="2" s="1"/>
  <c r="AI240" i="2" s="1"/>
  <c r="AO179" i="2"/>
  <c r="AX179" i="2" s="1"/>
  <c r="BG179" i="2" s="1"/>
  <c r="W242" i="2"/>
  <c r="Y241" i="2"/>
  <c r="AA241" i="2" s="1"/>
  <c r="AC241" i="2" s="1"/>
  <c r="AE241" i="2" s="1"/>
  <c r="AG241" i="2" s="1"/>
  <c r="AI241" i="2" s="1"/>
  <c r="AI239" i="2"/>
  <c r="AQ179" i="2"/>
  <c r="AZ179" i="2" s="1"/>
  <c r="BI179" i="2" s="1"/>
  <c r="BZ177" i="6" l="1"/>
  <c r="BQ176" i="6"/>
  <c r="AM179" i="6"/>
  <c r="AV179" i="6" s="1"/>
  <c r="BE179" i="6" s="1"/>
  <c r="AA239" i="6"/>
  <c r="AC239" i="6" s="1"/>
  <c r="AE239" i="6" s="1"/>
  <c r="Y240" i="6"/>
  <c r="AA240" i="6" s="1"/>
  <c r="AL179" i="6"/>
  <c r="AU179" i="6" s="1"/>
  <c r="BD179" i="6" s="1"/>
  <c r="W241" i="6"/>
  <c r="BY178" i="6"/>
  <c r="BP177" i="6"/>
  <c r="AI238" i="6"/>
  <c r="AR178" i="6" s="1"/>
  <c r="BA178" i="6" s="1"/>
  <c r="BJ178" i="6" s="1"/>
  <c r="BP177" i="2"/>
  <c r="BY178" i="2"/>
  <c r="CA178" i="2"/>
  <c r="BR177" i="2"/>
  <c r="Y242" i="2"/>
  <c r="AA242" i="2" s="1"/>
  <c r="W243" i="2"/>
  <c r="W242" i="6" l="1"/>
  <c r="Y241" i="6"/>
  <c r="AA241" i="6" s="1"/>
  <c r="AC241" i="6" s="1"/>
  <c r="AE241" i="6" s="1"/>
  <c r="AG241" i="6" s="1"/>
  <c r="AI241" i="6" s="1"/>
  <c r="BV178" i="6"/>
  <c r="BM177" i="6"/>
  <c r="AC240" i="6"/>
  <c r="AE240" i="6" s="1"/>
  <c r="AG240" i="6" s="1"/>
  <c r="AI240" i="6" s="1"/>
  <c r="AN179" i="6"/>
  <c r="AW179" i="6" s="1"/>
  <c r="BF179" i="6" s="1"/>
  <c r="CB177" i="6"/>
  <c r="BS176" i="6"/>
  <c r="AG239" i="6"/>
  <c r="BW178" i="6"/>
  <c r="BN177" i="6"/>
  <c r="Y243" i="2"/>
  <c r="AA243" i="2" s="1"/>
  <c r="AC243" i="2" s="1"/>
  <c r="AE243" i="2" s="1"/>
  <c r="W244" i="2"/>
  <c r="AC242" i="2"/>
  <c r="AE242" i="2" s="1"/>
  <c r="AG242" i="2" s="1"/>
  <c r="AI242" i="2" s="1"/>
  <c r="AR180" i="2" s="1"/>
  <c r="BA180" i="2" s="1"/>
  <c r="BJ180" i="2" s="1"/>
  <c r="AN180" i="2"/>
  <c r="AW180" i="2" s="1"/>
  <c r="BF180" i="2" s="1"/>
  <c r="AP179" i="6" l="1"/>
  <c r="AY179" i="6" s="1"/>
  <c r="BH179" i="6" s="1"/>
  <c r="BQ177" i="6" s="1"/>
  <c r="AI239" i="6"/>
  <c r="AQ179" i="6"/>
  <c r="AZ179" i="6" s="1"/>
  <c r="BI179" i="6" s="1"/>
  <c r="W243" i="6"/>
  <c r="Y242" i="6"/>
  <c r="AA242" i="6" s="1"/>
  <c r="AC242" i="6" s="1"/>
  <c r="BX178" i="6"/>
  <c r="BO177" i="6"/>
  <c r="BX179" i="2"/>
  <c r="BO178" i="2"/>
  <c r="CB179" i="2"/>
  <c r="BS178" i="2"/>
  <c r="Y244" i="2"/>
  <c r="W245" i="2"/>
  <c r="AG243" i="2"/>
  <c r="AP180" i="2"/>
  <c r="AY180" i="2" s="1"/>
  <c r="BH180" i="2" s="1"/>
  <c r="BZ178" i="6" l="1"/>
  <c r="BR177" i="6"/>
  <c r="CA178" i="6"/>
  <c r="AE242" i="6"/>
  <c r="AG242" i="6" s="1"/>
  <c r="AI242" i="6" s="1"/>
  <c r="AR179" i="6" s="1"/>
  <c r="BA179" i="6" s="1"/>
  <c r="BJ179" i="6" s="1"/>
  <c r="W244" i="6"/>
  <c r="Y243" i="6"/>
  <c r="BZ179" i="2"/>
  <c r="BQ178" i="2"/>
  <c r="Y245" i="2"/>
  <c r="AA245" i="2" s="1"/>
  <c r="W246" i="2"/>
  <c r="AL180" i="2"/>
  <c r="AU180" i="2" s="1"/>
  <c r="BD180" i="2" s="1"/>
  <c r="AA244" i="2"/>
  <c r="AC244" i="2" s="1"/>
  <c r="AM180" i="2"/>
  <c r="AV180" i="2" s="1"/>
  <c r="BE180" i="2" s="1"/>
  <c r="AI243" i="2"/>
  <c r="AQ180" i="2"/>
  <c r="AZ180" i="2" s="1"/>
  <c r="BI180" i="2" s="1"/>
  <c r="BS177" i="6" l="1"/>
  <c r="CB178" i="6"/>
  <c r="AA243" i="6"/>
  <c r="AC243" i="6" s="1"/>
  <c r="W245" i="6"/>
  <c r="Y244" i="6"/>
  <c r="AA244" i="6" s="1"/>
  <c r="CA179" i="2"/>
  <c r="BR178" i="2"/>
  <c r="Y246" i="2"/>
  <c r="AA246" i="2" s="1"/>
  <c r="AC246" i="2" s="1"/>
  <c r="AE246" i="2" s="1"/>
  <c r="AG246" i="2" s="1"/>
  <c r="W247" i="2"/>
  <c r="BW179" i="2"/>
  <c r="BN178" i="2"/>
  <c r="AC245" i="2"/>
  <c r="AE245" i="2" s="1"/>
  <c r="AG245" i="2" s="1"/>
  <c r="AI245" i="2" s="1"/>
  <c r="AN181" i="2"/>
  <c r="AW181" i="2" s="1"/>
  <c r="BF181" i="2" s="1"/>
  <c r="BM178" i="2"/>
  <c r="BV179" i="2"/>
  <c r="AE244" i="2"/>
  <c r="AG244" i="2" s="1"/>
  <c r="AI244" i="2" s="1"/>
  <c r="AO180" i="2"/>
  <c r="AX180" i="2" s="1"/>
  <c r="BG180" i="2" s="1"/>
  <c r="AM180" i="6" l="1"/>
  <c r="AV180" i="6" s="1"/>
  <c r="BE180" i="6" s="1"/>
  <c r="BW179" i="6" s="1"/>
  <c r="AE243" i="6"/>
  <c r="AG243" i="6" s="1"/>
  <c r="AI243" i="6" s="1"/>
  <c r="AO180" i="6"/>
  <c r="AX180" i="6" s="1"/>
  <c r="BG180" i="6" s="1"/>
  <c r="AC244" i="6"/>
  <c r="AE244" i="6" s="1"/>
  <c r="AN180" i="6"/>
  <c r="AW180" i="6" s="1"/>
  <c r="BF180" i="6" s="1"/>
  <c r="Y245" i="6"/>
  <c r="AA245" i="6" s="1"/>
  <c r="AC245" i="6" s="1"/>
  <c r="AL180" i="6"/>
  <c r="AU180" i="6" s="1"/>
  <c r="BD180" i="6" s="1"/>
  <c r="W246" i="6"/>
  <c r="AQ180" i="6"/>
  <c r="AZ180" i="6" s="1"/>
  <c r="BI180" i="6" s="1"/>
  <c r="W248" i="2"/>
  <c r="Y247" i="2"/>
  <c r="AA247" i="2" s="1"/>
  <c r="AC247" i="2" s="1"/>
  <c r="BX180" i="2"/>
  <c r="BO179" i="2"/>
  <c r="AI246" i="2"/>
  <c r="AR181" i="2" s="1"/>
  <c r="BA181" i="2" s="1"/>
  <c r="BJ181" i="2" s="1"/>
  <c r="AQ181" i="2"/>
  <c r="AZ181" i="2" s="1"/>
  <c r="BI181" i="2" s="1"/>
  <c r="BY179" i="2"/>
  <c r="BP178" i="2"/>
  <c r="BN178" i="6" l="1"/>
  <c r="BY179" i="6"/>
  <c r="BP178" i="6"/>
  <c r="BR178" i="6"/>
  <c r="CA179" i="6"/>
  <c r="W247" i="6"/>
  <c r="Y246" i="6"/>
  <c r="BM178" i="6"/>
  <c r="BV179" i="6"/>
  <c r="AE245" i="6"/>
  <c r="AG245" i="6" s="1"/>
  <c r="AI245" i="6" s="1"/>
  <c r="AR180" i="6" s="1"/>
  <c r="BA180" i="6" s="1"/>
  <c r="BJ180" i="6" s="1"/>
  <c r="BX179" i="6"/>
  <c r="BO178" i="6"/>
  <c r="AG244" i="6"/>
  <c r="AI244" i="6" s="1"/>
  <c r="AP180" i="6"/>
  <c r="AY180" i="6" s="1"/>
  <c r="BH180" i="6" s="1"/>
  <c r="BS179" i="2"/>
  <c r="CB180" i="2"/>
  <c r="AE247" i="2"/>
  <c r="AO181" i="2"/>
  <c r="AX181" i="2" s="1"/>
  <c r="BG181" i="2" s="1"/>
  <c r="CA180" i="2"/>
  <c r="BR179" i="2"/>
  <c r="W249" i="2"/>
  <c r="Y248" i="2"/>
  <c r="AA248" i="2" s="1"/>
  <c r="AC248" i="2" s="1"/>
  <c r="AE248" i="2" s="1"/>
  <c r="AG248" i="2" s="1"/>
  <c r="AI248" i="2" s="1"/>
  <c r="BZ179" i="6" l="1"/>
  <c r="BQ178" i="6"/>
  <c r="BS178" i="6"/>
  <c r="CB179" i="6"/>
  <c r="AA246" i="6"/>
  <c r="AC246" i="6" s="1"/>
  <c r="AE246" i="6" s="1"/>
  <c r="AG246" i="6" s="1"/>
  <c r="AI246" i="6" s="1"/>
  <c r="W248" i="6"/>
  <c r="Y247" i="6"/>
  <c r="AA247" i="6" s="1"/>
  <c r="BY180" i="2"/>
  <c r="BP179" i="2"/>
  <c r="AG247" i="2"/>
  <c r="AI247" i="2" s="1"/>
  <c r="AP181" i="2"/>
  <c r="AY181" i="2" s="1"/>
  <c r="BH181" i="2" s="1"/>
  <c r="W250" i="2"/>
  <c r="Y249" i="2"/>
  <c r="AL181" i="2"/>
  <c r="AU181" i="2" s="1"/>
  <c r="BD181" i="2" s="1"/>
  <c r="AC247" i="6" l="1"/>
  <c r="AN181" i="6"/>
  <c r="AW181" i="6" s="1"/>
  <c r="BF181" i="6" s="1"/>
  <c r="W249" i="6"/>
  <c r="Y248" i="6"/>
  <c r="AA248" i="6" s="1"/>
  <c r="AC248" i="6" s="1"/>
  <c r="AE248" i="6" s="1"/>
  <c r="AG248" i="6" s="1"/>
  <c r="AI248" i="6" s="1"/>
  <c r="W251" i="2"/>
  <c r="Y250" i="2"/>
  <c r="AA250" i="2" s="1"/>
  <c r="BZ180" i="2"/>
  <c r="BQ179" i="2"/>
  <c r="BM179" i="2"/>
  <c r="BV180" i="2"/>
  <c r="AA249" i="2"/>
  <c r="AC249" i="2" s="1"/>
  <c r="AE249" i="2" s="1"/>
  <c r="AG249" i="2" s="1"/>
  <c r="AI249" i="2" s="1"/>
  <c r="AM181" i="2"/>
  <c r="AV181" i="2" s="1"/>
  <c r="BE181" i="2" s="1"/>
  <c r="AE247" i="6" l="1"/>
  <c r="AG247" i="6" s="1"/>
  <c r="AO181" i="6"/>
  <c r="AX181" i="6" s="1"/>
  <c r="BG181" i="6" s="1"/>
  <c r="Y249" i="6"/>
  <c r="W250" i="6"/>
  <c r="BO179" i="6"/>
  <c r="BX180" i="6"/>
  <c r="AI247" i="6"/>
  <c r="AQ181" i="6"/>
  <c r="AZ181" i="6" s="1"/>
  <c r="BI181" i="6" s="1"/>
  <c r="AC250" i="2"/>
  <c r="AE250" i="2" s="1"/>
  <c r="AG250" i="2" s="1"/>
  <c r="AN182" i="2"/>
  <c r="AW182" i="2" s="1"/>
  <c r="BF182" i="2" s="1"/>
  <c r="BW180" i="2"/>
  <c r="BN179" i="2"/>
  <c r="W252" i="2"/>
  <c r="Y251" i="2"/>
  <c r="AA251" i="2" s="1"/>
  <c r="AC251" i="2" s="1"/>
  <c r="AA249" i="6" l="1"/>
  <c r="AC249" i="6" s="1"/>
  <c r="AE249" i="6" s="1"/>
  <c r="AM181" i="6"/>
  <c r="AV181" i="6" s="1"/>
  <c r="BE181" i="6" s="1"/>
  <c r="BY180" i="6"/>
  <c r="BP179" i="6"/>
  <c r="AL181" i="6"/>
  <c r="AU181" i="6" s="1"/>
  <c r="BD181" i="6" s="1"/>
  <c r="Y250" i="6"/>
  <c r="W251" i="6"/>
  <c r="CA180" i="6"/>
  <c r="BR179" i="6"/>
  <c r="AG249" i="6"/>
  <c r="AI249" i="6" s="1"/>
  <c r="Y252" i="2"/>
  <c r="AA252" i="2" s="1"/>
  <c r="AC252" i="2" s="1"/>
  <c r="AE252" i="2" s="1"/>
  <c r="W253" i="2"/>
  <c r="AL182" i="2"/>
  <c r="AU182" i="2" s="1"/>
  <c r="BD182" i="2" s="1"/>
  <c r="BX181" i="2"/>
  <c r="BO180" i="2"/>
  <c r="AE251" i="2"/>
  <c r="AG251" i="2" s="1"/>
  <c r="AI251" i="2" s="1"/>
  <c r="AR182" i="2" s="1"/>
  <c r="BA182" i="2" s="1"/>
  <c r="BJ182" i="2" s="1"/>
  <c r="AO182" i="2"/>
  <c r="AX182" i="2" s="1"/>
  <c r="BG182" i="2" s="1"/>
  <c r="AI250" i="2"/>
  <c r="AQ182" i="2"/>
  <c r="AZ182" i="2" s="1"/>
  <c r="BI182" i="2" s="1"/>
  <c r="BW180" i="6" l="1"/>
  <c r="BN179" i="6"/>
  <c r="W252" i="6"/>
  <c r="Y251" i="6"/>
  <c r="AA251" i="6" s="1"/>
  <c r="AA250" i="6"/>
  <c r="AC250" i="6" s="1"/>
  <c r="AE250" i="6" s="1"/>
  <c r="BV180" i="6"/>
  <c r="BM179" i="6"/>
  <c r="BM180" i="2"/>
  <c r="BV181" i="2"/>
  <c r="BY181" i="2"/>
  <c r="BP180" i="2"/>
  <c r="Y253" i="2"/>
  <c r="W254" i="2"/>
  <c r="CA181" i="2"/>
  <c r="BR180" i="2"/>
  <c r="CB181" i="2"/>
  <c r="BS180" i="2"/>
  <c r="AG252" i="2"/>
  <c r="AI252" i="2" s="1"/>
  <c r="AP182" i="2"/>
  <c r="AY182" i="2" s="1"/>
  <c r="BH182" i="2" s="1"/>
  <c r="AG250" i="6" l="1"/>
  <c r="AI250" i="6" s="1"/>
  <c r="AR181" i="6" s="1"/>
  <c r="BA181" i="6" s="1"/>
  <c r="BJ181" i="6" s="1"/>
  <c r="BS179" i="6" s="1"/>
  <c r="AP181" i="6"/>
  <c r="AY181" i="6" s="1"/>
  <c r="BH181" i="6" s="1"/>
  <c r="AC251" i="6"/>
  <c r="AN182" i="6"/>
  <c r="AW182" i="6" s="1"/>
  <c r="BF182" i="6" s="1"/>
  <c r="W253" i="6"/>
  <c r="Y252" i="6"/>
  <c r="AA252" i="6" s="1"/>
  <c r="AC252" i="6" s="1"/>
  <c r="AE252" i="6" s="1"/>
  <c r="BZ181" i="2"/>
  <c r="BQ180" i="2"/>
  <c r="Y254" i="2"/>
  <c r="AA254" i="2" s="1"/>
  <c r="AC254" i="2" s="1"/>
  <c r="W255" i="2"/>
  <c r="AA253" i="2"/>
  <c r="AM182" i="2"/>
  <c r="AV182" i="2" s="1"/>
  <c r="BE182" i="2" s="1"/>
  <c r="CB180" i="6" l="1"/>
  <c r="BQ179" i="6"/>
  <c r="BZ180" i="6"/>
  <c r="AO182" i="6"/>
  <c r="AX182" i="6" s="1"/>
  <c r="BG182" i="6" s="1"/>
  <c r="AE251" i="6"/>
  <c r="AG251" i="6" s="1"/>
  <c r="AI251" i="6" s="1"/>
  <c r="BO180" i="6"/>
  <c r="BX181" i="6"/>
  <c r="AL182" i="6"/>
  <c r="AU182" i="6" s="1"/>
  <c r="BD182" i="6" s="1"/>
  <c r="W254" i="6"/>
  <c r="Y253" i="6"/>
  <c r="AG252" i="6"/>
  <c r="AC253" i="2"/>
  <c r="AE253" i="2" s="1"/>
  <c r="AG253" i="2" s="1"/>
  <c r="AI253" i="2" s="1"/>
  <c r="AN183" i="2"/>
  <c r="AW183" i="2" s="1"/>
  <c r="BF183" i="2" s="1"/>
  <c r="W256" i="2"/>
  <c r="Y255" i="2"/>
  <c r="AA255" i="2" s="1"/>
  <c r="AC255" i="2" s="1"/>
  <c r="AE255" i="2" s="1"/>
  <c r="AG255" i="2" s="1"/>
  <c r="AI255" i="2" s="1"/>
  <c r="AE254" i="2"/>
  <c r="AG254" i="2" s="1"/>
  <c r="AO183" i="2"/>
  <c r="AX183" i="2" s="1"/>
  <c r="BG183" i="2" s="1"/>
  <c r="BW181" i="2"/>
  <c r="BN180" i="2"/>
  <c r="AA253" i="6" l="1"/>
  <c r="AC253" i="6" s="1"/>
  <c r="AE253" i="6" s="1"/>
  <c r="AG253" i="6" s="1"/>
  <c r="AI253" i="6" s="1"/>
  <c r="AM182" i="6"/>
  <c r="AV182" i="6" s="1"/>
  <c r="BE182" i="6" s="1"/>
  <c r="AQ182" i="6"/>
  <c r="AZ182" i="6" s="1"/>
  <c r="BI182" i="6" s="1"/>
  <c r="AI252" i="6"/>
  <c r="BV181" i="6"/>
  <c r="BM180" i="6"/>
  <c r="W255" i="6"/>
  <c r="Y254" i="6"/>
  <c r="BP180" i="6"/>
  <c r="BY181" i="6"/>
  <c r="BY182" i="2"/>
  <c r="BP181" i="2"/>
  <c r="Y256" i="2"/>
  <c r="W257" i="2"/>
  <c r="BX182" i="2"/>
  <c r="BO181" i="2"/>
  <c r="AI254" i="2"/>
  <c r="AQ183" i="2"/>
  <c r="AZ183" i="2" s="1"/>
  <c r="BI183" i="2" s="1"/>
  <c r="BW181" i="6" l="1"/>
  <c r="BN180" i="6"/>
  <c r="W256" i="6"/>
  <c r="Y255" i="6"/>
  <c r="AA255" i="6" s="1"/>
  <c r="AC255" i="6" s="1"/>
  <c r="AE255" i="6" s="1"/>
  <c r="AG255" i="6" s="1"/>
  <c r="AI255" i="6" s="1"/>
  <c r="BR180" i="6"/>
  <c r="CA181" i="6"/>
  <c r="AA254" i="6"/>
  <c r="Y257" i="2"/>
  <c r="AA257" i="2" s="1"/>
  <c r="AC257" i="2" s="1"/>
  <c r="AE257" i="2" s="1"/>
  <c r="AG257" i="2" s="1"/>
  <c r="AI257" i="2" s="1"/>
  <c r="AR183" i="2" s="1"/>
  <c r="BA183" i="2" s="1"/>
  <c r="BJ183" i="2" s="1"/>
  <c r="W258" i="2"/>
  <c r="AL183" i="2"/>
  <c r="AU183" i="2" s="1"/>
  <c r="BD183" i="2" s="1"/>
  <c r="CA182" i="2"/>
  <c r="BR181" i="2"/>
  <c r="AA256" i="2"/>
  <c r="AC256" i="2" s="1"/>
  <c r="AE256" i="2" s="1"/>
  <c r="AM183" i="2"/>
  <c r="AV183" i="2" s="1"/>
  <c r="BE183" i="2" s="1"/>
  <c r="AC254" i="6" l="1"/>
  <c r="AE254" i="6" s="1"/>
  <c r="AN183" i="6"/>
  <c r="AW183" i="6" s="1"/>
  <c r="BF183" i="6" s="1"/>
  <c r="Y256" i="6"/>
  <c r="AA256" i="6" s="1"/>
  <c r="AC256" i="6" s="1"/>
  <c r="W257" i="6"/>
  <c r="BV182" i="2"/>
  <c r="BM181" i="2"/>
  <c r="W259" i="2"/>
  <c r="Y258" i="2"/>
  <c r="AA258" i="2" s="1"/>
  <c r="AC258" i="2" s="1"/>
  <c r="AE258" i="2" s="1"/>
  <c r="AG258" i="2" s="1"/>
  <c r="AI258" i="2" s="1"/>
  <c r="BN181" i="2"/>
  <c r="BW182" i="2"/>
  <c r="AG256" i="2"/>
  <c r="AI256" i="2" s="1"/>
  <c r="AP183" i="2"/>
  <c r="AY183" i="2" s="1"/>
  <c r="BH183" i="2" s="1"/>
  <c r="BS181" i="2"/>
  <c r="CB182" i="2"/>
  <c r="AG254" i="6" l="1"/>
  <c r="AI254" i="6" s="1"/>
  <c r="AR182" i="6" s="1"/>
  <c r="BA182" i="6" s="1"/>
  <c r="BJ182" i="6" s="1"/>
  <c r="CB181" i="6" s="1"/>
  <c r="AP182" i="6"/>
  <c r="AY182" i="6" s="1"/>
  <c r="BH182" i="6" s="1"/>
  <c r="AL183" i="6"/>
  <c r="AU183" i="6" s="1"/>
  <c r="BD183" i="6" s="1"/>
  <c r="W258" i="6"/>
  <c r="Y257" i="6"/>
  <c r="AE256" i="6"/>
  <c r="AO183" i="6"/>
  <c r="AX183" i="6" s="1"/>
  <c r="BG183" i="6" s="1"/>
  <c r="BX182" i="6"/>
  <c r="BO181" i="6"/>
  <c r="BZ182" i="2"/>
  <c r="BQ181" i="2"/>
  <c r="W260" i="2"/>
  <c r="Y259" i="2"/>
  <c r="AA259" i="2" s="1"/>
  <c r="AC259" i="2" s="1"/>
  <c r="AE259" i="2" s="1"/>
  <c r="AG259" i="2" s="1"/>
  <c r="AI259" i="2" s="1"/>
  <c r="BS180" i="6" l="1"/>
  <c r="AA257" i="6"/>
  <c r="AC257" i="6" s="1"/>
  <c r="AE257" i="6" s="1"/>
  <c r="AG257" i="6" s="1"/>
  <c r="AM183" i="6"/>
  <c r="AV183" i="6" s="1"/>
  <c r="BE183" i="6" s="1"/>
  <c r="BQ180" i="6"/>
  <c r="BZ181" i="6"/>
  <c r="BY182" i="6"/>
  <c r="BP181" i="6"/>
  <c r="AG256" i="6"/>
  <c r="AI256" i="6" s="1"/>
  <c r="AI257" i="6"/>
  <c r="AQ183" i="6"/>
  <c r="AZ183" i="6" s="1"/>
  <c r="BI183" i="6" s="1"/>
  <c r="Y258" i="6"/>
  <c r="AA258" i="6" s="1"/>
  <c r="AC258" i="6" s="1"/>
  <c r="AE258" i="6" s="1"/>
  <c r="AG258" i="6" s="1"/>
  <c r="AI258" i="6" s="1"/>
  <c r="W259" i="6"/>
  <c r="BM181" i="6"/>
  <c r="BV182" i="6"/>
  <c r="Y260" i="2"/>
  <c r="AA260" i="2" s="1"/>
  <c r="AC260" i="2" s="1"/>
  <c r="AE260" i="2" s="1"/>
  <c r="AG260" i="2" s="1"/>
  <c r="AI260" i="2" s="1"/>
  <c r="W261" i="2"/>
  <c r="AP183" i="6" l="1"/>
  <c r="AY183" i="6" s="1"/>
  <c r="BH183" i="6" s="1"/>
  <c r="BZ182" i="6" s="1"/>
  <c r="BN181" i="6"/>
  <c r="BW182" i="6"/>
  <c r="AR183" i="6"/>
  <c r="BA183" i="6" s="1"/>
  <c r="BJ183" i="6" s="1"/>
  <c r="CB182" i="6" s="1"/>
  <c r="BR181" i="6"/>
  <c r="CA182" i="6"/>
  <c r="W260" i="6"/>
  <c r="Y259" i="6"/>
  <c r="AA259" i="6" s="1"/>
  <c r="AC259" i="6" s="1"/>
  <c r="AE259" i="6" s="1"/>
  <c r="AG259" i="6" s="1"/>
  <c r="AI259" i="6" s="1"/>
  <c r="W262" i="2"/>
  <c r="Y261" i="2"/>
  <c r="AA261" i="2" s="1"/>
  <c r="AC261" i="2" s="1"/>
  <c r="AE261" i="2" s="1"/>
  <c r="AG261" i="2" s="1"/>
  <c r="AI261" i="2" s="1"/>
  <c r="BQ181" i="6" l="1"/>
  <c r="BS181" i="6"/>
  <c r="W261" i="6"/>
  <c r="Y260" i="6"/>
  <c r="AA260" i="6" s="1"/>
  <c r="AC260" i="6" s="1"/>
  <c r="AE260" i="6" s="1"/>
  <c r="AG260" i="6" s="1"/>
  <c r="AI260" i="6" s="1"/>
  <c r="W263" i="2"/>
  <c r="Y262" i="2"/>
  <c r="AA262" i="2" s="1"/>
  <c r="AC262" i="2" s="1"/>
  <c r="AE262" i="2" s="1"/>
  <c r="AG262" i="2" s="1"/>
  <c r="AI262" i="2" s="1"/>
  <c r="Y261" i="6" l="1"/>
  <c r="AA261" i="6" s="1"/>
  <c r="AC261" i="6" s="1"/>
  <c r="AE261" i="6" s="1"/>
  <c r="AG261" i="6" s="1"/>
  <c r="AI261" i="6" s="1"/>
  <c r="W262" i="6"/>
  <c r="Y263" i="2"/>
  <c r="AA263" i="2" s="1"/>
  <c r="W264" i="2"/>
  <c r="AL184" i="2"/>
  <c r="AU184" i="2" s="1"/>
  <c r="BD184" i="2" s="1"/>
  <c r="W263" i="6" l="1"/>
  <c r="Y262" i="6"/>
  <c r="AA262" i="6" s="1"/>
  <c r="AC262" i="6" s="1"/>
  <c r="AE262" i="6" s="1"/>
  <c r="AG262" i="6" s="1"/>
  <c r="AI262" i="6" s="1"/>
  <c r="BV183" i="2"/>
  <c r="BM182" i="2"/>
  <c r="Y264" i="2"/>
  <c r="W265" i="2"/>
  <c r="AC263" i="2"/>
  <c r="AE263" i="2" s="1"/>
  <c r="AG263" i="2" s="1"/>
  <c r="AI263" i="2" s="1"/>
  <c r="AN184" i="2"/>
  <c r="AW184" i="2" s="1"/>
  <c r="BF184" i="2" s="1"/>
  <c r="W264" i="6" l="1"/>
  <c r="Y263" i="6"/>
  <c r="AA263" i="6" s="1"/>
  <c r="AC263" i="6" s="1"/>
  <c r="AE263" i="6" s="1"/>
  <c r="AG263" i="6" s="1"/>
  <c r="AI263" i="6" s="1"/>
  <c r="AL184" i="6"/>
  <c r="AU184" i="6" s="1"/>
  <c r="BD184" i="6" s="1"/>
  <c r="W266" i="2"/>
  <c r="Y265" i="2"/>
  <c r="AA265" i="2" s="1"/>
  <c r="AC265" i="2" s="1"/>
  <c r="AE265" i="2" s="1"/>
  <c r="AA264" i="2"/>
  <c r="AC264" i="2" s="1"/>
  <c r="AM184" i="2"/>
  <c r="AV184" i="2" s="1"/>
  <c r="BE184" i="2" s="1"/>
  <c r="BX183" i="2"/>
  <c r="BO182" i="2"/>
  <c r="W265" i="6" l="1"/>
  <c r="Y264" i="6"/>
  <c r="BV183" i="6"/>
  <c r="BM182" i="6"/>
  <c r="AG265" i="2"/>
  <c r="AP184" i="2"/>
  <c r="AY184" i="2" s="1"/>
  <c r="BH184" i="2" s="1"/>
  <c r="BW183" i="2"/>
  <c r="BN182" i="2"/>
  <c r="AE264" i="2"/>
  <c r="AG264" i="2" s="1"/>
  <c r="AI264" i="2" s="1"/>
  <c r="AO184" i="2"/>
  <c r="AX184" i="2" s="1"/>
  <c r="BG184" i="2" s="1"/>
  <c r="Y266" i="2"/>
  <c r="AA266" i="2" s="1"/>
  <c r="W267" i="2"/>
  <c r="AA264" i="6" l="1"/>
  <c r="Y265" i="6"/>
  <c r="AA265" i="6" s="1"/>
  <c r="AC265" i="6" s="1"/>
  <c r="W266" i="6"/>
  <c r="W268" i="2"/>
  <c r="Y267" i="2"/>
  <c r="AL185" i="2"/>
  <c r="AU185" i="2" s="1"/>
  <c r="BD185" i="2" s="1"/>
  <c r="AC266" i="2"/>
  <c r="AE266" i="2" s="1"/>
  <c r="AG266" i="2" s="1"/>
  <c r="AI266" i="2" s="1"/>
  <c r="AR184" i="2" s="1"/>
  <c r="BA184" i="2" s="1"/>
  <c r="BJ184" i="2" s="1"/>
  <c r="AN185" i="2"/>
  <c r="AW185" i="2" s="1"/>
  <c r="BF185" i="2" s="1"/>
  <c r="BZ183" i="2"/>
  <c r="BQ182" i="2"/>
  <c r="BY183" i="2"/>
  <c r="BP182" i="2"/>
  <c r="AI265" i="2"/>
  <c r="AQ184" i="2"/>
  <c r="AZ184" i="2" s="1"/>
  <c r="BI184" i="2" s="1"/>
  <c r="AM184" i="6" l="1"/>
  <c r="AV184" i="6" s="1"/>
  <c r="BE184" i="6" s="1"/>
  <c r="BN182" i="6" s="1"/>
  <c r="W267" i="6"/>
  <c r="Y266" i="6"/>
  <c r="AA266" i="6" s="1"/>
  <c r="AC266" i="6" s="1"/>
  <c r="AE266" i="6" s="1"/>
  <c r="AL185" i="6"/>
  <c r="AU185" i="6" s="1"/>
  <c r="BD185" i="6" s="1"/>
  <c r="AE265" i="6"/>
  <c r="AG265" i="6" s="1"/>
  <c r="AC264" i="6"/>
  <c r="AE264" i="6" s="1"/>
  <c r="AG264" i="6" s="1"/>
  <c r="AI264" i="6" s="1"/>
  <c r="AR184" i="6" s="1"/>
  <c r="BA184" i="6" s="1"/>
  <c r="BJ184" i="6" s="1"/>
  <c r="AN184" i="6"/>
  <c r="AW184" i="6" s="1"/>
  <c r="BF184" i="6" s="1"/>
  <c r="BV184" i="2"/>
  <c r="BM183" i="2"/>
  <c r="AA267" i="2"/>
  <c r="AC267" i="2" s="1"/>
  <c r="AE267" i="2" s="1"/>
  <c r="AG267" i="2" s="1"/>
  <c r="AI267" i="2" s="1"/>
  <c r="AM185" i="2"/>
  <c r="AV185" i="2" s="1"/>
  <c r="BE185" i="2" s="1"/>
  <c r="BS182" i="2"/>
  <c r="CB183" i="2"/>
  <c r="CA183" i="2"/>
  <c r="BR182" i="2"/>
  <c r="BX184" i="2"/>
  <c r="BO183" i="2"/>
  <c r="Y268" i="2"/>
  <c r="AA268" i="2" s="1"/>
  <c r="AC268" i="2" s="1"/>
  <c r="W269" i="2"/>
  <c r="BW183" i="6" l="1"/>
  <c r="CB183" i="6"/>
  <c r="BS182" i="6"/>
  <c r="AO184" i="6"/>
  <c r="AX184" i="6" s="1"/>
  <c r="BG184" i="6" s="1"/>
  <c r="BY183" i="6" s="1"/>
  <c r="AI265" i="6"/>
  <c r="AQ184" i="6"/>
  <c r="AZ184" i="6" s="1"/>
  <c r="BI184" i="6" s="1"/>
  <c r="BV184" i="6"/>
  <c r="BM183" i="6"/>
  <c r="BO182" i="6"/>
  <c r="BX183" i="6"/>
  <c r="AG266" i="6"/>
  <c r="AI266" i="6" s="1"/>
  <c r="AP184" i="6"/>
  <c r="AY184" i="6" s="1"/>
  <c r="BH184" i="6" s="1"/>
  <c r="W268" i="6"/>
  <c r="Y267" i="6"/>
  <c r="AA267" i="6" s="1"/>
  <c r="AC267" i="6" s="1"/>
  <c r="AE267" i="6" s="1"/>
  <c r="AG267" i="6" s="1"/>
  <c r="AI267" i="6" s="1"/>
  <c r="W270" i="2"/>
  <c r="Y269" i="2"/>
  <c r="AA269" i="2" s="1"/>
  <c r="AC269" i="2" s="1"/>
  <c r="AE269" i="2" s="1"/>
  <c r="AG269" i="2" s="1"/>
  <c r="AI269" i="2" s="1"/>
  <c r="AE268" i="2"/>
  <c r="AG268" i="2" s="1"/>
  <c r="AO185" i="2"/>
  <c r="AX185" i="2" s="1"/>
  <c r="BG185" i="2" s="1"/>
  <c r="BN183" i="2"/>
  <c r="BW184" i="2"/>
  <c r="BP182" i="6" l="1"/>
  <c r="BR182" i="6"/>
  <c r="CA183" i="6"/>
  <c r="Y268" i="6"/>
  <c r="W269" i="6"/>
  <c r="BZ183" i="6"/>
  <c r="BQ182" i="6"/>
  <c r="BY184" i="2"/>
  <c r="BP183" i="2"/>
  <c r="AI268" i="2"/>
  <c r="AQ185" i="2"/>
  <c r="AZ185" i="2" s="1"/>
  <c r="BI185" i="2" s="1"/>
  <c r="Y270" i="2"/>
  <c r="W271" i="2"/>
  <c r="W270" i="6" l="1"/>
  <c r="Y269" i="6"/>
  <c r="AA269" i="6" s="1"/>
  <c r="AC269" i="6" s="1"/>
  <c r="AE269" i="6" s="1"/>
  <c r="AG269" i="6" s="1"/>
  <c r="AI269" i="6" s="1"/>
  <c r="AA268" i="6"/>
  <c r="CA184" i="2"/>
  <c r="BR183" i="2"/>
  <c r="AA270" i="2"/>
  <c r="AC270" i="2" s="1"/>
  <c r="AE270" i="2" s="1"/>
  <c r="AM186" i="2"/>
  <c r="AV186" i="2" s="1"/>
  <c r="BE186" i="2" s="1"/>
  <c r="W272" i="2"/>
  <c r="Y271" i="2"/>
  <c r="AA271" i="2" s="1"/>
  <c r="AC271" i="2" s="1"/>
  <c r="AE271" i="2" s="1"/>
  <c r="AG271" i="2" s="1"/>
  <c r="AC268" i="6" l="1"/>
  <c r="AN185" i="6"/>
  <c r="AW185" i="6" s="1"/>
  <c r="BF185" i="6" s="1"/>
  <c r="AE268" i="6"/>
  <c r="AG268" i="6" s="1"/>
  <c r="AI268" i="6" s="1"/>
  <c r="AR185" i="6" s="1"/>
  <c r="BA185" i="6" s="1"/>
  <c r="BJ185" i="6" s="1"/>
  <c r="AO185" i="6"/>
  <c r="AX185" i="6" s="1"/>
  <c r="BG185" i="6" s="1"/>
  <c r="W271" i="6"/>
  <c r="Y270" i="6"/>
  <c r="W273" i="2"/>
  <c r="Y272" i="2"/>
  <c r="AA272" i="2" s="1"/>
  <c r="AG270" i="2"/>
  <c r="AI270" i="2" s="1"/>
  <c r="AP185" i="2"/>
  <c r="AY185" i="2" s="1"/>
  <c r="BH185" i="2" s="1"/>
  <c r="BW185" i="2"/>
  <c r="BN184" i="2"/>
  <c r="AI271" i="2"/>
  <c r="AR185" i="2" s="1"/>
  <c r="BA185" i="2" s="1"/>
  <c r="BJ185" i="2" s="1"/>
  <c r="AQ186" i="2"/>
  <c r="AZ186" i="2" s="1"/>
  <c r="BI186" i="2" s="1"/>
  <c r="AA270" i="6" l="1"/>
  <c r="AC270" i="6" s="1"/>
  <c r="AE270" i="6" s="1"/>
  <c r="AM185" i="6"/>
  <c r="AV185" i="6" s="1"/>
  <c r="BE185" i="6" s="1"/>
  <c r="BX184" i="6"/>
  <c r="BO183" i="6"/>
  <c r="AG270" i="6"/>
  <c r="AI270" i="6" s="1"/>
  <c r="AP185" i="6"/>
  <c r="AY185" i="6" s="1"/>
  <c r="BH185" i="6" s="1"/>
  <c r="BY184" i="6"/>
  <c r="BP183" i="6"/>
  <c r="BS183" i="6"/>
  <c r="CB184" i="6"/>
  <c r="W272" i="6"/>
  <c r="Y271" i="6"/>
  <c r="AA271" i="6" s="1"/>
  <c r="AC271" i="6" s="1"/>
  <c r="BQ183" i="2"/>
  <c r="BZ184" i="2"/>
  <c r="CA185" i="2"/>
  <c r="BR184" i="2"/>
  <c r="CB184" i="2"/>
  <c r="BS183" i="2"/>
  <c r="AC272" i="2"/>
  <c r="AN186" i="2"/>
  <c r="AW186" i="2" s="1"/>
  <c r="BF186" i="2" s="1"/>
  <c r="W274" i="2"/>
  <c r="Y273" i="2"/>
  <c r="AA273" i="2" s="1"/>
  <c r="AC273" i="2" s="1"/>
  <c r="AE273" i="2" s="1"/>
  <c r="AL186" i="2"/>
  <c r="AU186" i="2" s="1"/>
  <c r="BD186" i="2" s="1"/>
  <c r="BN183" i="6" l="1"/>
  <c r="BW184" i="6"/>
  <c r="AE271" i="6"/>
  <c r="AG271" i="6" s="1"/>
  <c r="AI271" i="6" s="1"/>
  <c r="BQ183" i="6"/>
  <c r="BZ184" i="6"/>
  <c r="W273" i="6"/>
  <c r="AL186" i="6" s="1"/>
  <c r="AU186" i="6" s="1"/>
  <c r="BD186" i="6" s="1"/>
  <c r="BM184" i="6" s="1"/>
  <c r="Y272" i="6"/>
  <c r="BV185" i="2"/>
  <c r="BM184" i="2"/>
  <c r="AG273" i="2"/>
  <c r="AI273" i="2" s="1"/>
  <c r="AP186" i="2"/>
  <c r="AY186" i="2" s="1"/>
  <c r="BH186" i="2" s="1"/>
  <c r="Y274" i="2"/>
  <c r="W275" i="2"/>
  <c r="AE272" i="2"/>
  <c r="AG272" i="2" s="1"/>
  <c r="AI272" i="2" s="1"/>
  <c r="AO186" i="2"/>
  <c r="AX186" i="2" s="1"/>
  <c r="BG186" i="2" s="1"/>
  <c r="BO184" i="2"/>
  <c r="BX185" i="2"/>
  <c r="BV185" i="6" l="1"/>
  <c r="AA272" i="6"/>
  <c r="AC272" i="6" s="1"/>
  <c r="W274" i="6"/>
  <c r="Y273" i="6"/>
  <c r="AA273" i="6" s="1"/>
  <c r="BY185" i="2"/>
  <c r="BP184" i="2"/>
  <c r="AA274" i="2"/>
  <c r="AC274" i="2" s="1"/>
  <c r="AE274" i="2" s="1"/>
  <c r="AG274" i="2" s="1"/>
  <c r="AI274" i="2" s="1"/>
  <c r="AR186" i="2" s="1"/>
  <c r="BA186" i="2" s="1"/>
  <c r="BJ186" i="2" s="1"/>
  <c r="AM187" i="2"/>
  <c r="AV187" i="2" s="1"/>
  <c r="BE187" i="2" s="1"/>
  <c r="BZ185" i="2"/>
  <c r="BQ184" i="2"/>
  <c r="W276" i="2"/>
  <c r="Y275" i="2"/>
  <c r="AA275" i="2" s="1"/>
  <c r="AM186" i="6" l="1"/>
  <c r="AV186" i="6" s="1"/>
  <c r="BE186" i="6" s="1"/>
  <c r="BN184" i="6" s="1"/>
  <c r="AE272" i="6"/>
  <c r="AG272" i="6" s="1"/>
  <c r="AO186" i="6"/>
  <c r="AX186" i="6" s="1"/>
  <c r="BG186" i="6" s="1"/>
  <c r="AN186" i="6"/>
  <c r="AW186" i="6" s="1"/>
  <c r="BF186" i="6" s="1"/>
  <c r="AC273" i="6"/>
  <c r="AE273" i="6" s="1"/>
  <c r="W275" i="6"/>
  <c r="Y274" i="6"/>
  <c r="AA274" i="6" s="1"/>
  <c r="AC274" i="6" s="1"/>
  <c r="AQ185" i="6"/>
  <c r="AZ185" i="6" s="1"/>
  <c r="BI185" i="6" s="1"/>
  <c r="AI272" i="6"/>
  <c r="AC275" i="2"/>
  <c r="AE275" i="2" s="1"/>
  <c r="AG275" i="2" s="1"/>
  <c r="AN187" i="2"/>
  <c r="AW187" i="2" s="1"/>
  <c r="BF187" i="2" s="1"/>
  <c r="BN185" i="2"/>
  <c r="BW186" i="2"/>
  <c r="BS184" i="2"/>
  <c r="CB185" i="2"/>
  <c r="Y276" i="2"/>
  <c r="AA276" i="2" s="1"/>
  <c r="AC276" i="2" s="1"/>
  <c r="W277" i="2"/>
  <c r="AL187" i="2"/>
  <c r="AU187" i="2" s="1"/>
  <c r="BD187" i="2" s="1"/>
  <c r="BW185" i="6" l="1"/>
  <c r="BY185" i="6"/>
  <c r="BP184" i="6"/>
  <c r="BX185" i="6"/>
  <c r="BO184" i="6"/>
  <c r="BR183" i="6"/>
  <c r="CA184" i="6"/>
  <c r="AE274" i="6"/>
  <c r="AG274" i="6" s="1"/>
  <c r="AI274" i="6" s="1"/>
  <c r="AR186" i="6" s="1"/>
  <c r="BA186" i="6" s="1"/>
  <c r="BJ186" i="6" s="1"/>
  <c r="AO187" i="6"/>
  <c r="AX187" i="6" s="1"/>
  <c r="BG187" i="6" s="1"/>
  <c r="W276" i="6"/>
  <c r="AL187" i="6"/>
  <c r="AU187" i="6" s="1"/>
  <c r="BD187" i="6" s="1"/>
  <c r="Y275" i="6"/>
  <c r="AA275" i="6" s="1"/>
  <c r="AC275" i="6" s="1"/>
  <c r="AE275" i="6" s="1"/>
  <c r="AG275" i="6" s="1"/>
  <c r="AG273" i="6"/>
  <c r="AI273" i="6" s="1"/>
  <c r="Y277" i="2"/>
  <c r="AA277" i="2" s="1"/>
  <c r="AC277" i="2" s="1"/>
  <c r="AE277" i="2" s="1"/>
  <c r="W278" i="2"/>
  <c r="BV186" i="2"/>
  <c r="BM185" i="2"/>
  <c r="BX186" i="2"/>
  <c r="BO185" i="2"/>
  <c r="AE276" i="2"/>
  <c r="AG276" i="2" s="1"/>
  <c r="AI276" i="2" s="1"/>
  <c r="AO187" i="2"/>
  <c r="AX187" i="2" s="1"/>
  <c r="BG187" i="2" s="1"/>
  <c r="AI275" i="2"/>
  <c r="AQ187" i="2"/>
  <c r="AZ187" i="2" s="1"/>
  <c r="BI187" i="2" s="1"/>
  <c r="AP186" i="6" l="1"/>
  <c r="AY186" i="6" s="1"/>
  <c r="BH186" i="6" s="1"/>
  <c r="BZ185" i="6" s="1"/>
  <c r="BY186" i="6"/>
  <c r="BP185" i="6"/>
  <c r="CB185" i="6"/>
  <c r="BS184" i="6"/>
  <c r="AI275" i="6"/>
  <c r="AQ186" i="6"/>
  <c r="AZ186" i="6" s="1"/>
  <c r="BI186" i="6" s="1"/>
  <c r="BM185" i="6"/>
  <c r="BV186" i="6"/>
  <c r="Y276" i="6"/>
  <c r="W277" i="6"/>
  <c r="BR185" i="2"/>
  <c r="CA186" i="2"/>
  <c r="BY186" i="2"/>
  <c r="BP185" i="2"/>
  <c r="W279" i="2"/>
  <c r="Y278" i="2"/>
  <c r="AG277" i="2"/>
  <c r="AI277" i="2" s="1"/>
  <c r="AR187" i="2" s="1"/>
  <c r="BA187" i="2" s="1"/>
  <c r="BJ187" i="2" s="1"/>
  <c r="AP187" i="2"/>
  <c r="AY187" i="2" s="1"/>
  <c r="BH187" i="2" s="1"/>
  <c r="BQ184" i="6" l="1"/>
  <c r="AA276" i="6"/>
  <c r="AC276" i="6" s="1"/>
  <c r="AE276" i="6" s="1"/>
  <c r="W278" i="6"/>
  <c r="Y277" i="6"/>
  <c r="AA277" i="6" s="1"/>
  <c r="BR184" i="6"/>
  <c r="CA185" i="6"/>
  <c r="BS185" i="2"/>
  <c r="CB186" i="2"/>
  <c r="AA278" i="2"/>
  <c r="AM188" i="2"/>
  <c r="AV188" i="2" s="1"/>
  <c r="BE188" i="2" s="1"/>
  <c r="Y279" i="2"/>
  <c r="AA279" i="2" s="1"/>
  <c r="AC279" i="2" s="1"/>
  <c r="AE279" i="2" s="1"/>
  <c r="AG279" i="2" s="1"/>
  <c r="W280" i="2"/>
  <c r="AL188" i="2"/>
  <c r="AU188" i="2" s="1"/>
  <c r="BD188" i="2" s="1"/>
  <c r="BZ186" i="2"/>
  <c r="BQ185" i="2"/>
  <c r="AM187" i="6" l="1"/>
  <c r="AV187" i="6" s="1"/>
  <c r="BE187" i="6" s="1"/>
  <c r="BN185" i="6" s="1"/>
  <c r="AC277" i="6"/>
  <c r="AN187" i="6"/>
  <c r="AW187" i="6" s="1"/>
  <c r="BF187" i="6" s="1"/>
  <c r="W279" i="6"/>
  <c r="Y278" i="6"/>
  <c r="AA278" i="6" s="1"/>
  <c r="AC278" i="6" s="1"/>
  <c r="AE278" i="6" s="1"/>
  <c r="AG278" i="6" s="1"/>
  <c r="AG276" i="6"/>
  <c r="AI276" i="6" s="1"/>
  <c r="AI279" i="2"/>
  <c r="AQ188" i="2"/>
  <c r="AZ188" i="2" s="1"/>
  <c r="BI188" i="2" s="1"/>
  <c r="BN186" i="2"/>
  <c r="BW187" i="2"/>
  <c r="BM186" i="2"/>
  <c r="BV187" i="2"/>
  <c r="AC278" i="2"/>
  <c r="AE278" i="2" s="1"/>
  <c r="AG278" i="2" s="1"/>
  <c r="AI278" i="2" s="1"/>
  <c r="AN188" i="2"/>
  <c r="AW188" i="2" s="1"/>
  <c r="BF188" i="2" s="1"/>
  <c r="Y280" i="2"/>
  <c r="AA280" i="2" s="1"/>
  <c r="AC280" i="2" s="1"/>
  <c r="W281" i="2"/>
  <c r="AP187" i="6" l="1"/>
  <c r="AY187" i="6" s="1"/>
  <c r="BH187" i="6" s="1"/>
  <c r="BZ186" i="6" s="1"/>
  <c r="BW186" i="6"/>
  <c r="AI278" i="6"/>
  <c r="AQ187" i="6"/>
  <c r="AZ187" i="6" s="1"/>
  <c r="BI187" i="6" s="1"/>
  <c r="W280" i="6"/>
  <c r="AL188" i="6" s="1"/>
  <c r="AU188" i="6" s="1"/>
  <c r="BD188" i="6" s="1"/>
  <c r="Y279" i="6"/>
  <c r="BO185" i="6"/>
  <c r="BX186" i="6"/>
  <c r="AE277" i="6"/>
  <c r="AG277" i="6" s="1"/>
  <c r="AI277" i="6" s="1"/>
  <c r="AR187" i="6" s="1"/>
  <c r="BA187" i="6" s="1"/>
  <c r="BJ187" i="6" s="1"/>
  <c r="AO188" i="6"/>
  <c r="AX188" i="6" s="1"/>
  <c r="BG188" i="6" s="1"/>
  <c r="AE280" i="2"/>
  <c r="AG280" i="2" s="1"/>
  <c r="AI280" i="2" s="1"/>
  <c r="AR188" i="2" s="1"/>
  <c r="BA188" i="2" s="1"/>
  <c r="BJ188" i="2" s="1"/>
  <c r="AO188" i="2"/>
  <c r="AX188" i="2" s="1"/>
  <c r="BG188" i="2" s="1"/>
  <c r="BO186" i="2"/>
  <c r="BX187" i="2"/>
  <c r="Y281" i="2"/>
  <c r="AA281" i="2" s="1"/>
  <c r="W282" i="2"/>
  <c r="CA187" i="2"/>
  <c r="BR186" i="2"/>
  <c r="BQ185" i="6" l="1"/>
  <c r="W281" i="6"/>
  <c r="Y280" i="6"/>
  <c r="AA280" i="6" s="1"/>
  <c r="AC280" i="6" s="1"/>
  <c r="BV187" i="6"/>
  <c r="BM186" i="6"/>
  <c r="BR185" i="6"/>
  <c r="CA186" i="6"/>
  <c r="BP186" i="6"/>
  <c r="BY187" i="6"/>
  <c r="BS185" i="6"/>
  <c r="CB186" i="6"/>
  <c r="AA279" i="6"/>
  <c r="AC279" i="6" s="1"/>
  <c r="AE279" i="6" s="1"/>
  <c r="AG279" i="6" s="1"/>
  <c r="AI279" i="6" s="1"/>
  <c r="BY187" i="2"/>
  <c r="BP186" i="2"/>
  <c r="AC281" i="2"/>
  <c r="AE281" i="2" s="1"/>
  <c r="AN189" i="2"/>
  <c r="AW189" i="2" s="1"/>
  <c r="BF189" i="2" s="1"/>
  <c r="W283" i="2"/>
  <c r="Y282" i="2"/>
  <c r="CB187" i="2"/>
  <c r="BS186" i="2"/>
  <c r="W282" i="6" l="1"/>
  <c r="Y281" i="6"/>
  <c r="AE280" i="6"/>
  <c r="BO187" i="2"/>
  <c r="BX188" i="2"/>
  <c r="W284" i="2"/>
  <c r="Y283" i="2"/>
  <c r="AA283" i="2" s="1"/>
  <c r="AC283" i="2" s="1"/>
  <c r="AE283" i="2" s="1"/>
  <c r="AG283" i="2" s="1"/>
  <c r="AI283" i="2" s="1"/>
  <c r="AG281" i="2"/>
  <c r="AI281" i="2" s="1"/>
  <c r="AP188" i="2"/>
  <c r="AY188" i="2" s="1"/>
  <c r="BH188" i="2" s="1"/>
  <c r="AA282" i="2"/>
  <c r="AC282" i="2" s="1"/>
  <c r="AE282" i="2" s="1"/>
  <c r="AG282" i="2" s="1"/>
  <c r="AM189" i="2"/>
  <c r="AV189" i="2" s="1"/>
  <c r="BE189" i="2" s="1"/>
  <c r="AA281" i="6" l="1"/>
  <c r="AC281" i="6" s="1"/>
  <c r="AM188" i="6"/>
  <c r="AV188" i="6" s="1"/>
  <c r="BE188" i="6" s="1"/>
  <c r="AG280" i="6"/>
  <c r="AI280" i="6" s="1"/>
  <c r="AR188" i="6" s="1"/>
  <c r="BA188" i="6" s="1"/>
  <c r="BJ188" i="6" s="1"/>
  <c r="AN188" i="6"/>
  <c r="AW188" i="6" s="1"/>
  <c r="BF188" i="6" s="1"/>
  <c r="W283" i="6"/>
  <c r="Y282" i="6"/>
  <c r="BW188" i="2"/>
  <c r="BN187" i="2"/>
  <c r="AI282" i="2"/>
  <c r="AQ189" i="2"/>
  <c r="AZ189" i="2" s="1"/>
  <c r="BI189" i="2" s="1"/>
  <c r="Y284" i="2"/>
  <c r="AA284" i="2" s="1"/>
  <c r="AC284" i="2" s="1"/>
  <c r="AE284" i="2" s="1"/>
  <c r="AG284" i="2" s="1"/>
  <c r="AI284" i="2" s="1"/>
  <c r="AR189" i="2" s="1"/>
  <c r="BA189" i="2" s="1"/>
  <c r="BJ189" i="2" s="1"/>
  <c r="W285" i="2"/>
  <c r="AL189" i="2"/>
  <c r="AU189" i="2" s="1"/>
  <c r="BD189" i="2" s="1"/>
  <c r="BQ186" i="2"/>
  <c r="BZ187" i="2"/>
  <c r="AE281" i="6" l="1"/>
  <c r="AG281" i="6" s="1"/>
  <c r="AO189" i="6"/>
  <c r="AX189" i="6" s="1"/>
  <c r="BG189" i="6" s="1"/>
  <c r="BW187" i="6"/>
  <c r="BN186" i="6"/>
  <c r="AA282" i="6"/>
  <c r="AC282" i="6" s="1"/>
  <c r="AE282" i="6" s="1"/>
  <c r="W284" i="6"/>
  <c r="Y283" i="6"/>
  <c r="AA283" i="6" s="1"/>
  <c r="AC283" i="6" s="1"/>
  <c r="AE283" i="6" s="1"/>
  <c r="AG283" i="6" s="1"/>
  <c r="AI283" i="6" s="1"/>
  <c r="BX187" i="6"/>
  <c r="BO186" i="6"/>
  <c r="AI281" i="6"/>
  <c r="AQ188" i="6"/>
  <c r="AZ188" i="6" s="1"/>
  <c r="BI188" i="6" s="1"/>
  <c r="CB187" i="6"/>
  <c r="BS186" i="6"/>
  <c r="BS187" i="2"/>
  <c r="CB188" i="2"/>
  <c r="CA188" i="2"/>
  <c r="BR187" i="2"/>
  <c r="BV188" i="2"/>
  <c r="BM187" i="2"/>
  <c r="Y285" i="2"/>
  <c r="AA285" i="2" s="1"/>
  <c r="AC285" i="2" s="1"/>
  <c r="W286" i="2"/>
  <c r="AG282" i="6" l="1"/>
  <c r="AI282" i="6" s="1"/>
  <c r="AP188" i="6"/>
  <c r="AY188" i="6" s="1"/>
  <c r="BH188" i="6" s="1"/>
  <c r="BY188" i="6"/>
  <c r="BP187" i="6"/>
  <c r="Y284" i="6"/>
  <c r="W285" i="6"/>
  <c r="BR186" i="6"/>
  <c r="CA187" i="6"/>
  <c r="AE285" i="2"/>
  <c r="AO189" i="2"/>
  <c r="AX189" i="2" s="1"/>
  <c r="BG189" i="2" s="1"/>
  <c r="W287" i="2"/>
  <c r="Y286" i="2"/>
  <c r="AA286" i="2" s="1"/>
  <c r="AA284" i="6" l="1"/>
  <c r="AC284" i="6" s="1"/>
  <c r="AE284" i="6" s="1"/>
  <c r="AM189" i="6"/>
  <c r="AV189" i="6" s="1"/>
  <c r="BE189" i="6" s="1"/>
  <c r="BZ187" i="6"/>
  <c r="BQ186" i="6"/>
  <c r="AL189" i="6"/>
  <c r="AU189" i="6" s="1"/>
  <c r="BD189" i="6" s="1"/>
  <c r="Y285" i="6"/>
  <c r="AA285" i="6" s="1"/>
  <c r="W286" i="6"/>
  <c r="AG284" i="6"/>
  <c r="AC286" i="2"/>
  <c r="AE286" i="2" s="1"/>
  <c r="AG286" i="2" s="1"/>
  <c r="AN190" i="2"/>
  <c r="AW190" i="2" s="1"/>
  <c r="BF190" i="2" s="1"/>
  <c r="W288" i="2"/>
  <c r="Y287" i="2"/>
  <c r="AL190" i="2"/>
  <c r="AU190" i="2" s="1"/>
  <c r="BD190" i="2" s="1"/>
  <c r="BY188" i="2"/>
  <c r="BP187" i="2"/>
  <c r="AG285" i="2"/>
  <c r="AI285" i="2" s="1"/>
  <c r="AP189" i="2"/>
  <c r="AY189" i="2" s="1"/>
  <c r="BH189" i="2" s="1"/>
  <c r="BW188" i="6" l="1"/>
  <c r="BN187" i="6"/>
  <c r="BM187" i="6"/>
  <c r="BV188" i="6"/>
  <c r="AQ189" i="6"/>
  <c r="AZ189" i="6" s="1"/>
  <c r="BI189" i="6" s="1"/>
  <c r="AI284" i="6"/>
  <c r="W287" i="6"/>
  <c r="Y286" i="6"/>
  <c r="AC285" i="6"/>
  <c r="AE285" i="6" s="1"/>
  <c r="AN189" i="6"/>
  <c r="AW189" i="6" s="1"/>
  <c r="BF189" i="6" s="1"/>
  <c r="BZ188" i="2"/>
  <c r="BQ187" i="2"/>
  <c r="AA287" i="2"/>
  <c r="AC287" i="2" s="1"/>
  <c r="AE287" i="2" s="1"/>
  <c r="AG287" i="2" s="1"/>
  <c r="AI287" i="2" s="1"/>
  <c r="AM190" i="2"/>
  <c r="AV190" i="2" s="1"/>
  <c r="BE190" i="2" s="1"/>
  <c r="W289" i="2"/>
  <c r="Y288" i="2"/>
  <c r="AA288" i="2" s="1"/>
  <c r="AC288" i="2" s="1"/>
  <c r="AE288" i="2" s="1"/>
  <c r="BX189" i="2"/>
  <c r="BO188" i="2"/>
  <c r="BM188" i="2"/>
  <c r="BV189" i="2"/>
  <c r="AI286" i="2"/>
  <c r="AQ190" i="2"/>
  <c r="AZ190" i="2" s="1"/>
  <c r="BI190" i="2" s="1"/>
  <c r="AG285" i="6" l="1"/>
  <c r="AI285" i="6" s="1"/>
  <c r="AR189" i="6" s="1"/>
  <c r="BA189" i="6" s="1"/>
  <c r="BJ189" i="6" s="1"/>
  <c r="BS187" i="6" s="1"/>
  <c r="AP189" i="6"/>
  <c r="AY189" i="6" s="1"/>
  <c r="BH189" i="6" s="1"/>
  <c r="BR187" i="6"/>
  <c r="CA188" i="6"/>
  <c r="BO187" i="6"/>
  <c r="BX188" i="6"/>
  <c r="AA286" i="6"/>
  <c r="AC286" i="6" s="1"/>
  <c r="AE286" i="6" s="1"/>
  <c r="AG286" i="6" s="1"/>
  <c r="AI286" i="6" s="1"/>
  <c r="W288" i="6"/>
  <c r="Y287" i="6"/>
  <c r="AA287" i="6" s="1"/>
  <c r="AC287" i="6" s="1"/>
  <c r="Y289" i="2"/>
  <c r="AA289" i="2" s="1"/>
  <c r="W290" i="2"/>
  <c r="BW189" i="2"/>
  <c r="BN188" i="2"/>
  <c r="CA189" i="2"/>
  <c r="BR188" i="2"/>
  <c r="AG288" i="2"/>
  <c r="AI288" i="2" s="1"/>
  <c r="AR190" i="2" s="1"/>
  <c r="BA190" i="2" s="1"/>
  <c r="BJ190" i="2" s="1"/>
  <c r="AP190" i="2"/>
  <c r="AY190" i="2" s="1"/>
  <c r="BH190" i="2" s="1"/>
  <c r="CB188" i="6" l="1"/>
  <c r="BQ187" i="6"/>
  <c r="BZ188" i="6"/>
  <c r="W289" i="6"/>
  <c r="Y288" i="6"/>
  <c r="AA288" i="6" s="1"/>
  <c r="AE287" i="6"/>
  <c r="BZ189" i="2"/>
  <c r="BQ188" i="2"/>
  <c r="W291" i="2"/>
  <c r="Y290" i="2"/>
  <c r="AA290" i="2" s="1"/>
  <c r="AC290" i="2" s="1"/>
  <c r="AE290" i="2" s="1"/>
  <c r="AG290" i="2" s="1"/>
  <c r="AI290" i="2" s="1"/>
  <c r="CB189" i="2"/>
  <c r="BS188" i="2"/>
  <c r="AC289" i="2"/>
  <c r="AN191" i="2"/>
  <c r="AW191" i="2" s="1"/>
  <c r="BF191" i="2" s="1"/>
  <c r="AC288" i="6" l="1"/>
  <c r="AN190" i="6"/>
  <c r="AW190" i="6" s="1"/>
  <c r="BF190" i="6" s="1"/>
  <c r="AG287" i="6"/>
  <c r="AI287" i="6" s="1"/>
  <c r="AL190" i="6"/>
  <c r="AU190" i="6" s="1"/>
  <c r="BD190" i="6" s="1"/>
  <c r="W290" i="6"/>
  <c r="Y289" i="6"/>
  <c r="AM190" i="6" s="1"/>
  <c r="AV190" i="6" s="1"/>
  <c r="BE190" i="6" s="1"/>
  <c r="BX190" i="2"/>
  <c r="BO189" i="2"/>
  <c r="W292" i="2"/>
  <c r="Y291" i="2"/>
  <c r="AA291" i="2" s="1"/>
  <c r="AC291" i="2" s="1"/>
  <c r="AE291" i="2" s="1"/>
  <c r="AE289" i="2"/>
  <c r="AG289" i="2" s="1"/>
  <c r="AI289" i="2" s="1"/>
  <c r="AO190" i="2"/>
  <c r="AX190" i="2" s="1"/>
  <c r="BG190" i="2" s="1"/>
  <c r="AE288" i="6" l="1"/>
  <c r="AO190" i="6"/>
  <c r="AX190" i="6" s="1"/>
  <c r="BG190" i="6" s="1"/>
  <c r="BW189" i="6"/>
  <c r="BN188" i="6"/>
  <c r="W291" i="6"/>
  <c r="Y290" i="6"/>
  <c r="AA290" i="6" s="1"/>
  <c r="AC290" i="6" s="1"/>
  <c r="AE290" i="6" s="1"/>
  <c r="AG290" i="6" s="1"/>
  <c r="AI290" i="6" s="1"/>
  <c r="BV189" i="6"/>
  <c r="BM188" i="6"/>
  <c r="BO188" i="6"/>
  <c r="BX189" i="6"/>
  <c r="AQ190" i="6"/>
  <c r="AZ190" i="6" s="1"/>
  <c r="BI190" i="6" s="1"/>
  <c r="AA289" i="6"/>
  <c r="AC289" i="6" s="1"/>
  <c r="AE289" i="6" s="1"/>
  <c r="AG289" i="6" s="1"/>
  <c r="AI289" i="6" s="1"/>
  <c r="AG291" i="2"/>
  <c r="AP191" i="2"/>
  <c r="AY191" i="2" s="1"/>
  <c r="BH191" i="2" s="1"/>
  <c r="Y292" i="2"/>
  <c r="AA292" i="2" s="1"/>
  <c r="AC292" i="2" s="1"/>
  <c r="W293" i="2"/>
  <c r="AL191" i="2"/>
  <c r="AU191" i="2" s="1"/>
  <c r="BD191" i="2" s="1"/>
  <c r="BY189" i="2"/>
  <c r="BP188" i="2"/>
  <c r="BY189" i="6" l="1"/>
  <c r="BP188" i="6"/>
  <c r="AG288" i="6"/>
  <c r="AI288" i="6" s="1"/>
  <c r="AR190" i="6" s="1"/>
  <c r="BA190" i="6" s="1"/>
  <c r="BJ190" i="6" s="1"/>
  <c r="CB189" i="6" s="1"/>
  <c r="AP190" i="6"/>
  <c r="AY190" i="6" s="1"/>
  <c r="BH190" i="6" s="1"/>
  <c r="BR188" i="6"/>
  <c r="CA189" i="6"/>
  <c r="W292" i="6"/>
  <c r="Y291" i="6"/>
  <c r="AA291" i="6" s="1"/>
  <c r="AC291" i="6" s="1"/>
  <c r="AE291" i="6" s="1"/>
  <c r="BZ190" i="2"/>
  <c r="BQ189" i="2"/>
  <c r="Y293" i="2"/>
  <c r="W294" i="2"/>
  <c r="AE292" i="2"/>
  <c r="AG292" i="2" s="1"/>
  <c r="AI292" i="2" s="1"/>
  <c r="AO191" i="2"/>
  <c r="AX191" i="2" s="1"/>
  <c r="BG191" i="2" s="1"/>
  <c r="BM189" i="2"/>
  <c r="BV190" i="2"/>
  <c r="AI291" i="2"/>
  <c r="AQ191" i="2"/>
  <c r="AZ191" i="2" s="1"/>
  <c r="BI191" i="2" s="1"/>
  <c r="BQ188" i="6" l="1"/>
  <c r="BZ189" i="6"/>
  <c r="BS188" i="6"/>
  <c r="W293" i="6"/>
  <c r="Y292" i="6"/>
  <c r="AA292" i="6" s="1"/>
  <c r="AC292" i="6" s="1"/>
  <c r="AE292" i="6" s="1"/>
  <c r="AG292" i="6" s="1"/>
  <c r="AL191" i="6"/>
  <c r="AU191" i="6" s="1"/>
  <c r="BD191" i="6" s="1"/>
  <c r="AG291" i="6"/>
  <c r="AI291" i="6" s="1"/>
  <c r="CA190" i="2"/>
  <c r="BR189" i="2"/>
  <c r="W295" i="2"/>
  <c r="Y294" i="2"/>
  <c r="AA294" i="2" s="1"/>
  <c r="AA293" i="2"/>
  <c r="AC293" i="2" s="1"/>
  <c r="AE293" i="2" s="1"/>
  <c r="AG293" i="2" s="1"/>
  <c r="AI293" i="2" s="1"/>
  <c r="AR191" i="2" s="1"/>
  <c r="BA191" i="2" s="1"/>
  <c r="BJ191" i="2" s="1"/>
  <c r="AM191" i="2"/>
  <c r="AV191" i="2" s="1"/>
  <c r="BE191" i="2" s="1"/>
  <c r="BY190" i="2"/>
  <c r="BP189" i="2"/>
  <c r="BV190" i="6" l="1"/>
  <c r="BM189" i="6"/>
  <c r="AI292" i="6"/>
  <c r="AR191" i="6" s="1"/>
  <c r="BA191" i="6" s="1"/>
  <c r="BJ191" i="6" s="1"/>
  <c r="AQ191" i="6"/>
  <c r="AZ191" i="6" s="1"/>
  <c r="BI191" i="6" s="1"/>
  <c r="W294" i="6"/>
  <c r="Y293" i="6"/>
  <c r="AA293" i="6" s="1"/>
  <c r="AC294" i="2"/>
  <c r="AE294" i="2" s="1"/>
  <c r="AN192" i="2"/>
  <c r="AW192" i="2" s="1"/>
  <c r="BF192" i="2" s="1"/>
  <c r="CB190" i="2"/>
  <c r="BS189" i="2"/>
  <c r="Y295" i="2"/>
  <c r="W296" i="2"/>
  <c r="BW190" i="2"/>
  <c r="BN189" i="2"/>
  <c r="AC293" i="6" l="1"/>
  <c r="AN191" i="6"/>
  <c r="AW191" i="6" s="1"/>
  <c r="BF191" i="6" s="1"/>
  <c r="W295" i="6"/>
  <c r="Y294" i="6"/>
  <c r="CA190" i="6"/>
  <c r="BR189" i="6"/>
  <c r="BS189" i="6"/>
  <c r="CB190" i="6"/>
  <c r="BX191" i="2"/>
  <c r="BO190" i="2"/>
  <c r="AA295" i="2"/>
  <c r="AC295" i="2" s="1"/>
  <c r="AE295" i="2" s="1"/>
  <c r="AG295" i="2" s="1"/>
  <c r="AM192" i="2"/>
  <c r="AV192" i="2" s="1"/>
  <c r="BE192" i="2" s="1"/>
  <c r="Y296" i="2"/>
  <c r="AA296" i="2" s="1"/>
  <c r="AC296" i="2" s="1"/>
  <c r="W297" i="2"/>
  <c r="AG294" i="2"/>
  <c r="AI294" i="2" s="1"/>
  <c r="AP192" i="2"/>
  <c r="AY192" i="2" s="1"/>
  <c r="BH192" i="2" s="1"/>
  <c r="AA294" i="6" l="1"/>
  <c r="AC294" i="6" s="1"/>
  <c r="AE294" i="6" s="1"/>
  <c r="AG294" i="6" s="1"/>
  <c r="AI294" i="6" s="1"/>
  <c r="AM191" i="6"/>
  <c r="AV191" i="6" s="1"/>
  <c r="BE191" i="6" s="1"/>
  <c r="BX190" i="6"/>
  <c r="BO189" i="6"/>
  <c r="AE293" i="6"/>
  <c r="AO191" i="6"/>
  <c r="AX191" i="6" s="1"/>
  <c r="BG191" i="6" s="1"/>
  <c r="Y295" i="6"/>
  <c r="AA295" i="6" s="1"/>
  <c r="AC295" i="6" s="1"/>
  <c r="AE295" i="6" s="1"/>
  <c r="AG295" i="6" s="1"/>
  <c r="W296" i="6"/>
  <c r="AL192" i="6" s="1"/>
  <c r="AU192" i="6" s="1"/>
  <c r="BD192" i="6" s="1"/>
  <c r="BV191" i="6" s="1"/>
  <c r="BZ191" i="2"/>
  <c r="BQ190" i="2"/>
  <c r="AE296" i="2"/>
  <c r="AG296" i="2" s="1"/>
  <c r="AI296" i="2" s="1"/>
  <c r="AR192" i="2" s="1"/>
  <c r="BA192" i="2" s="1"/>
  <c r="BJ192" i="2" s="1"/>
  <c r="AO192" i="2"/>
  <c r="AX192" i="2" s="1"/>
  <c r="BG192" i="2" s="1"/>
  <c r="BW191" i="2"/>
  <c r="BN190" i="2"/>
  <c r="AI295" i="2"/>
  <c r="AQ192" i="2"/>
  <c r="AZ192" i="2" s="1"/>
  <c r="BI192" i="2" s="1"/>
  <c r="W298" i="2"/>
  <c r="Y297" i="2"/>
  <c r="AA297" i="2" s="1"/>
  <c r="AC297" i="2" s="1"/>
  <c r="AE297" i="2" s="1"/>
  <c r="AG297" i="2" s="1"/>
  <c r="AI297" i="2" s="1"/>
  <c r="BM190" i="6" l="1"/>
  <c r="AG293" i="6"/>
  <c r="AI293" i="6" s="1"/>
  <c r="AP191" i="6"/>
  <c r="AY191" i="6" s="1"/>
  <c r="BH191" i="6" s="1"/>
  <c r="BW190" i="6"/>
  <c r="BN189" i="6"/>
  <c r="BY190" i="6"/>
  <c r="BP189" i="6"/>
  <c r="W297" i="6"/>
  <c r="Y296" i="6"/>
  <c r="AI295" i="6"/>
  <c r="AQ192" i="6"/>
  <c r="AZ192" i="6" s="1"/>
  <c r="BI192" i="6" s="1"/>
  <c r="BY191" i="2"/>
  <c r="BP190" i="2"/>
  <c r="W299" i="2"/>
  <c r="Y298" i="2"/>
  <c r="BS190" i="2"/>
  <c r="CB191" i="2"/>
  <c r="CA191" i="2"/>
  <c r="BR190" i="2"/>
  <c r="BZ190" i="6" l="1"/>
  <c r="BQ189" i="6"/>
  <c r="AA296" i="6"/>
  <c r="AC296" i="6" s="1"/>
  <c r="W298" i="6"/>
  <c r="Y297" i="6"/>
  <c r="AA297" i="6" s="1"/>
  <c r="AC297" i="6" s="1"/>
  <c r="AE297" i="6" s="1"/>
  <c r="AG297" i="6" s="1"/>
  <c r="AI297" i="6" s="1"/>
  <c r="CA191" i="6"/>
  <c r="BR190" i="6"/>
  <c r="AA298" i="2"/>
  <c r="AM193" i="2"/>
  <c r="AV193" i="2" s="1"/>
  <c r="BE193" i="2" s="1"/>
  <c r="Y299" i="2"/>
  <c r="AA299" i="2" s="1"/>
  <c r="AC299" i="2" s="1"/>
  <c r="W300" i="2"/>
  <c r="W299" i="6" l="1"/>
  <c r="Y298" i="6"/>
  <c r="AA298" i="6" s="1"/>
  <c r="AC298" i="6" s="1"/>
  <c r="AE296" i="6"/>
  <c r="AO192" i="6"/>
  <c r="AX192" i="6" s="1"/>
  <c r="BG192" i="6" s="1"/>
  <c r="W301" i="2"/>
  <c r="Y300" i="2"/>
  <c r="AA300" i="2" s="1"/>
  <c r="AC300" i="2" s="1"/>
  <c r="AE300" i="2" s="1"/>
  <c r="AG300" i="2" s="1"/>
  <c r="AL192" i="2"/>
  <c r="AU192" i="2" s="1"/>
  <c r="BD192" i="2" s="1"/>
  <c r="AE299" i="2"/>
  <c r="AO193" i="2"/>
  <c r="AX193" i="2" s="1"/>
  <c r="BG193" i="2" s="1"/>
  <c r="BW192" i="2"/>
  <c r="BN191" i="2"/>
  <c r="AC298" i="2"/>
  <c r="AE298" i="2" s="1"/>
  <c r="AG298" i="2" s="1"/>
  <c r="AI298" i="2" s="1"/>
  <c r="AN193" i="2"/>
  <c r="AW193" i="2" s="1"/>
  <c r="BF193" i="2" s="1"/>
  <c r="AG296" i="6" l="1"/>
  <c r="AI296" i="6" s="1"/>
  <c r="AR192" i="6" s="1"/>
  <c r="BA192" i="6" s="1"/>
  <c r="BJ192" i="6" s="1"/>
  <c r="BS190" i="6" s="1"/>
  <c r="AP192" i="6"/>
  <c r="AY192" i="6" s="1"/>
  <c r="BH192" i="6" s="1"/>
  <c r="BY191" i="6"/>
  <c r="BP190" i="6"/>
  <c r="AE298" i="6"/>
  <c r="AG298" i="6" s="1"/>
  <c r="AI298" i="6" s="1"/>
  <c r="W300" i="6"/>
  <c r="Y299" i="6"/>
  <c r="AM192" i="6" s="1"/>
  <c r="AV192" i="6" s="1"/>
  <c r="BE192" i="6" s="1"/>
  <c r="BM190" i="2"/>
  <c r="BV191" i="2"/>
  <c r="BX192" i="2"/>
  <c r="BO191" i="2"/>
  <c r="AI300" i="2"/>
  <c r="AQ193" i="2"/>
  <c r="AZ193" i="2" s="1"/>
  <c r="BI193" i="2" s="1"/>
  <c r="AG299" i="2"/>
  <c r="AI299" i="2" s="1"/>
  <c r="AP193" i="2"/>
  <c r="AY193" i="2" s="1"/>
  <c r="BH193" i="2" s="1"/>
  <c r="BY192" i="2"/>
  <c r="BP191" i="2"/>
  <c r="W302" i="2"/>
  <c r="Y301" i="2"/>
  <c r="AA301" i="2" s="1"/>
  <c r="CB191" i="6" l="1"/>
  <c r="BQ190" i="6"/>
  <c r="BZ191" i="6"/>
  <c r="BW191" i="6"/>
  <c r="BN190" i="6"/>
  <c r="Y300" i="6"/>
  <c r="AA300" i="6" s="1"/>
  <c r="AC300" i="6" s="1"/>
  <c r="AE300" i="6" s="1"/>
  <c r="W301" i="6"/>
  <c r="AA299" i="6"/>
  <c r="Y302" i="2"/>
  <c r="W303" i="2"/>
  <c r="BZ192" i="2"/>
  <c r="BQ191" i="2"/>
  <c r="CA192" i="2"/>
  <c r="BR191" i="2"/>
  <c r="AC301" i="2"/>
  <c r="AE301" i="2" s="1"/>
  <c r="AG301" i="2" s="1"/>
  <c r="AI301" i="2" s="1"/>
  <c r="AR193" i="2" s="1"/>
  <c r="BA193" i="2" s="1"/>
  <c r="BJ193" i="2" s="1"/>
  <c r="AN194" i="2"/>
  <c r="AW194" i="2" s="1"/>
  <c r="BF194" i="2" s="1"/>
  <c r="AN192" i="6" l="1"/>
  <c r="AW192" i="6" s="1"/>
  <c r="BF192" i="6" s="1"/>
  <c r="AC299" i="6"/>
  <c r="W302" i="6"/>
  <c r="AL193" i="6"/>
  <c r="AU193" i="6" s="1"/>
  <c r="BD193" i="6" s="1"/>
  <c r="Y301" i="6"/>
  <c r="AA301" i="6" s="1"/>
  <c r="AC301" i="6" s="1"/>
  <c r="AG300" i="6"/>
  <c r="BX193" i="2"/>
  <c r="BO192" i="2"/>
  <c r="Y303" i="2"/>
  <c r="AA303" i="2" s="1"/>
  <c r="AC303" i="2" s="1"/>
  <c r="AE303" i="2" s="1"/>
  <c r="W304" i="2"/>
  <c r="AL193" i="2"/>
  <c r="AU193" i="2" s="1"/>
  <c r="BD193" i="2" s="1"/>
  <c r="CB192" i="2"/>
  <c r="BS191" i="2"/>
  <c r="AA302" i="2"/>
  <c r="AC302" i="2" s="1"/>
  <c r="AM194" i="2"/>
  <c r="AV194" i="2" s="1"/>
  <c r="BE194" i="2" s="1"/>
  <c r="AE299" i="6" l="1"/>
  <c r="AG299" i="6" s="1"/>
  <c r="AI299" i="6" s="1"/>
  <c r="AO193" i="6"/>
  <c r="AX193" i="6" s="1"/>
  <c r="BG193" i="6" s="1"/>
  <c r="AI300" i="6"/>
  <c r="AQ193" i="6"/>
  <c r="AZ193" i="6" s="1"/>
  <c r="BI193" i="6" s="1"/>
  <c r="AE301" i="6"/>
  <c r="BM191" i="6"/>
  <c r="BV192" i="6"/>
  <c r="Y302" i="6"/>
  <c r="AA302" i="6" s="1"/>
  <c r="W303" i="6"/>
  <c r="BX191" i="6"/>
  <c r="BO190" i="6"/>
  <c r="BV192" i="2"/>
  <c r="BM191" i="2"/>
  <c r="W305" i="2"/>
  <c r="Y304" i="2"/>
  <c r="AA304" i="2" s="1"/>
  <c r="AC304" i="2" s="1"/>
  <c r="AE304" i="2" s="1"/>
  <c r="AG304" i="2" s="1"/>
  <c r="AI304" i="2" s="1"/>
  <c r="BN192" i="2"/>
  <c r="BW193" i="2"/>
  <c r="AE302" i="2"/>
  <c r="AG302" i="2" s="1"/>
  <c r="AI302" i="2" s="1"/>
  <c r="AO194" i="2"/>
  <c r="AX194" i="2" s="1"/>
  <c r="BG194" i="2" s="1"/>
  <c r="AG303" i="2"/>
  <c r="AI303" i="2" s="1"/>
  <c r="AP194" i="2"/>
  <c r="AY194" i="2" s="1"/>
  <c r="BH194" i="2" s="1"/>
  <c r="AG301" i="6" l="1"/>
  <c r="AI301" i="6" s="1"/>
  <c r="AR193" i="6" s="1"/>
  <c r="BA193" i="6" s="1"/>
  <c r="BJ193" i="6" s="1"/>
  <c r="CB192" i="6" s="1"/>
  <c r="AP193" i="6"/>
  <c r="AY193" i="6" s="1"/>
  <c r="BH193" i="6" s="1"/>
  <c r="BY192" i="6"/>
  <c r="BP191" i="6"/>
  <c r="AC302" i="6"/>
  <c r="AN193" i="6"/>
  <c r="AW193" i="6" s="1"/>
  <c r="BF193" i="6" s="1"/>
  <c r="BR191" i="6"/>
  <c r="CA192" i="6"/>
  <c r="W304" i="6"/>
  <c r="Y303" i="6"/>
  <c r="AM193" i="6" s="1"/>
  <c r="AV193" i="6" s="1"/>
  <c r="BE193" i="6" s="1"/>
  <c r="BZ193" i="2"/>
  <c r="BQ192" i="2"/>
  <c r="W306" i="2"/>
  <c r="Y305" i="2"/>
  <c r="AA305" i="2" s="1"/>
  <c r="AC305" i="2" s="1"/>
  <c r="AE305" i="2" s="1"/>
  <c r="AG305" i="2" s="1"/>
  <c r="BP192" i="2"/>
  <c r="BY193" i="2"/>
  <c r="BS191" i="6" l="1"/>
  <c r="BW192" i="6"/>
  <c r="BN191" i="6"/>
  <c r="AE302" i="6"/>
  <c r="AG302" i="6" s="1"/>
  <c r="AI302" i="6" s="1"/>
  <c r="AO194" i="6"/>
  <c r="AX194" i="6" s="1"/>
  <c r="BG194" i="6" s="1"/>
  <c r="BZ192" i="6"/>
  <c r="BQ191" i="6"/>
  <c r="W305" i="6"/>
  <c r="Y304" i="6"/>
  <c r="AA304" i="6" s="1"/>
  <c r="AC304" i="6" s="1"/>
  <c r="AE304" i="6" s="1"/>
  <c r="AG304" i="6" s="1"/>
  <c r="AI304" i="6" s="1"/>
  <c r="AA303" i="6"/>
  <c r="AC303" i="6" s="1"/>
  <c r="AE303" i="6" s="1"/>
  <c r="AG303" i="6" s="1"/>
  <c r="BX192" i="6"/>
  <c r="BO191" i="6"/>
  <c r="AI305" i="2"/>
  <c r="AR194" i="2" s="1"/>
  <c r="BA194" i="2" s="1"/>
  <c r="BJ194" i="2" s="1"/>
  <c r="AQ194" i="2"/>
  <c r="AZ194" i="2" s="1"/>
  <c r="BI194" i="2" s="1"/>
  <c r="W307" i="2"/>
  <c r="Y306" i="2"/>
  <c r="AA306" i="2" s="1"/>
  <c r="AL194" i="2"/>
  <c r="AU194" i="2" s="1"/>
  <c r="BD194" i="2" s="1"/>
  <c r="BY193" i="6" l="1"/>
  <c r="BP192" i="6"/>
  <c r="W306" i="6"/>
  <c r="Y305" i="6"/>
  <c r="AA305" i="6" s="1"/>
  <c r="AI303" i="6"/>
  <c r="AQ194" i="6"/>
  <c r="AZ194" i="6" s="1"/>
  <c r="BI194" i="6" s="1"/>
  <c r="BM192" i="2"/>
  <c r="BV193" i="2"/>
  <c r="AC306" i="2"/>
  <c r="AE306" i="2" s="1"/>
  <c r="AG306" i="2" s="1"/>
  <c r="AI306" i="2" s="1"/>
  <c r="AN195" i="2"/>
  <c r="AW195" i="2" s="1"/>
  <c r="BF195" i="2" s="1"/>
  <c r="Y307" i="2"/>
  <c r="W308" i="2"/>
  <c r="BR192" i="2"/>
  <c r="CA193" i="2"/>
  <c r="CB193" i="2"/>
  <c r="BS192" i="2"/>
  <c r="CA193" i="6" l="1"/>
  <c r="BR192" i="6"/>
  <c r="AC305" i="6"/>
  <c r="AE305" i="6" s="1"/>
  <c r="AN194" i="6"/>
  <c r="AW194" i="6" s="1"/>
  <c r="BF194" i="6" s="1"/>
  <c r="W307" i="6"/>
  <c r="Y306" i="6"/>
  <c r="AL194" i="6"/>
  <c r="AU194" i="6" s="1"/>
  <c r="BD194" i="6" s="1"/>
  <c r="Y308" i="2"/>
  <c r="AA308" i="2" s="1"/>
  <c r="AC308" i="2" s="1"/>
  <c r="W309" i="2"/>
  <c r="AA307" i="2"/>
  <c r="AC307" i="2" s="1"/>
  <c r="AE307" i="2" s="1"/>
  <c r="AM195" i="2"/>
  <c r="AV195" i="2" s="1"/>
  <c r="BE195" i="2" s="1"/>
  <c r="BX194" i="2"/>
  <c r="BX197" i="2" s="1"/>
  <c r="BO193" i="2"/>
  <c r="AA306" i="6" l="1"/>
  <c r="AC306" i="6" s="1"/>
  <c r="AE306" i="6" s="1"/>
  <c r="AG306" i="6" s="1"/>
  <c r="AI306" i="6" s="1"/>
  <c r="AM194" i="6"/>
  <c r="AV194" i="6" s="1"/>
  <c r="BE194" i="6" s="1"/>
  <c r="W308" i="6"/>
  <c r="Y307" i="6"/>
  <c r="AA307" i="6" s="1"/>
  <c r="AC307" i="6" s="1"/>
  <c r="BX193" i="6"/>
  <c r="BO192" i="6"/>
  <c r="AG305" i="6"/>
  <c r="AI305" i="6" s="1"/>
  <c r="AR194" i="6" s="1"/>
  <c r="BA194" i="6" s="1"/>
  <c r="BJ194" i="6" s="1"/>
  <c r="AP194" i="6"/>
  <c r="AY194" i="6" s="1"/>
  <c r="BH194" i="6" s="1"/>
  <c r="BV193" i="6"/>
  <c r="BM192" i="6"/>
  <c r="BN193" i="2"/>
  <c r="BW194" i="2"/>
  <c r="BW197" i="2" s="1"/>
  <c r="AG307" i="2"/>
  <c r="AI307" i="2" s="1"/>
  <c r="AP195" i="2"/>
  <c r="AY195" i="2" s="1"/>
  <c r="BH195" i="2" s="1"/>
  <c r="Y309" i="2"/>
  <c r="AA309" i="2" s="1"/>
  <c r="AC309" i="2" s="1"/>
  <c r="AE309" i="2" s="1"/>
  <c r="AG309" i="2" s="1"/>
  <c r="AI309" i="2" s="1"/>
  <c r="AR195" i="2" s="1"/>
  <c r="BA195" i="2" s="1"/>
  <c r="BJ195" i="2" s="1"/>
  <c r="W310" i="2"/>
  <c r="Y310" i="2" s="1"/>
  <c r="AA310" i="2" s="1"/>
  <c r="AC310" i="2" s="1"/>
  <c r="AE310" i="2" s="1"/>
  <c r="AG310" i="2" s="1"/>
  <c r="AI310" i="2" s="1"/>
  <c r="AL195" i="2"/>
  <c r="AU195" i="2" s="1"/>
  <c r="BD195" i="2" s="1"/>
  <c r="AE308" i="2"/>
  <c r="AG308" i="2" s="1"/>
  <c r="AO195" i="2"/>
  <c r="AX195" i="2" s="1"/>
  <c r="BG195" i="2" s="1"/>
  <c r="BN192" i="6" l="1"/>
  <c r="BW193" i="6"/>
  <c r="BS192" i="6"/>
  <c r="CB193" i="6"/>
  <c r="AE307" i="6"/>
  <c r="AG307" i="6" s="1"/>
  <c r="W309" i="6"/>
  <c r="Y308" i="6"/>
  <c r="BQ192" i="6"/>
  <c r="BZ193" i="6"/>
  <c r="BP193" i="2"/>
  <c r="BY194" i="2"/>
  <c r="BY197" i="2" s="1"/>
  <c r="BV194" i="2"/>
  <c r="BV197" i="2" s="1"/>
  <c r="BM193" i="2"/>
  <c r="AI308" i="2"/>
  <c r="AQ195" i="2"/>
  <c r="AZ195" i="2" s="1"/>
  <c r="BI195" i="2" s="1"/>
  <c r="BZ194" i="2"/>
  <c r="BZ197" i="2" s="1"/>
  <c r="BQ193" i="2"/>
  <c r="CB194" i="2"/>
  <c r="BS193" i="2"/>
  <c r="AA308" i="6" l="1"/>
  <c r="AC308" i="6" s="1"/>
  <c r="W310" i="6"/>
  <c r="Y310" i="6" s="1"/>
  <c r="AA310" i="6" s="1"/>
  <c r="AC310" i="6" s="1"/>
  <c r="AE310" i="6" s="1"/>
  <c r="AG310" i="6" s="1"/>
  <c r="AI310" i="6" s="1"/>
  <c r="Y309" i="6"/>
  <c r="AA309" i="6" s="1"/>
  <c r="AL195" i="6"/>
  <c r="AU195" i="6" s="1"/>
  <c r="BD195" i="6" s="1"/>
  <c r="AI307" i="6"/>
  <c r="AQ195" i="6"/>
  <c r="AZ195" i="6" s="1"/>
  <c r="BI195" i="6" s="1"/>
  <c r="CA194" i="2"/>
  <c r="CA197" i="2" s="1"/>
  <c r="BR193" i="2"/>
  <c r="BR158" i="2" s="1"/>
  <c r="K1" i="2" s="1"/>
  <c r="CB197" i="2"/>
  <c r="CB158" i="2"/>
  <c r="N2" i="2" s="1"/>
  <c r="K2" i="2" s="1"/>
  <c r="AM195" i="6" l="1"/>
  <c r="AV195" i="6" s="1"/>
  <c r="BE195" i="6" s="1"/>
  <c r="BW194" i="6" s="1"/>
  <c r="BW197" i="6" s="1"/>
  <c r="AE308" i="6"/>
  <c r="AO195" i="6"/>
  <c r="AX195" i="6" s="1"/>
  <c r="BG195" i="6" s="1"/>
  <c r="BV194" i="6"/>
  <c r="BM193" i="6"/>
  <c r="AC309" i="6"/>
  <c r="AE309" i="6" s="1"/>
  <c r="AG309" i="6" s="1"/>
  <c r="AI309" i="6" s="1"/>
  <c r="AN195" i="6"/>
  <c r="AW195" i="6" s="1"/>
  <c r="BF195" i="6" s="1"/>
  <c r="CA194" i="6"/>
  <c r="CA197" i="6" s="1"/>
  <c r="BR193" i="6"/>
  <c r="AG308" i="6"/>
  <c r="AI308" i="6" s="1"/>
  <c r="AR195" i="6" s="1"/>
  <c r="BA195" i="6" s="1"/>
  <c r="BJ195" i="6" s="1"/>
  <c r="AP195" i="6"/>
  <c r="AY195" i="6" s="1"/>
  <c r="BH195" i="6" s="1"/>
  <c r="BN193" i="6" l="1"/>
  <c r="BP193" i="6"/>
  <c r="BY194" i="6"/>
  <c r="BY197" i="6" s="1"/>
  <c r="BZ194" i="6"/>
  <c r="BZ197" i="6" s="1"/>
  <c r="BQ193" i="6"/>
  <c r="BV197" i="6"/>
  <c r="BX194" i="6"/>
  <c r="BX197" i="6" s="1"/>
  <c r="BO193" i="6"/>
  <c r="BS193" i="6"/>
  <c r="CB194" i="6"/>
  <c r="CB197" i="6" s="1"/>
  <c r="BR158" i="6" l="1"/>
  <c r="K1" i="6" s="1"/>
  <c r="CB158" i="6"/>
  <c r="N2" i="6" s="1"/>
</calcChain>
</file>

<file path=xl/sharedStrings.xml><?xml version="1.0" encoding="utf-8"?>
<sst xmlns="http://schemas.openxmlformats.org/spreadsheetml/2006/main" count="1108" uniqueCount="90">
  <si>
    <t>day nr</t>
  </si>
  <si>
    <t>MT1</t>
  </si>
  <si>
    <t>MT2</t>
  </si>
  <si>
    <t>MT3</t>
  </si>
  <si>
    <t>MT4</t>
  </si>
  <si>
    <t>MT5</t>
  </si>
  <si>
    <t>MT6</t>
  </si>
  <si>
    <t>MT7</t>
  </si>
  <si>
    <t>@MT1</t>
  </si>
  <si>
    <t/>
  </si>
  <si>
    <t>@MT3</t>
  </si>
  <si>
    <t>@MT5</t>
  </si>
  <si>
    <t>@MT4</t>
  </si>
  <si>
    <t>@MT6</t>
  </si>
  <si>
    <t>@MT2</t>
  </si>
  <si>
    <t>@MT7</t>
  </si>
  <si>
    <t>Gamedays</t>
  </si>
  <si>
    <t>home</t>
  </si>
  <si>
    <t>away</t>
  </si>
  <si>
    <t xml:space="preserve">FEASIBLE </t>
  </si>
  <si>
    <t>first day game</t>
  </si>
  <si>
    <t>home opener</t>
  </si>
  <si>
    <t>Total</t>
  </si>
  <si>
    <t>Total Games</t>
  </si>
  <si>
    <t>Slack Days</t>
  </si>
  <si>
    <t>MAX DIFF</t>
  </si>
  <si>
    <t>unit pen</t>
  </si>
  <si>
    <t>total</t>
  </si>
  <si>
    <t>Helper - Game days</t>
  </si>
  <si>
    <t>Total penalty points</t>
  </si>
  <si>
    <t>Volleyball Scheduling</t>
  </si>
  <si>
    <t>Example</t>
  </si>
  <si>
    <t>games per day</t>
  </si>
  <si>
    <t>period not</t>
  </si>
  <si>
    <t>counted</t>
  </si>
  <si>
    <t xml:space="preserve">break </t>
  </si>
  <si>
    <t>because of</t>
  </si>
  <si>
    <t>Match count per Round</t>
  </si>
  <si>
    <t>R1</t>
  </si>
  <si>
    <t>R2</t>
  </si>
  <si>
    <t>R3</t>
  </si>
  <si>
    <t>R4</t>
  </si>
  <si>
    <t>R5</t>
  </si>
  <si>
    <t>R6</t>
  </si>
  <si>
    <t>Match count agains each team</t>
  </si>
  <si>
    <t>Sequence of games</t>
  </si>
  <si>
    <t>Number of break days</t>
  </si>
  <si>
    <t>#Match</t>
  </si>
  <si>
    <t xml:space="preserve"> \column</t>
  </si>
  <si>
    <t>(helper)</t>
  </si>
  <si>
    <t>Home (1) -Away (0)-Pattern</t>
  </si>
  <si>
    <t>(HELPER TO EXTRACT HOME-AWAY PATTERNS)</t>
  </si>
  <si>
    <t>Three home  or away in a row (with start match first column)</t>
  </si>
  <si>
    <t>Inputs</t>
  </si>
  <si>
    <t>round</t>
  </si>
  <si>
    <t>isMatchDay</t>
  </si>
  <si>
    <t>Match day nr</t>
  </si>
  <si>
    <t>Match + wE/hd</t>
  </si>
  <si>
    <t>MIN BREAK HARD</t>
  </si>
  <si>
    <t># WE / holiday home games</t>
  </si>
  <si>
    <t># WE / holiday away games</t>
  </si>
  <si>
    <t>(DOES NOT COUNT)</t>
  </si>
  <si>
    <t>COUNT THE BREAKS</t>
  </si>
  <si>
    <t>TWO home  or away in a row</t>
  </si>
  <si>
    <t>min rest</t>
  </si>
  <si>
    <t>MIN REST PEN</t>
  </si>
  <si>
    <t>3 or 0 matches in a week</t>
  </si>
  <si>
    <t>matches over time</t>
  </si>
  <si>
    <t>h/a breaks</t>
  </si>
  <si>
    <t># nr of rounds</t>
  </si>
  <si>
    <t># nr of days</t>
  </si>
  <si>
    <t># nr of teams</t>
  </si>
  <si>
    <t>Saturday</t>
  </si>
  <si>
    <t>Sunday</t>
  </si>
  <si>
    <t>Saturday home games</t>
  </si>
  <si>
    <t>Sunday home games</t>
  </si>
  <si>
    <t>holiday</t>
  </si>
  <si>
    <t>Match + Sat</t>
  </si>
  <si>
    <t>Match + So</t>
  </si>
  <si>
    <t>holiday home games</t>
  </si>
  <si>
    <t>MAX</t>
  </si>
  <si>
    <t>only one match per pairing each round</t>
  </si>
  <si>
    <t>pairing</t>
  </si>
  <si>
    <t>(rest period of 1 day)</t>
  </si>
  <si>
    <t>max</t>
  </si>
  <si>
    <t>Cost max</t>
  </si>
  <si>
    <t>Total Cost</t>
  </si>
  <si>
    <t>max diff 3 days in 7</t>
  </si>
  <si>
    <t>count 3 matches in 7 days</t>
  </si>
  <si>
    <t>(not counted)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</si>
</sst>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1"/>
    </font>
    <font>
      <i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name val="Arial"/>
      <family val="1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2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2" borderId="1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/>
    </xf>
    <xf numFmtId="0" fontId="3" fillId="3" borderId="14" xfId="0" applyFont="1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2" borderId="5" xfId="0" applyFont="1" applyFill="1" applyBorder="1" applyAlignment="1">
      <alignment horizontal="left"/>
    </xf>
    <xf numFmtId="49" fontId="0" fillId="2" borderId="0" xfId="0" applyNumberForma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5" borderId="0" xfId="0" applyFont="1" applyFill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0" fillId="5" borderId="9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1" fillId="5" borderId="10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/>
    </xf>
    <xf numFmtId="0" fontId="6" fillId="2" borderId="1" xfId="0" applyFont="1" applyFill="1" applyBorder="1" applyAlignment="1"/>
    <xf numFmtId="0" fontId="3" fillId="2" borderId="8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8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5" fillId="9" borderId="8" xfId="0" applyFont="1" applyFill="1" applyBorder="1" applyAlignment="1">
      <alignment horizontal="left"/>
    </xf>
    <xf numFmtId="0" fontId="5" fillId="9" borderId="0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/>
    </xf>
    <xf numFmtId="0" fontId="3" fillId="9" borderId="5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9" borderId="7" xfId="0" applyFont="1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6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8" xfId="0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0" fillId="9" borderId="11" xfId="0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3" fillId="9" borderId="4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3" fillId="3" borderId="8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7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3" borderId="15" xfId="0" applyFont="1" applyFill="1" applyBorder="1" applyAlignment="1"/>
    <xf numFmtId="0" fontId="1" fillId="3" borderId="1" xfId="0" applyFont="1" applyFill="1" applyBorder="1" applyAlignment="1"/>
    <xf numFmtId="0" fontId="0" fillId="6" borderId="6" xfId="0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6" borderId="12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6" borderId="0" xfId="0" applyFont="1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ill="1" applyAlignment="1">
      <alignment horizontal="left"/>
    </xf>
    <xf numFmtId="0" fontId="0" fillId="8" borderId="6" xfId="0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9" xfId="0" applyFill="1" applyBorder="1" applyAlignment="1">
      <alignment horizontal="left"/>
    </xf>
    <xf numFmtId="0" fontId="0" fillId="10" borderId="11" xfId="0" applyFill="1" applyBorder="1" applyAlignment="1">
      <alignment horizontal="left"/>
    </xf>
    <xf numFmtId="0" fontId="0" fillId="11" borderId="8" xfId="0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0" fontId="0" fillId="11" borderId="9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4" fillId="5" borderId="0" xfId="0" applyFont="1" applyFill="1" applyAlignment="1">
      <alignment horizontal="right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3" borderId="1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9" borderId="13" xfId="0" applyFont="1" applyFill="1" applyBorder="1" applyAlignment="1">
      <alignment horizontal="left"/>
    </xf>
    <xf numFmtId="0" fontId="1" fillId="9" borderId="14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9" fillId="3" borderId="11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</cellXfs>
  <cellStyles count="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5"/>
  <sheetViews>
    <sheetView workbookViewId="0">
      <selection activeCell="K29" sqref="K29"/>
    </sheetView>
  </sheetViews>
  <sheetFormatPr baseColWidth="10" defaultColWidth="9.1640625" defaultRowHeight="15" x14ac:dyDescent="0.2"/>
  <cols>
    <col min="1" max="1" width="7.33203125" style="1" customWidth="1"/>
    <col min="2" max="2" width="18.5" style="1" customWidth="1"/>
    <col min="3" max="3" width="8.1640625" style="53" customWidth="1"/>
    <col min="4" max="4" width="11.6640625" style="1" customWidth="1"/>
    <col min="5" max="6" width="12.5" style="1" customWidth="1"/>
    <col min="9" max="9" width="13.1640625" customWidth="1"/>
    <col min="10" max="43" width="3.83203125" customWidth="1"/>
  </cols>
  <sheetData>
    <row r="1" spans="1:10" ht="19" x14ac:dyDescent="0.25">
      <c r="A1" s="103" t="s">
        <v>53</v>
      </c>
      <c r="B1" s="41"/>
    </row>
    <row r="2" spans="1:10" x14ac:dyDescent="0.2">
      <c r="A2" s="1">
        <v>150</v>
      </c>
      <c r="B2" s="1" t="s">
        <v>70</v>
      </c>
    </row>
    <row r="3" spans="1:10" x14ac:dyDescent="0.2">
      <c r="A3" s="1">
        <v>6</v>
      </c>
      <c r="B3" s="1" t="s">
        <v>69</v>
      </c>
      <c r="G3" s="1"/>
      <c r="H3" s="1"/>
      <c r="I3" s="1"/>
      <c r="J3" s="1"/>
    </row>
    <row r="4" spans="1:10" x14ac:dyDescent="0.2">
      <c r="A4" s="1">
        <v>7</v>
      </c>
      <c r="B4" s="1" t="s">
        <v>71</v>
      </c>
      <c r="G4" s="1"/>
      <c r="H4" s="1"/>
      <c r="I4" s="1"/>
      <c r="J4" s="1"/>
    </row>
    <row r="5" spans="1:10" x14ac:dyDescent="0.2">
      <c r="A5" s="99" t="s">
        <v>0</v>
      </c>
      <c r="B5" s="69" t="s">
        <v>54</v>
      </c>
      <c r="C5" s="69" t="s">
        <v>55</v>
      </c>
      <c r="D5" s="69" t="s">
        <v>72</v>
      </c>
      <c r="E5" s="69" t="s">
        <v>73</v>
      </c>
      <c r="F5" s="70" t="s">
        <v>76</v>
      </c>
      <c r="G5" s="1"/>
      <c r="H5" s="1"/>
      <c r="I5" s="1"/>
      <c r="J5" s="1"/>
    </row>
    <row r="6" spans="1:10" x14ac:dyDescent="0.2">
      <c r="A6" s="100">
        <v>1</v>
      </c>
      <c r="B6" s="51">
        <v>1</v>
      </c>
      <c r="C6" s="51">
        <v>1</v>
      </c>
      <c r="D6" s="53">
        <v>1</v>
      </c>
      <c r="E6" s="53">
        <v>0</v>
      </c>
      <c r="F6" s="54">
        <v>0</v>
      </c>
      <c r="G6" s="1"/>
      <c r="H6" s="1"/>
      <c r="I6" s="1"/>
      <c r="J6" s="1"/>
    </row>
    <row r="7" spans="1:10" x14ac:dyDescent="0.2">
      <c r="A7" s="101">
        <v>2</v>
      </c>
      <c r="B7" s="53">
        <v>1</v>
      </c>
      <c r="C7" s="53">
        <v>1</v>
      </c>
      <c r="D7" s="53">
        <v>0</v>
      </c>
      <c r="E7" s="53">
        <v>1</v>
      </c>
      <c r="F7" s="54">
        <v>0</v>
      </c>
      <c r="G7" s="1"/>
      <c r="H7" s="1"/>
      <c r="I7" s="1"/>
      <c r="J7" s="1"/>
    </row>
    <row r="8" spans="1:10" x14ac:dyDescent="0.2">
      <c r="A8" s="101">
        <v>3</v>
      </c>
      <c r="B8" s="53">
        <v>1</v>
      </c>
      <c r="C8" s="53">
        <v>1</v>
      </c>
      <c r="D8" s="53">
        <v>0</v>
      </c>
      <c r="E8" s="53">
        <v>0</v>
      </c>
      <c r="F8" s="54">
        <v>0</v>
      </c>
      <c r="G8" s="1"/>
      <c r="H8" s="1"/>
      <c r="I8" s="1"/>
      <c r="J8" s="1"/>
    </row>
    <row r="9" spans="1:10" x14ac:dyDescent="0.2">
      <c r="A9" s="101">
        <v>4</v>
      </c>
      <c r="B9" s="53">
        <v>1</v>
      </c>
      <c r="C9" s="53">
        <v>1</v>
      </c>
      <c r="D9" s="53">
        <v>0</v>
      </c>
      <c r="E9" s="53">
        <v>0</v>
      </c>
      <c r="F9" s="54">
        <v>0</v>
      </c>
      <c r="G9" s="1"/>
      <c r="H9" s="1"/>
      <c r="I9" s="1"/>
      <c r="J9" s="1"/>
    </row>
    <row r="10" spans="1:10" x14ac:dyDescent="0.2">
      <c r="A10" s="101">
        <v>5</v>
      </c>
      <c r="B10" s="53">
        <v>1</v>
      </c>
      <c r="C10" s="53">
        <v>0</v>
      </c>
      <c r="D10" s="53">
        <v>0</v>
      </c>
      <c r="E10" s="53">
        <v>0</v>
      </c>
      <c r="F10" s="54">
        <v>0</v>
      </c>
      <c r="G10" s="1"/>
      <c r="H10" s="1"/>
      <c r="I10" s="1"/>
      <c r="J10" s="1"/>
    </row>
    <row r="11" spans="1:10" x14ac:dyDescent="0.2">
      <c r="A11" s="101">
        <v>6</v>
      </c>
      <c r="B11" s="53">
        <v>1</v>
      </c>
      <c r="C11" s="53">
        <v>1</v>
      </c>
      <c r="D11" s="53">
        <v>0</v>
      </c>
      <c r="E11" s="53">
        <v>0</v>
      </c>
      <c r="F11" s="54">
        <v>0</v>
      </c>
      <c r="G11" s="1"/>
      <c r="H11" s="1"/>
      <c r="I11" s="1"/>
      <c r="J11" s="1"/>
    </row>
    <row r="12" spans="1:10" x14ac:dyDescent="0.2">
      <c r="A12" s="101">
        <v>7</v>
      </c>
      <c r="B12" s="53">
        <v>1</v>
      </c>
      <c r="C12" s="53">
        <v>1</v>
      </c>
      <c r="D12" s="53">
        <v>0</v>
      </c>
      <c r="E12" s="53">
        <v>0</v>
      </c>
      <c r="F12" s="54">
        <v>0</v>
      </c>
      <c r="G12" s="1"/>
      <c r="H12" s="1"/>
      <c r="I12" s="1"/>
      <c r="J12" s="1"/>
    </row>
    <row r="13" spans="1:10" x14ac:dyDescent="0.2">
      <c r="A13" s="101">
        <v>8</v>
      </c>
      <c r="B13" s="53">
        <v>1</v>
      </c>
      <c r="C13" s="53">
        <v>1</v>
      </c>
      <c r="D13" s="53">
        <v>1</v>
      </c>
      <c r="E13" s="53">
        <v>0</v>
      </c>
      <c r="F13" s="54">
        <v>0</v>
      </c>
      <c r="G13" s="1"/>
      <c r="H13" s="1"/>
      <c r="I13" s="1"/>
      <c r="J13" s="1"/>
    </row>
    <row r="14" spans="1:10" x14ac:dyDescent="0.2">
      <c r="A14" s="101">
        <v>9</v>
      </c>
      <c r="B14" s="53">
        <v>1</v>
      </c>
      <c r="C14" s="53">
        <v>1</v>
      </c>
      <c r="D14" s="53">
        <v>0</v>
      </c>
      <c r="E14" s="53">
        <v>1</v>
      </c>
      <c r="F14" s="54">
        <v>0</v>
      </c>
    </row>
    <row r="15" spans="1:10" x14ac:dyDescent="0.2">
      <c r="A15" s="101">
        <v>10</v>
      </c>
      <c r="B15" s="53">
        <v>1</v>
      </c>
      <c r="C15" s="53">
        <v>1</v>
      </c>
      <c r="D15" s="53">
        <v>0</v>
      </c>
      <c r="E15" s="53">
        <v>0</v>
      </c>
      <c r="F15" s="54">
        <v>0</v>
      </c>
    </row>
    <row r="16" spans="1:10" x14ac:dyDescent="0.2">
      <c r="A16" s="101">
        <v>11</v>
      </c>
      <c r="B16" s="53">
        <v>1</v>
      </c>
      <c r="C16" s="53">
        <v>1</v>
      </c>
      <c r="D16" s="53">
        <v>0</v>
      </c>
      <c r="E16" s="53">
        <v>0</v>
      </c>
      <c r="F16" s="54">
        <v>0</v>
      </c>
    </row>
    <row r="17" spans="1:6" x14ac:dyDescent="0.2">
      <c r="A17" s="101">
        <v>12</v>
      </c>
      <c r="B17" s="53">
        <v>1</v>
      </c>
      <c r="C17" s="53">
        <v>0</v>
      </c>
      <c r="D17" s="53">
        <v>0</v>
      </c>
      <c r="E17" s="53">
        <v>0</v>
      </c>
      <c r="F17" s="54">
        <v>0</v>
      </c>
    </row>
    <row r="18" spans="1:6" x14ac:dyDescent="0.2">
      <c r="A18" s="101">
        <v>13</v>
      </c>
      <c r="B18" s="53">
        <v>1</v>
      </c>
      <c r="C18" s="53">
        <v>1</v>
      </c>
      <c r="D18" s="53">
        <v>0</v>
      </c>
      <c r="E18" s="53">
        <v>0</v>
      </c>
      <c r="F18" s="54">
        <v>0</v>
      </c>
    </row>
    <row r="19" spans="1:6" x14ac:dyDescent="0.2">
      <c r="A19" s="101">
        <v>14</v>
      </c>
      <c r="B19" s="53">
        <v>1</v>
      </c>
      <c r="C19" s="53">
        <v>1</v>
      </c>
      <c r="D19" s="53">
        <v>0</v>
      </c>
      <c r="E19" s="53">
        <v>0</v>
      </c>
      <c r="F19" s="54">
        <v>0</v>
      </c>
    </row>
    <row r="20" spans="1:6" x14ac:dyDescent="0.2">
      <c r="A20" s="101">
        <v>15</v>
      </c>
      <c r="B20" s="53">
        <v>1</v>
      </c>
      <c r="C20" s="53">
        <v>1</v>
      </c>
      <c r="D20" s="53">
        <v>1</v>
      </c>
      <c r="E20" s="53">
        <v>0</v>
      </c>
      <c r="F20" s="54">
        <v>0</v>
      </c>
    </row>
    <row r="21" spans="1:6" x14ac:dyDescent="0.2">
      <c r="A21" s="101">
        <v>16</v>
      </c>
      <c r="B21" s="53">
        <v>1</v>
      </c>
      <c r="C21" s="53">
        <v>1</v>
      </c>
      <c r="D21" s="53">
        <v>0</v>
      </c>
      <c r="E21" s="53">
        <v>1</v>
      </c>
      <c r="F21" s="54">
        <v>0</v>
      </c>
    </row>
    <row r="22" spans="1:6" x14ac:dyDescent="0.2">
      <c r="A22" s="101">
        <v>17</v>
      </c>
      <c r="B22" s="53">
        <v>1</v>
      </c>
      <c r="C22" s="53">
        <v>1</v>
      </c>
      <c r="D22" s="53">
        <v>0</v>
      </c>
      <c r="E22" s="53">
        <v>0</v>
      </c>
      <c r="F22" s="54">
        <v>0</v>
      </c>
    </row>
    <row r="23" spans="1:6" x14ac:dyDescent="0.2">
      <c r="A23" s="101">
        <v>18</v>
      </c>
      <c r="B23" s="53">
        <v>1</v>
      </c>
      <c r="C23" s="53">
        <v>1</v>
      </c>
      <c r="D23" s="53">
        <v>0</v>
      </c>
      <c r="E23" s="53">
        <v>0</v>
      </c>
      <c r="F23" s="54">
        <v>0</v>
      </c>
    </row>
    <row r="24" spans="1:6" x14ac:dyDescent="0.2">
      <c r="A24" s="101">
        <v>19</v>
      </c>
      <c r="B24" s="53">
        <v>1</v>
      </c>
      <c r="C24" s="53">
        <v>0</v>
      </c>
      <c r="D24" s="53">
        <v>0</v>
      </c>
      <c r="E24" s="53">
        <v>0</v>
      </c>
      <c r="F24" s="54">
        <v>0</v>
      </c>
    </row>
    <row r="25" spans="1:6" x14ac:dyDescent="0.2">
      <c r="A25" s="101">
        <v>20</v>
      </c>
      <c r="B25" s="53">
        <v>1</v>
      </c>
      <c r="C25" s="53">
        <v>1</v>
      </c>
      <c r="D25" s="53">
        <v>0</v>
      </c>
      <c r="E25" s="53">
        <v>0</v>
      </c>
      <c r="F25" s="54">
        <v>0</v>
      </c>
    </row>
    <row r="26" spans="1:6" x14ac:dyDescent="0.2">
      <c r="A26" s="101">
        <v>21</v>
      </c>
      <c r="B26" s="53">
        <v>1</v>
      </c>
      <c r="C26" s="53">
        <v>1</v>
      </c>
      <c r="D26" s="53">
        <v>0</v>
      </c>
      <c r="E26" s="53">
        <v>0</v>
      </c>
      <c r="F26" s="54">
        <v>0</v>
      </c>
    </row>
    <row r="27" spans="1:6" x14ac:dyDescent="0.2">
      <c r="A27" s="101">
        <v>22</v>
      </c>
      <c r="B27" s="53">
        <v>1</v>
      </c>
      <c r="C27" s="53">
        <v>1</v>
      </c>
      <c r="D27" s="53">
        <v>1</v>
      </c>
      <c r="E27" s="53">
        <v>0</v>
      </c>
      <c r="F27" s="54">
        <v>0</v>
      </c>
    </row>
    <row r="28" spans="1:6" x14ac:dyDescent="0.2">
      <c r="A28" s="101">
        <v>23</v>
      </c>
      <c r="B28" s="53">
        <v>1</v>
      </c>
      <c r="C28" s="53">
        <v>1</v>
      </c>
      <c r="D28" s="53">
        <v>0</v>
      </c>
      <c r="E28" s="53">
        <v>1</v>
      </c>
      <c r="F28" s="54">
        <v>0</v>
      </c>
    </row>
    <row r="29" spans="1:6" x14ac:dyDescent="0.2">
      <c r="A29" s="102">
        <v>24</v>
      </c>
      <c r="B29" s="55">
        <v>1</v>
      </c>
      <c r="C29" s="55">
        <v>1</v>
      </c>
      <c r="D29" s="55">
        <v>0</v>
      </c>
      <c r="E29" s="55">
        <v>0</v>
      </c>
      <c r="F29" s="56">
        <v>0</v>
      </c>
    </row>
    <row r="30" spans="1:6" x14ac:dyDescent="0.2">
      <c r="A30" s="100">
        <v>25</v>
      </c>
      <c r="B30" s="51">
        <v>2</v>
      </c>
      <c r="C30" s="51">
        <v>1</v>
      </c>
      <c r="D30" s="51">
        <v>0</v>
      </c>
      <c r="E30" s="53">
        <v>0</v>
      </c>
      <c r="F30" s="54">
        <v>0</v>
      </c>
    </row>
    <row r="31" spans="1:6" x14ac:dyDescent="0.2">
      <c r="A31" s="101">
        <v>26</v>
      </c>
      <c r="B31" s="53">
        <v>2</v>
      </c>
      <c r="C31" s="53">
        <v>0</v>
      </c>
      <c r="D31" s="53">
        <v>0</v>
      </c>
      <c r="E31" s="53">
        <v>0</v>
      </c>
      <c r="F31" s="54">
        <v>0</v>
      </c>
    </row>
    <row r="32" spans="1:6" x14ac:dyDescent="0.2">
      <c r="A32" s="101">
        <v>27</v>
      </c>
      <c r="B32" s="53">
        <v>2</v>
      </c>
      <c r="C32" s="53">
        <v>1</v>
      </c>
      <c r="D32" s="53">
        <v>0</v>
      </c>
      <c r="E32" s="53">
        <v>0</v>
      </c>
      <c r="F32" s="54">
        <v>0</v>
      </c>
    </row>
    <row r="33" spans="1:6" x14ac:dyDescent="0.2">
      <c r="A33" s="101">
        <v>28</v>
      </c>
      <c r="B33" s="53">
        <v>2</v>
      </c>
      <c r="C33" s="53">
        <v>1</v>
      </c>
      <c r="D33" s="53">
        <v>0</v>
      </c>
      <c r="E33" s="53">
        <v>0</v>
      </c>
      <c r="F33" s="54">
        <v>0</v>
      </c>
    </row>
    <row r="34" spans="1:6" x14ac:dyDescent="0.2">
      <c r="A34" s="101">
        <v>29</v>
      </c>
      <c r="B34" s="53">
        <v>2</v>
      </c>
      <c r="C34" s="53">
        <v>1</v>
      </c>
      <c r="D34" s="53">
        <v>1</v>
      </c>
      <c r="E34" s="53">
        <v>0</v>
      </c>
      <c r="F34" s="54">
        <v>0</v>
      </c>
    </row>
    <row r="35" spans="1:6" x14ac:dyDescent="0.2">
      <c r="A35" s="101">
        <v>30</v>
      </c>
      <c r="B35" s="53">
        <v>2</v>
      </c>
      <c r="C35" s="53">
        <v>1</v>
      </c>
      <c r="D35" s="53">
        <v>0</v>
      </c>
      <c r="E35" s="53">
        <v>1</v>
      </c>
      <c r="F35" s="54">
        <v>0</v>
      </c>
    </row>
    <row r="36" spans="1:6" x14ac:dyDescent="0.2">
      <c r="A36" s="101">
        <v>31</v>
      </c>
      <c r="B36" s="53">
        <v>2</v>
      </c>
      <c r="C36" s="53">
        <v>1</v>
      </c>
      <c r="D36" s="53">
        <v>0</v>
      </c>
      <c r="E36" s="53">
        <v>0</v>
      </c>
      <c r="F36" s="54">
        <v>0</v>
      </c>
    </row>
    <row r="37" spans="1:6" x14ac:dyDescent="0.2">
      <c r="A37" s="101">
        <v>32</v>
      </c>
      <c r="B37" s="53">
        <v>2</v>
      </c>
      <c r="C37" s="53">
        <v>1</v>
      </c>
      <c r="D37" s="53">
        <v>0</v>
      </c>
      <c r="E37" s="53">
        <v>0</v>
      </c>
      <c r="F37" s="54">
        <v>0</v>
      </c>
    </row>
    <row r="38" spans="1:6" x14ac:dyDescent="0.2">
      <c r="A38" s="101">
        <v>33</v>
      </c>
      <c r="B38" s="53">
        <v>2</v>
      </c>
      <c r="C38" s="53">
        <v>0</v>
      </c>
      <c r="D38" s="53">
        <v>0</v>
      </c>
      <c r="E38" s="53">
        <v>0</v>
      </c>
      <c r="F38" s="54">
        <v>0</v>
      </c>
    </row>
    <row r="39" spans="1:6" x14ac:dyDescent="0.2">
      <c r="A39" s="101">
        <v>34</v>
      </c>
      <c r="B39" s="53">
        <v>2</v>
      </c>
      <c r="C39" s="53">
        <v>1</v>
      </c>
      <c r="D39" s="53">
        <v>0</v>
      </c>
      <c r="E39" s="53">
        <v>0</v>
      </c>
      <c r="F39" s="54">
        <v>0</v>
      </c>
    </row>
    <row r="40" spans="1:6" x14ac:dyDescent="0.2">
      <c r="A40" s="101">
        <v>35</v>
      </c>
      <c r="B40" s="53">
        <v>2</v>
      </c>
      <c r="C40" s="53">
        <v>1</v>
      </c>
      <c r="D40" s="53">
        <v>0</v>
      </c>
      <c r="E40" s="53">
        <v>0</v>
      </c>
      <c r="F40" s="54">
        <v>0</v>
      </c>
    </row>
    <row r="41" spans="1:6" x14ac:dyDescent="0.2">
      <c r="A41" s="101">
        <v>36</v>
      </c>
      <c r="B41" s="53">
        <v>2</v>
      </c>
      <c r="C41" s="53">
        <v>1</v>
      </c>
      <c r="D41" s="53">
        <v>1</v>
      </c>
      <c r="E41" s="53">
        <v>0</v>
      </c>
      <c r="F41" s="54">
        <v>0</v>
      </c>
    </row>
    <row r="42" spans="1:6" x14ac:dyDescent="0.2">
      <c r="A42" s="101">
        <v>37</v>
      </c>
      <c r="B42" s="53">
        <v>2</v>
      </c>
      <c r="C42" s="53">
        <v>1</v>
      </c>
      <c r="D42" s="53">
        <v>0</v>
      </c>
      <c r="E42" s="53">
        <v>1</v>
      </c>
      <c r="F42" s="54">
        <v>0</v>
      </c>
    </row>
    <row r="43" spans="1:6" x14ac:dyDescent="0.2">
      <c r="A43" s="101">
        <v>38</v>
      </c>
      <c r="B43" s="53">
        <v>2</v>
      </c>
      <c r="C43" s="53">
        <v>1</v>
      </c>
      <c r="D43" s="53">
        <v>0</v>
      </c>
      <c r="E43" s="53">
        <v>0</v>
      </c>
      <c r="F43" s="54">
        <v>0</v>
      </c>
    </row>
    <row r="44" spans="1:6" x14ac:dyDescent="0.2">
      <c r="A44" s="101">
        <v>39</v>
      </c>
      <c r="B44" s="53">
        <v>2</v>
      </c>
      <c r="C44" s="53">
        <v>1</v>
      </c>
      <c r="D44" s="53">
        <v>0</v>
      </c>
      <c r="E44" s="53">
        <v>0</v>
      </c>
      <c r="F44" s="54">
        <v>0</v>
      </c>
    </row>
    <row r="45" spans="1:6" x14ac:dyDescent="0.2">
      <c r="A45" s="101">
        <v>40</v>
      </c>
      <c r="B45" s="53">
        <v>2</v>
      </c>
      <c r="C45" s="53">
        <v>0</v>
      </c>
      <c r="D45" s="53">
        <v>0</v>
      </c>
      <c r="E45" s="53">
        <v>0</v>
      </c>
      <c r="F45" s="54">
        <v>0</v>
      </c>
    </row>
    <row r="46" spans="1:6" x14ac:dyDescent="0.2">
      <c r="A46" s="101">
        <v>41</v>
      </c>
      <c r="B46" s="53">
        <v>2</v>
      </c>
      <c r="C46" s="53">
        <v>1</v>
      </c>
      <c r="D46" s="53">
        <v>0</v>
      </c>
      <c r="E46" s="53">
        <v>0</v>
      </c>
      <c r="F46" s="54">
        <v>0</v>
      </c>
    </row>
    <row r="47" spans="1:6" x14ac:dyDescent="0.2">
      <c r="A47" s="101">
        <v>42</v>
      </c>
      <c r="B47" s="53">
        <v>2</v>
      </c>
      <c r="C47" s="53">
        <v>1</v>
      </c>
      <c r="D47" s="53">
        <v>0</v>
      </c>
      <c r="E47" s="53">
        <v>0</v>
      </c>
      <c r="F47" s="54">
        <v>0</v>
      </c>
    </row>
    <row r="48" spans="1:6" x14ac:dyDescent="0.2">
      <c r="A48" s="101">
        <v>43</v>
      </c>
      <c r="B48" s="53">
        <v>2</v>
      </c>
      <c r="C48" s="53">
        <v>1</v>
      </c>
      <c r="D48" s="53">
        <v>1</v>
      </c>
      <c r="E48" s="53">
        <v>0</v>
      </c>
      <c r="F48" s="54">
        <v>0</v>
      </c>
    </row>
    <row r="49" spans="1:6" x14ac:dyDescent="0.2">
      <c r="A49" s="101">
        <v>44</v>
      </c>
      <c r="B49" s="53">
        <v>2</v>
      </c>
      <c r="C49" s="53">
        <v>1</v>
      </c>
      <c r="D49" s="53">
        <v>0</v>
      </c>
      <c r="E49" s="53">
        <v>1</v>
      </c>
      <c r="F49" s="54">
        <v>0</v>
      </c>
    </row>
    <row r="50" spans="1:6" x14ac:dyDescent="0.2">
      <c r="A50" s="101">
        <v>45</v>
      </c>
      <c r="B50" s="53">
        <v>2</v>
      </c>
      <c r="C50" s="53">
        <v>1</v>
      </c>
      <c r="D50" s="53">
        <v>0</v>
      </c>
      <c r="E50" s="53">
        <v>0</v>
      </c>
      <c r="F50" s="54">
        <v>0</v>
      </c>
    </row>
    <row r="51" spans="1:6" x14ac:dyDescent="0.2">
      <c r="A51" s="101">
        <v>46</v>
      </c>
      <c r="B51" s="53">
        <v>2</v>
      </c>
      <c r="C51" s="53">
        <v>1</v>
      </c>
      <c r="D51" s="53">
        <v>0</v>
      </c>
      <c r="E51" s="53">
        <v>0</v>
      </c>
      <c r="F51" s="54">
        <v>0</v>
      </c>
    </row>
    <row r="52" spans="1:6" x14ac:dyDescent="0.2">
      <c r="A52" s="101">
        <v>47</v>
      </c>
      <c r="B52" s="53">
        <v>2</v>
      </c>
      <c r="C52" s="53">
        <v>0</v>
      </c>
      <c r="D52" s="53">
        <v>0</v>
      </c>
      <c r="E52" s="53">
        <v>0</v>
      </c>
      <c r="F52" s="54">
        <v>0</v>
      </c>
    </row>
    <row r="53" spans="1:6" x14ac:dyDescent="0.2">
      <c r="A53" s="101">
        <v>48</v>
      </c>
      <c r="B53" s="53">
        <v>2</v>
      </c>
      <c r="C53" s="53">
        <v>1</v>
      </c>
      <c r="D53" s="53">
        <v>0</v>
      </c>
      <c r="E53" s="53">
        <v>0</v>
      </c>
      <c r="F53" s="54">
        <v>0</v>
      </c>
    </row>
    <row r="54" spans="1:6" x14ac:dyDescent="0.2">
      <c r="A54" s="102">
        <v>49</v>
      </c>
      <c r="B54" s="55">
        <v>2</v>
      </c>
      <c r="C54" s="55">
        <v>1</v>
      </c>
      <c r="D54" s="55">
        <v>0</v>
      </c>
      <c r="E54" s="55">
        <v>0</v>
      </c>
      <c r="F54" s="56">
        <v>0</v>
      </c>
    </row>
    <row r="55" spans="1:6" x14ac:dyDescent="0.2">
      <c r="A55" s="100">
        <v>50</v>
      </c>
      <c r="B55" s="51">
        <v>3</v>
      </c>
      <c r="C55" s="51">
        <v>1</v>
      </c>
      <c r="D55" s="51">
        <v>1</v>
      </c>
      <c r="E55" s="53">
        <v>0</v>
      </c>
      <c r="F55" s="54">
        <v>0</v>
      </c>
    </row>
    <row r="56" spans="1:6" x14ac:dyDescent="0.2">
      <c r="A56" s="101">
        <v>51</v>
      </c>
      <c r="B56" s="53">
        <v>3</v>
      </c>
      <c r="C56" s="53">
        <v>1</v>
      </c>
      <c r="D56" s="53">
        <v>0</v>
      </c>
      <c r="E56" s="53">
        <v>1</v>
      </c>
      <c r="F56" s="54">
        <v>0</v>
      </c>
    </row>
    <row r="57" spans="1:6" x14ac:dyDescent="0.2">
      <c r="A57" s="101">
        <v>52</v>
      </c>
      <c r="B57" s="53">
        <v>3</v>
      </c>
      <c r="C57" s="53">
        <v>1</v>
      </c>
      <c r="D57" s="53">
        <v>0</v>
      </c>
      <c r="E57" s="53">
        <v>0</v>
      </c>
      <c r="F57" s="54">
        <v>0</v>
      </c>
    </row>
    <row r="58" spans="1:6" x14ac:dyDescent="0.2">
      <c r="A58" s="101">
        <v>53</v>
      </c>
      <c r="B58" s="53">
        <v>3</v>
      </c>
      <c r="C58" s="53">
        <v>1</v>
      </c>
      <c r="D58" s="53">
        <v>0</v>
      </c>
      <c r="E58" s="53">
        <v>0</v>
      </c>
      <c r="F58" s="54">
        <v>0</v>
      </c>
    </row>
    <row r="59" spans="1:6" x14ac:dyDescent="0.2">
      <c r="A59" s="101">
        <v>54</v>
      </c>
      <c r="B59" s="53">
        <v>3</v>
      </c>
      <c r="C59" s="53">
        <v>0</v>
      </c>
      <c r="D59" s="53">
        <v>0</v>
      </c>
      <c r="E59" s="53">
        <v>0</v>
      </c>
      <c r="F59" s="54">
        <v>0</v>
      </c>
    </row>
    <row r="60" spans="1:6" x14ac:dyDescent="0.2">
      <c r="A60" s="101">
        <v>55</v>
      </c>
      <c r="B60" s="53">
        <v>3</v>
      </c>
      <c r="C60" s="53">
        <v>1</v>
      </c>
      <c r="D60" s="53">
        <v>0</v>
      </c>
      <c r="E60" s="53">
        <v>0</v>
      </c>
      <c r="F60" s="54">
        <v>0</v>
      </c>
    </row>
    <row r="61" spans="1:6" x14ac:dyDescent="0.2">
      <c r="A61" s="101">
        <v>56</v>
      </c>
      <c r="B61" s="53">
        <v>3</v>
      </c>
      <c r="C61" s="53">
        <v>1</v>
      </c>
      <c r="D61" s="53">
        <v>0</v>
      </c>
      <c r="E61" s="53">
        <v>0</v>
      </c>
      <c r="F61" s="54">
        <v>0</v>
      </c>
    </row>
    <row r="62" spans="1:6" x14ac:dyDescent="0.2">
      <c r="A62" s="101">
        <v>57</v>
      </c>
      <c r="B62" s="53">
        <v>3</v>
      </c>
      <c r="C62" s="53">
        <v>1</v>
      </c>
      <c r="D62" s="53">
        <v>1</v>
      </c>
      <c r="E62" s="53">
        <v>0</v>
      </c>
      <c r="F62" s="54">
        <v>0</v>
      </c>
    </row>
    <row r="63" spans="1:6" x14ac:dyDescent="0.2">
      <c r="A63" s="101">
        <v>58</v>
      </c>
      <c r="B63" s="53">
        <v>3</v>
      </c>
      <c r="C63" s="53">
        <v>1</v>
      </c>
      <c r="D63" s="53">
        <v>0</v>
      </c>
      <c r="E63" s="53">
        <v>1</v>
      </c>
      <c r="F63" s="54">
        <v>0</v>
      </c>
    </row>
    <row r="64" spans="1:6" x14ac:dyDescent="0.2">
      <c r="A64" s="101">
        <v>59</v>
      </c>
      <c r="B64" s="53">
        <v>3</v>
      </c>
      <c r="C64" s="53">
        <v>1</v>
      </c>
      <c r="D64" s="53">
        <v>0</v>
      </c>
      <c r="E64" s="53">
        <v>0</v>
      </c>
      <c r="F64" s="54">
        <v>0</v>
      </c>
    </row>
    <row r="65" spans="1:6" x14ac:dyDescent="0.2">
      <c r="A65" s="101">
        <v>60</v>
      </c>
      <c r="B65" s="53">
        <v>3</v>
      </c>
      <c r="C65" s="53">
        <v>1</v>
      </c>
      <c r="D65" s="53">
        <v>0</v>
      </c>
      <c r="E65" s="53">
        <v>0</v>
      </c>
      <c r="F65" s="54">
        <v>0</v>
      </c>
    </row>
    <row r="66" spans="1:6" x14ac:dyDescent="0.2">
      <c r="A66" s="101">
        <v>61</v>
      </c>
      <c r="B66" s="53">
        <v>3</v>
      </c>
      <c r="C66" s="53">
        <v>0</v>
      </c>
      <c r="D66" s="53">
        <v>0</v>
      </c>
      <c r="E66" s="53">
        <v>0</v>
      </c>
      <c r="F66" s="54">
        <v>0</v>
      </c>
    </row>
    <row r="67" spans="1:6" x14ac:dyDescent="0.2">
      <c r="A67" s="101">
        <v>62</v>
      </c>
      <c r="B67" s="53">
        <v>3</v>
      </c>
      <c r="C67" s="53">
        <v>1</v>
      </c>
      <c r="D67" s="53">
        <v>0</v>
      </c>
      <c r="E67" s="53">
        <v>0</v>
      </c>
      <c r="F67" s="54">
        <v>0</v>
      </c>
    </row>
    <row r="68" spans="1:6" x14ac:dyDescent="0.2">
      <c r="A68" s="101">
        <v>63</v>
      </c>
      <c r="B68" s="53">
        <v>3</v>
      </c>
      <c r="C68" s="53">
        <v>1</v>
      </c>
      <c r="D68" s="53">
        <v>0</v>
      </c>
      <c r="E68" s="53">
        <v>0</v>
      </c>
      <c r="F68" s="54">
        <v>0</v>
      </c>
    </row>
    <row r="69" spans="1:6" x14ac:dyDescent="0.2">
      <c r="A69" s="101">
        <v>64</v>
      </c>
      <c r="B69" s="53">
        <v>3</v>
      </c>
      <c r="C69" s="53">
        <v>1</v>
      </c>
      <c r="D69" s="53">
        <v>1</v>
      </c>
      <c r="E69" s="53">
        <v>0</v>
      </c>
      <c r="F69" s="54">
        <v>0</v>
      </c>
    </row>
    <row r="70" spans="1:6" x14ac:dyDescent="0.2">
      <c r="A70" s="101">
        <v>65</v>
      </c>
      <c r="B70" s="53">
        <v>3</v>
      </c>
      <c r="C70" s="53">
        <v>1</v>
      </c>
      <c r="D70" s="53">
        <v>0</v>
      </c>
      <c r="E70" s="53">
        <v>1</v>
      </c>
      <c r="F70" s="54">
        <v>0</v>
      </c>
    </row>
    <row r="71" spans="1:6" x14ac:dyDescent="0.2">
      <c r="A71" s="101">
        <v>66</v>
      </c>
      <c r="B71" s="53">
        <v>3</v>
      </c>
      <c r="C71" s="53">
        <v>1</v>
      </c>
      <c r="D71" s="53">
        <v>0</v>
      </c>
      <c r="E71" s="53">
        <v>0</v>
      </c>
      <c r="F71" s="54">
        <v>0</v>
      </c>
    </row>
    <row r="72" spans="1:6" x14ac:dyDescent="0.2">
      <c r="A72" s="101">
        <v>67</v>
      </c>
      <c r="B72" s="53">
        <v>3</v>
      </c>
      <c r="C72" s="53">
        <v>1</v>
      </c>
      <c r="D72" s="53">
        <v>0</v>
      </c>
      <c r="E72" s="53">
        <v>0</v>
      </c>
      <c r="F72" s="54">
        <v>0</v>
      </c>
    </row>
    <row r="73" spans="1:6" x14ac:dyDescent="0.2">
      <c r="A73" s="101">
        <v>68</v>
      </c>
      <c r="B73" s="53">
        <v>3</v>
      </c>
      <c r="C73" s="53">
        <v>0</v>
      </c>
      <c r="D73" s="53">
        <v>0</v>
      </c>
      <c r="E73" s="53">
        <v>0</v>
      </c>
      <c r="F73" s="54">
        <v>0</v>
      </c>
    </row>
    <row r="74" spans="1:6" x14ac:dyDescent="0.2">
      <c r="A74" s="101">
        <v>69</v>
      </c>
      <c r="B74" s="53">
        <v>3</v>
      </c>
      <c r="C74" s="53">
        <v>1</v>
      </c>
      <c r="D74" s="53">
        <v>0</v>
      </c>
      <c r="E74" s="53">
        <v>0</v>
      </c>
      <c r="F74" s="54">
        <v>0</v>
      </c>
    </row>
    <row r="75" spans="1:6" x14ac:dyDescent="0.2">
      <c r="A75" s="101">
        <v>70</v>
      </c>
      <c r="B75" s="53">
        <v>3</v>
      </c>
      <c r="C75" s="53">
        <v>1</v>
      </c>
      <c r="D75" s="53">
        <v>0</v>
      </c>
      <c r="E75" s="53">
        <v>0</v>
      </c>
      <c r="F75" s="54">
        <v>0</v>
      </c>
    </row>
    <row r="76" spans="1:6" x14ac:dyDescent="0.2">
      <c r="A76" s="101">
        <v>71</v>
      </c>
      <c r="B76" s="53">
        <v>3</v>
      </c>
      <c r="C76" s="53">
        <v>1</v>
      </c>
      <c r="D76" s="53">
        <v>1</v>
      </c>
      <c r="E76" s="53">
        <v>0</v>
      </c>
      <c r="F76" s="54">
        <v>0</v>
      </c>
    </row>
    <row r="77" spans="1:6" x14ac:dyDescent="0.2">
      <c r="A77" s="101">
        <v>72</v>
      </c>
      <c r="B77" s="53">
        <v>3</v>
      </c>
      <c r="C77" s="53">
        <v>1</v>
      </c>
      <c r="D77" s="53">
        <v>0</v>
      </c>
      <c r="E77" s="53">
        <v>1</v>
      </c>
      <c r="F77" s="54">
        <v>0</v>
      </c>
    </row>
    <row r="78" spans="1:6" x14ac:dyDescent="0.2">
      <c r="A78" s="102">
        <v>73</v>
      </c>
      <c r="B78" s="55">
        <v>3</v>
      </c>
      <c r="C78" s="55">
        <v>1</v>
      </c>
      <c r="D78" s="55">
        <v>0</v>
      </c>
      <c r="E78" s="55">
        <v>0</v>
      </c>
      <c r="F78" s="56">
        <v>0</v>
      </c>
    </row>
    <row r="79" spans="1:6" x14ac:dyDescent="0.2">
      <c r="A79" s="100">
        <v>74</v>
      </c>
      <c r="B79" s="51">
        <v>4</v>
      </c>
      <c r="C79" s="51">
        <v>1</v>
      </c>
      <c r="D79" s="51">
        <v>0</v>
      </c>
      <c r="E79" s="53">
        <v>0</v>
      </c>
      <c r="F79" s="54">
        <v>1</v>
      </c>
    </row>
    <row r="80" spans="1:6" x14ac:dyDescent="0.2">
      <c r="A80" s="101">
        <v>75</v>
      </c>
      <c r="B80" s="53">
        <v>4</v>
      </c>
      <c r="C80" s="53">
        <v>0</v>
      </c>
      <c r="D80" s="53">
        <v>0</v>
      </c>
      <c r="E80" s="53">
        <v>0</v>
      </c>
      <c r="F80" s="54">
        <v>0</v>
      </c>
    </row>
    <row r="81" spans="1:6" x14ac:dyDescent="0.2">
      <c r="A81" s="101">
        <v>76</v>
      </c>
      <c r="B81" s="53">
        <v>4</v>
      </c>
      <c r="C81" s="53">
        <v>1</v>
      </c>
      <c r="D81" s="53">
        <v>0</v>
      </c>
      <c r="E81" s="53">
        <v>0</v>
      </c>
      <c r="F81" s="54">
        <v>0</v>
      </c>
    </row>
    <row r="82" spans="1:6" x14ac:dyDescent="0.2">
      <c r="A82" s="101">
        <v>77</v>
      </c>
      <c r="B82" s="53">
        <v>4</v>
      </c>
      <c r="C82" s="53">
        <v>1</v>
      </c>
      <c r="D82" s="53">
        <v>0</v>
      </c>
      <c r="E82" s="53">
        <v>0</v>
      </c>
      <c r="F82" s="54">
        <v>0</v>
      </c>
    </row>
    <row r="83" spans="1:6" x14ac:dyDescent="0.2">
      <c r="A83" s="101">
        <v>78</v>
      </c>
      <c r="B83" s="53">
        <v>4</v>
      </c>
      <c r="C83" s="53">
        <v>1</v>
      </c>
      <c r="D83" s="53">
        <v>1</v>
      </c>
      <c r="E83" s="53">
        <v>0</v>
      </c>
      <c r="F83" s="54">
        <v>0</v>
      </c>
    </row>
    <row r="84" spans="1:6" x14ac:dyDescent="0.2">
      <c r="A84" s="101">
        <v>79</v>
      </c>
      <c r="B84" s="53">
        <v>4</v>
      </c>
      <c r="C84" s="53">
        <v>1</v>
      </c>
      <c r="D84" s="53">
        <v>0</v>
      </c>
      <c r="E84" s="53">
        <v>1</v>
      </c>
      <c r="F84" s="54">
        <v>0</v>
      </c>
    </row>
    <row r="85" spans="1:6" x14ac:dyDescent="0.2">
      <c r="A85" s="101">
        <v>80</v>
      </c>
      <c r="B85" s="53">
        <v>4</v>
      </c>
      <c r="C85" s="53">
        <v>1</v>
      </c>
      <c r="D85" s="53">
        <v>0</v>
      </c>
      <c r="E85" s="53">
        <v>0</v>
      </c>
      <c r="F85" s="54">
        <v>0</v>
      </c>
    </row>
    <row r="86" spans="1:6" x14ac:dyDescent="0.2">
      <c r="A86" s="101">
        <v>81</v>
      </c>
      <c r="B86" s="53">
        <v>4</v>
      </c>
      <c r="C86" s="53">
        <v>1</v>
      </c>
      <c r="D86" s="53">
        <v>0</v>
      </c>
      <c r="E86" s="53">
        <v>0</v>
      </c>
      <c r="F86" s="54">
        <v>1</v>
      </c>
    </row>
    <row r="87" spans="1:6" x14ac:dyDescent="0.2">
      <c r="A87" s="101">
        <v>82</v>
      </c>
      <c r="B87" s="53">
        <v>4</v>
      </c>
      <c r="C87" s="53">
        <v>0</v>
      </c>
      <c r="D87" s="53">
        <v>0</v>
      </c>
      <c r="E87" s="53">
        <v>0</v>
      </c>
      <c r="F87" s="54">
        <v>0</v>
      </c>
    </row>
    <row r="88" spans="1:6" x14ac:dyDescent="0.2">
      <c r="A88" s="101">
        <v>83</v>
      </c>
      <c r="B88" s="53">
        <v>4</v>
      </c>
      <c r="C88" s="53">
        <v>1</v>
      </c>
      <c r="D88" s="53">
        <v>0</v>
      </c>
      <c r="E88" s="53">
        <v>0</v>
      </c>
      <c r="F88" s="54">
        <v>0</v>
      </c>
    </row>
    <row r="89" spans="1:6" x14ac:dyDescent="0.2">
      <c r="A89" s="101">
        <v>84</v>
      </c>
      <c r="B89" s="53">
        <v>4</v>
      </c>
      <c r="C89" s="53">
        <v>1</v>
      </c>
      <c r="D89" s="53">
        <v>0</v>
      </c>
      <c r="E89" s="53">
        <v>0</v>
      </c>
      <c r="F89" s="54">
        <v>0</v>
      </c>
    </row>
    <row r="90" spans="1:6" x14ac:dyDescent="0.2">
      <c r="A90" s="101">
        <v>85</v>
      </c>
      <c r="B90" s="53">
        <v>4</v>
      </c>
      <c r="C90" s="53">
        <v>1</v>
      </c>
      <c r="D90" s="53">
        <v>1</v>
      </c>
      <c r="E90" s="53">
        <v>0</v>
      </c>
      <c r="F90" s="54">
        <v>0</v>
      </c>
    </row>
    <row r="91" spans="1:6" x14ac:dyDescent="0.2">
      <c r="A91" s="101">
        <v>86</v>
      </c>
      <c r="B91" s="53">
        <v>4</v>
      </c>
      <c r="C91" s="53">
        <v>1</v>
      </c>
      <c r="D91" s="53">
        <v>0</v>
      </c>
      <c r="E91" s="53">
        <v>1</v>
      </c>
      <c r="F91" s="54">
        <v>0</v>
      </c>
    </row>
    <row r="92" spans="1:6" x14ac:dyDescent="0.2">
      <c r="A92" s="101">
        <v>87</v>
      </c>
      <c r="B92" s="53">
        <v>4</v>
      </c>
      <c r="C92" s="53">
        <v>1</v>
      </c>
      <c r="D92" s="53">
        <v>0</v>
      </c>
      <c r="E92" s="53">
        <v>0</v>
      </c>
      <c r="F92" s="54">
        <v>0</v>
      </c>
    </row>
    <row r="93" spans="1:6" x14ac:dyDescent="0.2">
      <c r="A93" s="101">
        <v>88</v>
      </c>
      <c r="B93" s="53">
        <v>4</v>
      </c>
      <c r="C93" s="53">
        <v>1</v>
      </c>
      <c r="D93" s="53">
        <v>0</v>
      </c>
      <c r="E93" s="53">
        <v>0</v>
      </c>
      <c r="F93" s="54">
        <v>0</v>
      </c>
    </row>
    <row r="94" spans="1:6" x14ac:dyDescent="0.2">
      <c r="A94" s="101">
        <v>89</v>
      </c>
      <c r="B94" s="53">
        <v>4</v>
      </c>
      <c r="C94" s="53">
        <v>0</v>
      </c>
      <c r="D94" s="53">
        <v>0</v>
      </c>
      <c r="E94" s="53">
        <v>0</v>
      </c>
      <c r="F94" s="54">
        <v>0</v>
      </c>
    </row>
    <row r="95" spans="1:6" x14ac:dyDescent="0.2">
      <c r="A95" s="101">
        <v>90</v>
      </c>
      <c r="B95" s="53">
        <v>4</v>
      </c>
      <c r="C95" s="53">
        <v>1</v>
      </c>
      <c r="D95" s="53">
        <v>0</v>
      </c>
      <c r="E95" s="53">
        <v>0</v>
      </c>
      <c r="F95" s="54">
        <v>0</v>
      </c>
    </row>
    <row r="96" spans="1:6" x14ac:dyDescent="0.2">
      <c r="A96" s="101">
        <v>91</v>
      </c>
      <c r="B96" s="53">
        <v>4</v>
      </c>
      <c r="C96" s="53">
        <v>1</v>
      </c>
      <c r="D96" s="53">
        <v>0</v>
      </c>
      <c r="E96" s="53">
        <v>0</v>
      </c>
      <c r="F96" s="54">
        <v>0</v>
      </c>
    </row>
    <row r="97" spans="1:6" x14ac:dyDescent="0.2">
      <c r="A97" s="101">
        <v>92</v>
      </c>
      <c r="B97" s="53">
        <v>4</v>
      </c>
      <c r="C97" s="53">
        <v>1</v>
      </c>
      <c r="D97" s="53">
        <v>1</v>
      </c>
      <c r="E97" s="53">
        <v>0</v>
      </c>
      <c r="F97" s="54">
        <v>0</v>
      </c>
    </row>
    <row r="98" spans="1:6" x14ac:dyDescent="0.2">
      <c r="A98" s="101">
        <v>93</v>
      </c>
      <c r="B98" s="53">
        <v>4</v>
      </c>
      <c r="C98" s="53">
        <v>1</v>
      </c>
      <c r="D98" s="53">
        <v>0</v>
      </c>
      <c r="E98" s="53">
        <v>1</v>
      </c>
      <c r="F98" s="54">
        <v>0</v>
      </c>
    </row>
    <row r="99" spans="1:6" x14ac:dyDescent="0.2">
      <c r="A99" s="101">
        <v>94</v>
      </c>
      <c r="B99" s="53">
        <v>4</v>
      </c>
      <c r="C99" s="53">
        <v>1</v>
      </c>
      <c r="D99" s="53">
        <v>0</v>
      </c>
      <c r="E99" s="53">
        <v>0</v>
      </c>
      <c r="F99" s="54">
        <v>0</v>
      </c>
    </row>
    <row r="100" spans="1:6" x14ac:dyDescent="0.2">
      <c r="A100" s="101">
        <v>95</v>
      </c>
      <c r="B100" s="53">
        <v>4</v>
      </c>
      <c r="C100" s="53">
        <v>1</v>
      </c>
      <c r="D100" s="53">
        <v>0</v>
      </c>
      <c r="E100" s="53">
        <v>0</v>
      </c>
      <c r="F100" s="54">
        <v>0</v>
      </c>
    </row>
    <row r="101" spans="1:6" x14ac:dyDescent="0.2">
      <c r="A101" s="101">
        <v>96</v>
      </c>
      <c r="B101" s="53">
        <v>4</v>
      </c>
      <c r="C101" s="53">
        <v>0</v>
      </c>
      <c r="D101" s="53">
        <v>0</v>
      </c>
      <c r="E101" s="53">
        <v>0</v>
      </c>
      <c r="F101" s="54">
        <v>0</v>
      </c>
    </row>
    <row r="102" spans="1:6" x14ac:dyDescent="0.2">
      <c r="A102" s="101">
        <v>97</v>
      </c>
      <c r="B102" s="53">
        <v>4</v>
      </c>
      <c r="C102" s="53">
        <v>1</v>
      </c>
      <c r="D102" s="53">
        <v>0</v>
      </c>
      <c r="E102" s="53">
        <v>0</v>
      </c>
      <c r="F102" s="54">
        <v>0</v>
      </c>
    </row>
    <row r="103" spans="1:6" x14ac:dyDescent="0.2">
      <c r="A103" s="102">
        <v>98</v>
      </c>
      <c r="B103" s="55">
        <v>4</v>
      </c>
      <c r="C103" s="55">
        <v>1</v>
      </c>
      <c r="D103" s="55">
        <v>0</v>
      </c>
      <c r="E103" s="55">
        <v>0</v>
      </c>
      <c r="F103" s="56">
        <v>0</v>
      </c>
    </row>
    <row r="104" spans="1:6" x14ac:dyDescent="0.2">
      <c r="A104" s="63">
        <v>99</v>
      </c>
      <c r="B104" s="64">
        <v>4</v>
      </c>
      <c r="C104" s="64">
        <v>0</v>
      </c>
      <c r="D104" s="64">
        <v>1</v>
      </c>
      <c r="E104" s="64">
        <v>0</v>
      </c>
      <c r="F104" s="65">
        <v>0</v>
      </c>
    </row>
    <row r="105" spans="1:6" x14ac:dyDescent="0.2">
      <c r="A105" s="63">
        <v>100</v>
      </c>
      <c r="B105" s="64">
        <v>4</v>
      </c>
      <c r="C105" s="64">
        <v>0</v>
      </c>
      <c r="D105" s="64">
        <v>0</v>
      </c>
      <c r="E105" s="64">
        <v>1</v>
      </c>
      <c r="F105" s="65">
        <v>0</v>
      </c>
    </row>
    <row r="106" spans="1:6" x14ac:dyDescent="0.2">
      <c r="A106" s="63">
        <v>101</v>
      </c>
      <c r="B106" s="64">
        <v>4</v>
      </c>
      <c r="C106" s="64">
        <v>0</v>
      </c>
      <c r="D106" s="64">
        <v>0</v>
      </c>
      <c r="E106" s="64">
        <v>0</v>
      </c>
      <c r="F106" s="65">
        <v>0</v>
      </c>
    </row>
    <row r="107" spans="1:6" x14ac:dyDescent="0.2">
      <c r="A107" s="63">
        <v>102</v>
      </c>
      <c r="B107" s="64">
        <v>4</v>
      </c>
      <c r="C107" s="64">
        <v>0</v>
      </c>
      <c r="D107" s="64">
        <v>0</v>
      </c>
      <c r="E107" s="64">
        <v>0</v>
      </c>
      <c r="F107" s="65">
        <v>0</v>
      </c>
    </row>
    <row r="108" spans="1:6" x14ac:dyDescent="0.2">
      <c r="A108" s="63">
        <v>103</v>
      </c>
      <c r="B108" s="64">
        <v>4</v>
      </c>
      <c r="C108" s="64">
        <v>0</v>
      </c>
      <c r="D108" s="64">
        <v>0</v>
      </c>
      <c r="E108" s="137">
        <v>0</v>
      </c>
      <c r="F108" s="138">
        <v>0</v>
      </c>
    </row>
    <row r="109" spans="1:6" x14ac:dyDescent="0.2">
      <c r="A109" s="100">
        <v>104</v>
      </c>
      <c r="B109" s="51">
        <v>5</v>
      </c>
      <c r="C109" s="51">
        <v>1</v>
      </c>
      <c r="D109" s="51">
        <v>0</v>
      </c>
      <c r="E109" s="53">
        <v>0</v>
      </c>
      <c r="F109" s="54">
        <v>0</v>
      </c>
    </row>
    <row r="110" spans="1:6" x14ac:dyDescent="0.2">
      <c r="A110" s="101">
        <v>105</v>
      </c>
      <c r="B110" s="53">
        <v>5</v>
      </c>
      <c r="C110" s="53">
        <v>1</v>
      </c>
      <c r="D110" s="53">
        <v>0</v>
      </c>
      <c r="E110" s="53">
        <v>0</v>
      </c>
      <c r="F110" s="54">
        <v>0</v>
      </c>
    </row>
    <row r="111" spans="1:6" x14ac:dyDescent="0.2">
      <c r="A111" s="101">
        <v>106</v>
      </c>
      <c r="B111" s="53">
        <v>5</v>
      </c>
      <c r="C111" s="53">
        <v>1</v>
      </c>
      <c r="D111" s="53">
        <v>1</v>
      </c>
      <c r="E111" s="53">
        <v>0</v>
      </c>
      <c r="F111" s="54">
        <v>0</v>
      </c>
    </row>
    <row r="112" spans="1:6" x14ac:dyDescent="0.2">
      <c r="A112" s="101">
        <v>107</v>
      </c>
      <c r="B112" s="53">
        <v>5</v>
      </c>
      <c r="C112" s="53">
        <v>1</v>
      </c>
      <c r="D112" s="53">
        <v>0</v>
      </c>
      <c r="E112" s="53">
        <v>1</v>
      </c>
      <c r="F112" s="54">
        <v>0</v>
      </c>
    </row>
    <row r="113" spans="1:6" x14ac:dyDescent="0.2">
      <c r="A113" s="101">
        <v>108</v>
      </c>
      <c r="B113" s="53">
        <v>5</v>
      </c>
      <c r="C113" s="53">
        <v>1</v>
      </c>
      <c r="D113" s="53">
        <v>0</v>
      </c>
      <c r="E113" s="53">
        <v>0</v>
      </c>
      <c r="F113" s="54">
        <v>0</v>
      </c>
    </row>
    <row r="114" spans="1:6" x14ac:dyDescent="0.2">
      <c r="A114" s="101">
        <v>109</v>
      </c>
      <c r="B114" s="53">
        <v>5</v>
      </c>
      <c r="C114" s="53">
        <v>1</v>
      </c>
      <c r="D114" s="53">
        <v>0</v>
      </c>
      <c r="E114" s="53">
        <v>0</v>
      </c>
      <c r="F114" s="54">
        <v>0</v>
      </c>
    </row>
    <row r="115" spans="1:6" x14ac:dyDescent="0.2">
      <c r="A115" s="101">
        <v>110</v>
      </c>
      <c r="B115" s="53">
        <v>5</v>
      </c>
      <c r="C115" s="53">
        <v>0</v>
      </c>
      <c r="D115" s="53">
        <v>0</v>
      </c>
      <c r="E115" s="53">
        <v>0</v>
      </c>
      <c r="F115" s="54">
        <v>0</v>
      </c>
    </row>
    <row r="116" spans="1:6" x14ac:dyDescent="0.2">
      <c r="A116" s="101">
        <v>111</v>
      </c>
      <c r="B116" s="53">
        <v>5</v>
      </c>
      <c r="C116" s="53">
        <v>1</v>
      </c>
      <c r="D116" s="53">
        <v>0</v>
      </c>
      <c r="E116" s="53">
        <v>0</v>
      </c>
      <c r="F116" s="54">
        <v>0</v>
      </c>
    </row>
    <row r="117" spans="1:6" x14ac:dyDescent="0.2">
      <c r="A117" s="101">
        <v>112</v>
      </c>
      <c r="B117" s="53">
        <v>5</v>
      </c>
      <c r="C117" s="53">
        <v>1</v>
      </c>
      <c r="D117" s="53">
        <v>0</v>
      </c>
      <c r="E117" s="53">
        <v>0</v>
      </c>
      <c r="F117" s="54">
        <v>0</v>
      </c>
    </row>
    <row r="118" spans="1:6" x14ac:dyDescent="0.2">
      <c r="A118" s="101">
        <v>113</v>
      </c>
      <c r="B118" s="53">
        <v>5</v>
      </c>
      <c r="C118" s="53">
        <v>1</v>
      </c>
      <c r="D118" s="53">
        <v>1</v>
      </c>
      <c r="E118" s="53">
        <v>0</v>
      </c>
      <c r="F118" s="54">
        <v>0</v>
      </c>
    </row>
    <row r="119" spans="1:6" x14ac:dyDescent="0.2">
      <c r="A119" s="101">
        <v>114</v>
      </c>
      <c r="B119" s="53">
        <v>5</v>
      </c>
      <c r="C119" s="53">
        <v>1</v>
      </c>
      <c r="D119" s="53">
        <v>0</v>
      </c>
      <c r="E119" s="53">
        <v>1</v>
      </c>
      <c r="F119" s="54">
        <v>0</v>
      </c>
    </row>
    <row r="120" spans="1:6" x14ac:dyDescent="0.2">
      <c r="A120" s="101">
        <v>115</v>
      </c>
      <c r="B120" s="53">
        <v>5</v>
      </c>
      <c r="C120" s="53">
        <v>1</v>
      </c>
      <c r="D120" s="53">
        <v>0</v>
      </c>
      <c r="E120" s="53">
        <v>0</v>
      </c>
      <c r="F120" s="54">
        <v>1</v>
      </c>
    </row>
    <row r="121" spans="1:6" x14ac:dyDescent="0.2">
      <c r="A121" s="101">
        <v>116</v>
      </c>
      <c r="B121" s="53">
        <v>5</v>
      </c>
      <c r="C121" s="53">
        <v>1</v>
      </c>
      <c r="D121" s="53">
        <v>0</v>
      </c>
      <c r="E121" s="53">
        <v>0</v>
      </c>
      <c r="F121" s="54">
        <v>1</v>
      </c>
    </row>
    <row r="122" spans="1:6" x14ac:dyDescent="0.2">
      <c r="A122" s="101">
        <v>117</v>
      </c>
      <c r="B122" s="53">
        <v>5</v>
      </c>
      <c r="C122" s="53">
        <v>1</v>
      </c>
      <c r="D122" s="53">
        <v>0</v>
      </c>
      <c r="E122" s="53">
        <v>0</v>
      </c>
      <c r="F122" s="54">
        <v>1</v>
      </c>
    </row>
    <row r="123" spans="1:6" x14ac:dyDescent="0.2">
      <c r="A123" s="101">
        <v>118</v>
      </c>
      <c r="B123" s="53">
        <v>5</v>
      </c>
      <c r="C123" s="53">
        <v>1</v>
      </c>
      <c r="D123" s="53">
        <v>0</v>
      </c>
      <c r="E123" s="53">
        <v>0</v>
      </c>
      <c r="F123" s="54">
        <v>0</v>
      </c>
    </row>
    <row r="124" spans="1:6" x14ac:dyDescent="0.2">
      <c r="A124" s="101">
        <v>119</v>
      </c>
      <c r="B124" s="53">
        <v>5</v>
      </c>
      <c r="C124" s="53">
        <v>1</v>
      </c>
      <c r="D124" s="53">
        <v>0</v>
      </c>
      <c r="E124" s="53">
        <v>0</v>
      </c>
      <c r="F124" s="54">
        <v>0</v>
      </c>
    </row>
    <row r="125" spans="1:6" x14ac:dyDescent="0.2">
      <c r="A125" s="101">
        <v>120</v>
      </c>
      <c r="B125" s="53">
        <v>5</v>
      </c>
      <c r="C125" s="53">
        <v>1</v>
      </c>
      <c r="D125" s="53">
        <v>1</v>
      </c>
      <c r="E125" s="53">
        <v>0</v>
      </c>
      <c r="F125" s="54">
        <v>0</v>
      </c>
    </row>
    <row r="126" spans="1:6" x14ac:dyDescent="0.2">
      <c r="A126" s="101">
        <v>121</v>
      </c>
      <c r="B126" s="53">
        <v>5</v>
      </c>
      <c r="C126" s="53">
        <v>1</v>
      </c>
      <c r="D126" s="53">
        <v>0</v>
      </c>
      <c r="E126" s="53">
        <v>1</v>
      </c>
      <c r="F126" s="54">
        <v>0</v>
      </c>
    </row>
    <row r="127" spans="1:6" x14ac:dyDescent="0.2">
      <c r="A127" s="101">
        <v>122</v>
      </c>
      <c r="B127" s="53">
        <v>5</v>
      </c>
      <c r="C127" s="53">
        <v>1</v>
      </c>
      <c r="D127" s="53">
        <v>0</v>
      </c>
      <c r="E127" s="53">
        <v>0</v>
      </c>
      <c r="F127" s="54">
        <v>0</v>
      </c>
    </row>
    <row r="128" spans="1:6" x14ac:dyDescent="0.2">
      <c r="A128" s="101">
        <v>123</v>
      </c>
      <c r="B128" s="53">
        <v>5</v>
      </c>
      <c r="C128" s="53">
        <v>1</v>
      </c>
      <c r="D128" s="53">
        <v>0</v>
      </c>
      <c r="E128" s="53">
        <v>0</v>
      </c>
      <c r="F128" s="54">
        <v>0</v>
      </c>
    </row>
    <row r="129" spans="1:6" x14ac:dyDescent="0.2">
      <c r="A129" s="101">
        <v>124</v>
      </c>
      <c r="B129" s="53">
        <v>5</v>
      </c>
      <c r="C129" s="53">
        <v>0</v>
      </c>
      <c r="D129" s="53">
        <v>0</v>
      </c>
      <c r="E129" s="53">
        <v>0</v>
      </c>
      <c r="F129" s="54">
        <v>0</v>
      </c>
    </row>
    <row r="130" spans="1:6" x14ac:dyDescent="0.2">
      <c r="A130" s="101">
        <v>125</v>
      </c>
      <c r="B130" s="53">
        <v>5</v>
      </c>
      <c r="C130" s="53">
        <v>1</v>
      </c>
      <c r="D130" s="53">
        <v>0</v>
      </c>
      <c r="E130" s="53">
        <v>0</v>
      </c>
      <c r="F130" s="54">
        <v>0</v>
      </c>
    </row>
    <row r="131" spans="1:6" x14ac:dyDescent="0.2">
      <c r="A131" s="102">
        <v>126</v>
      </c>
      <c r="B131" s="55">
        <v>5</v>
      </c>
      <c r="C131" s="55">
        <v>1</v>
      </c>
      <c r="D131" s="55">
        <v>0</v>
      </c>
      <c r="E131" s="55">
        <v>0</v>
      </c>
      <c r="F131" s="56">
        <v>0</v>
      </c>
    </row>
    <row r="132" spans="1:6" x14ac:dyDescent="0.2">
      <c r="A132" s="100">
        <v>127</v>
      </c>
      <c r="B132" s="51">
        <v>6</v>
      </c>
      <c r="C132" s="51">
        <v>1</v>
      </c>
      <c r="D132" s="51">
        <v>1</v>
      </c>
      <c r="E132" s="53">
        <v>0</v>
      </c>
      <c r="F132" s="54">
        <v>0</v>
      </c>
    </row>
    <row r="133" spans="1:6" x14ac:dyDescent="0.2">
      <c r="A133" s="101">
        <v>128</v>
      </c>
      <c r="B133" s="53">
        <v>6</v>
      </c>
      <c r="C133" s="53">
        <v>1</v>
      </c>
      <c r="D133" s="53">
        <v>0</v>
      </c>
      <c r="E133" s="53">
        <v>1</v>
      </c>
      <c r="F133" s="54">
        <v>0</v>
      </c>
    </row>
    <row r="134" spans="1:6" x14ac:dyDescent="0.2">
      <c r="A134" s="101">
        <v>129</v>
      </c>
      <c r="B134" s="53">
        <v>6</v>
      </c>
      <c r="C134" s="53">
        <v>1</v>
      </c>
      <c r="D134" s="53">
        <v>0</v>
      </c>
      <c r="E134" s="53">
        <v>0</v>
      </c>
      <c r="F134" s="54">
        <v>0</v>
      </c>
    </row>
    <row r="135" spans="1:6" x14ac:dyDescent="0.2">
      <c r="A135" s="101">
        <v>130</v>
      </c>
      <c r="B135" s="53">
        <v>6</v>
      </c>
      <c r="C135" s="53">
        <v>1</v>
      </c>
      <c r="D135" s="53">
        <v>0</v>
      </c>
      <c r="E135" s="53">
        <v>0</v>
      </c>
      <c r="F135" s="54">
        <v>0</v>
      </c>
    </row>
    <row r="136" spans="1:6" x14ac:dyDescent="0.2">
      <c r="A136" s="101">
        <v>131</v>
      </c>
      <c r="B136" s="53">
        <v>6</v>
      </c>
      <c r="C136" s="53">
        <v>0</v>
      </c>
      <c r="D136" s="53">
        <v>0</v>
      </c>
      <c r="E136" s="53">
        <v>0</v>
      </c>
      <c r="F136" s="54">
        <v>0</v>
      </c>
    </row>
    <row r="137" spans="1:6" x14ac:dyDescent="0.2">
      <c r="A137" s="101">
        <v>132</v>
      </c>
      <c r="B137" s="53">
        <v>6</v>
      </c>
      <c r="C137" s="53">
        <v>1</v>
      </c>
      <c r="D137" s="53">
        <v>0</v>
      </c>
      <c r="E137" s="53">
        <v>0</v>
      </c>
      <c r="F137" s="54">
        <v>0</v>
      </c>
    </row>
    <row r="138" spans="1:6" x14ac:dyDescent="0.2">
      <c r="A138" s="101">
        <v>133</v>
      </c>
      <c r="B138" s="53">
        <v>6</v>
      </c>
      <c r="C138" s="53">
        <v>1</v>
      </c>
      <c r="D138" s="53">
        <v>0</v>
      </c>
      <c r="E138" s="53">
        <v>0</v>
      </c>
      <c r="F138" s="54">
        <v>0</v>
      </c>
    </row>
    <row r="139" spans="1:6" x14ac:dyDescent="0.2">
      <c r="A139" s="101">
        <v>134</v>
      </c>
      <c r="B139" s="53">
        <v>6</v>
      </c>
      <c r="C139" s="53">
        <v>1</v>
      </c>
      <c r="D139" s="53">
        <v>1</v>
      </c>
      <c r="E139" s="53">
        <v>0</v>
      </c>
      <c r="F139" s="54">
        <v>0</v>
      </c>
    </row>
    <row r="140" spans="1:6" x14ac:dyDescent="0.2">
      <c r="A140" s="101">
        <v>135</v>
      </c>
      <c r="B140" s="53">
        <v>6</v>
      </c>
      <c r="C140" s="53">
        <v>1</v>
      </c>
      <c r="D140" s="53">
        <v>0</v>
      </c>
      <c r="E140" s="53">
        <v>1</v>
      </c>
      <c r="F140" s="54">
        <v>0</v>
      </c>
    </row>
    <row r="141" spans="1:6" x14ac:dyDescent="0.2">
      <c r="A141" s="101">
        <v>136</v>
      </c>
      <c r="B141" s="53">
        <v>6</v>
      </c>
      <c r="C141" s="53">
        <v>1</v>
      </c>
      <c r="D141" s="53">
        <v>0</v>
      </c>
      <c r="E141" s="53">
        <v>0</v>
      </c>
      <c r="F141" s="54">
        <v>0</v>
      </c>
    </row>
    <row r="142" spans="1:6" x14ac:dyDescent="0.2">
      <c r="A142" s="101">
        <v>137</v>
      </c>
      <c r="B142" s="53">
        <v>6</v>
      </c>
      <c r="C142" s="53">
        <v>1</v>
      </c>
      <c r="D142" s="53">
        <v>0</v>
      </c>
      <c r="E142" s="53">
        <v>0</v>
      </c>
      <c r="F142" s="54">
        <v>0</v>
      </c>
    </row>
    <row r="143" spans="1:6" x14ac:dyDescent="0.2">
      <c r="A143" s="101">
        <v>138</v>
      </c>
      <c r="B143" s="53">
        <v>6</v>
      </c>
      <c r="C143" s="53">
        <v>0</v>
      </c>
      <c r="D143" s="53">
        <v>0</v>
      </c>
      <c r="E143" s="53">
        <v>0</v>
      </c>
      <c r="F143" s="54">
        <v>0</v>
      </c>
    </row>
    <row r="144" spans="1:6" x14ac:dyDescent="0.2">
      <c r="A144" s="101">
        <v>139</v>
      </c>
      <c r="B144" s="53">
        <v>6</v>
      </c>
      <c r="C144" s="53">
        <v>1</v>
      </c>
      <c r="D144" s="53">
        <v>0</v>
      </c>
      <c r="E144" s="53">
        <v>0</v>
      </c>
      <c r="F144" s="54">
        <v>0</v>
      </c>
    </row>
    <row r="145" spans="1:6" x14ac:dyDescent="0.2">
      <c r="A145" s="101">
        <v>140</v>
      </c>
      <c r="B145" s="53">
        <v>6</v>
      </c>
      <c r="C145" s="53">
        <v>1</v>
      </c>
      <c r="D145" s="53">
        <v>0</v>
      </c>
      <c r="E145" s="53">
        <v>0</v>
      </c>
      <c r="F145" s="54">
        <v>1</v>
      </c>
    </row>
    <row r="146" spans="1:6" x14ac:dyDescent="0.2">
      <c r="A146" s="101">
        <v>141</v>
      </c>
      <c r="B146" s="53">
        <v>6</v>
      </c>
      <c r="C146" s="53">
        <v>1</v>
      </c>
      <c r="D146" s="53">
        <v>1</v>
      </c>
      <c r="E146" s="53">
        <v>0</v>
      </c>
      <c r="F146" s="54">
        <v>0</v>
      </c>
    </row>
    <row r="147" spans="1:6" x14ac:dyDescent="0.2">
      <c r="A147" s="101">
        <v>142</v>
      </c>
      <c r="B147" s="53">
        <v>6</v>
      </c>
      <c r="C147" s="53">
        <v>1</v>
      </c>
      <c r="D147" s="53">
        <v>0</v>
      </c>
      <c r="E147" s="53">
        <v>1</v>
      </c>
      <c r="F147" s="54">
        <v>0</v>
      </c>
    </row>
    <row r="148" spans="1:6" x14ac:dyDescent="0.2">
      <c r="A148" s="101">
        <v>143</v>
      </c>
      <c r="B148" s="53">
        <v>6</v>
      </c>
      <c r="C148" s="53">
        <v>1</v>
      </c>
      <c r="D148" s="53">
        <v>0</v>
      </c>
      <c r="E148" s="53">
        <v>0</v>
      </c>
      <c r="F148" s="54">
        <v>0</v>
      </c>
    </row>
    <row r="149" spans="1:6" x14ac:dyDescent="0.2">
      <c r="A149" s="101">
        <v>144</v>
      </c>
      <c r="B149" s="53">
        <v>6</v>
      </c>
      <c r="C149" s="53">
        <v>1</v>
      </c>
      <c r="D149" s="53">
        <v>0</v>
      </c>
      <c r="E149" s="53">
        <v>0</v>
      </c>
      <c r="F149" s="54">
        <v>0</v>
      </c>
    </row>
    <row r="150" spans="1:6" x14ac:dyDescent="0.2">
      <c r="A150" s="101">
        <v>145</v>
      </c>
      <c r="B150" s="53">
        <v>6</v>
      </c>
      <c r="C150" s="53">
        <v>0</v>
      </c>
      <c r="D150" s="53">
        <v>0</v>
      </c>
      <c r="E150" s="53">
        <v>0</v>
      </c>
      <c r="F150" s="54">
        <v>0</v>
      </c>
    </row>
    <row r="151" spans="1:6" x14ac:dyDescent="0.2">
      <c r="A151" s="101">
        <v>146</v>
      </c>
      <c r="B151" s="53">
        <v>6</v>
      </c>
      <c r="C151" s="53">
        <v>1</v>
      </c>
      <c r="D151" s="53">
        <v>0</v>
      </c>
      <c r="E151" s="53">
        <v>0</v>
      </c>
      <c r="F151" s="54">
        <v>0</v>
      </c>
    </row>
    <row r="152" spans="1:6" x14ac:dyDescent="0.2">
      <c r="A152" s="101">
        <v>147</v>
      </c>
      <c r="B152" s="53">
        <v>6</v>
      </c>
      <c r="C152" s="53">
        <v>1</v>
      </c>
      <c r="D152" s="53">
        <v>0</v>
      </c>
      <c r="E152" s="53">
        <v>0</v>
      </c>
      <c r="F152" s="54">
        <v>0</v>
      </c>
    </row>
    <row r="153" spans="1:6" x14ac:dyDescent="0.2">
      <c r="A153" s="101">
        <v>148</v>
      </c>
      <c r="B153" s="53">
        <v>6</v>
      </c>
      <c r="C153" s="53">
        <v>1</v>
      </c>
      <c r="D153" s="53">
        <v>1</v>
      </c>
      <c r="E153" s="53">
        <v>0</v>
      </c>
      <c r="F153" s="54">
        <v>0</v>
      </c>
    </row>
    <row r="154" spans="1:6" x14ac:dyDescent="0.2">
      <c r="A154" s="101">
        <v>149</v>
      </c>
      <c r="B154" s="53">
        <v>6</v>
      </c>
      <c r="C154" s="53">
        <v>1</v>
      </c>
      <c r="D154" s="53">
        <v>0</v>
      </c>
      <c r="E154" s="53">
        <v>1</v>
      </c>
      <c r="F154" s="54">
        <v>0</v>
      </c>
    </row>
    <row r="155" spans="1:6" x14ac:dyDescent="0.2">
      <c r="A155" s="102">
        <v>150</v>
      </c>
      <c r="B155" s="55">
        <v>6</v>
      </c>
      <c r="C155" s="55">
        <v>1</v>
      </c>
      <c r="D155" s="55">
        <v>0</v>
      </c>
      <c r="E155" s="55">
        <v>0</v>
      </c>
      <c r="F155" s="56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337"/>
  <sheetViews>
    <sheetView topLeftCell="A265" workbookViewId="0">
      <selection activeCell="J283" sqref="J283"/>
    </sheetView>
  </sheetViews>
  <sheetFormatPr baseColWidth="10" defaultColWidth="9.1640625" defaultRowHeight="15" x14ac:dyDescent="0.2"/>
  <cols>
    <col min="1" max="1" width="7.33203125" style="1" customWidth="1"/>
    <col min="2" max="2" width="10.83203125" style="1" customWidth="1"/>
    <col min="3" max="3" width="11.1640625" style="1" customWidth="1"/>
    <col min="4" max="4" width="7.6640625" style="1" customWidth="1"/>
    <col min="5" max="5" width="6.6640625" style="1" customWidth="1"/>
    <col min="6" max="8" width="11.6640625" style="1" customWidth="1"/>
    <col min="9" max="9" width="16" style="1" customWidth="1"/>
    <col min="10" max="10" width="14.5" style="1" customWidth="1"/>
    <col min="11" max="12" width="9.1640625" style="1"/>
    <col min="13" max="13" width="8.5" style="1" customWidth="1"/>
    <col min="14" max="14" width="10.83203125" style="1" customWidth="1"/>
    <col min="15" max="19" width="9.1640625" style="1"/>
    <col min="20" max="20" width="11.33203125" style="1" customWidth="1"/>
    <col min="21" max="36" width="9.1640625" style="1"/>
    <col min="37" max="37" width="9.83203125" style="1" customWidth="1"/>
    <col min="38" max="38" width="10.6640625" style="1" customWidth="1"/>
    <col min="39" max="54" width="9.1640625" style="1"/>
    <col min="55" max="55" width="13.6640625" style="1" customWidth="1"/>
    <col min="56" max="56" width="9.1640625" style="1"/>
    <col min="57" max="57" width="10.6640625" style="1" customWidth="1"/>
    <col min="58" max="79" width="9.1640625" style="1"/>
    <col min="80" max="80" width="16" style="1" customWidth="1"/>
    <col min="81" max="16384" width="9.1640625" style="1"/>
  </cols>
  <sheetData>
    <row r="1" spans="1:106" ht="18.75" customHeight="1" x14ac:dyDescent="0.25">
      <c r="A1" s="41" t="s">
        <v>30</v>
      </c>
      <c r="B1" s="41"/>
      <c r="F1" s="160" t="s">
        <v>19</v>
      </c>
      <c r="G1" s="160"/>
      <c r="H1" s="160"/>
      <c r="I1" s="160"/>
      <c r="J1" s="160"/>
      <c r="K1" s="60" t="str">
        <f>IF(AND(S4="ok",R159="ok",T5="ok",X2="ok",AF2="ok",BS4="ok",J179="ok",BR158="ok",AX3="ok",CE2="ok",CN2="ok",CW2="ok",J283="ok"),"ok","not ok")</f>
        <v>ok</v>
      </c>
      <c r="M1" s="1">
        <f>L2+M2</f>
        <v>540</v>
      </c>
      <c r="AM1" s="127" t="s">
        <v>61</v>
      </c>
      <c r="AN1" s="127"/>
      <c r="BU1" s="165" t="s">
        <v>66</v>
      </c>
      <c r="BV1" s="166"/>
    </row>
    <row r="2" spans="1:106" ht="19" x14ac:dyDescent="0.25">
      <c r="A2" s="41" t="s">
        <v>31</v>
      </c>
      <c r="B2" s="41"/>
      <c r="F2" s="160" t="s">
        <v>29</v>
      </c>
      <c r="G2" s="160"/>
      <c r="H2" s="160"/>
      <c r="I2" s="160"/>
      <c r="J2" s="160"/>
      <c r="K2" s="60">
        <f>SUM(L2:N2)</f>
        <v>950</v>
      </c>
      <c r="L2" s="100">
        <f>BJ2</f>
        <v>100</v>
      </c>
      <c r="M2" s="51">
        <f>CA2</f>
        <v>440</v>
      </c>
      <c r="N2" s="52">
        <f>CB158</f>
        <v>410</v>
      </c>
      <c r="V2" s="158" t="s">
        <v>21</v>
      </c>
      <c r="W2" s="159"/>
      <c r="X2" s="2" t="str">
        <f>IF(MIN(V4:AB4)&gt;=1,"ok","not ok")</f>
        <v>ok</v>
      </c>
      <c r="Y2" s="3"/>
      <c r="Z2" s="3"/>
      <c r="AA2" s="3"/>
      <c r="AB2" s="4"/>
      <c r="AD2" s="158" t="s">
        <v>59</v>
      </c>
      <c r="AE2" s="159"/>
      <c r="AF2" s="5" t="str">
        <f>IF(AK4&lt;=1,"ok","not ok")</f>
        <v>ok</v>
      </c>
      <c r="AM2" s="176" t="s">
        <v>60</v>
      </c>
      <c r="AN2" s="177"/>
      <c r="AO2" s="108" t="str">
        <f>IF(AT4&lt;=1,"ok","not ok")</f>
        <v>not ok</v>
      </c>
      <c r="AP2" s="109"/>
      <c r="AQ2" s="109"/>
      <c r="AR2" s="109"/>
      <c r="AS2" s="109"/>
      <c r="BD2" s="172" t="s">
        <v>65</v>
      </c>
      <c r="BE2" s="173"/>
      <c r="BF2" s="46" t="s">
        <v>26</v>
      </c>
      <c r="BG2" s="47">
        <v>100</v>
      </c>
      <c r="BH2" s="47"/>
      <c r="BI2" s="48" t="s">
        <v>27</v>
      </c>
      <c r="BJ2" s="49">
        <f>SUM(BD4:BJ4)</f>
        <v>100</v>
      </c>
      <c r="BU2" s="167"/>
      <c r="BV2" s="168"/>
      <c r="BW2" s="46" t="s">
        <v>26</v>
      </c>
      <c r="BX2" s="47">
        <v>20</v>
      </c>
      <c r="BY2" s="47"/>
      <c r="BZ2" s="48" t="s">
        <v>27</v>
      </c>
      <c r="CA2" s="49">
        <f>SUM(BU4:CA4)</f>
        <v>440</v>
      </c>
      <c r="CC2" s="158" t="s">
        <v>74</v>
      </c>
      <c r="CD2" s="159"/>
      <c r="CE2" s="5" t="str">
        <f>IF(CJ4&lt;=1,"ok","not ok")</f>
        <v>ok</v>
      </c>
      <c r="CL2" s="158" t="s">
        <v>75</v>
      </c>
      <c r="CM2" s="159"/>
      <c r="CN2" s="5" t="str">
        <f>IF(CS4&lt;=1,"ok","not ok")</f>
        <v>ok</v>
      </c>
      <c r="CU2" s="158" t="s">
        <v>79</v>
      </c>
      <c r="CV2" s="159"/>
      <c r="CW2" s="5" t="str">
        <f>IF(DB4&lt;=1,"ok","not ok")</f>
        <v>ok</v>
      </c>
    </row>
    <row r="3" spans="1:106" x14ac:dyDescent="0.2">
      <c r="L3" s="99" t="s">
        <v>64</v>
      </c>
      <c r="M3" s="69" t="s">
        <v>67</v>
      </c>
      <c r="N3" s="70" t="s">
        <v>68</v>
      </c>
      <c r="S3" s="6" t="s">
        <v>16</v>
      </c>
      <c r="T3" s="161" t="s">
        <v>20</v>
      </c>
      <c r="V3" s="7" t="s">
        <v>1</v>
      </c>
      <c r="W3" s="8" t="s">
        <v>2</v>
      </c>
      <c r="X3" s="8" t="s">
        <v>3</v>
      </c>
      <c r="Y3" s="8" t="s">
        <v>4</v>
      </c>
      <c r="Z3" s="8" t="s">
        <v>5</v>
      </c>
      <c r="AA3" s="8" t="s">
        <v>6</v>
      </c>
      <c r="AB3" s="9" t="s">
        <v>7</v>
      </c>
      <c r="AD3" s="7" t="s">
        <v>1</v>
      </c>
      <c r="AE3" s="8" t="s">
        <v>2</v>
      </c>
      <c r="AF3" s="8" t="s">
        <v>3</v>
      </c>
      <c r="AG3" s="8" t="s">
        <v>4</v>
      </c>
      <c r="AH3" s="8" t="s">
        <v>5</v>
      </c>
      <c r="AI3" s="8" t="s">
        <v>6</v>
      </c>
      <c r="AJ3" s="9" t="s">
        <v>7</v>
      </c>
      <c r="AK3" s="10" t="s">
        <v>25</v>
      </c>
      <c r="AM3" s="110" t="s">
        <v>1</v>
      </c>
      <c r="AN3" s="111" t="s">
        <v>2</v>
      </c>
      <c r="AO3" s="111" t="s">
        <v>3</v>
      </c>
      <c r="AP3" s="111" t="s">
        <v>4</v>
      </c>
      <c r="AQ3" s="111" t="s">
        <v>5</v>
      </c>
      <c r="AR3" s="111" t="s">
        <v>6</v>
      </c>
      <c r="AS3" s="112" t="s">
        <v>7</v>
      </c>
      <c r="AT3" s="125" t="s">
        <v>25</v>
      </c>
      <c r="AV3" s="174" t="s">
        <v>58</v>
      </c>
      <c r="AW3" s="175"/>
      <c r="AX3" s="104" t="str">
        <f>IF(SUM(AV5:BB154)=0,"ok","not ok")</f>
        <v>ok</v>
      </c>
      <c r="AY3" s="104"/>
      <c r="AZ3" s="104"/>
      <c r="BA3" s="104"/>
      <c r="BB3" s="104"/>
      <c r="BD3" s="11" t="s">
        <v>1</v>
      </c>
      <c r="BE3" s="12" t="s">
        <v>2</v>
      </c>
      <c r="BF3" s="12" t="s">
        <v>3</v>
      </c>
      <c r="BG3" s="12" t="s">
        <v>4</v>
      </c>
      <c r="BH3" s="12" t="s">
        <v>5</v>
      </c>
      <c r="BI3" s="12" t="s">
        <v>6</v>
      </c>
      <c r="BJ3" s="13" t="s">
        <v>7</v>
      </c>
      <c r="BL3" s="27" t="s">
        <v>28</v>
      </c>
      <c r="BM3" s="3"/>
      <c r="BN3" s="3"/>
      <c r="BO3" s="3"/>
      <c r="BP3" s="3"/>
      <c r="BQ3" s="3"/>
      <c r="BR3" s="3"/>
      <c r="BS3" s="6" t="s">
        <v>32</v>
      </c>
      <c r="BU3" s="11" t="s">
        <v>1</v>
      </c>
      <c r="BV3" s="12" t="s">
        <v>2</v>
      </c>
      <c r="BW3" s="12" t="s">
        <v>3</v>
      </c>
      <c r="BX3" s="12" t="s">
        <v>4</v>
      </c>
      <c r="BY3" s="12" t="s">
        <v>5</v>
      </c>
      <c r="BZ3" s="12" t="s">
        <v>6</v>
      </c>
      <c r="CA3" s="13" t="s">
        <v>7</v>
      </c>
      <c r="CC3" s="7" t="s">
        <v>1</v>
      </c>
      <c r="CD3" s="8" t="s">
        <v>2</v>
      </c>
      <c r="CE3" s="8" t="s">
        <v>3</v>
      </c>
      <c r="CF3" s="8" t="s">
        <v>4</v>
      </c>
      <c r="CG3" s="8" t="s">
        <v>5</v>
      </c>
      <c r="CH3" s="8" t="s">
        <v>6</v>
      </c>
      <c r="CI3" s="9" t="s">
        <v>7</v>
      </c>
      <c r="CJ3" s="10" t="s">
        <v>25</v>
      </c>
      <c r="CL3" s="7" t="s">
        <v>1</v>
      </c>
      <c r="CM3" s="8" t="s">
        <v>2</v>
      </c>
      <c r="CN3" s="8" t="s">
        <v>3</v>
      </c>
      <c r="CO3" s="8" t="s">
        <v>4</v>
      </c>
      <c r="CP3" s="8" t="s">
        <v>5</v>
      </c>
      <c r="CQ3" s="8" t="s">
        <v>6</v>
      </c>
      <c r="CR3" s="9" t="s">
        <v>7</v>
      </c>
      <c r="CS3" s="10" t="s">
        <v>25</v>
      </c>
      <c r="CU3" s="7" t="s">
        <v>1</v>
      </c>
      <c r="CV3" s="8" t="s">
        <v>2</v>
      </c>
      <c r="CW3" s="8" t="s">
        <v>3</v>
      </c>
      <c r="CX3" s="8" t="s">
        <v>4</v>
      </c>
      <c r="CY3" s="8" t="s">
        <v>5</v>
      </c>
      <c r="CZ3" s="8" t="s">
        <v>6</v>
      </c>
      <c r="DA3" s="9" t="s">
        <v>7</v>
      </c>
      <c r="DB3" s="10" t="s">
        <v>80</v>
      </c>
    </row>
    <row r="4" spans="1:106" x14ac:dyDescent="0.2">
      <c r="A4" s="1" t="s">
        <v>0</v>
      </c>
      <c r="B4" s="1" t="s">
        <v>55</v>
      </c>
      <c r="C4" s="1" t="s">
        <v>56</v>
      </c>
      <c r="D4" s="1" t="s">
        <v>72</v>
      </c>
      <c r="E4" s="1" t="s">
        <v>73</v>
      </c>
      <c r="F4" s="55" t="s">
        <v>76</v>
      </c>
      <c r="G4" s="1" t="s">
        <v>77</v>
      </c>
      <c r="H4" s="1" t="s">
        <v>78</v>
      </c>
      <c r="I4" s="1" t="s">
        <v>57</v>
      </c>
      <c r="K4" s="14" t="s">
        <v>1</v>
      </c>
      <c r="L4" s="14" t="s">
        <v>2</v>
      </c>
      <c r="M4" s="14" t="s">
        <v>3</v>
      </c>
      <c r="N4" s="14" t="s">
        <v>4</v>
      </c>
      <c r="O4" s="14" t="s">
        <v>5</v>
      </c>
      <c r="P4" s="14" t="s">
        <v>6</v>
      </c>
      <c r="Q4" s="14" t="s">
        <v>7</v>
      </c>
      <c r="S4" s="15" t="str">
        <f>IF(SUM(S5:S154)=0,"ok","no ok")</f>
        <v>ok</v>
      </c>
      <c r="T4" s="162"/>
      <c r="V4" s="16">
        <f t="shared" ref="V4:AB4" si="0">SUM(V5:V20)</f>
        <v>2</v>
      </c>
      <c r="W4" s="17">
        <f t="shared" si="0"/>
        <v>2</v>
      </c>
      <c r="X4" s="17">
        <f t="shared" si="0"/>
        <v>2</v>
      </c>
      <c r="Y4" s="17">
        <f t="shared" si="0"/>
        <v>1</v>
      </c>
      <c r="Z4" s="17">
        <f t="shared" si="0"/>
        <v>3</v>
      </c>
      <c r="AA4" s="17">
        <f t="shared" si="0"/>
        <v>2</v>
      </c>
      <c r="AB4" s="18">
        <f t="shared" si="0"/>
        <v>2</v>
      </c>
      <c r="AD4" s="19">
        <f>SUM(AD5:AD154)</f>
        <v>7</v>
      </c>
      <c r="AE4" s="20">
        <f t="shared" ref="AE4:AJ4" si="1">SUM(AE5:AE154)</f>
        <v>7</v>
      </c>
      <c r="AF4" s="20">
        <f>SUM(AF5:AF154)</f>
        <v>7</v>
      </c>
      <c r="AG4" s="20">
        <f t="shared" si="1"/>
        <v>7</v>
      </c>
      <c r="AH4" s="20">
        <f t="shared" si="1"/>
        <v>7</v>
      </c>
      <c r="AI4" s="20">
        <f t="shared" si="1"/>
        <v>7</v>
      </c>
      <c r="AJ4" s="21">
        <f t="shared" si="1"/>
        <v>6</v>
      </c>
      <c r="AK4" s="22">
        <f>MAX(AD4:AJ4)-MIN(AD4:AJ4)</f>
        <v>1</v>
      </c>
      <c r="AM4" s="113">
        <f>SUM(AM5:AM154)</f>
        <v>6</v>
      </c>
      <c r="AN4" s="114">
        <f t="shared" ref="AN4:AS4" si="2">SUM(AN5:AN154)</f>
        <v>9</v>
      </c>
      <c r="AO4" s="114">
        <f t="shared" si="2"/>
        <v>6</v>
      </c>
      <c r="AP4" s="114">
        <f t="shared" si="2"/>
        <v>8</v>
      </c>
      <c r="AQ4" s="114">
        <f t="shared" si="2"/>
        <v>5</v>
      </c>
      <c r="AR4" s="114">
        <f t="shared" si="2"/>
        <v>6</v>
      </c>
      <c r="AS4" s="115">
        <f t="shared" si="2"/>
        <v>8</v>
      </c>
      <c r="AT4" s="126">
        <f>MAX(AM4:AS4)-MIN(AM4:AS4)</f>
        <v>4</v>
      </c>
      <c r="AV4" s="105" t="s">
        <v>1</v>
      </c>
      <c r="AW4" s="106" t="s">
        <v>2</v>
      </c>
      <c r="AX4" s="106" t="s">
        <v>3</v>
      </c>
      <c r="AY4" s="106" t="s">
        <v>4</v>
      </c>
      <c r="AZ4" s="106" t="s">
        <v>5</v>
      </c>
      <c r="BA4" s="106" t="s">
        <v>6</v>
      </c>
      <c r="BB4" s="107" t="s">
        <v>7</v>
      </c>
      <c r="BD4" s="23">
        <f>SUM(BD5:BD154)</f>
        <v>0</v>
      </c>
      <c r="BE4" s="24">
        <f t="shared" ref="BE4:BJ4" si="3">SUM(BE5:BE154)</f>
        <v>100</v>
      </c>
      <c r="BF4" s="24">
        <f t="shared" si="3"/>
        <v>0</v>
      </c>
      <c r="BG4" s="24">
        <f t="shared" si="3"/>
        <v>0</v>
      </c>
      <c r="BH4" s="24">
        <f t="shared" si="3"/>
        <v>0</v>
      </c>
      <c r="BI4" s="24">
        <f t="shared" si="3"/>
        <v>0</v>
      </c>
      <c r="BJ4" s="25">
        <f t="shared" si="3"/>
        <v>0</v>
      </c>
      <c r="BL4" s="31" t="s">
        <v>1</v>
      </c>
      <c r="BM4" s="32" t="s">
        <v>2</v>
      </c>
      <c r="BN4" s="32" t="s">
        <v>3</v>
      </c>
      <c r="BO4" s="32" t="s">
        <v>4</v>
      </c>
      <c r="BP4" s="32" t="s">
        <v>5</v>
      </c>
      <c r="BQ4" s="32" t="s">
        <v>6</v>
      </c>
      <c r="BR4" s="32" t="s">
        <v>7</v>
      </c>
      <c r="BS4" s="61" t="str">
        <f>IF(SUM(BS5:BS154)=0,"ok","not ok")</f>
        <v>ok</v>
      </c>
      <c r="BU4" s="23">
        <f>SUM(BU5:BU148)</f>
        <v>80</v>
      </c>
      <c r="BV4" s="24">
        <f t="shared" ref="BV4:CA4" si="4">SUM(BV5:BV148)</f>
        <v>60</v>
      </c>
      <c r="BW4" s="24">
        <f t="shared" si="4"/>
        <v>40</v>
      </c>
      <c r="BX4" s="24">
        <f t="shared" si="4"/>
        <v>40</v>
      </c>
      <c r="BY4" s="24">
        <f t="shared" si="4"/>
        <v>60</v>
      </c>
      <c r="BZ4" s="24">
        <f t="shared" si="4"/>
        <v>80</v>
      </c>
      <c r="CA4" s="25">
        <f t="shared" si="4"/>
        <v>80</v>
      </c>
      <c r="CC4" s="19">
        <f>SUM(CC5:CC154)</f>
        <v>3</v>
      </c>
      <c r="CD4" s="20">
        <f t="shared" ref="CD4" si="5">SUM(CD5:CD154)</f>
        <v>3</v>
      </c>
      <c r="CE4" s="20">
        <f>SUM(CE5:CE154)</f>
        <v>3</v>
      </c>
      <c r="CF4" s="20">
        <f t="shared" ref="CF4:CI4" si="6">SUM(CF5:CF154)</f>
        <v>3</v>
      </c>
      <c r="CG4" s="20">
        <f t="shared" si="6"/>
        <v>3</v>
      </c>
      <c r="CH4" s="20">
        <f t="shared" si="6"/>
        <v>3</v>
      </c>
      <c r="CI4" s="21">
        <f t="shared" si="6"/>
        <v>3</v>
      </c>
      <c r="CJ4" s="22">
        <f>MAX(CC4:CI4)-MIN(CC4:CI4)</f>
        <v>0</v>
      </c>
      <c r="CL4" s="19">
        <f>SUM(CL5:CL154)</f>
        <v>3</v>
      </c>
      <c r="CM4" s="20">
        <f t="shared" ref="CM4" si="7">SUM(CM5:CM154)</f>
        <v>3</v>
      </c>
      <c r="CN4" s="20">
        <f>SUM(CN5:CN154)</f>
        <v>3</v>
      </c>
      <c r="CO4" s="20">
        <f t="shared" ref="CO4:CR4" si="8">SUM(CO5:CO154)</f>
        <v>3</v>
      </c>
      <c r="CP4" s="20">
        <f t="shared" si="8"/>
        <v>3</v>
      </c>
      <c r="CQ4" s="20">
        <f t="shared" si="8"/>
        <v>3</v>
      </c>
      <c r="CR4" s="21">
        <f t="shared" si="8"/>
        <v>3</v>
      </c>
      <c r="CS4" s="22">
        <f>MAX(CL4:CR4)-MIN(CL4:CR4)</f>
        <v>0</v>
      </c>
      <c r="CU4" s="19">
        <f>SUM(CU5:CU154)</f>
        <v>1</v>
      </c>
      <c r="CV4" s="20">
        <f t="shared" ref="CV4" si="9">SUM(CV5:CV154)</f>
        <v>1</v>
      </c>
      <c r="CW4" s="20">
        <f>SUM(CW5:CW154)</f>
        <v>1</v>
      </c>
      <c r="CX4" s="20">
        <f t="shared" ref="CX4:DA4" si="10">SUM(CX5:CX154)</f>
        <v>1</v>
      </c>
      <c r="CY4" s="20">
        <f t="shared" si="10"/>
        <v>1</v>
      </c>
      <c r="CZ4" s="20">
        <f t="shared" si="10"/>
        <v>1</v>
      </c>
      <c r="DA4" s="21">
        <f t="shared" si="10"/>
        <v>0</v>
      </c>
      <c r="DB4" s="22">
        <f>MAX(CU4:DA4)</f>
        <v>1</v>
      </c>
    </row>
    <row r="5" spans="1:106" x14ac:dyDescent="0.2">
      <c r="A5" s="51">
        <f>1</f>
        <v>1</v>
      </c>
      <c r="B5" s="51">
        <v>1</v>
      </c>
      <c r="C5" s="51">
        <v>1</v>
      </c>
      <c r="D5" s="51">
        <v>1</v>
      </c>
      <c r="E5" s="51"/>
      <c r="F5" s="54">
        <v>0</v>
      </c>
      <c r="G5" s="51">
        <f>D5*B5</f>
        <v>1</v>
      </c>
      <c r="H5" s="51">
        <f>E5*B5</f>
        <v>0</v>
      </c>
      <c r="I5" s="52">
        <f>MIN(B5,SUM(D5:F5))</f>
        <v>1</v>
      </c>
      <c r="K5" s="50" t="s">
        <v>7</v>
      </c>
      <c r="L5" s="50"/>
      <c r="M5" s="50"/>
      <c r="N5" s="50"/>
      <c r="O5" s="50"/>
      <c r="P5" s="50"/>
      <c r="Q5" s="50" t="s">
        <v>8</v>
      </c>
      <c r="S5" s="26" t="str">
        <f t="shared" ref="S5:S36" si="11">IF(AND(CONCATENATE(K5,L5,M5,N5,O5,P5,Q5)&lt;&gt;"",B5=0),"1","")</f>
        <v/>
      </c>
      <c r="T5" s="2" t="str">
        <f>IF(CONCATENATE(K5,L5,M5,N5,O5,P5,Q5)&lt;&gt;"","ok","not ok")</f>
        <v>ok</v>
      </c>
      <c r="V5" s="27">
        <f t="shared" ref="V5:V20" si="12">IF(LEFT(K5,1)="M",1,"")</f>
        <v>1</v>
      </c>
      <c r="W5" s="3" t="str">
        <f t="shared" ref="W5:W20" si="13">IF(LEFT(L5,1)="M",1,"")</f>
        <v/>
      </c>
      <c r="X5" s="3" t="str">
        <f t="shared" ref="X5:X20" si="14">IF(LEFT(M5,1)="M",1,"")</f>
        <v/>
      </c>
      <c r="Y5" s="3" t="str">
        <f t="shared" ref="Y5:Y20" si="15">IF(LEFT(N5,1)="M",1,"")</f>
        <v/>
      </c>
      <c r="Z5" s="3" t="str">
        <f t="shared" ref="Z5:Z20" si="16">IF(LEFT(O5,1)="M",1,"")</f>
        <v/>
      </c>
      <c r="AA5" s="3" t="str">
        <f t="shared" ref="AA5:AA20" si="17">IF(LEFT(P5,1)="M",1,"")</f>
        <v/>
      </c>
      <c r="AB5" s="4" t="str">
        <f t="shared" ref="AB5:AB20" si="18">IF(LEFT(Q5,1)="M",1,"")</f>
        <v/>
      </c>
      <c r="AD5" s="27">
        <f>IF(AND($I5,LEFT(K5,1)="M"),1,"")</f>
        <v>1</v>
      </c>
      <c r="AE5" s="3" t="str">
        <f t="shared" ref="AE5:AJ5" si="19">IF(AND($I5,LEFT(L5,1)="M"),1,"")</f>
        <v/>
      </c>
      <c r="AF5" s="3" t="str">
        <f t="shared" si="19"/>
        <v/>
      </c>
      <c r="AG5" s="3" t="str">
        <f t="shared" si="19"/>
        <v/>
      </c>
      <c r="AH5" s="3" t="str">
        <f t="shared" si="19"/>
        <v/>
      </c>
      <c r="AI5" s="3" t="str">
        <f t="shared" si="19"/>
        <v/>
      </c>
      <c r="AJ5" s="4" t="str">
        <f t="shared" si="19"/>
        <v/>
      </c>
      <c r="AM5" s="116" t="str">
        <f t="shared" ref="AM5:AM36" si="20">IF(AND($I5,LEFT(K5,1)="@"),1,"")</f>
        <v/>
      </c>
      <c r="AN5" s="117" t="str">
        <f t="shared" ref="AN5:AN36" si="21">IF(AND($I5,LEFT(L5,1)="@"),1,"")</f>
        <v/>
      </c>
      <c r="AO5" s="117" t="str">
        <f t="shared" ref="AO5:AO36" si="22">IF(AND($I5,LEFT(M5,1)="@"),1,"")</f>
        <v/>
      </c>
      <c r="AP5" s="117" t="str">
        <f t="shared" ref="AP5:AP36" si="23">IF(AND($I5,LEFT(N5,1)="@"),1,"")</f>
        <v/>
      </c>
      <c r="AQ5" s="117" t="str">
        <f t="shared" ref="AQ5:AQ36" si="24">IF(AND($I5,LEFT(O5,1)="@"),1,"")</f>
        <v/>
      </c>
      <c r="AR5" s="117" t="str">
        <f t="shared" ref="AR5:AR36" si="25">IF(AND($I5,LEFT(P5,1)="@"),1,"")</f>
        <v/>
      </c>
      <c r="AS5" s="118">
        <f t="shared" ref="AS5:AS36" si="26">IF(AND($I5,LEFT(Q5,1)="@"),1,"")</f>
        <v>1</v>
      </c>
      <c r="AV5" s="31" t="str">
        <f t="shared" ref="AV5:AV36" si="27">IF(AND(K5&lt;&gt;"",K6&lt;&gt;""),1,"")</f>
        <v/>
      </c>
      <c r="AW5" s="32" t="str">
        <f t="shared" ref="AW5:AW36" si="28">IF(AND(L5&lt;&gt;"",L6&lt;&gt;""),1,"")</f>
        <v/>
      </c>
      <c r="AX5" s="32" t="str">
        <f t="shared" ref="AX5:AX36" si="29">IF(AND(M5&lt;&gt;"",M6&lt;&gt;""),1,"")</f>
        <v/>
      </c>
      <c r="AY5" s="32" t="str">
        <f t="shared" ref="AY5:AY36" si="30">IF(AND(N5&lt;&gt;"",N6&lt;&gt;""),1,"")</f>
        <v/>
      </c>
      <c r="AZ5" s="32" t="str">
        <f t="shared" ref="AZ5:AZ36" si="31">IF(AND(O5&lt;&gt;"",O6&lt;&gt;""),1,"")</f>
        <v/>
      </c>
      <c r="BA5" s="32" t="str">
        <f t="shared" ref="BA5:BA36" si="32">IF(AND(P5&lt;&gt;"",P6&lt;&gt;""),1,"")</f>
        <v/>
      </c>
      <c r="BB5" s="33" t="str">
        <f t="shared" ref="BB5:BB36" si="33">IF(AND(Q5&lt;&gt;"",Q6&lt;&gt;""),1,"")</f>
        <v/>
      </c>
      <c r="BD5" s="28" t="str">
        <f t="shared" ref="BD5:BD36" si="34">IF(AND(K5&lt;&gt;"",K7&lt;&gt;""),$BG$2,"")</f>
        <v/>
      </c>
      <c r="BE5" s="29" t="str">
        <f t="shared" ref="BE5:BE36" si="35">IF(AND(L5&lt;&gt;"",L7&lt;&gt;""),$BG$2,"")</f>
        <v/>
      </c>
      <c r="BF5" s="29" t="str">
        <f t="shared" ref="BF5:BF36" si="36">IF(AND(M5&lt;&gt;"",M7&lt;&gt;""),$BG$2,"")</f>
        <v/>
      </c>
      <c r="BG5" s="29" t="str">
        <f t="shared" ref="BG5:BG36" si="37">IF(AND(N5&lt;&gt;"",N7&lt;&gt;""),$BG$2,"")</f>
        <v/>
      </c>
      <c r="BH5" s="29" t="str">
        <f t="shared" ref="BH5:BH36" si="38">IF(AND(O5&lt;&gt;"",O7&lt;&gt;""),$BG$2,"")</f>
        <v/>
      </c>
      <c r="BI5" s="29" t="str">
        <f t="shared" ref="BI5:BI36" si="39">IF(AND(P5&lt;&gt;"",P7&lt;&gt;""),$BG$2,"")</f>
        <v/>
      </c>
      <c r="BJ5" s="30" t="str">
        <f t="shared" ref="BJ5:BJ36" si="40">IF(AND(Q5&lt;&gt;"",Q7&lt;&gt;""),$BG$2,"")</f>
        <v/>
      </c>
      <c r="BL5" s="31">
        <f t="shared" ref="BL5:BL36" si="41">IF(K5&lt;&gt;"",1,"")</f>
        <v>1</v>
      </c>
      <c r="BM5" s="32" t="str">
        <f t="shared" ref="BM5:BM36" si="42">IF(L5&lt;&gt;"",1,"")</f>
        <v/>
      </c>
      <c r="BN5" s="32" t="str">
        <f t="shared" ref="BN5:BN36" si="43">IF(M5&lt;&gt;"",1,"")</f>
        <v/>
      </c>
      <c r="BO5" s="32" t="str">
        <f t="shared" ref="BO5:BO36" si="44">IF(N5&lt;&gt;"",1,"")</f>
        <v/>
      </c>
      <c r="BP5" s="32" t="str">
        <f t="shared" ref="BP5:BP36" si="45">IF(O5&lt;&gt;"",1,"")</f>
        <v/>
      </c>
      <c r="BQ5" s="32" t="str">
        <f t="shared" ref="BQ5:BQ36" si="46">IF(P5&lt;&gt;"",1,"")</f>
        <v/>
      </c>
      <c r="BR5" s="32">
        <f t="shared" ref="BR5:BR36" si="47">IF(Q5&lt;&gt;"",1,"")</f>
        <v>1</v>
      </c>
      <c r="BS5" s="33" t="str">
        <f t="shared" ref="BS5:BS36" si="48">IF(SUM(BL5:BR5)&gt;2*B5,1,"")</f>
        <v/>
      </c>
      <c r="BU5" s="57" t="str">
        <f t="shared" ref="BU5:BU36" si="49">IF(AND($B5=1,OR(SUM(BL5:BL11)&gt;=3,SUM(BL5:BL11)=0)),$BX$2,"")</f>
        <v/>
      </c>
      <c r="BV5" s="58" t="str">
        <f t="shared" ref="BV5:BV36" si="50">IF(AND($B5=1,OR(SUM(BM5:BM11)&gt;=3,SUM(BM5:BM11)=0)),$BX$2,"")</f>
        <v/>
      </c>
      <c r="BW5" s="58" t="str">
        <f t="shared" ref="BW5:BW36" si="51">IF(AND($B5=1,OR(SUM(BN5:BN11)&gt;=3,SUM(BN5:BN11)=0)),$BX$2,"")</f>
        <v/>
      </c>
      <c r="BX5" s="58" t="str">
        <f t="shared" ref="BX5:BX36" si="52">IF(AND($B5=1,OR(SUM(BO5:BO11)&gt;=3,SUM(BO5:BO11)=0)),$BX$2,"")</f>
        <v/>
      </c>
      <c r="BY5" s="58" t="str">
        <f t="shared" ref="BY5:BY36" si="53">IF(AND($B5=1,OR(SUM(BP5:BP11)&gt;=3,SUM(BP5:BP11)=0)),$BX$2,"")</f>
        <v/>
      </c>
      <c r="BZ5" s="58" t="str">
        <f t="shared" ref="BZ5:BZ36" si="54">IF(AND($B5=1,OR(SUM(BQ5:BQ11)&gt;=3,SUM(BQ5:BQ11)=0)),$BX$2,"")</f>
        <v/>
      </c>
      <c r="CA5" s="59" t="str">
        <f t="shared" ref="CA5:CA36" si="55">IF(AND($B5=1,OR(SUM(BR5:BR11)&gt;=3,SUM(BR5:BR11)=0)),$BX$2,"")</f>
        <v/>
      </c>
      <c r="CC5" s="27">
        <f>IF(AND($D5=1,LEFT(K5,1)="M"),1,"")</f>
        <v>1</v>
      </c>
      <c r="CD5" s="3" t="str">
        <f t="shared" ref="CD5:CI5" si="56">IF(AND($D5=1,LEFT(L5,1)="M"),1,"")</f>
        <v/>
      </c>
      <c r="CE5" s="3" t="str">
        <f t="shared" si="56"/>
        <v/>
      </c>
      <c r="CF5" s="3" t="str">
        <f t="shared" si="56"/>
        <v/>
      </c>
      <c r="CG5" s="3" t="str">
        <f t="shared" si="56"/>
        <v/>
      </c>
      <c r="CH5" s="3" t="str">
        <f t="shared" si="56"/>
        <v/>
      </c>
      <c r="CI5" s="4" t="str">
        <f t="shared" si="56"/>
        <v/>
      </c>
      <c r="CL5" s="27" t="str">
        <f>IF(AND($E5=1,LEFT(K5,1)="M"),1,"")</f>
        <v/>
      </c>
      <c r="CM5" s="3" t="str">
        <f t="shared" ref="CM5:CR5" si="57">IF(AND($E5=1,LEFT(L5,1)="M"),1,"")</f>
        <v/>
      </c>
      <c r="CN5" s="3" t="str">
        <f t="shared" si="57"/>
        <v/>
      </c>
      <c r="CO5" s="3" t="str">
        <f t="shared" si="57"/>
        <v/>
      </c>
      <c r="CP5" s="3" t="str">
        <f t="shared" si="57"/>
        <v/>
      </c>
      <c r="CQ5" s="3" t="str">
        <f t="shared" si="57"/>
        <v/>
      </c>
      <c r="CR5" s="4" t="str">
        <f t="shared" si="57"/>
        <v/>
      </c>
      <c r="CU5" s="27" t="str">
        <f>IF(AND($F5=1,LEFT(K5,1)="M"),1,"")</f>
        <v/>
      </c>
      <c r="CV5" s="3" t="str">
        <f t="shared" ref="CV5:CV68" si="58">IF(AND($F5=1,LEFT(L5,1)="M"),1,"")</f>
        <v/>
      </c>
      <c r="CW5" s="3" t="str">
        <f t="shared" ref="CW5:CW68" si="59">IF(AND($F5=1,LEFT(M5,1)="M"),1,"")</f>
        <v/>
      </c>
      <c r="CX5" s="3" t="str">
        <f t="shared" ref="CX5:CX68" si="60">IF(AND($F5=1,LEFT(N5,1)="M"),1,"")</f>
        <v/>
      </c>
      <c r="CY5" s="3" t="str">
        <f t="shared" ref="CY5:CY68" si="61">IF(AND($F5=1,LEFT(O5,1)="M"),1,"")</f>
        <v/>
      </c>
      <c r="CZ5" s="3" t="str">
        <f t="shared" ref="CZ5:CZ68" si="62">IF(AND($F5=1,LEFT(P5,1)="M"),1,"")</f>
        <v/>
      </c>
      <c r="DA5" s="4" t="str">
        <f t="shared" ref="DA5:DA68" si="63">IF(AND($F5=1,LEFT(Q5,1)="M"),1,"")</f>
        <v/>
      </c>
    </row>
    <row r="6" spans="1:106" x14ac:dyDescent="0.2">
      <c r="A6" s="53">
        <f t="shared" ref="A6:A37" si="64">A5+1</f>
        <v>2</v>
      </c>
      <c r="B6" s="53">
        <v>1</v>
      </c>
      <c r="C6" s="53">
        <v>2</v>
      </c>
      <c r="D6" s="53"/>
      <c r="E6" s="53">
        <v>1</v>
      </c>
      <c r="F6" s="54">
        <v>0</v>
      </c>
      <c r="G6" s="53">
        <f t="shared" ref="G6:G69" si="65">D6*B6</f>
        <v>0</v>
      </c>
      <c r="H6" s="53">
        <f t="shared" ref="H6:H69" si="66">E6*B6</f>
        <v>1</v>
      </c>
      <c r="I6" s="54">
        <f t="shared" ref="I6:I69" si="67">MIN(B6,SUM(D6:F6))</f>
        <v>1</v>
      </c>
      <c r="K6" s="50"/>
      <c r="L6" s="50" t="s">
        <v>10</v>
      </c>
      <c r="M6" s="50" t="s">
        <v>2</v>
      </c>
      <c r="N6" s="50"/>
      <c r="O6" s="50"/>
      <c r="P6" s="50"/>
      <c r="Q6" s="50"/>
      <c r="S6" s="26" t="str">
        <f t="shared" si="11"/>
        <v/>
      </c>
      <c r="V6" s="31" t="str">
        <f t="shared" si="12"/>
        <v/>
      </c>
      <c r="W6" s="32" t="str">
        <f t="shared" si="13"/>
        <v/>
      </c>
      <c r="X6" s="32">
        <f t="shared" si="14"/>
        <v>1</v>
      </c>
      <c r="Y6" s="32" t="str">
        <f t="shared" si="15"/>
        <v/>
      </c>
      <c r="Z6" s="32" t="str">
        <f t="shared" si="16"/>
        <v/>
      </c>
      <c r="AA6" s="32" t="str">
        <f t="shared" si="17"/>
        <v/>
      </c>
      <c r="AB6" s="33" t="str">
        <f t="shared" si="18"/>
        <v/>
      </c>
      <c r="AD6" s="31" t="str">
        <f t="shared" ref="AD6:AD69" si="68">IF(AND($I6,LEFT(K6,1)="M"),1,"")</f>
        <v/>
      </c>
      <c r="AE6" s="32" t="str">
        <f t="shared" ref="AE6:AE69" si="69">IF(AND($I6,LEFT(L6,1)="M"),1,"")</f>
        <v/>
      </c>
      <c r="AF6" s="32">
        <f t="shared" ref="AF6:AF69" si="70">IF(AND($I6,LEFT(M6,1)="M"),1,"")</f>
        <v>1</v>
      </c>
      <c r="AG6" s="32" t="str">
        <f t="shared" ref="AG6:AG69" si="71">IF(AND($I6,LEFT(N6,1)="M"),1,"")</f>
        <v/>
      </c>
      <c r="AH6" s="32" t="str">
        <f t="shared" ref="AH6:AH69" si="72">IF(AND($I6,LEFT(O6,1)="M"),1,"")</f>
        <v/>
      </c>
      <c r="AI6" s="32" t="str">
        <f t="shared" ref="AI6:AI69" si="73">IF(AND($I6,LEFT(P6,1)="M"),1,"")</f>
        <v/>
      </c>
      <c r="AJ6" s="33" t="str">
        <f t="shared" ref="AJ6:AJ69" si="74">IF(AND($I6,LEFT(Q6,1)="M"),1,"")</f>
        <v/>
      </c>
      <c r="AM6" s="119" t="str">
        <f t="shared" si="20"/>
        <v/>
      </c>
      <c r="AN6" s="120">
        <f t="shared" si="21"/>
        <v>1</v>
      </c>
      <c r="AO6" s="120" t="str">
        <f t="shared" si="22"/>
        <v/>
      </c>
      <c r="AP6" s="120" t="str">
        <f t="shared" si="23"/>
        <v/>
      </c>
      <c r="AQ6" s="120" t="str">
        <f t="shared" si="24"/>
        <v/>
      </c>
      <c r="AR6" s="120" t="str">
        <f t="shared" si="25"/>
        <v/>
      </c>
      <c r="AS6" s="121" t="str">
        <f t="shared" si="26"/>
        <v/>
      </c>
      <c r="AV6" s="31" t="str">
        <f t="shared" si="27"/>
        <v/>
      </c>
      <c r="AW6" s="32" t="str">
        <f t="shared" si="28"/>
        <v/>
      </c>
      <c r="AX6" s="32" t="str">
        <f t="shared" si="29"/>
        <v/>
      </c>
      <c r="AY6" s="32" t="str">
        <f t="shared" si="30"/>
        <v/>
      </c>
      <c r="AZ6" s="32" t="str">
        <f t="shared" si="31"/>
        <v/>
      </c>
      <c r="BA6" s="32" t="str">
        <f t="shared" si="32"/>
        <v/>
      </c>
      <c r="BB6" s="33" t="str">
        <f t="shared" si="33"/>
        <v/>
      </c>
      <c r="BD6" s="28" t="str">
        <f t="shared" si="34"/>
        <v/>
      </c>
      <c r="BE6" s="29" t="str">
        <f t="shared" si="35"/>
        <v/>
      </c>
      <c r="BF6" s="29" t="str">
        <f t="shared" si="36"/>
        <v/>
      </c>
      <c r="BG6" s="29" t="str">
        <f t="shared" si="37"/>
        <v/>
      </c>
      <c r="BH6" s="29" t="str">
        <f t="shared" si="38"/>
        <v/>
      </c>
      <c r="BI6" s="29" t="str">
        <f t="shared" si="39"/>
        <v/>
      </c>
      <c r="BJ6" s="30" t="str">
        <f t="shared" si="40"/>
        <v/>
      </c>
      <c r="BL6" s="31" t="str">
        <f t="shared" si="41"/>
        <v/>
      </c>
      <c r="BM6" s="32">
        <f t="shared" si="42"/>
        <v>1</v>
      </c>
      <c r="BN6" s="32">
        <f t="shared" si="43"/>
        <v>1</v>
      </c>
      <c r="BO6" s="32" t="str">
        <f t="shared" si="44"/>
        <v/>
      </c>
      <c r="BP6" s="32" t="str">
        <f t="shared" si="45"/>
        <v/>
      </c>
      <c r="BQ6" s="32" t="str">
        <f t="shared" si="46"/>
        <v/>
      </c>
      <c r="BR6" s="32" t="str">
        <f t="shared" si="47"/>
        <v/>
      </c>
      <c r="BS6" s="33" t="str">
        <f t="shared" si="48"/>
        <v/>
      </c>
      <c r="BU6" s="28" t="str">
        <f t="shared" si="49"/>
        <v/>
      </c>
      <c r="BV6" s="29" t="str">
        <f t="shared" si="50"/>
        <v/>
      </c>
      <c r="BW6" s="29" t="str">
        <f t="shared" si="51"/>
        <v/>
      </c>
      <c r="BX6" s="29" t="str">
        <f t="shared" si="52"/>
        <v/>
      </c>
      <c r="BY6" s="29" t="str">
        <f t="shared" si="53"/>
        <v/>
      </c>
      <c r="BZ6" s="29" t="str">
        <f t="shared" si="54"/>
        <v/>
      </c>
      <c r="CA6" s="30" t="str">
        <f t="shared" si="55"/>
        <v/>
      </c>
      <c r="CC6" s="31" t="str">
        <f t="shared" ref="CC6:CC69" si="75">IF(AND($D6=1,LEFT(K6,1)="M"),1,"")</f>
        <v/>
      </c>
      <c r="CD6" s="32" t="str">
        <f t="shared" ref="CD6:CD69" si="76">IF(AND($D6=1,LEFT(L6,1)="M"),1,"")</f>
        <v/>
      </c>
      <c r="CE6" s="32" t="str">
        <f t="shared" ref="CE6:CE69" si="77">IF(AND($D6=1,LEFT(M6,1)="M"),1,"")</f>
        <v/>
      </c>
      <c r="CF6" s="32" t="str">
        <f t="shared" ref="CF6:CF69" si="78">IF(AND($D6=1,LEFT(N6,1)="M"),1,"")</f>
        <v/>
      </c>
      <c r="CG6" s="32" t="str">
        <f t="shared" ref="CG6:CG69" si="79">IF(AND($D6=1,LEFT(O6,1)="M"),1,"")</f>
        <v/>
      </c>
      <c r="CH6" s="32" t="str">
        <f t="shared" ref="CH6:CH69" si="80">IF(AND($D6=1,LEFT(P6,1)="M"),1,"")</f>
        <v/>
      </c>
      <c r="CI6" s="33" t="str">
        <f t="shared" ref="CI6:CI69" si="81">IF(AND($D6=1,LEFT(Q6,1)="M"),1,"")</f>
        <v/>
      </c>
      <c r="CL6" s="31" t="str">
        <f t="shared" ref="CL6:CL69" si="82">IF(AND($E6=1,LEFT(K6,1)="M"),1,"")</f>
        <v/>
      </c>
      <c r="CM6" s="32" t="str">
        <f t="shared" ref="CM6:CM69" si="83">IF(AND($E6=1,LEFT(L6,1)="M"),1,"")</f>
        <v/>
      </c>
      <c r="CN6" s="32">
        <f t="shared" ref="CN6:CN69" si="84">IF(AND($E6=1,LEFT(M6,1)="M"),1,"")</f>
        <v>1</v>
      </c>
      <c r="CO6" s="32" t="str">
        <f t="shared" ref="CO6:CO69" si="85">IF(AND($E6=1,LEFT(N6,1)="M"),1,"")</f>
        <v/>
      </c>
      <c r="CP6" s="32" t="str">
        <f t="shared" ref="CP6:CP69" si="86">IF(AND($E6=1,LEFT(O6,1)="M"),1,"")</f>
        <v/>
      </c>
      <c r="CQ6" s="32" t="str">
        <f t="shared" ref="CQ6:CQ69" si="87">IF(AND($E6=1,LEFT(P6,1)="M"),1,"")</f>
        <v/>
      </c>
      <c r="CR6" s="33" t="str">
        <f t="shared" ref="CR6:CR69" si="88">IF(AND($E6=1,LEFT(Q6,1)="M"),1,"")</f>
        <v/>
      </c>
      <c r="CU6" s="31" t="str">
        <f t="shared" ref="CU6:CU69" si="89">IF(AND($F6=1,LEFT(K6,1)="M"),1,"")</f>
        <v/>
      </c>
      <c r="CV6" s="32" t="str">
        <f t="shared" si="58"/>
        <v/>
      </c>
      <c r="CW6" s="32" t="str">
        <f t="shared" si="59"/>
        <v/>
      </c>
      <c r="CX6" s="32" t="str">
        <f t="shared" si="60"/>
        <v/>
      </c>
      <c r="CY6" s="32" t="str">
        <f t="shared" si="61"/>
        <v/>
      </c>
      <c r="CZ6" s="32" t="str">
        <f t="shared" si="62"/>
        <v/>
      </c>
      <c r="DA6" s="33" t="str">
        <f t="shared" si="63"/>
        <v/>
      </c>
    </row>
    <row r="7" spans="1:106" x14ac:dyDescent="0.2">
      <c r="A7" s="53">
        <f t="shared" si="64"/>
        <v>3</v>
      </c>
      <c r="B7" s="53">
        <v>1</v>
      </c>
      <c r="C7" s="53">
        <v>3</v>
      </c>
      <c r="D7" s="53"/>
      <c r="E7" s="53"/>
      <c r="F7" s="54">
        <v>0</v>
      </c>
      <c r="G7" s="53">
        <f t="shared" si="65"/>
        <v>0</v>
      </c>
      <c r="H7" s="53">
        <f t="shared" si="66"/>
        <v>0</v>
      </c>
      <c r="I7" s="54">
        <f t="shared" si="67"/>
        <v>0</v>
      </c>
      <c r="K7" s="50"/>
      <c r="L7" s="50"/>
      <c r="M7" s="50"/>
      <c r="N7" s="50"/>
      <c r="O7" s="50" t="s">
        <v>6</v>
      </c>
      <c r="P7" s="50" t="s">
        <v>11</v>
      </c>
      <c r="Q7" s="50"/>
      <c r="S7" s="26" t="str">
        <f t="shared" si="11"/>
        <v/>
      </c>
      <c r="V7" s="31" t="str">
        <f t="shared" si="12"/>
        <v/>
      </c>
      <c r="W7" s="32" t="str">
        <f t="shared" si="13"/>
        <v/>
      </c>
      <c r="X7" s="32" t="str">
        <f t="shared" si="14"/>
        <v/>
      </c>
      <c r="Y7" s="32" t="str">
        <f t="shared" si="15"/>
        <v/>
      </c>
      <c r="Z7" s="32">
        <f t="shared" si="16"/>
        <v>1</v>
      </c>
      <c r="AA7" s="32" t="str">
        <f t="shared" si="17"/>
        <v/>
      </c>
      <c r="AB7" s="33" t="str">
        <f t="shared" si="18"/>
        <v/>
      </c>
      <c r="AD7" s="31" t="str">
        <f t="shared" si="68"/>
        <v/>
      </c>
      <c r="AE7" s="32" t="str">
        <f t="shared" si="69"/>
        <v/>
      </c>
      <c r="AF7" s="32" t="str">
        <f t="shared" si="70"/>
        <v/>
      </c>
      <c r="AG7" s="32" t="str">
        <f t="shared" si="71"/>
        <v/>
      </c>
      <c r="AH7" s="32" t="str">
        <f t="shared" si="72"/>
        <v/>
      </c>
      <c r="AI7" s="32" t="str">
        <f t="shared" si="73"/>
        <v/>
      </c>
      <c r="AJ7" s="33" t="str">
        <f t="shared" si="74"/>
        <v/>
      </c>
      <c r="AM7" s="119" t="str">
        <f t="shared" si="20"/>
        <v/>
      </c>
      <c r="AN7" s="120" t="str">
        <f t="shared" si="21"/>
        <v/>
      </c>
      <c r="AO7" s="120" t="str">
        <f t="shared" si="22"/>
        <v/>
      </c>
      <c r="AP7" s="120" t="str">
        <f t="shared" si="23"/>
        <v/>
      </c>
      <c r="AQ7" s="120" t="str">
        <f t="shared" si="24"/>
        <v/>
      </c>
      <c r="AR7" s="120" t="str">
        <f t="shared" si="25"/>
        <v/>
      </c>
      <c r="AS7" s="121" t="str">
        <f t="shared" si="26"/>
        <v/>
      </c>
      <c r="AV7" s="31" t="str">
        <f t="shared" si="27"/>
        <v/>
      </c>
      <c r="AW7" s="32" t="str">
        <f t="shared" si="28"/>
        <v/>
      </c>
      <c r="AX7" s="32" t="str">
        <f t="shared" si="29"/>
        <v/>
      </c>
      <c r="AY7" s="32" t="str">
        <f t="shared" si="30"/>
        <v/>
      </c>
      <c r="AZ7" s="32" t="str">
        <f t="shared" si="31"/>
        <v/>
      </c>
      <c r="BA7" s="32" t="str">
        <f t="shared" si="32"/>
        <v/>
      </c>
      <c r="BB7" s="33" t="str">
        <f t="shared" si="33"/>
        <v/>
      </c>
      <c r="BD7" s="28" t="str">
        <f t="shared" si="34"/>
        <v/>
      </c>
      <c r="BE7" s="29" t="str">
        <f t="shared" si="35"/>
        <v/>
      </c>
      <c r="BF7" s="29" t="str">
        <f t="shared" si="36"/>
        <v/>
      </c>
      <c r="BG7" s="29" t="str">
        <f t="shared" si="37"/>
        <v/>
      </c>
      <c r="BH7" s="29" t="str">
        <f t="shared" si="38"/>
        <v/>
      </c>
      <c r="BI7" s="29" t="str">
        <f t="shared" si="39"/>
        <v/>
      </c>
      <c r="BJ7" s="30" t="str">
        <f t="shared" si="40"/>
        <v/>
      </c>
      <c r="BL7" s="31" t="str">
        <f t="shared" si="41"/>
        <v/>
      </c>
      <c r="BM7" s="32" t="str">
        <f t="shared" si="42"/>
        <v/>
      </c>
      <c r="BN7" s="32" t="str">
        <f t="shared" si="43"/>
        <v/>
      </c>
      <c r="BO7" s="32" t="str">
        <f t="shared" si="44"/>
        <v/>
      </c>
      <c r="BP7" s="32">
        <f t="shared" si="45"/>
        <v>1</v>
      </c>
      <c r="BQ7" s="32">
        <f t="shared" si="46"/>
        <v>1</v>
      </c>
      <c r="BR7" s="32" t="str">
        <f t="shared" si="47"/>
        <v/>
      </c>
      <c r="BS7" s="33" t="str">
        <f t="shared" si="48"/>
        <v/>
      </c>
      <c r="BU7" s="28" t="str">
        <f t="shared" si="49"/>
        <v/>
      </c>
      <c r="BV7" s="29" t="str">
        <f t="shared" si="50"/>
        <v/>
      </c>
      <c r="BW7" s="29" t="str">
        <f t="shared" si="51"/>
        <v/>
      </c>
      <c r="BX7" s="29" t="str">
        <f t="shared" si="52"/>
        <v/>
      </c>
      <c r="BY7" s="29" t="str">
        <f t="shared" si="53"/>
        <v/>
      </c>
      <c r="BZ7" s="29" t="str">
        <f t="shared" si="54"/>
        <v/>
      </c>
      <c r="CA7" s="30" t="str">
        <f t="shared" si="55"/>
        <v/>
      </c>
      <c r="CC7" s="31" t="str">
        <f t="shared" si="75"/>
        <v/>
      </c>
      <c r="CD7" s="32" t="str">
        <f t="shared" si="76"/>
        <v/>
      </c>
      <c r="CE7" s="32" t="str">
        <f t="shared" si="77"/>
        <v/>
      </c>
      <c r="CF7" s="32" t="str">
        <f t="shared" si="78"/>
        <v/>
      </c>
      <c r="CG7" s="32" t="str">
        <f t="shared" si="79"/>
        <v/>
      </c>
      <c r="CH7" s="32" t="str">
        <f t="shared" si="80"/>
        <v/>
      </c>
      <c r="CI7" s="33" t="str">
        <f t="shared" si="81"/>
        <v/>
      </c>
      <c r="CL7" s="31" t="str">
        <f t="shared" si="82"/>
        <v/>
      </c>
      <c r="CM7" s="32" t="str">
        <f t="shared" si="83"/>
        <v/>
      </c>
      <c r="CN7" s="32" t="str">
        <f t="shared" si="84"/>
        <v/>
      </c>
      <c r="CO7" s="32" t="str">
        <f t="shared" si="85"/>
        <v/>
      </c>
      <c r="CP7" s="32" t="str">
        <f t="shared" si="86"/>
        <v/>
      </c>
      <c r="CQ7" s="32" t="str">
        <f t="shared" si="87"/>
        <v/>
      </c>
      <c r="CR7" s="33" t="str">
        <f t="shared" si="88"/>
        <v/>
      </c>
      <c r="CU7" s="31" t="str">
        <f t="shared" si="89"/>
        <v/>
      </c>
      <c r="CV7" s="32" t="str">
        <f t="shared" si="58"/>
        <v/>
      </c>
      <c r="CW7" s="32" t="str">
        <f t="shared" si="59"/>
        <v/>
      </c>
      <c r="CX7" s="32" t="str">
        <f t="shared" si="60"/>
        <v/>
      </c>
      <c r="CY7" s="32" t="str">
        <f t="shared" si="61"/>
        <v/>
      </c>
      <c r="CZ7" s="32" t="str">
        <f t="shared" si="62"/>
        <v/>
      </c>
      <c r="DA7" s="33" t="str">
        <f t="shared" si="63"/>
        <v/>
      </c>
    </row>
    <row r="8" spans="1:106" x14ac:dyDescent="0.2">
      <c r="A8" s="53">
        <f t="shared" si="64"/>
        <v>4</v>
      </c>
      <c r="B8" s="53">
        <v>1</v>
      </c>
      <c r="C8" s="53">
        <v>4</v>
      </c>
      <c r="D8" s="53"/>
      <c r="E8" s="53"/>
      <c r="F8" s="54">
        <v>0</v>
      </c>
      <c r="G8" s="53">
        <f t="shared" si="65"/>
        <v>0</v>
      </c>
      <c r="H8" s="53">
        <f t="shared" si="66"/>
        <v>0</v>
      </c>
      <c r="I8" s="54">
        <f t="shared" si="67"/>
        <v>0</v>
      </c>
      <c r="K8" s="50"/>
      <c r="L8" s="50"/>
      <c r="M8" s="50"/>
      <c r="N8" s="50" t="s">
        <v>15</v>
      </c>
      <c r="O8" s="50"/>
      <c r="P8" s="50"/>
      <c r="Q8" s="50" t="s">
        <v>4</v>
      </c>
      <c r="S8" s="26" t="str">
        <f t="shared" si="11"/>
        <v/>
      </c>
      <c r="V8" s="31" t="str">
        <f t="shared" si="12"/>
        <v/>
      </c>
      <c r="W8" s="32" t="str">
        <f t="shared" si="13"/>
        <v/>
      </c>
      <c r="X8" s="32" t="str">
        <f t="shared" si="14"/>
        <v/>
      </c>
      <c r="Y8" s="32" t="str">
        <f t="shared" si="15"/>
        <v/>
      </c>
      <c r="Z8" s="32" t="str">
        <f t="shared" si="16"/>
        <v/>
      </c>
      <c r="AA8" s="32" t="str">
        <f t="shared" si="17"/>
        <v/>
      </c>
      <c r="AB8" s="33">
        <f t="shared" si="18"/>
        <v>1</v>
      </c>
      <c r="AD8" s="31" t="str">
        <f t="shared" si="68"/>
        <v/>
      </c>
      <c r="AE8" s="32" t="str">
        <f t="shared" si="69"/>
        <v/>
      </c>
      <c r="AF8" s="32" t="str">
        <f t="shared" si="70"/>
        <v/>
      </c>
      <c r="AG8" s="32" t="str">
        <f t="shared" si="71"/>
        <v/>
      </c>
      <c r="AH8" s="32" t="str">
        <f t="shared" si="72"/>
        <v/>
      </c>
      <c r="AI8" s="32" t="str">
        <f t="shared" si="73"/>
        <v/>
      </c>
      <c r="AJ8" s="33" t="str">
        <f t="shared" si="74"/>
        <v/>
      </c>
      <c r="AM8" s="119" t="str">
        <f t="shared" si="20"/>
        <v/>
      </c>
      <c r="AN8" s="120" t="str">
        <f t="shared" si="21"/>
        <v/>
      </c>
      <c r="AO8" s="120" t="str">
        <f t="shared" si="22"/>
        <v/>
      </c>
      <c r="AP8" s="120" t="str">
        <f t="shared" si="23"/>
        <v/>
      </c>
      <c r="AQ8" s="120" t="str">
        <f t="shared" si="24"/>
        <v/>
      </c>
      <c r="AR8" s="120" t="str">
        <f t="shared" si="25"/>
        <v/>
      </c>
      <c r="AS8" s="121" t="str">
        <f t="shared" si="26"/>
        <v/>
      </c>
      <c r="AV8" s="31" t="str">
        <f t="shared" si="27"/>
        <v/>
      </c>
      <c r="AW8" s="32" t="str">
        <f t="shared" si="28"/>
        <v/>
      </c>
      <c r="AX8" s="32" t="str">
        <f t="shared" si="29"/>
        <v/>
      </c>
      <c r="AY8" s="32" t="str">
        <f t="shared" si="30"/>
        <v/>
      </c>
      <c r="AZ8" s="32" t="str">
        <f t="shared" si="31"/>
        <v/>
      </c>
      <c r="BA8" s="32" t="str">
        <f t="shared" si="32"/>
        <v/>
      </c>
      <c r="BB8" s="33" t="str">
        <f t="shared" si="33"/>
        <v/>
      </c>
      <c r="BD8" s="28" t="str">
        <f t="shared" si="34"/>
        <v/>
      </c>
      <c r="BE8" s="29" t="str">
        <f t="shared" si="35"/>
        <v/>
      </c>
      <c r="BF8" s="29" t="str">
        <f t="shared" si="36"/>
        <v/>
      </c>
      <c r="BG8" s="29" t="str">
        <f t="shared" si="37"/>
        <v/>
      </c>
      <c r="BH8" s="29" t="str">
        <f t="shared" si="38"/>
        <v/>
      </c>
      <c r="BI8" s="29" t="str">
        <f t="shared" si="39"/>
        <v/>
      </c>
      <c r="BJ8" s="30" t="str">
        <f t="shared" si="40"/>
        <v/>
      </c>
      <c r="BL8" s="31" t="str">
        <f t="shared" si="41"/>
        <v/>
      </c>
      <c r="BM8" s="32" t="str">
        <f t="shared" si="42"/>
        <v/>
      </c>
      <c r="BN8" s="32" t="str">
        <f t="shared" si="43"/>
        <v/>
      </c>
      <c r="BO8" s="32">
        <f t="shared" si="44"/>
        <v>1</v>
      </c>
      <c r="BP8" s="32" t="str">
        <f t="shared" si="45"/>
        <v/>
      </c>
      <c r="BQ8" s="32" t="str">
        <f t="shared" si="46"/>
        <v/>
      </c>
      <c r="BR8" s="32">
        <f t="shared" si="47"/>
        <v>1</v>
      </c>
      <c r="BS8" s="33" t="str">
        <f t="shared" si="48"/>
        <v/>
      </c>
      <c r="BU8" s="28" t="str">
        <f t="shared" si="49"/>
        <v/>
      </c>
      <c r="BV8" s="29" t="str">
        <f t="shared" si="50"/>
        <v/>
      </c>
      <c r="BW8" s="29" t="str">
        <f t="shared" si="51"/>
        <v/>
      </c>
      <c r="BX8" s="29" t="str">
        <f t="shared" si="52"/>
        <v/>
      </c>
      <c r="BY8" s="29" t="str">
        <f t="shared" si="53"/>
        <v/>
      </c>
      <c r="BZ8" s="29" t="str">
        <f t="shared" si="54"/>
        <v/>
      </c>
      <c r="CA8" s="30" t="str">
        <f t="shared" si="55"/>
        <v/>
      </c>
      <c r="CC8" s="31" t="str">
        <f t="shared" si="75"/>
        <v/>
      </c>
      <c r="CD8" s="32" t="str">
        <f t="shared" si="76"/>
        <v/>
      </c>
      <c r="CE8" s="32" t="str">
        <f t="shared" si="77"/>
        <v/>
      </c>
      <c r="CF8" s="32" t="str">
        <f t="shared" si="78"/>
        <v/>
      </c>
      <c r="CG8" s="32" t="str">
        <f t="shared" si="79"/>
        <v/>
      </c>
      <c r="CH8" s="32" t="str">
        <f t="shared" si="80"/>
        <v/>
      </c>
      <c r="CI8" s="33" t="str">
        <f t="shared" si="81"/>
        <v/>
      </c>
      <c r="CL8" s="31" t="str">
        <f t="shared" si="82"/>
        <v/>
      </c>
      <c r="CM8" s="32" t="str">
        <f t="shared" si="83"/>
        <v/>
      </c>
      <c r="CN8" s="32" t="str">
        <f t="shared" si="84"/>
        <v/>
      </c>
      <c r="CO8" s="32" t="str">
        <f t="shared" si="85"/>
        <v/>
      </c>
      <c r="CP8" s="32" t="str">
        <f t="shared" si="86"/>
        <v/>
      </c>
      <c r="CQ8" s="32" t="str">
        <f t="shared" si="87"/>
        <v/>
      </c>
      <c r="CR8" s="33" t="str">
        <f t="shared" si="88"/>
        <v/>
      </c>
      <c r="CU8" s="31" t="str">
        <f t="shared" si="89"/>
        <v/>
      </c>
      <c r="CV8" s="32" t="str">
        <f t="shared" si="58"/>
        <v/>
      </c>
      <c r="CW8" s="32" t="str">
        <f t="shared" si="59"/>
        <v/>
      </c>
      <c r="CX8" s="32" t="str">
        <f t="shared" si="60"/>
        <v/>
      </c>
      <c r="CY8" s="32" t="str">
        <f t="shared" si="61"/>
        <v/>
      </c>
      <c r="CZ8" s="32" t="str">
        <f t="shared" si="62"/>
        <v/>
      </c>
      <c r="DA8" s="33" t="str">
        <f t="shared" si="63"/>
        <v/>
      </c>
    </row>
    <row r="9" spans="1:106" x14ac:dyDescent="0.2">
      <c r="A9" s="53">
        <f t="shared" si="64"/>
        <v>5</v>
      </c>
      <c r="B9" s="53">
        <v>0</v>
      </c>
      <c r="C9" s="53"/>
      <c r="D9" s="53"/>
      <c r="E9" s="53"/>
      <c r="F9" s="54">
        <v>0</v>
      </c>
      <c r="G9" s="53">
        <f t="shared" si="65"/>
        <v>0</v>
      </c>
      <c r="H9" s="53">
        <f t="shared" si="66"/>
        <v>0</v>
      </c>
      <c r="I9" s="54">
        <f t="shared" si="67"/>
        <v>0</v>
      </c>
      <c r="K9" s="50"/>
      <c r="L9" s="50"/>
      <c r="M9" s="50"/>
      <c r="N9" s="50"/>
      <c r="O9" s="50"/>
      <c r="P9" s="50"/>
      <c r="Q9" s="50"/>
      <c r="S9" s="26" t="str">
        <f t="shared" si="11"/>
        <v/>
      </c>
      <c r="V9" s="31" t="str">
        <f t="shared" si="12"/>
        <v/>
      </c>
      <c r="W9" s="32" t="str">
        <f t="shared" si="13"/>
        <v/>
      </c>
      <c r="X9" s="32" t="str">
        <f t="shared" si="14"/>
        <v/>
      </c>
      <c r="Y9" s="32" t="str">
        <f t="shared" si="15"/>
        <v/>
      </c>
      <c r="Z9" s="32" t="str">
        <f t="shared" si="16"/>
        <v/>
      </c>
      <c r="AA9" s="32" t="str">
        <f t="shared" si="17"/>
        <v/>
      </c>
      <c r="AB9" s="33" t="str">
        <f t="shared" si="18"/>
        <v/>
      </c>
      <c r="AD9" s="31" t="str">
        <f t="shared" si="68"/>
        <v/>
      </c>
      <c r="AE9" s="32" t="str">
        <f t="shared" si="69"/>
        <v/>
      </c>
      <c r="AF9" s="32" t="str">
        <f t="shared" si="70"/>
        <v/>
      </c>
      <c r="AG9" s="32" t="str">
        <f t="shared" si="71"/>
        <v/>
      </c>
      <c r="AH9" s="32" t="str">
        <f t="shared" si="72"/>
        <v/>
      </c>
      <c r="AI9" s="32" t="str">
        <f t="shared" si="73"/>
        <v/>
      </c>
      <c r="AJ9" s="33" t="str">
        <f t="shared" si="74"/>
        <v/>
      </c>
      <c r="AM9" s="119" t="str">
        <f t="shared" si="20"/>
        <v/>
      </c>
      <c r="AN9" s="120" t="str">
        <f t="shared" si="21"/>
        <v/>
      </c>
      <c r="AO9" s="120" t="str">
        <f t="shared" si="22"/>
        <v/>
      </c>
      <c r="AP9" s="120" t="str">
        <f t="shared" si="23"/>
        <v/>
      </c>
      <c r="AQ9" s="120" t="str">
        <f t="shared" si="24"/>
        <v/>
      </c>
      <c r="AR9" s="120" t="str">
        <f t="shared" si="25"/>
        <v/>
      </c>
      <c r="AS9" s="121" t="str">
        <f t="shared" si="26"/>
        <v/>
      </c>
      <c r="AV9" s="31" t="str">
        <f t="shared" si="27"/>
        <v/>
      </c>
      <c r="AW9" s="32" t="str">
        <f t="shared" si="28"/>
        <v/>
      </c>
      <c r="AX9" s="32" t="str">
        <f t="shared" si="29"/>
        <v/>
      </c>
      <c r="AY9" s="32" t="str">
        <f t="shared" si="30"/>
        <v/>
      </c>
      <c r="AZ9" s="32" t="str">
        <f t="shared" si="31"/>
        <v/>
      </c>
      <c r="BA9" s="32" t="str">
        <f t="shared" si="32"/>
        <v/>
      </c>
      <c r="BB9" s="33" t="str">
        <f t="shared" si="33"/>
        <v/>
      </c>
      <c r="BD9" s="28" t="str">
        <f t="shared" si="34"/>
        <v/>
      </c>
      <c r="BE9" s="29" t="str">
        <f t="shared" si="35"/>
        <v/>
      </c>
      <c r="BF9" s="29" t="str">
        <f t="shared" si="36"/>
        <v/>
      </c>
      <c r="BG9" s="29" t="str">
        <f t="shared" si="37"/>
        <v/>
      </c>
      <c r="BH9" s="29" t="str">
        <f t="shared" si="38"/>
        <v/>
      </c>
      <c r="BI9" s="29" t="str">
        <f t="shared" si="39"/>
        <v/>
      </c>
      <c r="BJ9" s="30" t="str">
        <f t="shared" si="40"/>
        <v/>
      </c>
      <c r="BL9" s="31" t="str">
        <f t="shared" si="41"/>
        <v/>
      </c>
      <c r="BM9" s="32" t="str">
        <f t="shared" si="42"/>
        <v/>
      </c>
      <c r="BN9" s="32" t="str">
        <f t="shared" si="43"/>
        <v/>
      </c>
      <c r="BO9" s="32" t="str">
        <f t="shared" si="44"/>
        <v/>
      </c>
      <c r="BP9" s="32" t="str">
        <f t="shared" si="45"/>
        <v/>
      </c>
      <c r="BQ9" s="32" t="str">
        <f t="shared" si="46"/>
        <v/>
      </c>
      <c r="BR9" s="32" t="str">
        <f t="shared" si="47"/>
        <v/>
      </c>
      <c r="BS9" s="33" t="str">
        <f t="shared" si="48"/>
        <v/>
      </c>
      <c r="BU9" s="28" t="str">
        <f t="shared" si="49"/>
        <v/>
      </c>
      <c r="BV9" s="29" t="str">
        <f t="shared" si="50"/>
        <v/>
      </c>
      <c r="BW9" s="29" t="str">
        <f t="shared" si="51"/>
        <v/>
      </c>
      <c r="BX9" s="29" t="str">
        <f t="shared" si="52"/>
        <v/>
      </c>
      <c r="BY9" s="29" t="str">
        <f t="shared" si="53"/>
        <v/>
      </c>
      <c r="BZ9" s="29" t="str">
        <f t="shared" si="54"/>
        <v/>
      </c>
      <c r="CA9" s="30" t="str">
        <f t="shared" si="55"/>
        <v/>
      </c>
      <c r="CC9" s="31" t="str">
        <f t="shared" si="75"/>
        <v/>
      </c>
      <c r="CD9" s="32" t="str">
        <f t="shared" si="76"/>
        <v/>
      </c>
      <c r="CE9" s="32" t="str">
        <f t="shared" si="77"/>
        <v/>
      </c>
      <c r="CF9" s="32" t="str">
        <f t="shared" si="78"/>
        <v/>
      </c>
      <c r="CG9" s="32" t="str">
        <f t="shared" si="79"/>
        <v/>
      </c>
      <c r="CH9" s="32" t="str">
        <f t="shared" si="80"/>
        <v/>
      </c>
      <c r="CI9" s="33" t="str">
        <f t="shared" si="81"/>
        <v/>
      </c>
      <c r="CL9" s="31" t="str">
        <f t="shared" si="82"/>
        <v/>
      </c>
      <c r="CM9" s="32" t="str">
        <f t="shared" si="83"/>
        <v/>
      </c>
      <c r="CN9" s="32" t="str">
        <f t="shared" si="84"/>
        <v/>
      </c>
      <c r="CO9" s="32" t="str">
        <f t="shared" si="85"/>
        <v/>
      </c>
      <c r="CP9" s="32" t="str">
        <f t="shared" si="86"/>
        <v/>
      </c>
      <c r="CQ9" s="32" t="str">
        <f t="shared" si="87"/>
        <v/>
      </c>
      <c r="CR9" s="33" t="str">
        <f t="shared" si="88"/>
        <v/>
      </c>
      <c r="CU9" s="31" t="str">
        <f t="shared" si="89"/>
        <v/>
      </c>
      <c r="CV9" s="32" t="str">
        <f t="shared" si="58"/>
        <v/>
      </c>
      <c r="CW9" s="32" t="str">
        <f t="shared" si="59"/>
        <v/>
      </c>
      <c r="CX9" s="32" t="str">
        <f t="shared" si="60"/>
        <v/>
      </c>
      <c r="CY9" s="32" t="str">
        <f t="shared" si="61"/>
        <v/>
      </c>
      <c r="CZ9" s="32" t="str">
        <f t="shared" si="62"/>
        <v/>
      </c>
      <c r="DA9" s="33" t="str">
        <f t="shared" si="63"/>
        <v/>
      </c>
    </row>
    <row r="10" spans="1:106" x14ac:dyDescent="0.2">
      <c r="A10" s="53">
        <f t="shared" si="64"/>
        <v>6</v>
      </c>
      <c r="B10" s="53">
        <v>1</v>
      </c>
      <c r="C10" s="53">
        <v>5</v>
      </c>
      <c r="D10" s="53"/>
      <c r="E10" s="53"/>
      <c r="F10" s="54">
        <v>0</v>
      </c>
      <c r="G10" s="53">
        <f t="shared" si="65"/>
        <v>0</v>
      </c>
      <c r="H10" s="53">
        <f t="shared" si="66"/>
        <v>0</v>
      </c>
      <c r="I10" s="54">
        <f t="shared" si="67"/>
        <v>0</v>
      </c>
      <c r="K10" s="50"/>
      <c r="L10" s="50" t="s">
        <v>5</v>
      </c>
      <c r="M10" s="50"/>
      <c r="N10" s="50"/>
      <c r="O10" s="50" t="s">
        <v>14</v>
      </c>
      <c r="P10" s="50"/>
      <c r="Q10" s="50"/>
      <c r="S10" s="26" t="str">
        <f t="shared" si="11"/>
        <v/>
      </c>
      <c r="V10" s="31" t="str">
        <f t="shared" si="12"/>
        <v/>
      </c>
      <c r="W10" s="32">
        <f t="shared" si="13"/>
        <v>1</v>
      </c>
      <c r="X10" s="32" t="str">
        <f t="shared" si="14"/>
        <v/>
      </c>
      <c r="Y10" s="32" t="str">
        <f t="shared" si="15"/>
        <v/>
      </c>
      <c r="Z10" s="32" t="str">
        <f t="shared" si="16"/>
        <v/>
      </c>
      <c r="AA10" s="32" t="str">
        <f t="shared" si="17"/>
        <v/>
      </c>
      <c r="AB10" s="33" t="str">
        <f t="shared" si="18"/>
        <v/>
      </c>
      <c r="AD10" s="31" t="str">
        <f t="shared" si="68"/>
        <v/>
      </c>
      <c r="AE10" s="32" t="str">
        <f t="shared" si="69"/>
        <v/>
      </c>
      <c r="AF10" s="32" t="str">
        <f t="shared" si="70"/>
        <v/>
      </c>
      <c r="AG10" s="32" t="str">
        <f t="shared" si="71"/>
        <v/>
      </c>
      <c r="AH10" s="32" t="str">
        <f t="shared" si="72"/>
        <v/>
      </c>
      <c r="AI10" s="32" t="str">
        <f t="shared" si="73"/>
        <v/>
      </c>
      <c r="AJ10" s="33" t="str">
        <f t="shared" si="74"/>
        <v/>
      </c>
      <c r="AM10" s="119" t="str">
        <f t="shared" si="20"/>
        <v/>
      </c>
      <c r="AN10" s="120" t="str">
        <f t="shared" si="21"/>
        <v/>
      </c>
      <c r="AO10" s="120" t="str">
        <f t="shared" si="22"/>
        <v/>
      </c>
      <c r="AP10" s="120" t="str">
        <f t="shared" si="23"/>
        <v/>
      </c>
      <c r="AQ10" s="120" t="str">
        <f t="shared" si="24"/>
        <v/>
      </c>
      <c r="AR10" s="120" t="str">
        <f t="shared" si="25"/>
        <v/>
      </c>
      <c r="AS10" s="121" t="str">
        <f t="shared" si="26"/>
        <v/>
      </c>
      <c r="AV10" s="31" t="str">
        <f t="shared" si="27"/>
        <v/>
      </c>
      <c r="AW10" s="32" t="str">
        <f t="shared" si="28"/>
        <v/>
      </c>
      <c r="AX10" s="32" t="str">
        <f t="shared" si="29"/>
        <v/>
      </c>
      <c r="AY10" s="32" t="str">
        <f t="shared" si="30"/>
        <v/>
      </c>
      <c r="AZ10" s="32" t="str">
        <f t="shared" si="31"/>
        <v/>
      </c>
      <c r="BA10" s="32" t="str">
        <f t="shared" si="32"/>
        <v/>
      </c>
      <c r="BB10" s="33" t="str">
        <f t="shared" si="33"/>
        <v/>
      </c>
      <c r="BD10" s="28" t="str">
        <f t="shared" si="34"/>
        <v/>
      </c>
      <c r="BE10" s="29" t="str">
        <f t="shared" si="35"/>
        <v/>
      </c>
      <c r="BF10" s="29" t="str">
        <f t="shared" si="36"/>
        <v/>
      </c>
      <c r="BG10" s="29" t="str">
        <f t="shared" si="37"/>
        <v/>
      </c>
      <c r="BH10" s="29" t="str">
        <f t="shared" si="38"/>
        <v/>
      </c>
      <c r="BI10" s="29" t="str">
        <f t="shared" si="39"/>
        <v/>
      </c>
      <c r="BJ10" s="30" t="str">
        <f t="shared" si="40"/>
        <v/>
      </c>
      <c r="BL10" s="31" t="str">
        <f t="shared" si="41"/>
        <v/>
      </c>
      <c r="BM10" s="32">
        <f t="shared" si="42"/>
        <v>1</v>
      </c>
      <c r="BN10" s="32" t="str">
        <f t="shared" si="43"/>
        <v/>
      </c>
      <c r="BO10" s="32" t="str">
        <f t="shared" si="44"/>
        <v/>
      </c>
      <c r="BP10" s="32">
        <f t="shared" si="45"/>
        <v>1</v>
      </c>
      <c r="BQ10" s="32" t="str">
        <f t="shared" si="46"/>
        <v/>
      </c>
      <c r="BR10" s="32" t="str">
        <f t="shared" si="47"/>
        <v/>
      </c>
      <c r="BS10" s="33" t="str">
        <f t="shared" si="48"/>
        <v/>
      </c>
      <c r="BU10" s="28" t="str">
        <f t="shared" si="49"/>
        <v/>
      </c>
      <c r="BV10" s="29" t="str">
        <f t="shared" si="50"/>
        <v/>
      </c>
      <c r="BW10" s="29" t="str">
        <f t="shared" si="51"/>
        <v/>
      </c>
      <c r="BX10" s="29" t="str">
        <f t="shared" si="52"/>
        <v/>
      </c>
      <c r="BY10" s="29" t="str">
        <f t="shared" si="53"/>
        <v/>
      </c>
      <c r="BZ10" s="29" t="str">
        <f t="shared" si="54"/>
        <v/>
      </c>
      <c r="CA10" s="30" t="str">
        <f t="shared" si="55"/>
        <v/>
      </c>
      <c r="CC10" s="31" t="str">
        <f t="shared" si="75"/>
        <v/>
      </c>
      <c r="CD10" s="32" t="str">
        <f t="shared" si="76"/>
        <v/>
      </c>
      <c r="CE10" s="32" t="str">
        <f t="shared" si="77"/>
        <v/>
      </c>
      <c r="CF10" s="32" t="str">
        <f t="shared" si="78"/>
        <v/>
      </c>
      <c r="CG10" s="32" t="str">
        <f t="shared" si="79"/>
        <v/>
      </c>
      <c r="CH10" s="32" t="str">
        <f t="shared" si="80"/>
        <v/>
      </c>
      <c r="CI10" s="33" t="str">
        <f t="shared" si="81"/>
        <v/>
      </c>
      <c r="CL10" s="31" t="str">
        <f t="shared" si="82"/>
        <v/>
      </c>
      <c r="CM10" s="32" t="str">
        <f t="shared" si="83"/>
        <v/>
      </c>
      <c r="CN10" s="32" t="str">
        <f t="shared" si="84"/>
        <v/>
      </c>
      <c r="CO10" s="32" t="str">
        <f t="shared" si="85"/>
        <v/>
      </c>
      <c r="CP10" s="32" t="str">
        <f t="shared" si="86"/>
        <v/>
      </c>
      <c r="CQ10" s="32" t="str">
        <f t="shared" si="87"/>
        <v/>
      </c>
      <c r="CR10" s="33" t="str">
        <f t="shared" si="88"/>
        <v/>
      </c>
      <c r="CU10" s="31" t="str">
        <f t="shared" si="89"/>
        <v/>
      </c>
      <c r="CV10" s="32" t="str">
        <f t="shared" si="58"/>
        <v/>
      </c>
      <c r="CW10" s="32" t="str">
        <f t="shared" si="59"/>
        <v/>
      </c>
      <c r="CX10" s="32" t="str">
        <f t="shared" si="60"/>
        <v/>
      </c>
      <c r="CY10" s="32" t="str">
        <f t="shared" si="61"/>
        <v/>
      </c>
      <c r="CZ10" s="32" t="str">
        <f t="shared" si="62"/>
        <v/>
      </c>
      <c r="DA10" s="33" t="str">
        <f t="shared" si="63"/>
        <v/>
      </c>
    </row>
    <row r="11" spans="1:106" x14ac:dyDescent="0.2">
      <c r="A11" s="53">
        <f t="shared" si="64"/>
        <v>7</v>
      </c>
      <c r="B11" s="53">
        <v>1</v>
      </c>
      <c r="C11" s="53">
        <v>6</v>
      </c>
      <c r="D11" s="53"/>
      <c r="E11" s="53"/>
      <c r="F11" s="54">
        <v>0</v>
      </c>
      <c r="G11" s="53">
        <f t="shared" si="65"/>
        <v>0</v>
      </c>
      <c r="H11" s="53">
        <f t="shared" si="66"/>
        <v>0</v>
      </c>
      <c r="I11" s="54">
        <f t="shared" si="67"/>
        <v>0</v>
      </c>
      <c r="K11" s="50" t="s">
        <v>10</v>
      </c>
      <c r="L11" s="50"/>
      <c r="M11" s="50" t="s">
        <v>1</v>
      </c>
      <c r="N11" s="50"/>
      <c r="O11" s="50"/>
      <c r="P11" s="50"/>
      <c r="Q11" s="50"/>
      <c r="S11" s="26" t="str">
        <f t="shared" si="11"/>
        <v/>
      </c>
      <c r="V11" s="31" t="str">
        <f t="shared" si="12"/>
        <v/>
      </c>
      <c r="W11" s="32" t="str">
        <f t="shared" si="13"/>
        <v/>
      </c>
      <c r="X11" s="32">
        <f t="shared" si="14"/>
        <v>1</v>
      </c>
      <c r="Y11" s="32" t="str">
        <f t="shared" si="15"/>
        <v/>
      </c>
      <c r="Z11" s="32" t="str">
        <f t="shared" si="16"/>
        <v/>
      </c>
      <c r="AA11" s="32" t="str">
        <f t="shared" si="17"/>
        <v/>
      </c>
      <c r="AB11" s="33" t="str">
        <f t="shared" si="18"/>
        <v/>
      </c>
      <c r="AD11" s="31" t="str">
        <f t="shared" si="68"/>
        <v/>
      </c>
      <c r="AE11" s="32" t="str">
        <f t="shared" si="69"/>
        <v/>
      </c>
      <c r="AF11" s="32" t="str">
        <f t="shared" si="70"/>
        <v/>
      </c>
      <c r="AG11" s="32" t="str">
        <f t="shared" si="71"/>
        <v/>
      </c>
      <c r="AH11" s="32" t="str">
        <f t="shared" si="72"/>
        <v/>
      </c>
      <c r="AI11" s="32" t="str">
        <f t="shared" si="73"/>
        <v/>
      </c>
      <c r="AJ11" s="33" t="str">
        <f t="shared" si="74"/>
        <v/>
      </c>
      <c r="AM11" s="119" t="str">
        <f t="shared" si="20"/>
        <v/>
      </c>
      <c r="AN11" s="120" t="str">
        <f t="shared" si="21"/>
        <v/>
      </c>
      <c r="AO11" s="120" t="str">
        <f t="shared" si="22"/>
        <v/>
      </c>
      <c r="AP11" s="120" t="str">
        <f t="shared" si="23"/>
        <v/>
      </c>
      <c r="AQ11" s="120" t="str">
        <f t="shared" si="24"/>
        <v/>
      </c>
      <c r="AR11" s="120" t="str">
        <f t="shared" si="25"/>
        <v/>
      </c>
      <c r="AS11" s="121" t="str">
        <f t="shared" si="26"/>
        <v/>
      </c>
      <c r="AV11" s="31" t="str">
        <f t="shared" si="27"/>
        <v/>
      </c>
      <c r="AW11" s="32" t="str">
        <f t="shared" si="28"/>
        <v/>
      </c>
      <c r="AX11" s="32" t="str">
        <f t="shared" si="29"/>
        <v/>
      </c>
      <c r="AY11" s="32" t="str">
        <f t="shared" si="30"/>
        <v/>
      </c>
      <c r="AZ11" s="32" t="str">
        <f t="shared" si="31"/>
        <v/>
      </c>
      <c r="BA11" s="32" t="str">
        <f t="shared" si="32"/>
        <v/>
      </c>
      <c r="BB11" s="33" t="str">
        <f t="shared" si="33"/>
        <v/>
      </c>
      <c r="BD11" s="28" t="str">
        <f t="shared" si="34"/>
        <v/>
      </c>
      <c r="BE11" s="29" t="str">
        <f t="shared" si="35"/>
        <v/>
      </c>
      <c r="BF11" s="29" t="str">
        <f t="shared" si="36"/>
        <v/>
      </c>
      <c r="BG11" s="29" t="str">
        <f t="shared" si="37"/>
        <v/>
      </c>
      <c r="BH11" s="29" t="str">
        <f t="shared" si="38"/>
        <v/>
      </c>
      <c r="BI11" s="29" t="str">
        <f t="shared" si="39"/>
        <v/>
      </c>
      <c r="BJ11" s="30" t="str">
        <f t="shared" si="40"/>
        <v/>
      </c>
      <c r="BL11" s="31">
        <f t="shared" si="41"/>
        <v>1</v>
      </c>
      <c r="BM11" s="32" t="str">
        <f t="shared" si="42"/>
        <v/>
      </c>
      <c r="BN11" s="32">
        <f t="shared" si="43"/>
        <v>1</v>
      </c>
      <c r="BO11" s="32" t="str">
        <f t="shared" si="44"/>
        <v/>
      </c>
      <c r="BP11" s="32" t="str">
        <f t="shared" si="45"/>
        <v/>
      </c>
      <c r="BQ11" s="32" t="str">
        <f t="shared" si="46"/>
        <v/>
      </c>
      <c r="BR11" s="32" t="str">
        <f t="shared" si="47"/>
        <v/>
      </c>
      <c r="BS11" s="33" t="str">
        <f t="shared" si="48"/>
        <v/>
      </c>
      <c r="BU11" s="28" t="str">
        <f t="shared" si="49"/>
        <v/>
      </c>
      <c r="BV11" s="29" t="str">
        <f t="shared" si="50"/>
        <v/>
      </c>
      <c r="BW11" s="29" t="str">
        <f t="shared" si="51"/>
        <v/>
      </c>
      <c r="BX11" s="29" t="str">
        <f t="shared" si="52"/>
        <v/>
      </c>
      <c r="BY11" s="29" t="str">
        <f t="shared" si="53"/>
        <v/>
      </c>
      <c r="BZ11" s="29" t="str">
        <f t="shared" si="54"/>
        <v/>
      </c>
      <c r="CA11" s="30" t="str">
        <f t="shared" si="55"/>
        <v/>
      </c>
      <c r="CC11" s="31" t="str">
        <f t="shared" si="75"/>
        <v/>
      </c>
      <c r="CD11" s="32" t="str">
        <f t="shared" si="76"/>
        <v/>
      </c>
      <c r="CE11" s="32" t="str">
        <f t="shared" si="77"/>
        <v/>
      </c>
      <c r="CF11" s="32" t="str">
        <f t="shared" si="78"/>
        <v/>
      </c>
      <c r="CG11" s="32" t="str">
        <f t="shared" si="79"/>
        <v/>
      </c>
      <c r="CH11" s="32" t="str">
        <f t="shared" si="80"/>
        <v/>
      </c>
      <c r="CI11" s="33" t="str">
        <f t="shared" si="81"/>
        <v/>
      </c>
      <c r="CL11" s="31" t="str">
        <f t="shared" si="82"/>
        <v/>
      </c>
      <c r="CM11" s="32" t="str">
        <f t="shared" si="83"/>
        <v/>
      </c>
      <c r="CN11" s="32" t="str">
        <f t="shared" si="84"/>
        <v/>
      </c>
      <c r="CO11" s="32" t="str">
        <f t="shared" si="85"/>
        <v/>
      </c>
      <c r="CP11" s="32" t="str">
        <f t="shared" si="86"/>
        <v/>
      </c>
      <c r="CQ11" s="32" t="str">
        <f t="shared" si="87"/>
        <v/>
      </c>
      <c r="CR11" s="33" t="str">
        <f t="shared" si="88"/>
        <v/>
      </c>
      <c r="CU11" s="31" t="str">
        <f t="shared" si="89"/>
        <v/>
      </c>
      <c r="CV11" s="32" t="str">
        <f t="shared" si="58"/>
        <v/>
      </c>
      <c r="CW11" s="32" t="str">
        <f t="shared" si="59"/>
        <v/>
      </c>
      <c r="CX11" s="32" t="str">
        <f t="shared" si="60"/>
        <v/>
      </c>
      <c r="CY11" s="32" t="str">
        <f t="shared" si="61"/>
        <v/>
      </c>
      <c r="CZ11" s="32" t="str">
        <f t="shared" si="62"/>
        <v/>
      </c>
      <c r="DA11" s="33" t="str">
        <f t="shared" si="63"/>
        <v/>
      </c>
    </row>
    <row r="12" spans="1:106" x14ac:dyDescent="0.2">
      <c r="A12" s="53">
        <f t="shared" si="64"/>
        <v>8</v>
      </c>
      <c r="B12" s="53">
        <v>1</v>
      </c>
      <c r="C12" s="53">
        <v>7</v>
      </c>
      <c r="D12" s="53">
        <v>1</v>
      </c>
      <c r="E12" s="53"/>
      <c r="F12" s="54">
        <v>0</v>
      </c>
      <c r="G12" s="53">
        <f t="shared" si="65"/>
        <v>1</v>
      </c>
      <c r="H12" s="53">
        <f t="shared" si="66"/>
        <v>0</v>
      </c>
      <c r="I12" s="54">
        <f t="shared" si="67"/>
        <v>1</v>
      </c>
      <c r="K12" s="50"/>
      <c r="L12" s="50"/>
      <c r="M12" s="50"/>
      <c r="N12" s="50"/>
      <c r="O12" s="50"/>
      <c r="P12" s="50" t="s">
        <v>7</v>
      </c>
      <c r="Q12" s="50" t="s">
        <v>13</v>
      </c>
      <c r="S12" s="26" t="str">
        <f t="shared" si="11"/>
        <v/>
      </c>
      <c r="V12" s="31" t="str">
        <f t="shared" si="12"/>
        <v/>
      </c>
      <c r="W12" s="32" t="str">
        <f t="shared" si="13"/>
        <v/>
      </c>
      <c r="X12" s="32" t="str">
        <f t="shared" si="14"/>
        <v/>
      </c>
      <c r="Y12" s="32" t="str">
        <f t="shared" si="15"/>
        <v/>
      </c>
      <c r="Z12" s="32" t="str">
        <f t="shared" si="16"/>
        <v/>
      </c>
      <c r="AA12" s="32">
        <f t="shared" si="17"/>
        <v>1</v>
      </c>
      <c r="AB12" s="33" t="str">
        <f t="shared" si="18"/>
        <v/>
      </c>
      <c r="AD12" s="31" t="str">
        <f t="shared" si="68"/>
        <v/>
      </c>
      <c r="AE12" s="32" t="str">
        <f t="shared" si="69"/>
        <v/>
      </c>
      <c r="AF12" s="32" t="str">
        <f t="shared" si="70"/>
        <v/>
      </c>
      <c r="AG12" s="32" t="str">
        <f t="shared" si="71"/>
        <v/>
      </c>
      <c r="AH12" s="32" t="str">
        <f t="shared" si="72"/>
        <v/>
      </c>
      <c r="AI12" s="32">
        <f t="shared" si="73"/>
        <v>1</v>
      </c>
      <c r="AJ12" s="33" t="str">
        <f t="shared" si="74"/>
        <v/>
      </c>
      <c r="AM12" s="119" t="str">
        <f t="shared" si="20"/>
        <v/>
      </c>
      <c r="AN12" s="120" t="str">
        <f t="shared" si="21"/>
        <v/>
      </c>
      <c r="AO12" s="120" t="str">
        <f t="shared" si="22"/>
        <v/>
      </c>
      <c r="AP12" s="120" t="str">
        <f t="shared" si="23"/>
        <v/>
      </c>
      <c r="AQ12" s="120" t="str">
        <f t="shared" si="24"/>
        <v/>
      </c>
      <c r="AR12" s="120" t="str">
        <f t="shared" si="25"/>
        <v/>
      </c>
      <c r="AS12" s="121">
        <f t="shared" si="26"/>
        <v>1</v>
      </c>
      <c r="AV12" s="31" t="str">
        <f t="shared" si="27"/>
        <v/>
      </c>
      <c r="AW12" s="32" t="str">
        <f t="shared" si="28"/>
        <v/>
      </c>
      <c r="AX12" s="32" t="str">
        <f t="shared" si="29"/>
        <v/>
      </c>
      <c r="AY12" s="32" t="str">
        <f t="shared" si="30"/>
        <v/>
      </c>
      <c r="AZ12" s="32" t="str">
        <f t="shared" si="31"/>
        <v/>
      </c>
      <c r="BA12" s="32" t="str">
        <f t="shared" si="32"/>
        <v/>
      </c>
      <c r="BB12" s="33" t="str">
        <f t="shared" si="33"/>
        <v/>
      </c>
      <c r="BD12" s="28" t="str">
        <f t="shared" si="34"/>
        <v/>
      </c>
      <c r="BE12" s="29" t="str">
        <f t="shared" si="35"/>
        <v/>
      </c>
      <c r="BF12" s="29" t="str">
        <f t="shared" si="36"/>
        <v/>
      </c>
      <c r="BG12" s="29" t="str">
        <f t="shared" si="37"/>
        <v/>
      </c>
      <c r="BH12" s="29" t="str">
        <f t="shared" si="38"/>
        <v/>
      </c>
      <c r="BI12" s="29" t="str">
        <f t="shared" si="39"/>
        <v/>
      </c>
      <c r="BJ12" s="30" t="str">
        <f t="shared" si="40"/>
        <v/>
      </c>
      <c r="BL12" s="31" t="str">
        <f t="shared" si="41"/>
        <v/>
      </c>
      <c r="BM12" s="32" t="str">
        <f t="shared" si="42"/>
        <v/>
      </c>
      <c r="BN12" s="32" t="str">
        <f t="shared" si="43"/>
        <v/>
      </c>
      <c r="BO12" s="32" t="str">
        <f t="shared" si="44"/>
        <v/>
      </c>
      <c r="BP12" s="32" t="str">
        <f t="shared" si="45"/>
        <v/>
      </c>
      <c r="BQ12" s="32">
        <f t="shared" si="46"/>
        <v>1</v>
      </c>
      <c r="BR12" s="32">
        <f t="shared" si="47"/>
        <v>1</v>
      </c>
      <c r="BS12" s="33" t="str">
        <f t="shared" si="48"/>
        <v/>
      </c>
      <c r="BU12" s="28" t="str">
        <f t="shared" si="49"/>
        <v/>
      </c>
      <c r="BV12" s="29" t="str">
        <f t="shared" si="50"/>
        <v/>
      </c>
      <c r="BW12" s="29" t="str">
        <f t="shared" si="51"/>
        <v/>
      </c>
      <c r="BX12" s="29" t="str">
        <f t="shared" si="52"/>
        <v/>
      </c>
      <c r="BY12" s="29" t="str">
        <f t="shared" si="53"/>
        <v/>
      </c>
      <c r="BZ12" s="29" t="str">
        <f t="shared" si="54"/>
        <v/>
      </c>
      <c r="CA12" s="30" t="str">
        <f t="shared" si="55"/>
        <v/>
      </c>
      <c r="CC12" s="31" t="str">
        <f t="shared" si="75"/>
        <v/>
      </c>
      <c r="CD12" s="32" t="str">
        <f t="shared" si="76"/>
        <v/>
      </c>
      <c r="CE12" s="32" t="str">
        <f t="shared" si="77"/>
        <v/>
      </c>
      <c r="CF12" s="32" t="str">
        <f t="shared" si="78"/>
        <v/>
      </c>
      <c r="CG12" s="32" t="str">
        <f t="shared" si="79"/>
        <v/>
      </c>
      <c r="CH12" s="32">
        <f t="shared" si="80"/>
        <v>1</v>
      </c>
      <c r="CI12" s="33" t="str">
        <f t="shared" si="81"/>
        <v/>
      </c>
      <c r="CL12" s="31" t="str">
        <f t="shared" si="82"/>
        <v/>
      </c>
      <c r="CM12" s="32" t="str">
        <f t="shared" si="83"/>
        <v/>
      </c>
      <c r="CN12" s="32" t="str">
        <f t="shared" si="84"/>
        <v/>
      </c>
      <c r="CO12" s="32" t="str">
        <f t="shared" si="85"/>
        <v/>
      </c>
      <c r="CP12" s="32" t="str">
        <f t="shared" si="86"/>
        <v/>
      </c>
      <c r="CQ12" s="32" t="str">
        <f t="shared" si="87"/>
        <v/>
      </c>
      <c r="CR12" s="33" t="str">
        <f t="shared" si="88"/>
        <v/>
      </c>
      <c r="CU12" s="31" t="str">
        <f t="shared" si="89"/>
        <v/>
      </c>
      <c r="CV12" s="32" t="str">
        <f t="shared" si="58"/>
        <v/>
      </c>
      <c r="CW12" s="32" t="str">
        <f t="shared" si="59"/>
        <v/>
      </c>
      <c r="CX12" s="32" t="str">
        <f t="shared" si="60"/>
        <v/>
      </c>
      <c r="CY12" s="32" t="str">
        <f t="shared" si="61"/>
        <v/>
      </c>
      <c r="CZ12" s="32" t="str">
        <f t="shared" si="62"/>
        <v/>
      </c>
      <c r="DA12" s="33" t="str">
        <f t="shared" si="63"/>
        <v/>
      </c>
    </row>
    <row r="13" spans="1:106" x14ac:dyDescent="0.2">
      <c r="A13" s="53">
        <f t="shared" si="64"/>
        <v>9</v>
      </c>
      <c r="B13" s="53">
        <v>1</v>
      </c>
      <c r="C13" s="53">
        <v>8</v>
      </c>
      <c r="D13" s="53"/>
      <c r="E13" s="53">
        <v>1</v>
      </c>
      <c r="F13" s="54">
        <v>0</v>
      </c>
      <c r="G13" s="53">
        <f t="shared" si="65"/>
        <v>0</v>
      </c>
      <c r="H13" s="53">
        <f t="shared" si="66"/>
        <v>1</v>
      </c>
      <c r="I13" s="54">
        <f t="shared" si="67"/>
        <v>1</v>
      </c>
      <c r="K13" s="50"/>
      <c r="L13" s="50" t="s">
        <v>4</v>
      </c>
      <c r="M13" s="50"/>
      <c r="N13" s="50" t="s">
        <v>14</v>
      </c>
      <c r="O13" s="50"/>
      <c r="P13" s="50"/>
      <c r="Q13" s="50"/>
      <c r="S13" s="26" t="str">
        <f t="shared" si="11"/>
        <v/>
      </c>
      <c r="V13" s="31" t="str">
        <f t="shared" si="12"/>
        <v/>
      </c>
      <c r="W13" s="32">
        <f t="shared" si="13"/>
        <v>1</v>
      </c>
      <c r="X13" s="32" t="str">
        <f t="shared" si="14"/>
        <v/>
      </c>
      <c r="Y13" s="32" t="str">
        <f t="shared" si="15"/>
        <v/>
      </c>
      <c r="Z13" s="32" t="str">
        <f t="shared" si="16"/>
        <v/>
      </c>
      <c r="AA13" s="32" t="str">
        <f t="shared" si="17"/>
        <v/>
      </c>
      <c r="AB13" s="33" t="str">
        <f t="shared" si="18"/>
        <v/>
      </c>
      <c r="AD13" s="31" t="str">
        <f t="shared" si="68"/>
        <v/>
      </c>
      <c r="AE13" s="32">
        <f t="shared" si="69"/>
        <v>1</v>
      </c>
      <c r="AF13" s="32" t="str">
        <f t="shared" si="70"/>
        <v/>
      </c>
      <c r="AG13" s="32" t="str">
        <f t="shared" si="71"/>
        <v/>
      </c>
      <c r="AH13" s="32" t="str">
        <f t="shared" si="72"/>
        <v/>
      </c>
      <c r="AI13" s="32" t="str">
        <f t="shared" si="73"/>
        <v/>
      </c>
      <c r="AJ13" s="33" t="str">
        <f t="shared" si="74"/>
        <v/>
      </c>
      <c r="AM13" s="119" t="str">
        <f t="shared" si="20"/>
        <v/>
      </c>
      <c r="AN13" s="120" t="str">
        <f t="shared" si="21"/>
        <v/>
      </c>
      <c r="AO13" s="120" t="str">
        <f t="shared" si="22"/>
        <v/>
      </c>
      <c r="AP13" s="120">
        <f t="shared" si="23"/>
        <v>1</v>
      </c>
      <c r="AQ13" s="120" t="str">
        <f t="shared" si="24"/>
        <v/>
      </c>
      <c r="AR13" s="120" t="str">
        <f t="shared" si="25"/>
        <v/>
      </c>
      <c r="AS13" s="121" t="str">
        <f t="shared" si="26"/>
        <v/>
      </c>
      <c r="AV13" s="31" t="str">
        <f t="shared" si="27"/>
        <v/>
      </c>
      <c r="AW13" s="32" t="str">
        <f t="shared" si="28"/>
        <v/>
      </c>
      <c r="AX13" s="32" t="str">
        <f t="shared" si="29"/>
        <v/>
      </c>
      <c r="AY13" s="32" t="str">
        <f t="shared" si="30"/>
        <v/>
      </c>
      <c r="AZ13" s="32" t="str">
        <f t="shared" si="31"/>
        <v/>
      </c>
      <c r="BA13" s="32" t="str">
        <f t="shared" si="32"/>
        <v/>
      </c>
      <c r="BB13" s="33" t="str">
        <f t="shared" si="33"/>
        <v/>
      </c>
      <c r="BD13" s="28" t="str">
        <f t="shared" si="34"/>
        <v/>
      </c>
      <c r="BE13" s="29" t="str">
        <f t="shared" si="35"/>
        <v/>
      </c>
      <c r="BF13" s="29" t="str">
        <f t="shared" si="36"/>
        <v/>
      </c>
      <c r="BG13" s="29" t="str">
        <f t="shared" si="37"/>
        <v/>
      </c>
      <c r="BH13" s="29" t="str">
        <f t="shared" si="38"/>
        <v/>
      </c>
      <c r="BI13" s="29" t="str">
        <f t="shared" si="39"/>
        <v/>
      </c>
      <c r="BJ13" s="30" t="str">
        <f t="shared" si="40"/>
        <v/>
      </c>
      <c r="BL13" s="31" t="str">
        <f t="shared" si="41"/>
        <v/>
      </c>
      <c r="BM13" s="32">
        <f t="shared" si="42"/>
        <v>1</v>
      </c>
      <c r="BN13" s="32" t="str">
        <f t="shared" si="43"/>
        <v/>
      </c>
      <c r="BO13" s="32">
        <f t="shared" si="44"/>
        <v>1</v>
      </c>
      <c r="BP13" s="32" t="str">
        <f t="shared" si="45"/>
        <v/>
      </c>
      <c r="BQ13" s="32" t="str">
        <f t="shared" si="46"/>
        <v/>
      </c>
      <c r="BR13" s="32" t="str">
        <f t="shared" si="47"/>
        <v/>
      </c>
      <c r="BS13" s="33" t="str">
        <f t="shared" si="48"/>
        <v/>
      </c>
      <c r="BU13" s="28" t="str">
        <f t="shared" si="49"/>
        <v/>
      </c>
      <c r="BV13" s="29" t="str">
        <f t="shared" si="50"/>
        <v/>
      </c>
      <c r="BW13" s="29" t="str">
        <f t="shared" si="51"/>
        <v/>
      </c>
      <c r="BX13" s="29" t="str">
        <f t="shared" si="52"/>
        <v/>
      </c>
      <c r="BY13" s="29" t="str">
        <f t="shared" si="53"/>
        <v/>
      </c>
      <c r="BZ13" s="29" t="str">
        <f t="shared" si="54"/>
        <v/>
      </c>
      <c r="CA13" s="30" t="str">
        <f t="shared" si="55"/>
        <v/>
      </c>
      <c r="CC13" s="31" t="str">
        <f t="shared" si="75"/>
        <v/>
      </c>
      <c r="CD13" s="32" t="str">
        <f t="shared" si="76"/>
        <v/>
      </c>
      <c r="CE13" s="32" t="str">
        <f t="shared" si="77"/>
        <v/>
      </c>
      <c r="CF13" s="32" t="str">
        <f t="shared" si="78"/>
        <v/>
      </c>
      <c r="CG13" s="32" t="str">
        <f t="shared" si="79"/>
        <v/>
      </c>
      <c r="CH13" s="32" t="str">
        <f t="shared" si="80"/>
        <v/>
      </c>
      <c r="CI13" s="33" t="str">
        <f t="shared" si="81"/>
        <v/>
      </c>
      <c r="CL13" s="31" t="str">
        <f t="shared" si="82"/>
        <v/>
      </c>
      <c r="CM13" s="32">
        <f t="shared" si="83"/>
        <v>1</v>
      </c>
      <c r="CN13" s="32" t="str">
        <f t="shared" si="84"/>
        <v/>
      </c>
      <c r="CO13" s="32" t="str">
        <f t="shared" si="85"/>
        <v/>
      </c>
      <c r="CP13" s="32" t="str">
        <f t="shared" si="86"/>
        <v/>
      </c>
      <c r="CQ13" s="32" t="str">
        <f t="shared" si="87"/>
        <v/>
      </c>
      <c r="CR13" s="33" t="str">
        <f t="shared" si="88"/>
        <v/>
      </c>
      <c r="CU13" s="31" t="str">
        <f t="shared" si="89"/>
        <v/>
      </c>
      <c r="CV13" s="32" t="str">
        <f t="shared" si="58"/>
        <v/>
      </c>
      <c r="CW13" s="32" t="str">
        <f t="shared" si="59"/>
        <v/>
      </c>
      <c r="CX13" s="32" t="str">
        <f t="shared" si="60"/>
        <v/>
      </c>
      <c r="CY13" s="32" t="str">
        <f t="shared" si="61"/>
        <v/>
      </c>
      <c r="CZ13" s="32" t="str">
        <f t="shared" si="62"/>
        <v/>
      </c>
      <c r="DA13" s="33" t="str">
        <f t="shared" si="63"/>
        <v/>
      </c>
    </row>
    <row r="14" spans="1:106" x14ac:dyDescent="0.2">
      <c r="A14" s="53">
        <f t="shared" si="64"/>
        <v>10</v>
      </c>
      <c r="B14" s="53">
        <v>1</v>
      </c>
      <c r="C14" s="53">
        <v>9</v>
      </c>
      <c r="D14" s="53"/>
      <c r="E14" s="53"/>
      <c r="F14" s="54">
        <v>0</v>
      </c>
      <c r="G14" s="53">
        <f t="shared" si="65"/>
        <v>0</v>
      </c>
      <c r="H14" s="53">
        <f t="shared" si="66"/>
        <v>0</v>
      </c>
      <c r="I14" s="54">
        <f t="shared" si="67"/>
        <v>0</v>
      </c>
      <c r="K14" s="50"/>
      <c r="L14" s="50"/>
      <c r="M14" s="50" t="s">
        <v>11</v>
      </c>
      <c r="N14" s="50"/>
      <c r="O14" s="50" t="s">
        <v>3</v>
      </c>
      <c r="P14" s="50"/>
      <c r="Q14" s="50"/>
      <c r="S14" s="26" t="str">
        <f t="shared" si="11"/>
        <v/>
      </c>
      <c r="V14" s="31" t="str">
        <f t="shared" si="12"/>
        <v/>
      </c>
      <c r="W14" s="32" t="str">
        <f t="shared" si="13"/>
        <v/>
      </c>
      <c r="X14" s="32" t="str">
        <f t="shared" si="14"/>
        <v/>
      </c>
      <c r="Y14" s="32" t="str">
        <f t="shared" si="15"/>
        <v/>
      </c>
      <c r="Z14" s="32">
        <f t="shared" si="16"/>
        <v>1</v>
      </c>
      <c r="AA14" s="32" t="str">
        <f t="shared" si="17"/>
        <v/>
      </c>
      <c r="AB14" s="33" t="str">
        <f t="shared" si="18"/>
        <v/>
      </c>
      <c r="AD14" s="31" t="str">
        <f t="shared" si="68"/>
        <v/>
      </c>
      <c r="AE14" s="32" t="str">
        <f t="shared" si="69"/>
        <v/>
      </c>
      <c r="AF14" s="32" t="str">
        <f t="shared" si="70"/>
        <v/>
      </c>
      <c r="AG14" s="32" t="str">
        <f t="shared" si="71"/>
        <v/>
      </c>
      <c r="AH14" s="32" t="str">
        <f t="shared" si="72"/>
        <v/>
      </c>
      <c r="AI14" s="32" t="str">
        <f t="shared" si="73"/>
        <v/>
      </c>
      <c r="AJ14" s="33" t="str">
        <f t="shared" si="74"/>
        <v/>
      </c>
      <c r="AM14" s="119" t="str">
        <f t="shared" si="20"/>
        <v/>
      </c>
      <c r="AN14" s="120" t="str">
        <f t="shared" si="21"/>
        <v/>
      </c>
      <c r="AO14" s="120" t="str">
        <f t="shared" si="22"/>
        <v/>
      </c>
      <c r="AP14" s="120" t="str">
        <f t="shared" si="23"/>
        <v/>
      </c>
      <c r="AQ14" s="120" t="str">
        <f t="shared" si="24"/>
        <v/>
      </c>
      <c r="AR14" s="120" t="str">
        <f t="shared" si="25"/>
        <v/>
      </c>
      <c r="AS14" s="121" t="str">
        <f t="shared" si="26"/>
        <v/>
      </c>
      <c r="AV14" s="31" t="str">
        <f t="shared" si="27"/>
        <v/>
      </c>
      <c r="AW14" s="32" t="str">
        <f t="shared" si="28"/>
        <v/>
      </c>
      <c r="AX14" s="32" t="str">
        <f t="shared" si="29"/>
        <v/>
      </c>
      <c r="AY14" s="32" t="str">
        <f t="shared" si="30"/>
        <v/>
      </c>
      <c r="AZ14" s="32" t="str">
        <f t="shared" si="31"/>
        <v/>
      </c>
      <c r="BA14" s="32" t="str">
        <f t="shared" si="32"/>
        <v/>
      </c>
      <c r="BB14" s="33" t="str">
        <f t="shared" si="33"/>
        <v/>
      </c>
      <c r="BD14" s="28" t="str">
        <f t="shared" si="34"/>
        <v/>
      </c>
      <c r="BE14" s="29" t="str">
        <f t="shared" si="35"/>
        <v/>
      </c>
      <c r="BF14" s="29" t="str">
        <f t="shared" si="36"/>
        <v/>
      </c>
      <c r="BG14" s="29" t="str">
        <f t="shared" si="37"/>
        <v/>
      </c>
      <c r="BH14" s="29" t="str">
        <f t="shared" si="38"/>
        <v/>
      </c>
      <c r="BI14" s="29" t="str">
        <f t="shared" si="39"/>
        <v/>
      </c>
      <c r="BJ14" s="30" t="str">
        <f t="shared" si="40"/>
        <v/>
      </c>
      <c r="BL14" s="31" t="str">
        <f t="shared" si="41"/>
        <v/>
      </c>
      <c r="BM14" s="32" t="str">
        <f t="shared" si="42"/>
        <v/>
      </c>
      <c r="BN14" s="32">
        <f t="shared" si="43"/>
        <v>1</v>
      </c>
      <c r="BO14" s="32" t="str">
        <f t="shared" si="44"/>
        <v/>
      </c>
      <c r="BP14" s="32">
        <f t="shared" si="45"/>
        <v>1</v>
      </c>
      <c r="BQ14" s="32" t="str">
        <f t="shared" si="46"/>
        <v/>
      </c>
      <c r="BR14" s="32" t="str">
        <f t="shared" si="47"/>
        <v/>
      </c>
      <c r="BS14" s="33" t="str">
        <f t="shared" si="48"/>
        <v/>
      </c>
      <c r="BU14" s="28" t="str">
        <f t="shared" si="49"/>
        <v/>
      </c>
      <c r="BV14" s="29" t="str">
        <f t="shared" si="50"/>
        <v/>
      </c>
      <c r="BW14" s="29" t="str">
        <f t="shared" si="51"/>
        <v/>
      </c>
      <c r="BX14" s="29" t="str">
        <f t="shared" si="52"/>
        <v/>
      </c>
      <c r="BY14" s="29">
        <f t="shared" si="53"/>
        <v>20</v>
      </c>
      <c r="BZ14" s="29" t="str">
        <f t="shared" si="54"/>
        <v/>
      </c>
      <c r="CA14" s="30" t="str">
        <f t="shared" si="55"/>
        <v/>
      </c>
      <c r="CC14" s="31" t="str">
        <f t="shared" si="75"/>
        <v/>
      </c>
      <c r="CD14" s="32" t="str">
        <f t="shared" si="76"/>
        <v/>
      </c>
      <c r="CE14" s="32" t="str">
        <f t="shared" si="77"/>
        <v/>
      </c>
      <c r="CF14" s="32" t="str">
        <f t="shared" si="78"/>
        <v/>
      </c>
      <c r="CG14" s="32" t="str">
        <f t="shared" si="79"/>
        <v/>
      </c>
      <c r="CH14" s="32" t="str">
        <f t="shared" si="80"/>
        <v/>
      </c>
      <c r="CI14" s="33" t="str">
        <f t="shared" si="81"/>
        <v/>
      </c>
      <c r="CL14" s="31" t="str">
        <f t="shared" si="82"/>
        <v/>
      </c>
      <c r="CM14" s="32" t="str">
        <f t="shared" si="83"/>
        <v/>
      </c>
      <c r="CN14" s="32" t="str">
        <f t="shared" si="84"/>
        <v/>
      </c>
      <c r="CO14" s="32" t="str">
        <f t="shared" si="85"/>
        <v/>
      </c>
      <c r="CP14" s="32" t="str">
        <f t="shared" si="86"/>
        <v/>
      </c>
      <c r="CQ14" s="32" t="str">
        <f t="shared" si="87"/>
        <v/>
      </c>
      <c r="CR14" s="33" t="str">
        <f t="shared" si="88"/>
        <v/>
      </c>
      <c r="CU14" s="31" t="str">
        <f t="shared" si="89"/>
        <v/>
      </c>
      <c r="CV14" s="32" t="str">
        <f t="shared" si="58"/>
        <v/>
      </c>
      <c r="CW14" s="32" t="str">
        <f t="shared" si="59"/>
        <v/>
      </c>
      <c r="CX14" s="32" t="str">
        <f t="shared" si="60"/>
        <v/>
      </c>
      <c r="CY14" s="32" t="str">
        <f t="shared" si="61"/>
        <v/>
      </c>
      <c r="CZ14" s="32" t="str">
        <f t="shared" si="62"/>
        <v/>
      </c>
      <c r="DA14" s="33" t="str">
        <f t="shared" si="63"/>
        <v/>
      </c>
    </row>
    <row r="15" spans="1:106" x14ac:dyDescent="0.2">
      <c r="A15" s="53">
        <f t="shared" si="64"/>
        <v>11</v>
      </c>
      <c r="B15" s="53">
        <v>1</v>
      </c>
      <c r="C15" s="53">
        <v>10</v>
      </c>
      <c r="D15" s="53"/>
      <c r="E15" s="53"/>
      <c r="F15" s="54">
        <v>0</v>
      </c>
      <c r="G15" s="53">
        <f t="shared" si="65"/>
        <v>0</v>
      </c>
      <c r="H15" s="53">
        <f t="shared" si="66"/>
        <v>0</v>
      </c>
      <c r="I15" s="54">
        <f t="shared" si="67"/>
        <v>0</v>
      </c>
      <c r="K15" s="50" t="s">
        <v>6</v>
      </c>
      <c r="L15" s="50"/>
      <c r="M15" s="50"/>
      <c r="N15" s="50"/>
      <c r="O15" s="50"/>
      <c r="P15" s="50" t="s">
        <v>8</v>
      </c>
      <c r="Q15" s="50"/>
      <c r="S15" s="26" t="str">
        <f t="shared" si="11"/>
        <v/>
      </c>
      <c r="V15" s="31">
        <f t="shared" si="12"/>
        <v>1</v>
      </c>
      <c r="W15" s="32" t="str">
        <f t="shared" si="13"/>
        <v/>
      </c>
      <c r="X15" s="32" t="str">
        <f t="shared" si="14"/>
        <v/>
      </c>
      <c r="Y15" s="32" t="str">
        <f t="shared" si="15"/>
        <v/>
      </c>
      <c r="Z15" s="32" t="str">
        <f t="shared" si="16"/>
        <v/>
      </c>
      <c r="AA15" s="32" t="str">
        <f t="shared" si="17"/>
        <v/>
      </c>
      <c r="AB15" s="33" t="str">
        <f t="shared" si="18"/>
        <v/>
      </c>
      <c r="AD15" s="31" t="str">
        <f t="shared" si="68"/>
        <v/>
      </c>
      <c r="AE15" s="32" t="str">
        <f t="shared" si="69"/>
        <v/>
      </c>
      <c r="AF15" s="32" t="str">
        <f t="shared" si="70"/>
        <v/>
      </c>
      <c r="AG15" s="32" t="str">
        <f t="shared" si="71"/>
        <v/>
      </c>
      <c r="AH15" s="32" t="str">
        <f t="shared" si="72"/>
        <v/>
      </c>
      <c r="AI15" s="32" t="str">
        <f t="shared" si="73"/>
        <v/>
      </c>
      <c r="AJ15" s="33" t="str">
        <f t="shared" si="74"/>
        <v/>
      </c>
      <c r="AM15" s="119" t="str">
        <f t="shared" si="20"/>
        <v/>
      </c>
      <c r="AN15" s="120" t="str">
        <f t="shared" si="21"/>
        <v/>
      </c>
      <c r="AO15" s="120" t="str">
        <f t="shared" si="22"/>
        <v/>
      </c>
      <c r="AP15" s="120" t="str">
        <f t="shared" si="23"/>
        <v/>
      </c>
      <c r="AQ15" s="120" t="str">
        <f t="shared" si="24"/>
        <v/>
      </c>
      <c r="AR15" s="120" t="str">
        <f t="shared" si="25"/>
        <v/>
      </c>
      <c r="AS15" s="121" t="str">
        <f t="shared" si="26"/>
        <v/>
      </c>
      <c r="AV15" s="31" t="str">
        <f t="shared" si="27"/>
        <v/>
      </c>
      <c r="AW15" s="32" t="str">
        <f t="shared" si="28"/>
        <v/>
      </c>
      <c r="AX15" s="32" t="str">
        <f t="shared" si="29"/>
        <v/>
      </c>
      <c r="AY15" s="32" t="str">
        <f t="shared" si="30"/>
        <v/>
      </c>
      <c r="AZ15" s="32" t="str">
        <f t="shared" si="31"/>
        <v/>
      </c>
      <c r="BA15" s="32" t="str">
        <f t="shared" si="32"/>
        <v/>
      </c>
      <c r="BB15" s="33" t="str">
        <f t="shared" si="33"/>
        <v/>
      </c>
      <c r="BD15" s="28" t="str">
        <f t="shared" si="34"/>
        <v/>
      </c>
      <c r="BE15" s="29" t="str">
        <f t="shared" si="35"/>
        <v/>
      </c>
      <c r="BF15" s="29" t="str">
        <f t="shared" si="36"/>
        <v/>
      </c>
      <c r="BG15" s="29" t="str">
        <f t="shared" si="37"/>
        <v/>
      </c>
      <c r="BH15" s="29" t="str">
        <f t="shared" si="38"/>
        <v/>
      </c>
      <c r="BI15" s="29" t="str">
        <f t="shared" si="39"/>
        <v/>
      </c>
      <c r="BJ15" s="30" t="str">
        <f t="shared" si="40"/>
        <v/>
      </c>
      <c r="BL15" s="31">
        <f t="shared" si="41"/>
        <v>1</v>
      </c>
      <c r="BM15" s="32" t="str">
        <f t="shared" si="42"/>
        <v/>
      </c>
      <c r="BN15" s="32" t="str">
        <f t="shared" si="43"/>
        <v/>
      </c>
      <c r="BO15" s="32" t="str">
        <f t="shared" si="44"/>
        <v/>
      </c>
      <c r="BP15" s="32" t="str">
        <f t="shared" si="45"/>
        <v/>
      </c>
      <c r="BQ15" s="32">
        <f t="shared" si="46"/>
        <v>1</v>
      </c>
      <c r="BR15" s="32" t="str">
        <f t="shared" si="47"/>
        <v/>
      </c>
      <c r="BS15" s="33" t="str">
        <f t="shared" si="48"/>
        <v/>
      </c>
      <c r="BU15" s="28" t="str">
        <f t="shared" si="49"/>
        <v/>
      </c>
      <c r="BV15" s="29" t="str">
        <f t="shared" si="50"/>
        <v/>
      </c>
      <c r="BW15" s="29" t="str">
        <f t="shared" si="51"/>
        <v/>
      </c>
      <c r="BX15" s="29" t="str">
        <f t="shared" si="52"/>
        <v/>
      </c>
      <c r="BY15" s="29" t="str">
        <f t="shared" si="53"/>
        <v/>
      </c>
      <c r="BZ15" s="29" t="str">
        <f t="shared" si="54"/>
        <v/>
      </c>
      <c r="CA15" s="30" t="str">
        <f t="shared" si="55"/>
        <v/>
      </c>
      <c r="CC15" s="31" t="str">
        <f t="shared" si="75"/>
        <v/>
      </c>
      <c r="CD15" s="32" t="str">
        <f t="shared" si="76"/>
        <v/>
      </c>
      <c r="CE15" s="32" t="str">
        <f t="shared" si="77"/>
        <v/>
      </c>
      <c r="CF15" s="32" t="str">
        <f t="shared" si="78"/>
        <v/>
      </c>
      <c r="CG15" s="32" t="str">
        <f t="shared" si="79"/>
        <v/>
      </c>
      <c r="CH15" s="32" t="str">
        <f t="shared" si="80"/>
        <v/>
      </c>
      <c r="CI15" s="33" t="str">
        <f t="shared" si="81"/>
        <v/>
      </c>
      <c r="CL15" s="31" t="str">
        <f t="shared" si="82"/>
        <v/>
      </c>
      <c r="CM15" s="32" t="str">
        <f t="shared" si="83"/>
        <v/>
      </c>
      <c r="CN15" s="32" t="str">
        <f t="shared" si="84"/>
        <v/>
      </c>
      <c r="CO15" s="32" t="str">
        <f t="shared" si="85"/>
        <v/>
      </c>
      <c r="CP15" s="32" t="str">
        <f t="shared" si="86"/>
        <v/>
      </c>
      <c r="CQ15" s="32" t="str">
        <f t="shared" si="87"/>
        <v/>
      </c>
      <c r="CR15" s="33" t="str">
        <f t="shared" si="88"/>
        <v/>
      </c>
      <c r="CU15" s="31" t="str">
        <f t="shared" si="89"/>
        <v/>
      </c>
      <c r="CV15" s="32" t="str">
        <f t="shared" si="58"/>
        <v/>
      </c>
      <c r="CW15" s="32" t="str">
        <f t="shared" si="59"/>
        <v/>
      </c>
      <c r="CX15" s="32" t="str">
        <f t="shared" si="60"/>
        <v/>
      </c>
      <c r="CY15" s="32" t="str">
        <f t="shared" si="61"/>
        <v/>
      </c>
      <c r="CZ15" s="32" t="str">
        <f t="shared" si="62"/>
        <v/>
      </c>
      <c r="DA15" s="33" t="str">
        <f t="shared" si="63"/>
        <v/>
      </c>
    </row>
    <row r="16" spans="1:106" x14ac:dyDescent="0.2">
      <c r="A16" s="53">
        <f t="shared" si="64"/>
        <v>12</v>
      </c>
      <c r="B16" s="53">
        <v>0</v>
      </c>
      <c r="C16" s="53"/>
      <c r="D16" s="53"/>
      <c r="E16" s="53"/>
      <c r="F16" s="54">
        <v>0</v>
      </c>
      <c r="G16" s="53">
        <f t="shared" si="65"/>
        <v>0</v>
      </c>
      <c r="H16" s="53">
        <f t="shared" si="66"/>
        <v>0</v>
      </c>
      <c r="I16" s="54">
        <f t="shared" si="67"/>
        <v>0</v>
      </c>
      <c r="K16" s="50"/>
      <c r="L16" s="50"/>
      <c r="M16" s="50"/>
      <c r="N16" s="50"/>
      <c r="O16" s="50"/>
      <c r="P16" s="50"/>
      <c r="Q16" s="50"/>
      <c r="S16" s="26" t="str">
        <f t="shared" si="11"/>
        <v/>
      </c>
      <c r="V16" s="31" t="str">
        <f t="shared" si="12"/>
        <v/>
      </c>
      <c r="W16" s="32" t="str">
        <f t="shared" si="13"/>
        <v/>
      </c>
      <c r="X16" s="32" t="str">
        <f t="shared" si="14"/>
        <v/>
      </c>
      <c r="Y16" s="32" t="str">
        <f t="shared" si="15"/>
        <v/>
      </c>
      <c r="Z16" s="32" t="str">
        <f t="shared" si="16"/>
        <v/>
      </c>
      <c r="AA16" s="32" t="str">
        <f t="shared" si="17"/>
        <v/>
      </c>
      <c r="AB16" s="33" t="str">
        <f t="shared" si="18"/>
        <v/>
      </c>
      <c r="AD16" s="31" t="str">
        <f t="shared" si="68"/>
        <v/>
      </c>
      <c r="AE16" s="32" t="str">
        <f t="shared" si="69"/>
        <v/>
      </c>
      <c r="AF16" s="32" t="str">
        <f t="shared" si="70"/>
        <v/>
      </c>
      <c r="AG16" s="32" t="str">
        <f t="shared" si="71"/>
        <v/>
      </c>
      <c r="AH16" s="32" t="str">
        <f t="shared" si="72"/>
        <v/>
      </c>
      <c r="AI16" s="32" t="str">
        <f t="shared" si="73"/>
        <v/>
      </c>
      <c r="AJ16" s="33" t="str">
        <f t="shared" si="74"/>
        <v/>
      </c>
      <c r="AM16" s="119" t="str">
        <f t="shared" si="20"/>
        <v/>
      </c>
      <c r="AN16" s="120" t="str">
        <f t="shared" si="21"/>
        <v/>
      </c>
      <c r="AO16" s="120" t="str">
        <f t="shared" si="22"/>
        <v/>
      </c>
      <c r="AP16" s="120" t="str">
        <f t="shared" si="23"/>
        <v/>
      </c>
      <c r="AQ16" s="120" t="str">
        <f t="shared" si="24"/>
        <v/>
      </c>
      <c r="AR16" s="120" t="str">
        <f t="shared" si="25"/>
        <v/>
      </c>
      <c r="AS16" s="121" t="str">
        <f t="shared" si="26"/>
        <v/>
      </c>
      <c r="AV16" s="31" t="str">
        <f t="shared" si="27"/>
        <v/>
      </c>
      <c r="AW16" s="32" t="str">
        <f t="shared" si="28"/>
        <v/>
      </c>
      <c r="AX16" s="32" t="str">
        <f t="shared" si="29"/>
        <v/>
      </c>
      <c r="AY16" s="32" t="str">
        <f t="shared" si="30"/>
        <v/>
      </c>
      <c r="AZ16" s="32" t="str">
        <f t="shared" si="31"/>
        <v/>
      </c>
      <c r="BA16" s="32" t="str">
        <f t="shared" si="32"/>
        <v/>
      </c>
      <c r="BB16" s="33" t="str">
        <f t="shared" si="33"/>
        <v/>
      </c>
      <c r="BD16" s="28" t="str">
        <f t="shared" si="34"/>
        <v/>
      </c>
      <c r="BE16" s="29" t="str">
        <f t="shared" si="35"/>
        <v/>
      </c>
      <c r="BF16" s="29" t="str">
        <f t="shared" si="36"/>
        <v/>
      </c>
      <c r="BG16" s="29" t="str">
        <f t="shared" si="37"/>
        <v/>
      </c>
      <c r="BH16" s="29" t="str">
        <f t="shared" si="38"/>
        <v/>
      </c>
      <c r="BI16" s="29" t="str">
        <f t="shared" si="39"/>
        <v/>
      </c>
      <c r="BJ16" s="30" t="str">
        <f t="shared" si="40"/>
        <v/>
      </c>
      <c r="BL16" s="31" t="str">
        <f t="shared" si="41"/>
        <v/>
      </c>
      <c r="BM16" s="32" t="str">
        <f t="shared" si="42"/>
        <v/>
      </c>
      <c r="BN16" s="32" t="str">
        <f t="shared" si="43"/>
        <v/>
      </c>
      <c r="BO16" s="32" t="str">
        <f t="shared" si="44"/>
        <v/>
      </c>
      <c r="BP16" s="32" t="str">
        <f t="shared" si="45"/>
        <v/>
      </c>
      <c r="BQ16" s="32" t="str">
        <f t="shared" si="46"/>
        <v/>
      </c>
      <c r="BR16" s="32" t="str">
        <f t="shared" si="47"/>
        <v/>
      </c>
      <c r="BS16" s="33" t="str">
        <f t="shared" si="48"/>
        <v/>
      </c>
      <c r="BU16" s="28" t="str">
        <f t="shared" si="49"/>
        <v/>
      </c>
      <c r="BV16" s="29" t="str">
        <f t="shared" si="50"/>
        <v/>
      </c>
      <c r="BW16" s="29" t="str">
        <f t="shared" si="51"/>
        <v/>
      </c>
      <c r="BX16" s="29" t="str">
        <f t="shared" si="52"/>
        <v/>
      </c>
      <c r="BY16" s="29" t="str">
        <f t="shared" si="53"/>
        <v/>
      </c>
      <c r="BZ16" s="29" t="str">
        <f t="shared" si="54"/>
        <v/>
      </c>
      <c r="CA16" s="30" t="str">
        <f t="shared" si="55"/>
        <v/>
      </c>
      <c r="CC16" s="31" t="str">
        <f t="shared" si="75"/>
        <v/>
      </c>
      <c r="CD16" s="32" t="str">
        <f t="shared" si="76"/>
        <v/>
      </c>
      <c r="CE16" s="32" t="str">
        <f t="shared" si="77"/>
        <v/>
      </c>
      <c r="CF16" s="32" t="str">
        <f t="shared" si="78"/>
        <v/>
      </c>
      <c r="CG16" s="32" t="str">
        <f t="shared" si="79"/>
        <v/>
      </c>
      <c r="CH16" s="32" t="str">
        <f t="shared" si="80"/>
        <v/>
      </c>
      <c r="CI16" s="33" t="str">
        <f t="shared" si="81"/>
        <v/>
      </c>
      <c r="CL16" s="31" t="str">
        <f t="shared" si="82"/>
        <v/>
      </c>
      <c r="CM16" s="32" t="str">
        <f t="shared" si="83"/>
        <v/>
      </c>
      <c r="CN16" s="32" t="str">
        <f t="shared" si="84"/>
        <v/>
      </c>
      <c r="CO16" s="32" t="str">
        <f t="shared" si="85"/>
        <v/>
      </c>
      <c r="CP16" s="32" t="str">
        <f t="shared" si="86"/>
        <v/>
      </c>
      <c r="CQ16" s="32" t="str">
        <f t="shared" si="87"/>
        <v/>
      </c>
      <c r="CR16" s="33" t="str">
        <f t="shared" si="88"/>
        <v/>
      </c>
      <c r="CU16" s="31" t="str">
        <f t="shared" si="89"/>
        <v/>
      </c>
      <c r="CV16" s="32" t="str">
        <f t="shared" si="58"/>
        <v/>
      </c>
      <c r="CW16" s="32" t="str">
        <f t="shared" si="59"/>
        <v/>
      </c>
      <c r="CX16" s="32" t="str">
        <f t="shared" si="60"/>
        <v/>
      </c>
      <c r="CY16" s="32" t="str">
        <f t="shared" si="61"/>
        <v/>
      </c>
      <c r="CZ16" s="32" t="str">
        <f t="shared" si="62"/>
        <v/>
      </c>
      <c r="DA16" s="33" t="str">
        <f t="shared" si="63"/>
        <v/>
      </c>
    </row>
    <row r="17" spans="1:105" x14ac:dyDescent="0.2">
      <c r="A17" s="53">
        <f t="shared" si="64"/>
        <v>13</v>
      </c>
      <c r="B17" s="53">
        <v>1</v>
      </c>
      <c r="C17" s="53">
        <v>11</v>
      </c>
      <c r="D17" s="53"/>
      <c r="E17" s="53"/>
      <c r="F17" s="54">
        <v>0</v>
      </c>
      <c r="G17" s="53">
        <f t="shared" si="65"/>
        <v>0</v>
      </c>
      <c r="H17" s="53">
        <f t="shared" si="66"/>
        <v>0</v>
      </c>
      <c r="I17" s="54">
        <f t="shared" si="67"/>
        <v>0</v>
      </c>
      <c r="K17" s="50"/>
      <c r="L17" s="50"/>
      <c r="M17" s="50"/>
      <c r="N17" s="50" t="s">
        <v>5</v>
      </c>
      <c r="O17" s="50" t="s">
        <v>12</v>
      </c>
      <c r="P17" s="50"/>
      <c r="Q17" s="50"/>
      <c r="S17" s="26" t="str">
        <f t="shared" si="11"/>
        <v/>
      </c>
      <c r="V17" s="31" t="str">
        <f t="shared" si="12"/>
        <v/>
      </c>
      <c r="W17" s="32" t="str">
        <f t="shared" si="13"/>
        <v/>
      </c>
      <c r="X17" s="32" t="str">
        <f t="shared" si="14"/>
        <v/>
      </c>
      <c r="Y17" s="32">
        <f t="shared" si="15"/>
        <v>1</v>
      </c>
      <c r="Z17" s="32" t="str">
        <f t="shared" si="16"/>
        <v/>
      </c>
      <c r="AA17" s="32" t="str">
        <f t="shared" si="17"/>
        <v/>
      </c>
      <c r="AB17" s="33" t="str">
        <f t="shared" si="18"/>
        <v/>
      </c>
      <c r="AD17" s="31" t="str">
        <f t="shared" si="68"/>
        <v/>
      </c>
      <c r="AE17" s="32" t="str">
        <f t="shared" si="69"/>
        <v/>
      </c>
      <c r="AF17" s="32" t="str">
        <f t="shared" si="70"/>
        <v/>
      </c>
      <c r="AG17" s="32" t="str">
        <f t="shared" si="71"/>
        <v/>
      </c>
      <c r="AH17" s="32" t="str">
        <f t="shared" si="72"/>
        <v/>
      </c>
      <c r="AI17" s="32" t="str">
        <f t="shared" si="73"/>
        <v/>
      </c>
      <c r="AJ17" s="33" t="str">
        <f t="shared" si="74"/>
        <v/>
      </c>
      <c r="AM17" s="119" t="str">
        <f t="shared" si="20"/>
        <v/>
      </c>
      <c r="AN17" s="120" t="str">
        <f t="shared" si="21"/>
        <v/>
      </c>
      <c r="AO17" s="120" t="str">
        <f t="shared" si="22"/>
        <v/>
      </c>
      <c r="AP17" s="120" t="str">
        <f t="shared" si="23"/>
        <v/>
      </c>
      <c r="AQ17" s="120" t="str">
        <f t="shared" si="24"/>
        <v/>
      </c>
      <c r="AR17" s="120" t="str">
        <f t="shared" si="25"/>
        <v/>
      </c>
      <c r="AS17" s="121" t="str">
        <f t="shared" si="26"/>
        <v/>
      </c>
      <c r="AV17" s="31" t="str">
        <f t="shared" si="27"/>
        <v/>
      </c>
      <c r="AW17" s="32" t="str">
        <f t="shared" si="28"/>
        <v/>
      </c>
      <c r="AX17" s="32" t="str">
        <f t="shared" si="29"/>
        <v/>
      </c>
      <c r="AY17" s="32" t="str">
        <f t="shared" si="30"/>
        <v/>
      </c>
      <c r="AZ17" s="32" t="str">
        <f t="shared" si="31"/>
        <v/>
      </c>
      <c r="BA17" s="32" t="str">
        <f t="shared" si="32"/>
        <v/>
      </c>
      <c r="BB17" s="33" t="str">
        <f t="shared" si="33"/>
        <v/>
      </c>
      <c r="BD17" s="28" t="str">
        <f t="shared" si="34"/>
        <v/>
      </c>
      <c r="BE17" s="29" t="str">
        <f t="shared" si="35"/>
        <v/>
      </c>
      <c r="BF17" s="29" t="str">
        <f t="shared" si="36"/>
        <v/>
      </c>
      <c r="BG17" s="29" t="str">
        <f t="shared" si="37"/>
        <v/>
      </c>
      <c r="BH17" s="29" t="str">
        <f t="shared" si="38"/>
        <v/>
      </c>
      <c r="BI17" s="29" t="str">
        <f t="shared" si="39"/>
        <v/>
      </c>
      <c r="BJ17" s="30" t="str">
        <f t="shared" si="40"/>
        <v/>
      </c>
      <c r="BL17" s="31" t="str">
        <f t="shared" si="41"/>
        <v/>
      </c>
      <c r="BM17" s="32" t="str">
        <f t="shared" si="42"/>
        <v/>
      </c>
      <c r="BN17" s="32" t="str">
        <f t="shared" si="43"/>
        <v/>
      </c>
      <c r="BO17" s="32">
        <f t="shared" si="44"/>
        <v>1</v>
      </c>
      <c r="BP17" s="32">
        <f t="shared" si="45"/>
        <v>1</v>
      </c>
      <c r="BQ17" s="32" t="str">
        <f t="shared" si="46"/>
        <v/>
      </c>
      <c r="BR17" s="32" t="str">
        <f t="shared" si="47"/>
        <v/>
      </c>
      <c r="BS17" s="33" t="str">
        <f t="shared" si="48"/>
        <v/>
      </c>
      <c r="BU17" s="28" t="str">
        <f t="shared" si="49"/>
        <v/>
      </c>
      <c r="BV17" s="29" t="str">
        <f t="shared" si="50"/>
        <v/>
      </c>
      <c r="BW17" s="29" t="str">
        <f t="shared" si="51"/>
        <v/>
      </c>
      <c r="BX17" s="29" t="str">
        <f t="shared" si="52"/>
        <v/>
      </c>
      <c r="BY17" s="29" t="str">
        <f t="shared" si="53"/>
        <v/>
      </c>
      <c r="BZ17" s="29" t="str">
        <f t="shared" si="54"/>
        <v/>
      </c>
      <c r="CA17" s="30" t="str">
        <f t="shared" si="55"/>
        <v/>
      </c>
      <c r="CC17" s="31" t="str">
        <f t="shared" si="75"/>
        <v/>
      </c>
      <c r="CD17" s="32" t="str">
        <f t="shared" si="76"/>
        <v/>
      </c>
      <c r="CE17" s="32" t="str">
        <f t="shared" si="77"/>
        <v/>
      </c>
      <c r="CF17" s="32" t="str">
        <f t="shared" si="78"/>
        <v/>
      </c>
      <c r="CG17" s="32" t="str">
        <f t="shared" si="79"/>
        <v/>
      </c>
      <c r="CH17" s="32" t="str">
        <f t="shared" si="80"/>
        <v/>
      </c>
      <c r="CI17" s="33" t="str">
        <f t="shared" si="81"/>
        <v/>
      </c>
      <c r="CL17" s="31" t="str">
        <f t="shared" si="82"/>
        <v/>
      </c>
      <c r="CM17" s="32" t="str">
        <f t="shared" si="83"/>
        <v/>
      </c>
      <c r="CN17" s="32" t="str">
        <f t="shared" si="84"/>
        <v/>
      </c>
      <c r="CO17" s="32" t="str">
        <f t="shared" si="85"/>
        <v/>
      </c>
      <c r="CP17" s="32" t="str">
        <f t="shared" si="86"/>
        <v/>
      </c>
      <c r="CQ17" s="32" t="str">
        <f t="shared" si="87"/>
        <v/>
      </c>
      <c r="CR17" s="33" t="str">
        <f t="shared" si="88"/>
        <v/>
      </c>
      <c r="CU17" s="31" t="str">
        <f t="shared" si="89"/>
        <v/>
      </c>
      <c r="CV17" s="32" t="str">
        <f t="shared" si="58"/>
        <v/>
      </c>
      <c r="CW17" s="32" t="str">
        <f t="shared" si="59"/>
        <v/>
      </c>
      <c r="CX17" s="32" t="str">
        <f t="shared" si="60"/>
        <v/>
      </c>
      <c r="CY17" s="32" t="str">
        <f t="shared" si="61"/>
        <v/>
      </c>
      <c r="CZ17" s="32" t="str">
        <f t="shared" si="62"/>
        <v/>
      </c>
      <c r="DA17" s="33" t="str">
        <f t="shared" si="63"/>
        <v/>
      </c>
    </row>
    <row r="18" spans="1:105" x14ac:dyDescent="0.2">
      <c r="A18" s="53">
        <f t="shared" si="64"/>
        <v>14</v>
      </c>
      <c r="B18" s="53">
        <v>1</v>
      </c>
      <c r="C18" s="53">
        <v>12</v>
      </c>
      <c r="D18" s="53"/>
      <c r="E18" s="53"/>
      <c r="F18" s="54">
        <v>0</v>
      </c>
      <c r="G18" s="53">
        <f t="shared" si="65"/>
        <v>0</v>
      </c>
      <c r="H18" s="53">
        <f t="shared" si="66"/>
        <v>0</v>
      </c>
      <c r="I18" s="54">
        <f t="shared" si="67"/>
        <v>0</v>
      </c>
      <c r="K18" s="50"/>
      <c r="L18" s="50"/>
      <c r="M18" s="50" t="s">
        <v>15</v>
      </c>
      <c r="N18" s="50"/>
      <c r="O18" s="50"/>
      <c r="P18" s="50"/>
      <c r="Q18" s="50" t="s">
        <v>3</v>
      </c>
      <c r="S18" s="26" t="str">
        <f t="shared" si="11"/>
        <v/>
      </c>
      <c r="V18" s="31" t="str">
        <f t="shared" si="12"/>
        <v/>
      </c>
      <c r="W18" s="32" t="str">
        <f t="shared" si="13"/>
        <v/>
      </c>
      <c r="X18" s="32" t="str">
        <f t="shared" si="14"/>
        <v/>
      </c>
      <c r="Y18" s="32" t="str">
        <f t="shared" si="15"/>
        <v/>
      </c>
      <c r="Z18" s="32" t="str">
        <f t="shared" si="16"/>
        <v/>
      </c>
      <c r="AA18" s="32" t="str">
        <f t="shared" si="17"/>
        <v/>
      </c>
      <c r="AB18" s="33">
        <f t="shared" si="18"/>
        <v>1</v>
      </c>
      <c r="AD18" s="31" t="str">
        <f t="shared" si="68"/>
        <v/>
      </c>
      <c r="AE18" s="32" t="str">
        <f t="shared" si="69"/>
        <v/>
      </c>
      <c r="AF18" s="32" t="str">
        <f t="shared" si="70"/>
        <v/>
      </c>
      <c r="AG18" s="32" t="str">
        <f t="shared" si="71"/>
        <v/>
      </c>
      <c r="AH18" s="32" t="str">
        <f t="shared" si="72"/>
        <v/>
      </c>
      <c r="AI18" s="32" t="str">
        <f t="shared" si="73"/>
        <v/>
      </c>
      <c r="AJ18" s="33" t="str">
        <f t="shared" si="74"/>
        <v/>
      </c>
      <c r="AM18" s="119" t="str">
        <f t="shared" si="20"/>
        <v/>
      </c>
      <c r="AN18" s="120" t="str">
        <f t="shared" si="21"/>
        <v/>
      </c>
      <c r="AO18" s="120" t="str">
        <f t="shared" si="22"/>
        <v/>
      </c>
      <c r="AP18" s="120" t="str">
        <f t="shared" si="23"/>
        <v/>
      </c>
      <c r="AQ18" s="120" t="str">
        <f t="shared" si="24"/>
        <v/>
      </c>
      <c r="AR18" s="120" t="str">
        <f t="shared" si="25"/>
        <v/>
      </c>
      <c r="AS18" s="121" t="str">
        <f t="shared" si="26"/>
        <v/>
      </c>
      <c r="AV18" s="31" t="str">
        <f t="shared" si="27"/>
        <v/>
      </c>
      <c r="AW18" s="32" t="str">
        <f t="shared" si="28"/>
        <v/>
      </c>
      <c r="AX18" s="32" t="str">
        <f t="shared" si="29"/>
        <v/>
      </c>
      <c r="AY18" s="32" t="str">
        <f t="shared" si="30"/>
        <v/>
      </c>
      <c r="AZ18" s="32" t="str">
        <f t="shared" si="31"/>
        <v/>
      </c>
      <c r="BA18" s="32" t="str">
        <f t="shared" si="32"/>
        <v/>
      </c>
      <c r="BB18" s="33" t="str">
        <f t="shared" si="33"/>
        <v/>
      </c>
      <c r="BD18" s="28" t="str">
        <f t="shared" si="34"/>
        <v/>
      </c>
      <c r="BE18" s="29" t="str">
        <f t="shared" si="35"/>
        <v/>
      </c>
      <c r="BF18" s="29" t="str">
        <f t="shared" si="36"/>
        <v/>
      </c>
      <c r="BG18" s="29" t="str">
        <f t="shared" si="37"/>
        <v/>
      </c>
      <c r="BH18" s="29" t="str">
        <f t="shared" si="38"/>
        <v/>
      </c>
      <c r="BI18" s="29" t="str">
        <f t="shared" si="39"/>
        <v/>
      </c>
      <c r="BJ18" s="30" t="str">
        <f t="shared" si="40"/>
        <v/>
      </c>
      <c r="BL18" s="31" t="str">
        <f t="shared" si="41"/>
        <v/>
      </c>
      <c r="BM18" s="32" t="str">
        <f t="shared" si="42"/>
        <v/>
      </c>
      <c r="BN18" s="32">
        <f t="shared" si="43"/>
        <v>1</v>
      </c>
      <c r="BO18" s="32" t="str">
        <f t="shared" si="44"/>
        <v/>
      </c>
      <c r="BP18" s="32" t="str">
        <f t="shared" si="45"/>
        <v/>
      </c>
      <c r="BQ18" s="32" t="str">
        <f t="shared" si="46"/>
        <v/>
      </c>
      <c r="BR18" s="32">
        <f t="shared" si="47"/>
        <v>1</v>
      </c>
      <c r="BS18" s="33" t="str">
        <f t="shared" si="48"/>
        <v/>
      </c>
      <c r="BU18" s="28" t="str">
        <f t="shared" si="49"/>
        <v/>
      </c>
      <c r="BV18" s="29" t="str">
        <f t="shared" si="50"/>
        <v/>
      </c>
      <c r="BW18" s="29" t="str">
        <f t="shared" si="51"/>
        <v/>
      </c>
      <c r="BX18" s="29" t="str">
        <f t="shared" si="52"/>
        <v/>
      </c>
      <c r="BY18" s="29" t="str">
        <f t="shared" si="53"/>
        <v/>
      </c>
      <c r="BZ18" s="29" t="str">
        <f t="shared" si="54"/>
        <v/>
      </c>
      <c r="CA18" s="30" t="str">
        <f t="shared" si="55"/>
        <v/>
      </c>
      <c r="CC18" s="31" t="str">
        <f t="shared" si="75"/>
        <v/>
      </c>
      <c r="CD18" s="32" t="str">
        <f t="shared" si="76"/>
        <v/>
      </c>
      <c r="CE18" s="32" t="str">
        <f t="shared" si="77"/>
        <v/>
      </c>
      <c r="CF18" s="32" t="str">
        <f t="shared" si="78"/>
        <v/>
      </c>
      <c r="CG18" s="32" t="str">
        <f t="shared" si="79"/>
        <v/>
      </c>
      <c r="CH18" s="32" t="str">
        <f t="shared" si="80"/>
        <v/>
      </c>
      <c r="CI18" s="33" t="str">
        <f t="shared" si="81"/>
        <v/>
      </c>
      <c r="CL18" s="31" t="str">
        <f t="shared" si="82"/>
        <v/>
      </c>
      <c r="CM18" s="32" t="str">
        <f t="shared" si="83"/>
        <v/>
      </c>
      <c r="CN18" s="32" t="str">
        <f t="shared" si="84"/>
        <v/>
      </c>
      <c r="CO18" s="32" t="str">
        <f t="shared" si="85"/>
        <v/>
      </c>
      <c r="CP18" s="32" t="str">
        <f t="shared" si="86"/>
        <v/>
      </c>
      <c r="CQ18" s="32" t="str">
        <f t="shared" si="87"/>
        <v/>
      </c>
      <c r="CR18" s="33" t="str">
        <f t="shared" si="88"/>
        <v/>
      </c>
      <c r="CU18" s="31" t="str">
        <f t="shared" si="89"/>
        <v/>
      </c>
      <c r="CV18" s="32" t="str">
        <f t="shared" si="58"/>
        <v/>
      </c>
      <c r="CW18" s="32" t="str">
        <f t="shared" si="59"/>
        <v/>
      </c>
      <c r="CX18" s="32" t="str">
        <f t="shared" si="60"/>
        <v/>
      </c>
      <c r="CY18" s="32" t="str">
        <f t="shared" si="61"/>
        <v/>
      </c>
      <c r="CZ18" s="32" t="str">
        <f t="shared" si="62"/>
        <v/>
      </c>
      <c r="DA18" s="33" t="str">
        <f t="shared" si="63"/>
        <v/>
      </c>
    </row>
    <row r="19" spans="1:105" x14ac:dyDescent="0.2">
      <c r="A19" s="53">
        <f t="shared" si="64"/>
        <v>15</v>
      </c>
      <c r="B19" s="53">
        <v>1</v>
      </c>
      <c r="C19" s="53">
        <v>13</v>
      </c>
      <c r="D19" s="53">
        <v>1</v>
      </c>
      <c r="E19" s="53"/>
      <c r="F19" s="54">
        <v>0</v>
      </c>
      <c r="G19" s="53">
        <f t="shared" si="65"/>
        <v>1</v>
      </c>
      <c r="H19" s="53">
        <f t="shared" si="66"/>
        <v>0</v>
      </c>
      <c r="I19" s="54">
        <f t="shared" si="67"/>
        <v>1</v>
      </c>
      <c r="K19" s="50"/>
      <c r="L19" s="50" t="s">
        <v>13</v>
      </c>
      <c r="M19" s="50"/>
      <c r="N19" s="50"/>
      <c r="O19" s="50"/>
      <c r="P19" s="50" t="s">
        <v>2</v>
      </c>
      <c r="Q19" s="50"/>
      <c r="S19" s="26" t="str">
        <f t="shared" si="11"/>
        <v/>
      </c>
      <c r="V19" s="31" t="str">
        <f t="shared" si="12"/>
        <v/>
      </c>
      <c r="W19" s="32" t="str">
        <f t="shared" si="13"/>
        <v/>
      </c>
      <c r="X19" s="32" t="str">
        <f t="shared" si="14"/>
        <v/>
      </c>
      <c r="Y19" s="32" t="str">
        <f t="shared" si="15"/>
        <v/>
      </c>
      <c r="Z19" s="32" t="str">
        <f t="shared" si="16"/>
        <v/>
      </c>
      <c r="AA19" s="32">
        <f t="shared" si="17"/>
        <v>1</v>
      </c>
      <c r="AB19" s="33" t="str">
        <f t="shared" si="18"/>
        <v/>
      </c>
      <c r="AD19" s="31" t="str">
        <f t="shared" si="68"/>
        <v/>
      </c>
      <c r="AE19" s="32" t="str">
        <f t="shared" si="69"/>
        <v/>
      </c>
      <c r="AF19" s="32" t="str">
        <f t="shared" si="70"/>
        <v/>
      </c>
      <c r="AG19" s="32" t="str">
        <f t="shared" si="71"/>
        <v/>
      </c>
      <c r="AH19" s="32" t="str">
        <f t="shared" si="72"/>
        <v/>
      </c>
      <c r="AI19" s="32">
        <f t="shared" si="73"/>
        <v>1</v>
      </c>
      <c r="AJ19" s="33" t="str">
        <f t="shared" si="74"/>
        <v/>
      </c>
      <c r="AM19" s="119" t="str">
        <f t="shared" si="20"/>
        <v/>
      </c>
      <c r="AN19" s="120">
        <f t="shared" si="21"/>
        <v>1</v>
      </c>
      <c r="AO19" s="120" t="str">
        <f t="shared" si="22"/>
        <v/>
      </c>
      <c r="AP19" s="120" t="str">
        <f t="shared" si="23"/>
        <v/>
      </c>
      <c r="AQ19" s="120" t="str">
        <f t="shared" si="24"/>
        <v/>
      </c>
      <c r="AR19" s="120" t="str">
        <f t="shared" si="25"/>
        <v/>
      </c>
      <c r="AS19" s="121" t="str">
        <f t="shared" si="26"/>
        <v/>
      </c>
      <c r="AV19" s="31" t="str">
        <f t="shared" si="27"/>
        <v/>
      </c>
      <c r="AW19" s="32" t="str">
        <f t="shared" si="28"/>
        <v/>
      </c>
      <c r="AX19" s="32" t="str">
        <f t="shared" si="29"/>
        <v/>
      </c>
      <c r="AY19" s="32" t="str">
        <f t="shared" si="30"/>
        <v/>
      </c>
      <c r="AZ19" s="32" t="str">
        <f t="shared" si="31"/>
        <v/>
      </c>
      <c r="BA19" s="32" t="str">
        <f t="shared" si="32"/>
        <v/>
      </c>
      <c r="BB19" s="33" t="str">
        <f t="shared" si="33"/>
        <v/>
      </c>
      <c r="BD19" s="28" t="str">
        <f t="shared" si="34"/>
        <v/>
      </c>
      <c r="BE19" s="29" t="str">
        <f t="shared" si="35"/>
        <v/>
      </c>
      <c r="BF19" s="29" t="str">
        <f t="shared" si="36"/>
        <v/>
      </c>
      <c r="BG19" s="29" t="str">
        <f t="shared" si="37"/>
        <v/>
      </c>
      <c r="BH19" s="29" t="str">
        <f t="shared" si="38"/>
        <v/>
      </c>
      <c r="BI19" s="29" t="str">
        <f t="shared" si="39"/>
        <v/>
      </c>
      <c r="BJ19" s="30" t="str">
        <f t="shared" si="40"/>
        <v/>
      </c>
      <c r="BL19" s="31" t="str">
        <f t="shared" si="41"/>
        <v/>
      </c>
      <c r="BM19" s="32">
        <f t="shared" si="42"/>
        <v>1</v>
      </c>
      <c r="BN19" s="32" t="str">
        <f t="shared" si="43"/>
        <v/>
      </c>
      <c r="BO19" s="32" t="str">
        <f t="shared" si="44"/>
        <v/>
      </c>
      <c r="BP19" s="32" t="str">
        <f t="shared" si="45"/>
        <v/>
      </c>
      <c r="BQ19" s="32">
        <f t="shared" si="46"/>
        <v>1</v>
      </c>
      <c r="BR19" s="32" t="str">
        <f t="shared" si="47"/>
        <v/>
      </c>
      <c r="BS19" s="33" t="str">
        <f t="shared" si="48"/>
        <v/>
      </c>
      <c r="BU19" s="28" t="str">
        <f t="shared" si="49"/>
        <v/>
      </c>
      <c r="BV19" s="29" t="str">
        <f t="shared" si="50"/>
        <v/>
      </c>
      <c r="BW19" s="29" t="str">
        <f t="shared" si="51"/>
        <v/>
      </c>
      <c r="BX19" s="29" t="str">
        <f t="shared" si="52"/>
        <v/>
      </c>
      <c r="BY19" s="29" t="str">
        <f t="shared" si="53"/>
        <v/>
      </c>
      <c r="BZ19" s="29" t="str">
        <f t="shared" si="54"/>
        <v/>
      </c>
      <c r="CA19" s="30" t="str">
        <f t="shared" si="55"/>
        <v/>
      </c>
      <c r="CC19" s="31" t="str">
        <f t="shared" si="75"/>
        <v/>
      </c>
      <c r="CD19" s="32" t="str">
        <f t="shared" si="76"/>
        <v/>
      </c>
      <c r="CE19" s="32" t="str">
        <f t="shared" si="77"/>
        <v/>
      </c>
      <c r="CF19" s="32" t="str">
        <f t="shared" si="78"/>
        <v/>
      </c>
      <c r="CG19" s="32" t="str">
        <f t="shared" si="79"/>
        <v/>
      </c>
      <c r="CH19" s="32">
        <f t="shared" si="80"/>
        <v>1</v>
      </c>
      <c r="CI19" s="33" t="str">
        <f t="shared" si="81"/>
        <v/>
      </c>
      <c r="CL19" s="31" t="str">
        <f t="shared" si="82"/>
        <v/>
      </c>
      <c r="CM19" s="32" t="str">
        <f t="shared" si="83"/>
        <v/>
      </c>
      <c r="CN19" s="32" t="str">
        <f t="shared" si="84"/>
        <v/>
      </c>
      <c r="CO19" s="32" t="str">
        <f t="shared" si="85"/>
        <v/>
      </c>
      <c r="CP19" s="32" t="str">
        <f t="shared" si="86"/>
        <v/>
      </c>
      <c r="CQ19" s="32" t="str">
        <f t="shared" si="87"/>
        <v/>
      </c>
      <c r="CR19" s="33" t="str">
        <f t="shared" si="88"/>
        <v/>
      </c>
      <c r="CU19" s="31" t="str">
        <f t="shared" si="89"/>
        <v/>
      </c>
      <c r="CV19" s="32" t="str">
        <f t="shared" si="58"/>
        <v/>
      </c>
      <c r="CW19" s="32" t="str">
        <f t="shared" si="59"/>
        <v/>
      </c>
      <c r="CX19" s="32" t="str">
        <f t="shared" si="60"/>
        <v/>
      </c>
      <c r="CY19" s="32" t="str">
        <f t="shared" si="61"/>
        <v/>
      </c>
      <c r="CZ19" s="32" t="str">
        <f t="shared" si="62"/>
        <v/>
      </c>
      <c r="DA19" s="33" t="str">
        <f t="shared" si="63"/>
        <v/>
      </c>
    </row>
    <row r="20" spans="1:105" x14ac:dyDescent="0.2">
      <c r="A20" s="53">
        <f t="shared" si="64"/>
        <v>16</v>
      </c>
      <c r="B20" s="53">
        <v>1</v>
      </c>
      <c r="C20" s="53">
        <v>14</v>
      </c>
      <c r="D20" s="53"/>
      <c r="E20" s="53">
        <v>1</v>
      </c>
      <c r="F20" s="54">
        <v>0</v>
      </c>
      <c r="G20" s="53">
        <f t="shared" si="65"/>
        <v>0</v>
      </c>
      <c r="H20" s="53">
        <f t="shared" si="66"/>
        <v>1</v>
      </c>
      <c r="I20" s="54">
        <f t="shared" si="67"/>
        <v>1</v>
      </c>
      <c r="K20" s="50" t="s">
        <v>11</v>
      </c>
      <c r="L20" s="50"/>
      <c r="M20" s="50"/>
      <c r="N20" s="50"/>
      <c r="O20" s="50" t="s">
        <v>1</v>
      </c>
      <c r="P20" s="50"/>
      <c r="Q20" s="50"/>
      <c r="S20" s="26" t="str">
        <f t="shared" si="11"/>
        <v/>
      </c>
      <c r="V20" s="34" t="str">
        <f t="shared" si="12"/>
        <v/>
      </c>
      <c r="W20" s="35" t="str">
        <f t="shared" si="13"/>
        <v/>
      </c>
      <c r="X20" s="35" t="str">
        <f t="shared" si="14"/>
        <v/>
      </c>
      <c r="Y20" s="35" t="str">
        <f t="shared" si="15"/>
        <v/>
      </c>
      <c r="Z20" s="35">
        <f t="shared" si="16"/>
        <v>1</v>
      </c>
      <c r="AA20" s="35" t="str">
        <f t="shared" si="17"/>
        <v/>
      </c>
      <c r="AB20" s="36" t="str">
        <f t="shared" si="18"/>
        <v/>
      </c>
      <c r="AD20" s="31" t="str">
        <f t="shared" si="68"/>
        <v/>
      </c>
      <c r="AE20" s="32" t="str">
        <f t="shared" si="69"/>
        <v/>
      </c>
      <c r="AF20" s="32" t="str">
        <f t="shared" si="70"/>
        <v/>
      </c>
      <c r="AG20" s="32" t="str">
        <f t="shared" si="71"/>
        <v/>
      </c>
      <c r="AH20" s="32">
        <f t="shared" si="72"/>
        <v>1</v>
      </c>
      <c r="AI20" s="32" t="str">
        <f t="shared" si="73"/>
        <v/>
      </c>
      <c r="AJ20" s="33" t="str">
        <f t="shared" si="74"/>
        <v/>
      </c>
      <c r="AM20" s="119">
        <f t="shared" si="20"/>
        <v>1</v>
      </c>
      <c r="AN20" s="120" t="str">
        <f t="shared" si="21"/>
        <v/>
      </c>
      <c r="AO20" s="120" t="str">
        <f t="shared" si="22"/>
        <v/>
      </c>
      <c r="AP20" s="120" t="str">
        <f t="shared" si="23"/>
        <v/>
      </c>
      <c r="AQ20" s="120" t="str">
        <f t="shared" si="24"/>
        <v/>
      </c>
      <c r="AR20" s="120" t="str">
        <f t="shared" si="25"/>
        <v/>
      </c>
      <c r="AS20" s="121" t="str">
        <f t="shared" si="26"/>
        <v/>
      </c>
      <c r="AV20" s="31" t="str">
        <f t="shared" si="27"/>
        <v/>
      </c>
      <c r="AW20" s="32" t="str">
        <f t="shared" si="28"/>
        <v/>
      </c>
      <c r="AX20" s="32" t="str">
        <f t="shared" si="29"/>
        <v/>
      </c>
      <c r="AY20" s="32" t="str">
        <f t="shared" si="30"/>
        <v/>
      </c>
      <c r="AZ20" s="32" t="str">
        <f t="shared" si="31"/>
        <v/>
      </c>
      <c r="BA20" s="32" t="str">
        <f t="shared" si="32"/>
        <v/>
      </c>
      <c r="BB20" s="33" t="str">
        <f t="shared" si="33"/>
        <v/>
      </c>
      <c r="BD20" s="28" t="str">
        <f t="shared" si="34"/>
        <v/>
      </c>
      <c r="BE20" s="29" t="str">
        <f t="shared" si="35"/>
        <v/>
      </c>
      <c r="BF20" s="29" t="str">
        <f t="shared" si="36"/>
        <v/>
      </c>
      <c r="BG20" s="29" t="str">
        <f t="shared" si="37"/>
        <v/>
      </c>
      <c r="BH20" s="29" t="str">
        <f t="shared" si="38"/>
        <v/>
      </c>
      <c r="BI20" s="29" t="str">
        <f t="shared" si="39"/>
        <v/>
      </c>
      <c r="BJ20" s="30" t="str">
        <f t="shared" si="40"/>
        <v/>
      </c>
      <c r="BL20" s="31">
        <f t="shared" si="41"/>
        <v>1</v>
      </c>
      <c r="BM20" s="32" t="str">
        <f t="shared" si="42"/>
        <v/>
      </c>
      <c r="BN20" s="32" t="str">
        <f t="shared" si="43"/>
        <v/>
      </c>
      <c r="BO20" s="32" t="str">
        <f t="shared" si="44"/>
        <v/>
      </c>
      <c r="BP20" s="32">
        <f t="shared" si="45"/>
        <v>1</v>
      </c>
      <c r="BQ20" s="32" t="str">
        <f t="shared" si="46"/>
        <v/>
      </c>
      <c r="BR20" s="32" t="str">
        <f t="shared" si="47"/>
        <v/>
      </c>
      <c r="BS20" s="33" t="str">
        <f t="shared" si="48"/>
        <v/>
      </c>
      <c r="BU20" s="28" t="str">
        <f t="shared" si="49"/>
        <v/>
      </c>
      <c r="BV20" s="29" t="str">
        <f t="shared" si="50"/>
        <v/>
      </c>
      <c r="BW20" s="29" t="str">
        <f t="shared" si="51"/>
        <v/>
      </c>
      <c r="BX20" s="29" t="str">
        <f t="shared" si="52"/>
        <v/>
      </c>
      <c r="BY20" s="29" t="str">
        <f t="shared" si="53"/>
        <v/>
      </c>
      <c r="BZ20" s="29" t="str">
        <f t="shared" si="54"/>
        <v/>
      </c>
      <c r="CA20" s="30" t="str">
        <f t="shared" si="55"/>
        <v/>
      </c>
      <c r="CC20" s="31" t="str">
        <f t="shared" si="75"/>
        <v/>
      </c>
      <c r="CD20" s="32" t="str">
        <f t="shared" si="76"/>
        <v/>
      </c>
      <c r="CE20" s="32" t="str">
        <f t="shared" si="77"/>
        <v/>
      </c>
      <c r="CF20" s="32" t="str">
        <f t="shared" si="78"/>
        <v/>
      </c>
      <c r="CG20" s="32" t="str">
        <f t="shared" si="79"/>
        <v/>
      </c>
      <c r="CH20" s="32" t="str">
        <f t="shared" si="80"/>
        <v/>
      </c>
      <c r="CI20" s="33" t="str">
        <f t="shared" si="81"/>
        <v/>
      </c>
      <c r="CL20" s="31" t="str">
        <f t="shared" si="82"/>
        <v/>
      </c>
      <c r="CM20" s="32" t="str">
        <f t="shared" si="83"/>
        <v/>
      </c>
      <c r="CN20" s="32" t="str">
        <f t="shared" si="84"/>
        <v/>
      </c>
      <c r="CO20" s="32" t="str">
        <f t="shared" si="85"/>
        <v/>
      </c>
      <c r="CP20" s="32">
        <f t="shared" si="86"/>
        <v>1</v>
      </c>
      <c r="CQ20" s="32" t="str">
        <f t="shared" si="87"/>
        <v/>
      </c>
      <c r="CR20" s="33" t="str">
        <f t="shared" si="88"/>
        <v/>
      </c>
      <c r="CU20" s="31" t="str">
        <f t="shared" si="89"/>
        <v/>
      </c>
      <c r="CV20" s="32" t="str">
        <f t="shared" si="58"/>
        <v/>
      </c>
      <c r="CW20" s="32" t="str">
        <f t="shared" si="59"/>
        <v/>
      </c>
      <c r="CX20" s="32" t="str">
        <f t="shared" si="60"/>
        <v/>
      </c>
      <c r="CY20" s="32" t="str">
        <f t="shared" si="61"/>
        <v/>
      </c>
      <c r="CZ20" s="32" t="str">
        <f t="shared" si="62"/>
        <v/>
      </c>
      <c r="DA20" s="33" t="str">
        <f t="shared" si="63"/>
        <v/>
      </c>
    </row>
    <row r="21" spans="1:105" x14ac:dyDescent="0.2">
      <c r="A21" s="53">
        <f t="shared" si="64"/>
        <v>17</v>
      </c>
      <c r="B21" s="53">
        <v>1</v>
      </c>
      <c r="C21" s="53">
        <v>15</v>
      </c>
      <c r="D21" s="53"/>
      <c r="E21" s="53"/>
      <c r="F21" s="54">
        <v>0</v>
      </c>
      <c r="G21" s="53">
        <f t="shared" si="65"/>
        <v>0</v>
      </c>
      <c r="H21" s="53">
        <f t="shared" si="66"/>
        <v>0</v>
      </c>
      <c r="I21" s="54">
        <f t="shared" si="67"/>
        <v>0</v>
      </c>
      <c r="K21" s="50"/>
      <c r="L21" s="50"/>
      <c r="M21" s="50" t="s">
        <v>4</v>
      </c>
      <c r="N21" s="50" t="s">
        <v>10</v>
      </c>
      <c r="O21" s="50"/>
      <c r="P21" s="50"/>
      <c r="Q21" s="50"/>
      <c r="S21" s="26" t="str">
        <f t="shared" si="11"/>
        <v/>
      </c>
      <c r="AD21" s="31" t="str">
        <f t="shared" si="68"/>
        <v/>
      </c>
      <c r="AE21" s="32" t="str">
        <f t="shared" si="69"/>
        <v/>
      </c>
      <c r="AF21" s="32" t="str">
        <f t="shared" si="70"/>
        <v/>
      </c>
      <c r="AG21" s="32" t="str">
        <f t="shared" si="71"/>
        <v/>
      </c>
      <c r="AH21" s="32" t="str">
        <f t="shared" si="72"/>
        <v/>
      </c>
      <c r="AI21" s="32" t="str">
        <f t="shared" si="73"/>
        <v/>
      </c>
      <c r="AJ21" s="33" t="str">
        <f t="shared" si="74"/>
        <v/>
      </c>
      <c r="AM21" s="119" t="str">
        <f t="shared" si="20"/>
        <v/>
      </c>
      <c r="AN21" s="120" t="str">
        <f t="shared" si="21"/>
        <v/>
      </c>
      <c r="AO21" s="120" t="str">
        <f t="shared" si="22"/>
        <v/>
      </c>
      <c r="AP21" s="120" t="str">
        <f t="shared" si="23"/>
        <v/>
      </c>
      <c r="AQ21" s="120" t="str">
        <f t="shared" si="24"/>
        <v/>
      </c>
      <c r="AR21" s="120" t="str">
        <f t="shared" si="25"/>
        <v/>
      </c>
      <c r="AS21" s="121" t="str">
        <f t="shared" si="26"/>
        <v/>
      </c>
      <c r="AV21" s="31" t="str">
        <f t="shared" si="27"/>
        <v/>
      </c>
      <c r="AW21" s="32" t="str">
        <f t="shared" si="28"/>
        <v/>
      </c>
      <c r="AX21" s="32" t="str">
        <f t="shared" si="29"/>
        <v/>
      </c>
      <c r="AY21" s="32" t="str">
        <f t="shared" si="30"/>
        <v/>
      </c>
      <c r="AZ21" s="32" t="str">
        <f t="shared" si="31"/>
        <v/>
      </c>
      <c r="BA21" s="32" t="str">
        <f t="shared" si="32"/>
        <v/>
      </c>
      <c r="BB21" s="33" t="str">
        <f t="shared" si="33"/>
        <v/>
      </c>
      <c r="BD21" s="28" t="str">
        <f t="shared" si="34"/>
        <v/>
      </c>
      <c r="BE21" s="29" t="str">
        <f t="shared" si="35"/>
        <v/>
      </c>
      <c r="BF21" s="29" t="str">
        <f t="shared" si="36"/>
        <v/>
      </c>
      <c r="BG21" s="29" t="str">
        <f t="shared" si="37"/>
        <v/>
      </c>
      <c r="BH21" s="29" t="str">
        <f t="shared" si="38"/>
        <v/>
      </c>
      <c r="BI21" s="29" t="str">
        <f t="shared" si="39"/>
        <v/>
      </c>
      <c r="BJ21" s="30" t="str">
        <f t="shared" si="40"/>
        <v/>
      </c>
      <c r="BL21" s="31" t="str">
        <f t="shared" si="41"/>
        <v/>
      </c>
      <c r="BM21" s="32" t="str">
        <f t="shared" si="42"/>
        <v/>
      </c>
      <c r="BN21" s="32">
        <f t="shared" si="43"/>
        <v>1</v>
      </c>
      <c r="BO21" s="32">
        <f t="shared" si="44"/>
        <v>1</v>
      </c>
      <c r="BP21" s="32" t="str">
        <f t="shared" si="45"/>
        <v/>
      </c>
      <c r="BQ21" s="32" t="str">
        <f t="shared" si="46"/>
        <v/>
      </c>
      <c r="BR21" s="32" t="str">
        <f t="shared" si="47"/>
        <v/>
      </c>
      <c r="BS21" s="33" t="str">
        <f t="shared" si="48"/>
        <v/>
      </c>
      <c r="BU21" s="28" t="str">
        <f t="shared" si="49"/>
        <v/>
      </c>
      <c r="BV21" s="29" t="str">
        <f t="shared" si="50"/>
        <v/>
      </c>
      <c r="BW21" s="29" t="str">
        <f t="shared" si="51"/>
        <v/>
      </c>
      <c r="BX21" s="29" t="str">
        <f t="shared" si="52"/>
        <v/>
      </c>
      <c r="BY21" s="29" t="str">
        <f t="shared" si="53"/>
        <v/>
      </c>
      <c r="BZ21" s="29" t="str">
        <f t="shared" si="54"/>
        <v/>
      </c>
      <c r="CA21" s="30" t="str">
        <f t="shared" si="55"/>
        <v/>
      </c>
      <c r="CC21" s="31" t="str">
        <f t="shared" si="75"/>
        <v/>
      </c>
      <c r="CD21" s="32" t="str">
        <f t="shared" si="76"/>
        <v/>
      </c>
      <c r="CE21" s="32" t="str">
        <f t="shared" si="77"/>
        <v/>
      </c>
      <c r="CF21" s="32" t="str">
        <f t="shared" si="78"/>
        <v/>
      </c>
      <c r="CG21" s="32" t="str">
        <f t="shared" si="79"/>
        <v/>
      </c>
      <c r="CH21" s="32" t="str">
        <f t="shared" si="80"/>
        <v/>
      </c>
      <c r="CI21" s="33" t="str">
        <f t="shared" si="81"/>
        <v/>
      </c>
      <c r="CL21" s="31" t="str">
        <f t="shared" si="82"/>
        <v/>
      </c>
      <c r="CM21" s="32" t="str">
        <f t="shared" si="83"/>
        <v/>
      </c>
      <c r="CN21" s="32" t="str">
        <f t="shared" si="84"/>
        <v/>
      </c>
      <c r="CO21" s="32" t="str">
        <f t="shared" si="85"/>
        <v/>
      </c>
      <c r="CP21" s="32" t="str">
        <f t="shared" si="86"/>
        <v/>
      </c>
      <c r="CQ21" s="32" t="str">
        <f t="shared" si="87"/>
        <v/>
      </c>
      <c r="CR21" s="33" t="str">
        <f t="shared" si="88"/>
        <v/>
      </c>
      <c r="CU21" s="31" t="str">
        <f t="shared" si="89"/>
        <v/>
      </c>
      <c r="CV21" s="32" t="str">
        <f t="shared" si="58"/>
        <v/>
      </c>
      <c r="CW21" s="32" t="str">
        <f t="shared" si="59"/>
        <v/>
      </c>
      <c r="CX21" s="32" t="str">
        <f t="shared" si="60"/>
        <v/>
      </c>
      <c r="CY21" s="32" t="str">
        <f t="shared" si="61"/>
        <v/>
      </c>
      <c r="CZ21" s="32" t="str">
        <f t="shared" si="62"/>
        <v/>
      </c>
      <c r="DA21" s="33" t="str">
        <f t="shared" si="63"/>
        <v/>
      </c>
    </row>
    <row r="22" spans="1:105" x14ac:dyDescent="0.2">
      <c r="A22" s="53">
        <f t="shared" si="64"/>
        <v>18</v>
      </c>
      <c r="B22" s="53">
        <v>1</v>
      </c>
      <c r="C22" s="53">
        <v>16</v>
      </c>
      <c r="D22" s="53"/>
      <c r="E22" s="53"/>
      <c r="F22" s="54">
        <v>0</v>
      </c>
      <c r="G22" s="53">
        <f t="shared" si="65"/>
        <v>0</v>
      </c>
      <c r="H22" s="53">
        <f t="shared" si="66"/>
        <v>0</v>
      </c>
      <c r="I22" s="54">
        <f t="shared" si="67"/>
        <v>0</v>
      </c>
      <c r="K22" s="50"/>
      <c r="L22" s="50" t="s">
        <v>7</v>
      </c>
      <c r="M22" s="50"/>
      <c r="N22" s="50"/>
      <c r="O22" s="50"/>
      <c r="P22" s="50"/>
      <c r="Q22" s="50" t="s">
        <v>14</v>
      </c>
      <c r="S22" s="26" t="str">
        <f t="shared" si="11"/>
        <v/>
      </c>
      <c r="AD22" s="31" t="str">
        <f t="shared" si="68"/>
        <v/>
      </c>
      <c r="AE22" s="32" t="str">
        <f t="shared" si="69"/>
        <v/>
      </c>
      <c r="AF22" s="32" t="str">
        <f t="shared" si="70"/>
        <v/>
      </c>
      <c r="AG22" s="32" t="str">
        <f t="shared" si="71"/>
        <v/>
      </c>
      <c r="AH22" s="32" t="str">
        <f t="shared" si="72"/>
        <v/>
      </c>
      <c r="AI22" s="32" t="str">
        <f t="shared" si="73"/>
        <v/>
      </c>
      <c r="AJ22" s="33" t="str">
        <f t="shared" si="74"/>
        <v/>
      </c>
      <c r="AM22" s="119" t="str">
        <f t="shared" si="20"/>
        <v/>
      </c>
      <c r="AN22" s="120" t="str">
        <f t="shared" si="21"/>
        <v/>
      </c>
      <c r="AO22" s="120" t="str">
        <f t="shared" si="22"/>
        <v/>
      </c>
      <c r="AP22" s="120" t="str">
        <f t="shared" si="23"/>
        <v/>
      </c>
      <c r="AQ22" s="120" t="str">
        <f t="shared" si="24"/>
        <v/>
      </c>
      <c r="AR22" s="120" t="str">
        <f t="shared" si="25"/>
        <v/>
      </c>
      <c r="AS22" s="121" t="str">
        <f t="shared" si="26"/>
        <v/>
      </c>
      <c r="AV22" s="31" t="str">
        <f t="shared" si="27"/>
        <v/>
      </c>
      <c r="AW22" s="32" t="str">
        <f t="shared" si="28"/>
        <v/>
      </c>
      <c r="AX22" s="32" t="str">
        <f t="shared" si="29"/>
        <v/>
      </c>
      <c r="AY22" s="32" t="str">
        <f t="shared" si="30"/>
        <v/>
      </c>
      <c r="AZ22" s="32" t="str">
        <f t="shared" si="31"/>
        <v/>
      </c>
      <c r="BA22" s="32" t="str">
        <f t="shared" si="32"/>
        <v/>
      </c>
      <c r="BB22" s="33" t="str">
        <f t="shared" si="33"/>
        <v/>
      </c>
      <c r="BD22" s="28" t="str">
        <f t="shared" si="34"/>
        <v/>
      </c>
      <c r="BE22" s="29" t="str">
        <f t="shared" si="35"/>
        <v/>
      </c>
      <c r="BF22" s="29" t="str">
        <f t="shared" si="36"/>
        <v/>
      </c>
      <c r="BG22" s="29" t="str">
        <f t="shared" si="37"/>
        <v/>
      </c>
      <c r="BH22" s="29" t="str">
        <f t="shared" si="38"/>
        <v/>
      </c>
      <c r="BI22" s="29" t="str">
        <f t="shared" si="39"/>
        <v/>
      </c>
      <c r="BJ22" s="30" t="str">
        <f t="shared" si="40"/>
        <v/>
      </c>
      <c r="BL22" s="31" t="str">
        <f t="shared" si="41"/>
        <v/>
      </c>
      <c r="BM22" s="32">
        <f t="shared" si="42"/>
        <v>1</v>
      </c>
      <c r="BN22" s="32" t="str">
        <f t="shared" si="43"/>
        <v/>
      </c>
      <c r="BO22" s="32" t="str">
        <f t="shared" si="44"/>
        <v/>
      </c>
      <c r="BP22" s="32" t="str">
        <f t="shared" si="45"/>
        <v/>
      </c>
      <c r="BQ22" s="32" t="str">
        <f t="shared" si="46"/>
        <v/>
      </c>
      <c r="BR22" s="32">
        <f t="shared" si="47"/>
        <v>1</v>
      </c>
      <c r="BS22" s="33" t="str">
        <f t="shared" si="48"/>
        <v/>
      </c>
      <c r="BU22" s="28" t="str">
        <f t="shared" si="49"/>
        <v/>
      </c>
      <c r="BV22" s="29" t="str">
        <f t="shared" si="50"/>
        <v/>
      </c>
      <c r="BW22" s="29" t="str">
        <f t="shared" si="51"/>
        <v/>
      </c>
      <c r="BX22" s="29" t="str">
        <f t="shared" si="52"/>
        <v/>
      </c>
      <c r="BY22" s="29" t="str">
        <f t="shared" si="53"/>
        <v/>
      </c>
      <c r="BZ22" s="29" t="str">
        <f t="shared" si="54"/>
        <v/>
      </c>
      <c r="CA22" s="30" t="str">
        <f t="shared" si="55"/>
        <v/>
      </c>
      <c r="CC22" s="31" t="str">
        <f t="shared" si="75"/>
        <v/>
      </c>
      <c r="CD22" s="32" t="str">
        <f t="shared" si="76"/>
        <v/>
      </c>
      <c r="CE22" s="32" t="str">
        <f t="shared" si="77"/>
        <v/>
      </c>
      <c r="CF22" s="32" t="str">
        <f t="shared" si="78"/>
        <v/>
      </c>
      <c r="CG22" s="32" t="str">
        <f t="shared" si="79"/>
        <v/>
      </c>
      <c r="CH22" s="32" t="str">
        <f t="shared" si="80"/>
        <v/>
      </c>
      <c r="CI22" s="33" t="str">
        <f t="shared" si="81"/>
        <v/>
      </c>
      <c r="CL22" s="31" t="str">
        <f t="shared" si="82"/>
        <v/>
      </c>
      <c r="CM22" s="32" t="str">
        <f t="shared" si="83"/>
        <v/>
      </c>
      <c r="CN22" s="32" t="str">
        <f t="shared" si="84"/>
        <v/>
      </c>
      <c r="CO22" s="32" t="str">
        <f t="shared" si="85"/>
        <v/>
      </c>
      <c r="CP22" s="32" t="str">
        <f t="shared" si="86"/>
        <v/>
      </c>
      <c r="CQ22" s="32" t="str">
        <f t="shared" si="87"/>
        <v/>
      </c>
      <c r="CR22" s="33" t="str">
        <f t="shared" si="88"/>
        <v/>
      </c>
      <c r="CU22" s="31" t="str">
        <f t="shared" si="89"/>
        <v/>
      </c>
      <c r="CV22" s="32" t="str">
        <f t="shared" si="58"/>
        <v/>
      </c>
      <c r="CW22" s="32" t="str">
        <f t="shared" si="59"/>
        <v/>
      </c>
      <c r="CX22" s="32" t="str">
        <f t="shared" si="60"/>
        <v/>
      </c>
      <c r="CY22" s="32" t="str">
        <f t="shared" si="61"/>
        <v/>
      </c>
      <c r="CZ22" s="32" t="str">
        <f t="shared" si="62"/>
        <v/>
      </c>
      <c r="DA22" s="33" t="str">
        <f t="shared" si="63"/>
        <v/>
      </c>
    </row>
    <row r="23" spans="1:105" x14ac:dyDescent="0.2">
      <c r="A23" s="53">
        <f t="shared" si="64"/>
        <v>19</v>
      </c>
      <c r="B23" s="53">
        <v>0</v>
      </c>
      <c r="C23" s="53"/>
      <c r="D23" s="53"/>
      <c r="E23" s="53"/>
      <c r="F23" s="54">
        <v>0</v>
      </c>
      <c r="G23" s="53">
        <f t="shared" si="65"/>
        <v>0</v>
      </c>
      <c r="H23" s="53">
        <f t="shared" si="66"/>
        <v>0</v>
      </c>
      <c r="I23" s="54">
        <f t="shared" si="67"/>
        <v>0</v>
      </c>
      <c r="K23" s="50"/>
      <c r="L23" s="50"/>
      <c r="M23" s="50"/>
      <c r="N23" s="50"/>
      <c r="O23" s="50"/>
      <c r="P23" s="50"/>
      <c r="Q23" s="50"/>
      <c r="S23" s="26" t="str">
        <f t="shared" si="11"/>
        <v/>
      </c>
      <c r="AD23" s="31" t="str">
        <f t="shared" si="68"/>
        <v/>
      </c>
      <c r="AE23" s="32" t="str">
        <f t="shared" si="69"/>
        <v/>
      </c>
      <c r="AF23" s="32" t="str">
        <f t="shared" si="70"/>
        <v/>
      </c>
      <c r="AG23" s="32" t="str">
        <f t="shared" si="71"/>
        <v/>
      </c>
      <c r="AH23" s="32" t="str">
        <f t="shared" si="72"/>
        <v/>
      </c>
      <c r="AI23" s="32" t="str">
        <f t="shared" si="73"/>
        <v/>
      </c>
      <c r="AJ23" s="33" t="str">
        <f t="shared" si="74"/>
        <v/>
      </c>
      <c r="AM23" s="119" t="str">
        <f t="shared" si="20"/>
        <v/>
      </c>
      <c r="AN23" s="120" t="str">
        <f t="shared" si="21"/>
        <v/>
      </c>
      <c r="AO23" s="120" t="str">
        <f t="shared" si="22"/>
        <v/>
      </c>
      <c r="AP23" s="120" t="str">
        <f t="shared" si="23"/>
        <v/>
      </c>
      <c r="AQ23" s="120" t="str">
        <f t="shared" si="24"/>
        <v/>
      </c>
      <c r="AR23" s="120" t="str">
        <f t="shared" si="25"/>
        <v/>
      </c>
      <c r="AS23" s="121" t="str">
        <f t="shared" si="26"/>
        <v/>
      </c>
      <c r="AV23" s="31" t="str">
        <f t="shared" si="27"/>
        <v/>
      </c>
      <c r="AW23" s="32" t="str">
        <f t="shared" si="28"/>
        <v/>
      </c>
      <c r="AX23" s="32" t="str">
        <f t="shared" si="29"/>
        <v/>
      </c>
      <c r="AY23" s="32" t="str">
        <f t="shared" si="30"/>
        <v/>
      </c>
      <c r="AZ23" s="32" t="str">
        <f t="shared" si="31"/>
        <v/>
      </c>
      <c r="BA23" s="32" t="str">
        <f t="shared" si="32"/>
        <v/>
      </c>
      <c r="BB23" s="33" t="str">
        <f t="shared" si="33"/>
        <v/>
      </c>
      <c r="BD23" s="28" t="str">
        <f t="shared" si="34"/>
        <v/>
      </c>
      <c r="BE23" s="29" t="str">
        <f t="shared" si="35"/>
        <v/>
      </c>
      <c r="BF23" s="29" t="str">
        <f t="shared" si="36"/>
        <v/>
      </c>
      <c r="BG23" s="29" t="str">
        <f t="shared" si="37"/>
        <v/>
      </c>
      <c r="BH23" s="29" t="str">
        <f t="shared" si="38"/>
        <v/>
      </c>
      <c r="BI23" s="29" t="str">
        <f t="shared" si="39"/>
        <v/>
      </c>
      <c r="BJ23" s="30" t="str">
        <f t="shared" si="40"/>
        <v/>
      </c>
      <c r="BL23" s="31" t="str">
        <f t="shared" si="41"/>
        <v/>
      </c>
      <c r="BM23" s="32" t="str">
        <f t="shared" si="42"/>
        <v/>
      </c>
      <c r="BN23" s="32" t="str">
        <f t="shared" si="43"/>
        <v/>
      </c>
      <c r="BO23" s="32" t="str">
        <f t="shared" si="44"/>
        <v/>
      </c>
      <c r="BP23" s="32" t="str">
        <f t="shared" si="45"/>
        <v/>
      </c>
      <c r="BQ23" s="32" t="str">
        <f t="shared" si="46"/>
        <v/>
      </c>
      <c r="BR23" s="32" t="str">
        <f t="shared" si="47"/>
        <v/>
      </c>
      <c r="BS23" s="33" t="str">
        <f t="shared" si="48"/>
        <v/>
      </c>
      <c r="BU23" s="28" t="str">
        <f t="shared" si="49"/>
        <v/>
      </c>
      <c r="BV23" s="29" t="str">
        <f t="shared" si="50"/>
        <v/>
      </c>
      <c r="BW23" s="29" t="str">
        <f t="shared" si="51"/>
        <v/>
      </c>
      <c r="BX23" s="29" t="str">
        <f t="shared" si="52"/>
        <v/>
      </c>
      <c r="BY23" s="29" t="str">
        <f t="shared" si="53"/>
        <v/>
      </c>
      <c r="BZ23" s="29" t="str">
        <f t="shared" si="54"/>
        <v/>
      </c>
      <c r="CA23" s="30" t="str">
        <f t="shared" si="55"/>
        <v/>
      </c>
      <c r="CC23" s="31" t="str">
        <f t="shared" si="75"/>
        <v/>
      </c>
      <c r="CD23" s="32" t="str">
        <f t="shared" si="76"/>
        <v/>
      </c>
      <c r="CE23" s="32" t="str">
        <f t="shared" si="77"/>
        <v/>
      </c>
      <c r="CF23" s="32" t="str">
        <f t="shared" si="78"/>
        <v/>
      </c>
      <c r="CG23" s="32" t="str">
        <f t="shared" si="79"/>
        <v/>
      </c>
      <c r="CH23" s="32" t="str">
        <f t="shared" si="80"/>
        <v/>
      </c>
      <c r="CI23" s="33" t="str">
        <f t="shared" si="81"/>
        <v/>
      </c>
      <c r="CL23" s="31" t="str">
        <f t="shared" si="82"/>
        <v/>
      </c>
      <c r="CM23" s="32" t="str">
        <f t="shared" si="83"/>
        <v/>
      </c>
      <c r="CN23" s="32" t="str">
        <f t="shared" si="84"/>
        <v/>
      </c>
      <c r="CO23" s="32" t="str">
        <f t="shared" si="85"/>
        <v/>
      </c>
      <c r="CP23" s="32" t="str">
        <f t="shared" si="86"/>
        <v/>
      </c>
      <c r="CQ23" s="32" t="str">
        <f t="shared" si="87"/>
        <v/>
      </c>
      <c r="CR23" s="33" t="str">
        <f t="shared" si="88"/>
        <v/>
      </c>
      <c r="CU23" s="31" t="str">
        <f t="shared" si="89"/>
        <v/>
      </c>
      <c r="CV23" s="32" t="str">
        <f t="shared" si="58"/>
        <v/>
      </c>
      <c r="CW23" s="32" t="str">
        <f t="shared" si="59"/>
        <v/>
      </c>
      <c r="CX23" s="32" t="str">
        <f t="shared" si="60"/>
        <v/>
      </c>
      <c r="CY23" s="32" t="str">
        <f t="shared" si="61"/>
        <v/>
      </c>
      <c r="CZ23" s="32" t="str">
        <f t="shared" si="62"/>
        <v/>
      </c>
      <c r="DA23" s="33" t="str">
        <f t="shared" si="63"/>
        <v/>
      </c>
    </row>
    <row r="24" spans="1:105" x14ac:dyDescent="0.2">
      <c r="A24" s="53">
        <f t="shared" si="64"/>
        <v>20</v>
      </c>
      <c r="B24" s="53">
        <v>1</v>
      </c>
      <c r="C24" s="53">
        <v>17</v>
      </c>
      <c r="D24" s="53"/>
      <c r="E24" s="53"/>
      <c r="F24" s="54">
        <v>0</v>
      </c>
      <c r="G24" s="53">
        <f t="shared" si="65"/>
        <v>0</v>
      </c>
      <c r="H24" s="53">
        <f t="shared" si="66"/>
        <v>0</v>
      </c>
      <c r="I24" s="54">
        <f t="shared" si="67"/>
        <v>0</v>
      </c>
      <c r="K24" s="50" t="s">
        <v>12</v>
      </c>
      <c r="L24" s="50"/>
      <c r="M24" s="50"/>
      <c r="N24" s="50" t="s">
        <v>1</v>
      </c>
      <c r="O24" s="50"/>
      <c r="P24" s="50"/>
      <c r="Q24" s="50"/>
      <c r="S24" s="26" t="str">
        <f t="shared" si="11"/>
        <v/>
      </c>
      <c r="AD24" s="31" t="str">
        <f t="shared" si="68"/>
        <v/>
      </c>
      <c r="AE24" s="32" t="str">
        <f t="shared" si="69"/>
        <v/>
      </c>
      <c r="AF24" s="32" t="str">
        <f t="shared" si="70"/>
        <v/>
      </c>
      <c r="AG24" s="32" t="str">
        <f t="shared" si="71"/>
        <v/>
      </c>
      <c r="AH24" s="32" t="str">
        <f t="shared" si="72"/>
        <v/>
      </c>
      <c r="AI24" s="32" t="str">
        <f t="shared" si="73"/>
        <v/>
      </c>
      <c r="AJ24" s="33" t="str">
        <f t="shared" si="74"/>
        <v/>
      </c>
      <c r="AM24" s="119" t="str">
        <f t="shared" si="20"/>
        <v/>
      </c>
      <c r="AN24" s="120" t="str">
        <f t="shared" si="21"/>
        <v/>
      </c>
      <c r="AO24" s="120" t="str">
        <f t="shared" si="22"/>
        <v/>
      </c>
      <c r="AP24" s="120" t="str">
        <f t="shared" si="23"/>
        <v/>
      </c>
      <c r="AQ24" s="120" t="str">
        <f t="shared" si="24"/>
        <v/>
      </c>
      <c r="AR24" s="120" t="str">
        <f t="shared" si="25"/>
        <v/>
      </c>
      <c r="AS24" s="121" t="str">
        <f t="shared" si="26"/>
        <v/>
      </c>
      <c r="AV24" s="31" t="str">
        <f t="shared" si="27"/>
        <v/>
      </c>
      <c r="AW24" s="32" t="str">
        <f t="shared" si="28"/>
        <v/>
      </c>
      <c r="AX24" s="32" t="str">
        <f t="shared" si="29"/>
        <v/>
      </c>
      <c r="AY24" s="32" t="str">
        <f t="shared" si="30"/>
        <v/>
      </c>
      <c r="AZ24" s="32" t="str">
        <f t="shared" si="31"/>
        <v/>
      </c>
      <c r="BA24" s="32" t="str">
        <f t="shared" si="32"/>
        <v/>
      </c>
      <c r="BB24" s="33" t="str">
        <f t="shared" si="33"/>
        <v/>
      </c>
      <c r="BD24" s="28" t="str">
        <f t="shared" si="34"/>
        <v/>
      </c>
      <c r="BE24" s="29" t="str">
        <f t="shared" si="35"/>
        <v/>
      </c>
      <c r="BF24" s="29" t="str">
        <f t="shared" si="36"/>
        <v/>
      </c>
      <c r="BG24" s="29" t="str">
        <f t="shared" si="37"/>
        <v/>
      </c>
      <c r="BH24" s="29" t="str">
        <f t="shared" si="38"/>
        <v/>
      </c>
      <c r="BI24" s="29" t="str">
        <f t="shared" si="39"/>
        <v/>
      </c>
      <c r="BJ24" s="30" t="str">
        <f t="shared" si="40"/>
        <v/>
      </c>
      <c r="BL24" s="31">
        <f t="shared" si="41"/>
        <v>1</v>
      </c>
      <c r="BM24" s="32" t="str">
        <f t="shared" si="42"/>
        <v/>
      </c>
      <c r="BN24" s="32" t="str">
        <f t="shared" si="43"/>
        <v/>
      </c>
      <c r="BO24" s="32">
        <f t="shared" si="44"/>
        <v>1</v>
      </c>
      <c r="BP24" s="32" t="str">
        <f t="shared" si="45"/>
        <v/>
      </c>
      <c r="BQ24" s="32" t="str">
        <f t="shared" si="46"/>
        <v/>
      </c>
      <c r="BR24" s="32" t="str">
        <f t="shared" si="47"/>
        <v/>
      </c>
      <c r="BS24" s="33" t="str">
        <f t="shared" si="48"/>
        <v/>
      </c>
      <c r="BU24" s="28" t="str">
        <f t="shared" si="49"/>
        <v/>
      </c>
      <c r="BV24" s="29" t="str">
        <f t="shared" si="50"/>
        <v/>
      </c>
      <c r="BW24" s="29" t="str">
        <f t="shared" si="51"/>
        <v/>
      </c>
      <c r="BX24" s="29" t="str">
        <f t="shared" si="52"/>
        <v/>
      </c>
      <c r="BY24" s="29" t="str">
        <f t="shared" si="53"/>
        <v/>
      </c>
      <c r="BZ24" s="29" t="str">
        <f t="shared" si="54"/>
        <v/>
      </c>
      <c r="CA24" s="30" t="str">
        <f t="shared" si="55"/>
        <v/>
      </c>
      <c r="CC24" s="31" t="str">
        <f t="shared" si="75"/>
        <v/>
      </c>
      <c r="CD24" s="32" t="str">
        <f t="shared" si="76"/>
        <v/>
      </c>
      <c r="CE24" s="32" t="str">
        <f t="shared" si="77"/>
        <v/>
      </c>
      <c r="CF24" s="32" t="str">
        <f t="shared" si="78"/>
        <v/>
      </c>
      <c r="CG24" s="32" t="str">
        <f t="shared" si="79"/>
        <v/>
      </c>
      <c r="CH24" s="32" t="str">
        <f t="shared" si="80"/>
        <v/>
      </c>
      <c r="CI24" s="33" t="str">
        <f t="shared" si="81"/>
        <v/>
      </c>
      <c r="CL24" s="31" t="str">
        <f t="shared" si="82"/>
        <v/>
      </c>
      <c r="CM24" s="32" t="str">
        <f t="shared" si="83"/>
        <v/>
      </c>
      <c r="CN24" s="32" t="str">
        <f t="shared" si="84"/>
        <v/>
      </c>
      <c r="CO24" s="32" t="str">
        <f t="shared" si="85"/>
        <v/>
      </c>
      <c r="CP24" s="32" t="str">
        <f t="shared" si="86"/>
        <v/>
      </c>
      <c r="CQ24" s="32" t="str">
        <f t="shared" si="87"/>
        <v/>
      </c>
      <c r="CR24" s="33" t="str">
        <f t="shared" si="88"/>
        <v/>
      </c>
      <c r="CU24" s="31" t="str">
        <f t="shared" si="89"/>
        <v/>
      </c>
      <c r="CV24" s="32" t="str">
        <f t="shared" si="58"/>
        <v/>
      </c>
      <c r="CW24" s="32" t="str">
        <f t="shared" si="59"/>
        <v/>
      </c>
      <c r="CX24" s="32" t="str">
        <f t="shared" si="60"/>
        <v/>
      </c>
      <c r="CY24" s="32" t="str">
        <f t="shared" si="61"/>
        <v/>
      </c>
      <c r="CZ24" s="32" t="str">
        <f t="shared" si="62"/>
        <v/>
      </c>
      <c r="DA24" s="33" t="str">
        <f t="shared" si="63"/>
        <v/>
      </c>
    </row>
    <row r="25" spans="1:105" x14ac:dyDescent="0.2">
      <c r="A25" s="53">
        <f t="shared" si="64"/>
        <v>21</v>
      </c>
      <c r="B25" s="53">
        <v>1</v>
      </c>
      <c r="C25" s="53">
        <v>18</v>
      </c>
      <c r="D25" s="53"/>
      <c r="E25" s="53"/>
      <c r="F25" s="54">
        <v>0</v>
      </c>
      <c r="G25" s="53">
        <f t="shared" si="65"/>
        <v>0</v>
      </c>
      <c r="H25" s="53">
        <f t="shared" si="66"/>
        <v>0</v>
      </c>
      <c r="I25" s="54">
        <f t="shared" si="67"/>
        <v>0</v>
      </c>
      <c r="K25" s="50"/>
      <c r="L25" s="50"/>
      <c r="M25" s="50" t="s">
        <v>13</v>
      </c>
      <c r="N25" s="50"/>
      <c r="O25" s="50"/>
      <c r="P25" s="50" t="s">
        <v>3</v>
      </c>
      <c r="Q25" s="50"/>
      <c r="S25" s="26" t="str">
        <f t="shared" si="11"/>
        <v/>
      </c>
      <c r="AD25" s="31" t="str">
        <f t="shared" si="68"/>
        <v/>
      </c>
      <c r="AE25" s="32" t="str">
        <f t="shared" si="69"/>
        <v/>
      </c>
      <c r="AF25" s="32" t="str">
        <f t="shared" si="70"/>
        <v/>
      </c>
      <c r="AG25" s="32" t="str">
        <f t="shared" si="71"/>
        <v/>
      </c>
      <c r="AH25" s="32" t="str">
        <f t="shared" si="72"/>
        <v/>
      </c>
      <c r="AI25" s="32" t="str">
        <f t="shared" si="73"/>
        <v/>
      </c>
      <c r="AJ25" s="33" t="str">
        <f t="shared" si="74"/>
        <v/>
      </c>
      <c r="AM25" s="119" t="str">
        <f t="shared" si="20"/>
        <v/>
      </c>
      <c r="AN25" s="120" t="str">
        <f t="shared" si="21"/>
        <v/>
      </c>
      <c r="AO25" s="120" t="str">
        <f t="shared" si="22"/>
        <v/>
      </c>
      <c r="AP25" s="120" t="str">
        <f t="shared" si="23"/>
        <v/>
      </c>
      <c r="AQ25" s="120" t="str">
        <f t="shared" si="24"/>
        <v/>
      </c>
      <c r="AR25" s="120" t="str">
        <f t="shared" si="25"/>
        <v/>
      </c>
      <c r="AS25" s="121" t="str">
        <f t="shared" si="26"/>
        <v/>
      </c>
      <c r="AV25" s="31" t="str">
        <f t="shared" si="27"/>
        <v/>
      </c>
      <c r="AW25" s="32" t="str">
        <f t="shared" si="28"/>
        <v/>
      </c>
      <c r="AX25" s="32" t="str">
        <f t="shared" si="29"/>
        <v/>
      </c>
      <c r="AY25" s="32" t="str">
        <f t="shared" si="30"/>
        <v/>
      </c>
      <c r="AZ25" s="32" t="str">
        <f t="shared" si="31"/>
        <v/>
      </c>
      <c r="BA25" s="32" t="str">
        <f t="shared" si="32"/>
        <v/>
      </c>
      <c r="BB25" s="33" t="str">
        <f t="shared" si="33"/>
        <v/>
      </c>
      <c r="BD25" s="28" t="str">
        <f t="shared" si="34"/>
        <v/>
      </c>
      <c r="BE25" s="29" t="str">
        <f t="shared" si="35"/>
        <v/>
      </c>
      <c r="BF25" s="29" t="str">
        <f t="shared" si="36"/>
        <v/>
      </c>
      <c r="BG25" s="29" t="str">
        <f t="shared" si="37"/>
        <v/>
      </c>
      <c r="BH25" s="29" t="str">
        <f t="shared" si="38"/>
        <v/>
      </c>
      <c r="BI25" s="29" t="str">
        <f t="shared" si="39"/>
        <v/>
      </c>
      <c r="BJ25" s="30" t="str">
        <f t="shared" si="40"/>
        <v/>
      </c>
      <c r="BL25" s="31" t="str">
        <f t="shared" si="41"/>
        <v/>
      </c>
      <c r="BM25" s="32" t="str">
        <f t="shared" si="42"/>
        <v/>
      </c>
      <c r="BN25" s="32">
        <f t="shared" si="43"/>
        <v>1</v>
      </c>
      <c r="BO25" s="32" t="str">
        <f t="shared" si="44"/>
        <v/>
      </c>
      <c r="BP25" s="32" t="str">
        <f t="shared" si="45"/>
        <v/>
      </c>
      <c r="BQ25" s="32">
        <f t="shared" si="46"/>
        <v>1</v>
      </c>
      <c r="BR25" s="32" t="str">
        <f t="shared" si="47"/>
        <v/>
      </c>
      <c r="BS25" s="33" t="str">
        <f t="shared" si="48"/>
        <v/>
      </c>
      <c r="BU25" s="28" t="str">
        <f t="shared" si="49"/>
        <v/>
      </c>
      <c r="BV25" s="29" t="str">
        <f t="shared" si="50"/>
        <v/>
      </c>
      <c r="BW25" s="29" t="str">
        <f t="shared" si="51"/>
        <v/>
      </c>
      <c r="BX25" s="29" t="str">
        <f t="shared" si="52"/>
        <v/>
      </c>
      <c r="BY25" s="29" t="str">
        <f t="shared" si="53"/>
        <v/>
      </c>
      <c r="BZ25" s="29">
        <f t="shared" si="54"/>
        <v>20</v>
      </c>
      <c r="CA25" s="30" t="str">
        <f t="shared" si="55"/>
        <v/>
      </c>
      <c r="CC25" s="31" t="str">
        <f t="shared" si="75"/>
        <v/>
      </c>
      <c r="CD25" s="32" t="str">
        <f t="shared" si="76"/>
        <v/>
      </c>
      <c r="CE25" s="32" t="str">
        <f t="shared" si="77"/>
        <v/>
      </c>
      <c r="CF25" s="32" t="str">
        <f t="shared" si="78"/>
        <v/>
      </c>
      <c r="CG25" s="32" t="str">
        <f t="shared" si="79"/>
        <v/>
      </c>
      <c r="CH25" s="32" t="str">
        <f t="shared" si="80"/>
        <v/>
      </c>
      <c r="CI25" s="33" t="str">
        <f t="shared" si="81"/>
        <v/>
      </c>
      <c r="CL25" s="31" t="str">
        <f t="shared" si="82"/>
        <v/>
      </c>
      <c r="CM25" s="32" t="str">
        <f t="shared" si="83"/>
        <v/>
      </c>
      <c r="CN25" s="32" t="str">
        <f t="shared" si="84"/>
        <v/>
      </c>
      <c r="CO25" s="32" t="str">
        <f t="shared" si="85"/>
        <v/>
      </c>
      <c r="CP25" s="32" t="str">
        <f t="shared" si="86"/>
        <v/>
      </c>
      <c r="CQ25" s="32" t="str">
        <f t="shared" si="87"/>
        <v/>
      </c>
      <c r="CR25" s="33" t="str">
        <f t="shared" si="88"/>
        <v/>
      </c>
      <c r="CU25" s="31" t="str">
        <f t="shared" si="89"/>
        <v/>
      </c>
      <c r="CV25" s="32" t="str">
        <f t="shared" si="58"/>
        <v/>
      </c>
      <c r="CW25" s="32" t="str">
        <f t="shared" si="59"/>
        <v/>
      </c>
      <c r="CX25" s="32" t="str">
        <f t="shared" si="60"/>
        <v/>
      </c>
      <c r="CY25" s="32" t="str">
        <f t="shared" si="61"/>
        <v/>
      </c>
      <c r="CZ25" s="32" t="str">
        <f t="shared" si="62"/>
        <v/>
      </c>
      <c r="DA25" s="33" t="str">
        <f t="shared" si="63"/>
        <v/>
      </c>
    </row>
    <row r="26" spans="1:105" x14ac:dyDescent="0.2">
      <c r="A26" s="53">
        <f t="shared" si="64"/>
        <v>22</v>
      </c>
      <c r="B26" s="53">
        <v>1</v>
      </c>
      <c r="C26" s="53">
        <v>19</v>
      </c>
      <c r="D26" s="53">
        <v>1</v>
      </c>
      <c r="E26" s="53"/>
      <c r="F26" s="54">
        <v>0</v>
      </c>
      <c r="G26" s="53">
        <f t="shared" si="65"/>
        <v>1</v>
      </c>
      <c r="H26" s="53">
        <f t="shared" si="66"/>
        <v>0</v>
      </c>
      <c r="I26" s="54">
        <f t="shared" si="67"/>
        <v>1</v>
      </c>
      <c r="K26" s="50"/>
      <c r="L26" s="50"/>
      <c r="M26" s="50"/>
      <c r="N26" s="50"/>
      <c r="O26" s="50" t="s">
        <v>15</v>
      </c>
      <c r="P26" s="50"/>
      <c r="Q26" s="50" t="s">
        <v>5</v>
      </c>
      <c r="S26" s="26" t="str">
        <f t="shared" si="11"/>
        <v/>
      </c>
      <c r="AD26" s="31" t="str">
        <f t="shared" si="68"/>
        <v/>
      </c>
      <c r="AE26" s="32" t="str">
        <f t="shared" si="69"/>
        <v/>
      </c>
      <c r="AF26" s="32" t="str">
        <f t="shared" si="70"/>
        <v/>
      </c>
      <c r="AG26" s="32" t="str">
        <f t="shared" si="71"/>
        <v/>
      </c>
      <c r="AH26" s="32" t="str">
        <f t="shared" si="72"/>
        <v/>
      </c>
      <c r="AI26" s="32" t="str">
        <f t="shared" si="73"/>
        <v/>
      </c>
      <c r="AJ26" s="33">
        <f t="shared" si="74"/>
        <v>1</v>
      </c>
      <c r="AM26" s="119" t="str">
        <f t="shared" si="20"/>
        <v/>
      </c>
      <c r="AN26" s="120" t="str">
        <f t="shared" si="21"/>
        <v/>
      </c>
      <c r="AO26" s="120" t="str">
        <f t="shared" si="22"/>
        <v/>
      </c>
      <c r="AP26" s="120" t="str">
        <f t="shared" si="23"/>
        <v/>
      </c>
      <c r="AQ26" s="120">
        <f t="shared" si="24"/>
        <v>1</v>
      </c>
      <c r="AR26" s="120" t="str">
        <f t="shared" si="25"/>
        <v/>
      </c>
      <c r="AS26" s="121" t="str">
        <f t="shared" si="26"/>
        <v/>
      </c>
      <c r="AV26" s="31" t="str">
        <f t="shared" si="27"/>
        <v/>
      </c>
      <c r="AW26" s="32" t="str">
        <f t="shared" si="28"/>
        <v/>
      </c>
      <c r="AX26" s="32" t="str">
        <f t="shared" si="29"/>
        <v/>
      </c>
      <c r="AY26" s="32" t="str">
        <f t="shared" si="30"/>
        <v/>
      </c>
      <c r="AZ26" s="32" t="str">
        <f t="shared" si="31"/>
        <v/>
      </c>
      <c r="BA26" s="32" t="str">
        <f t="shared" si="32"/>
        <v/>
      </c>
      <c r="BB26" s="33" t="str">
        <f t="shared" si="33"/>
        <v/>
      </c>
      <c r="BD26" s="28" t="str">
        <f t="shared" si="34"/>
        <v/>
      </c>
      <c r="BE26" s="29" t="str">
        <f t="shared" si="35"/>
        <v/>
      </c>
      <c r="BF26" s="29" t="str">
        <f t="shared" si="36"/>
        <v/>
      </c>
      <c r="BG26" s="29" t="str">
        <f t="shared" si="37"/>
        <v/>
      </c>
      <c r="BH26" s="29" t="str">
        <f t="shared" si="38"/>
        <v/>
      </c>
      <c r="BI26" s="29" t="str">
        <f t="shared" si="39"/>
        <v/>
      </c>
      <c r="BJ26" s="30" t="str">
        <f t="shared" si="40"/>
        <v/>
      </c>
      <c r="BL26" s="31" t="str">
        <f t="shared" si="41"/>
        <v/>
      </c>
      <c r="BM26" s="32" t="str">
        <f t="shared" si="42"/>
        <v/>
      </c>
      <c r="BN26" s="32" t="str">
        <f t="shared" si="43"/>
        <v/>
      </c>
      <c r="BO26" s="32" t="str">
        <f t="shared" si="44"/>
        <v/>
      </c>
      <c r="BP26" s="32">
        <f t="shared" si="45"/>
        <v>1</v>
      </c>
      <c r="BQ26" s="32" t="str">
        <f t="shared" si="46"/>
        <v/>
      </c>
      <c r="BR26" s="32">
        <f t="shared" si="47"/>
        <v>1</v>
      </c>
      <c r="BS26" s="33" t="str">
        <f t="shared" si="48"/>
        <v/>
      </c>
      <c r="BU26" s="28" t="str">
        <f t="shared" si="49"/>
        <v/>
      </c>
      <c r="BV26" s="29" t="str">
        <f t="shared" si="50"/>
        <v/>
      </c>
      <c r="BW26" s="29" t="str">
        <f t="shared" si="51"/>
        <v/>
      </c>
      <c r="BX26" s="29" t="str">
        <f t="shared" si="52"/>
        <v/>
      </c>
      <c r="BY26" s="29" t="str">
        <f t="shared" si="53"/>
        <v/>
      </c>
      <c r="BZ26" s="29" t="str">
        <f t="shared" si="54"/>
        <v/>
      </c>
      <c r="CA26" s="30" t="str">
        <f t="shared" si="55"/>
        <v/>
      </c>
      <c r="CC26" s="31" t="str">
        <f t="shared" si="75"/>
        <v/>
      </c>
      <c r="CD26" s="32" t="str">
        <f t="shared" si="76"/>
        <v/>
      </c>
      <c r="CE26" s="32" t="str">
        <f t="shared" si="77"/>
        <v/>
      </c>
      <c r="CF26" s="32" t="str">
        <f t="shared" si="78"/>
        <v/>
      </c>
      <c r="CG26" s="32" t="str">
        <f t="shared" si="79"/>
        <v/>
      </c>
      <c r="CH26" s="32" t="str">
        <f t="shared" si="80"/>
        <v/>
      </c>
      <c r="CI26" s="33">
        <f t="shared" si="81"/>
        <v>1</v>
      </c>
      <c r="CL26" s="31" t="str">
        <f t="shared" si="82"/>
        <v/>
      </c>
      <c r="CM26" s="32" t="str">
        <f t="shared" si="83"/>
        <v/>
      </c>
      <c r="CN26" s="32" t="str">
        <f t="shared" si="84"/>
        <v/>
      </c>
      <c r="CO26" s="32" t="str">
        <f t="shared" si="85"/>
        <v/>
      </c>
      <c r="CP26" s="32" t="str">
        <f t="shared" si="86"/>
        <v/>
      </c>
      <c r="CQ26" s="32" t="str">
        <f t="shared" si="87"/>
        <v/>
      </c>
      <c r="CR26" s="33" t="str">
        <f t="shared" si="88"/>
        <v/>
      </c>
      <c r="CU26" s="31" t="str">
        <f t="shared" si="89"/>
        <v/>
      </c>
      <c r="CV26" s="32" t="str">
        <f t="shared" si="58"/>
        <v/>
      </c>
      <c r="CW26" s="32" t="str">
        <f t="shared" si="59"/>
        <v/>
      </c>
      <c r="CX26" s="32" t="str">
        <f t="shared" si="60"/>
        <v/>
      </c>
      <c r="CY26" s="32" t="str">
        <f t="shared" si="61"/>
        <v/>
      </c>
      <c r="CZ26" s="32" t="str">
        <f t="shared" si="62"/>
        <v/>
      </c>
      <c r="DA26" s="33" t="str">
        <f t="shared" si="63"/>
        <v/>
      </c>
    </row>
    <row r="27" spans="1:105" x14ac:dyDescent="0.2">
      <c r="A27" s="53">
        <f t="shared" si="64"/>
        <v>23</v>
      </c>
      <c r="B27" s="53">
        <v>1</v>
      </c>
      <c r="C27" s="53">
        <v>20</v>
      </c>
      <c r="D27" s="53"/>
      <c r="E27" s="53">
        <v>1</v>
      </c>
      <c r="F27" s="54">
        <v>0</v>
      </c>
      <c r="G27" s="53">
        <f t="shared" si="65"/>
        <v>0</v>
      </c>
      <c r="H27" s="53">
        <f t="shared" si="66"/>
        <v>1</v>
      </c>
      <c r="I27" s="54">
        <f t="shared" si="67"/>
        <v>1</v>
      </c>
      <c r="K27" s="50" t="s">
        <v>2</v>
      </c>
      <c r="L27" s="50" t="s">
        <v>8</v>
      </c>
      <c r="M27" s="50"/>
      <c r="N27" s="50"/>
      <c r="O27" s="50"/>
      <c r="P27" s="50"/>
      <c r="Q27" s="50"/>
      <c r="S27" s="26" t="str">
        <f t="shared" si="11"/>
        <v/>
      </c>
      <c r="AD27" s="31">
        <f t="shared" si="68"/>
        <v>1</v>
      </c>
      <c r="AE27" s="32" t="str">
        <f t="shared" si="69"/>
        <v/>
      </c>
      <c r="AF27" s="32" t="str">
        <f t="shared" si="70"/>
        <v/>
      </c>
      <c r="AG27" s="32" t="str">
        <f t="shared" si="71"/>
        <v/>
      </c>
      <c r="AH27" s="32" t="str">
        <f t="shared" si="72"/>
        <v/>
      </c>
      <c r="AI27" s="32" t="str">
        <f t="shared" si="73"/>
        <v/>
      </c>
      <c r="AJ27" s="33" t="str">
        <f t="shared" si="74"/>
        <v/>
      </c>
      <c r="AM27" s="119" t="str">
        <f t="shared" si="20"/>
        <v/>
      </c>
      <c r="AN27" s="120">
        <f t="shared" si="21"/>
        <v>1</v>
      </c>
      <c r="AO27" s="120" t="str">
        <f t="shared" si="22"/>
        <v/>
      </c>
      <c r="AP27" s="120" t="str">
        <f t="shared" si="23"/>
        <v/>
      </c>
      <c r="AQ27" s="120" t="str">
        <f t="shared" si="24"/>
        <v/>
      </c>
      <c r="AR27" s="120" t="str">
        <f t="shared" si="25"/>
        <v/>
      </c>
      <c r="AS27" s="121" t="str">
        <f t="shared" si="26"/>
        <v/>
      </c>
      <c r="AV27" s="31" t="str">
        <f t="shared" si="27"/>
        <v/>
      </c>
      <c r="AW27" s="32" t="str">
        <f t="shared" si="28"/>
        <v/>
      </c>
      <c r="AX27" s="32" t="str">
        <f t="shared" si="29"/>
        <v/>
      </c>
      <c r="AY27" s="32" t="str">
        <f t="shared" si="30"/>
        <v/>
      </c>
      <c r="AZ27" s="32" t="str">
        <f t="shared" si="31"/>
        <v/>
      </c>
      <c r="BA27" s="32" t="str">
        <f t="shared" si="32"/>
        <v/>
      </c>
      <c r="BB27" s="33" t="str">
        <f t="shared" si="33"/>
        <v/>
      </c>
      <c r="BD27" s="28" t="str">
        <f t="shared" si="34"/>
        <v/>
      </c>
      <c r="BE27" s="29" t="str">
        <f t="shared" si="35"/>
        <v/>
      </c>
      <c r="BF27" s="29" t="str">
        <f t="shared" si="36"/>
        <v/>
      </c>
      <c r="BG27" s="29" t="str">
        <f t="shared" si="37"/>
        <v/>
      </c>
      <c r="BH27" s="29" t="str">
        <f t="shared" si="38"/>
        <v/>
      </c>
      <c r="BI27" s="29" t="str">
        <f t="shared" si="39"/>
        <v/>
      </c>
      <c r="BJ27" s="30" t="str">
        <f t="shared" si="40"/>
        <v/>
      </c>
      <c r="BL27" s="31">
        <f t="shared" si="41"/>
        <v>1</v>
      </c>
      <c r="BM27" s="32">
        <f t="shared" si="42"/>
        <v>1</v>
      </c>
      <c r="BN27" s="32" t="str">
        <f t="shared" si="43"/>
        <v/>
      </c>
      <c r="BO27" s="32" t="str">
        <f t="shared" si="44"/>
        <v/>
      </c>
      <c r="BP27" s="32" t="str">
        <f t="shared" si="45"/>
        <v/>
      </c>
      <c r="BQ27" s="32" t="str">
        <f t="shared" si="46"/>
        <v/>
      </c>
      <c r="BR27" s="32" t="str">
        <f t="shared" si="47"/>
        <v/>
      </c>
      <c r="BS27" s="33" t="str">
        <f t="shared" si="48"/>
        <v/>
      </c>
      <c r="BU27" s="28" t="str">
        <f t="shared" si="49"/>
        <v/>
      </c>
      <c r="BV27" s="29" t="str">
        <f t="shared" si="50"/>
        <v/>
      </c>
      <c r="BW27" s="29" t="str">
        <f t="shared" si="51"/>
        <v/>
      </c>
      <c r="BX27" s="29" t="str">
        <f t="shared" si="52"/>
        <v/>
      </c>
      <c r="BY27" s="29" t="str">
        <f t="shared" si="53"/>
        <v/>
      </c>
      <c r="BZ27" s="29" t="str">
        <f t="shared" si="54"/>
        <v/>
      </c>
      <c r="CA27" s="30" t="str">
        <f t="shared" si="55"/>
        <v/>
      </c>
      <c r="CC27" s="31" t="str">
        <f t="shared" si="75"/>
        <v/>
      </c>
      <c r="CD27" s="32" t="str">
        <f t="shared" si="76"/>
        <v/>
      </c>
      <c r="CE27" s="32" t="str">
        <f t="shared" si="77"/>
        <v/>
      </c>
      <c r="CF27" s="32" t="str">
        <f t="shared" si="78"/>
        <v/>
      </c>
      <c r="CG27" s="32" t="str">
        <f t="shared" si="79"/>
        <v/>
      </c>
      <c r="CH27" s="32" t="str">
        <f t="shared" si="80"/>
        <v/>
      </c>
      <c r="CI27" s="33" t="str">
        <f t="shared" si="81"/>
        <v/>
      </c>
      <c r="CL27" s="31">
        <f t="shared" si="82"/>
        <v>1</v>
      </c>
      <c r="CM27" s="32" t="str">
        <f t="shared" si="83"/>
        <v/>
      </c>
      <c r="CN27" s="32" t="str">
        <f t="shared" si="84"/>
        <v/>
      </c>
      <c r="CO27" s="32" t="str">
        <f t="shared" si="85"/>
        <v/>
      </c>
      <c r="CP27" s="32" t="str">
        <f t="shared" si="86"/>
        <v/>
      </c>
      <c r="CQ27" s="32" t="str">
        <f t="shared" si="87"/>
        <v/>
      </c>
      <c r="CR27" s="33" t="str">
        <f t="shared" si="88"/>
        <v/>
      </c>
      <c r="CU27" s="31" t="str">
        <f t="shared" si="89"/>
        <v/>
      </c>
      <c r="CV27" s="32" t="str">
        <f t="shared" si="58"/>
        <v/>
      </c>
      <c r="CW27" s="32" t="str">
        <f t="shared" si="59"/>
        <v/>
      </c>
      <c r="CX27" s="32" t="str">
        <f t="shared" si="60"/>
        <v/>
      </c>
      <c r="CY27" s="32" t="str">
        <f t="shared" si="61"/>
        <v/>
      </c>
      <c r="CZ27" s="32" t="str">
        <f t="shared" si="62"/>
        <v/>
      </c>
      <c r="DA27" s="33" t="str">
        <f t="shared" si="63"/>
        <v/>
      </c>
    </row>
    <row r="28" spans="1:105" x14ac:dyDescent="0.2">
      <c r="A28" s="55">
        <f t="shared" si="64"/>
        <v>24</v>
      </c>
      <c r="B28" s="55">
        <v>1</v>
      </c>
      <c r="C28" s="55">
        <v>21</v>
      </c>
      <c r="D28" s="53"/>
      <c r="E28" s="53"/>
      <c r="F28" s="56">
        <v>0</v>
      </c>
      <c r="G28" s="55">
        <f t="shared" si="65"/>
        <v>0</v>
      </c>
      <c r="H28" s="55">
        <f t="shared" si="66"/>
        <v>0</v>
      </c>
      <c r="I28" s="56">
        <f t="shared" si="67"/>
        <v>0</v>
      </c>
      <c r="K28" s="50"/>
      <c r="L28" s="50"/>
      <c r="M28" s="50"/>
      <c r="N28" s="50" t="s">
        <v>6</v>
      </c>
      <c r="O28" s="50"/>
      <c r="P28" s="50" t="s">
        <v>12</v>
      </c>
      <c r="Q28" s="50"/>
      <c r="S28" s="26" t="str">
        <f t="shared" si="11"/>
        <v/>
      </c>
      <c r="AD28" s="31" t="str">
        <f t="shared" si="68"/>
        <v/>
      </c>
      <c r="AE28" s="32" t="str">
        <f t="shared" si="69"/>
        <v/>
      </c>
      <c r="AF28" s="32" t="str">
        <f t="shared" si="70"/>
        <v/>
      </c>
      <c r="AG28" s="32" t="str">
        <f t="shared" si="71"/>
        <v/>
      </c>
      <c r="AH28" s="32" t="str">
        <f t="shared" si="72"/>
        <v/>
      </c>
      <c r="AI28" s="32" t="str">
        <f t="shared" si="73"/>
        <v/>
      </c>
      <c r="AJ28" s="33" t="str">
        <f t="shared" si="74"/>
        <v/>
      </c>
      <c r="AM28" s="119" t="str">
        <f t="shared" si="20"/>
        <v/>
      </c>
      <c r="AN28" s="120" t="str">
        <f t="shared" si="21"/>
        <v/>
      </c>
      <c r="AO28" s="120" t="str">
        <f t="shared" si="22"/>
        <v/>
      </c>
      <c r="AP28" s="120" t="str">
        <f t="shared" si="23"/>
        <v/>
      </c>
      <c r="AQ28" s="120" t="str">
        <f t="shared" si="24"/>
        <v/>
      </c>
      <c r="AR28" s="120" t="str">
        <f t="shared" si="25"/>
        <v/>
      </c>
      <c r="AS28" s="121" t="str">
        <f t="shared" si="26"/>
        <v/>
      </c>
      <c r="AV28" s="31" t="str">
        <f t="shared" si="27"/>
        <v/>
      </c>
      <c r="AW28" s="32" t="str">
        <f t="shared" si="28"/>
        <v/>
      </c>
      <c r="AX28" s="32" t="str">
        <f t="shared" si="29"/>
        <v/>
      </c>
      <c r="AY28" s="32" t="str">
        <f t="shared" si="30"/>
        <v/>
      </c>
      <c r="AZ28" s="32" t="str">
        <f t="shared" si="31"/>
        <v/>
      </c>
      <c r="BA28" s="32" t="str">
        <f t="shared" si="32"/>
        <v/>
      </c>
      <c r="BB28" s="33" t="str">
        <f t="shared" si="33"/>
        <v/>
      </c>
      <c r="BD28" s="28" t="str">
        <f t="shared" si="34"/>
        <v/>
      </c>
      <c r="BE28" s="29" t="str">
        <f t="shared" si="35"/>
        <v/>
      </c>
      <c r="BF28" s="29" t="str">
        <f t="shared" si="36"/>
        <v/>
      </c>
      <c r="BG28" s="29" t="str">
        <f t="shared" si="37"/>
        <v/>
      </c>
      <c r="BH28" s="29" t="str">
        <f t="shared" si="38"/>
        <v/>
      </c>
      <c r="BI28" s="29" t="str">
        <f t="shared" si="39"/>
        <v/>
      </c>
      <c r="BJ28" s="30" t="str">
        <f t="shared" si="40"/>
        <v/>
      </c>
      <c r="BL28" s="31" t="str">
        <f t="shared" si="41"/>
        <v/>
      </c>
      <c r="BM28" s="32" t="str">
        <f t="shared" si="42"/>
        <v/>
      </c>
      <c r="BN28" s="32" t="str">
        <f t="shared" si="43"/>
        <v/>
      </c>
      <c r="BO28" s="32">
        <f t="shared" si="44"/>
        <v>1</v>
      </c>
      <c r="BP28" s="32" t="str">
        <f t="shared" si="45"/>
        <v/>
      </c>
      <c r="BQ28" s="32">
        <f t="shared" si="46"/>
        <v>1</v>
      </c>
      <c r="BR28" s="32" t="str">
        <f t="shared" si="47"/>
        <v/>
      </c>
      <c r="BS28" s="33" t="str">
        <f t="shared" si="48"/>
        <v/>
      </c>
      <c r="BU28" s="28" t="str">
        <f t="shared" si="49"/>
        <v/>
      </c>
      <c r="BV28" s="29" t="str">
        <f t="shared" si="50"/>
        <v/>
      </c>
      <c r="BW28" s="29" t="str">
        <f t="shared" si="51"/>
        <v/>
      </c>
      <c r="BX28" s="29" t="str">
        <f t="shared" si="52"/>
        <v/>
      </c>
      <c r="BY28" s="29" t="str">
        <f t="shared" si="53"/>
        <v/>
      </c>
      <c r="BZ28" s="29">
        <f t="shared" si="54"/>
        <v>20</v>
      </c>
      <c r="CA28" s="30" t="str">
        <f t="shared" si="55"/>
        <v/>
      </c>
      <c r="CC28" s="31" t="str">
        <f t="shared" si="75"/>
        <v/>
      </c>
      <c r="CD28" s="32" t="str">
        <f t="shared" si="76"/>
        <v/>
      </c>
      <c r="CE28" s="32" t="str">
        <f t="shared" si="77"/>
        <v/>
      </c>
      <c r="CF28" s="32" t="str">
        <f t="shared" si="78"/>
        <v/>
      </c>
      <c r="CG28" s="32" t="str">
        <f t="shared" si="79"/>
        <v/>
      </c>
      <c r="CH28" s="32" t="str">
        <f t="shared" si="80"/>
        <v/>
      </c>
      <c r="CI28" s="33" t="str">
        <f t="shared" si="81"/>
        <v/>
      </c>
      <c r="CL28" s="31" t="str">
        <f t="shared" si="82"/>
        <v/>
      </c>
      <c r="CM28" s="32" t="str">
        <f t="shared" si="83"/>
        <v/>
      </c>
      <c r="CN28" s="32" t="str">
        <f t="shared" si="84"/>
        <v/>
      </c>
      <c r="CO28" s="32" t="str">
        <f t="shared" si="85"/>
        <v/>
      </c>
      <c r="CP28" s="32" t="str">
        <f t="shared" si="86"/>
        <v/>
      </c>
      <c r="CQ28" s="32" t="str">
        <f t="shared" si="87"/>
        <v/>
      </c>
      <c r="CR28" s="33" t="str">
        <f t="shared" si="88"/>
        <v/>
      </c>
      <c r="CU28" s="31" t="str">
        <f t="shared" si="89"/>
        <v/>
      </c>
      <c r="CV28" s="32" t="str">
        <f t="shared" si="58"/>
        <v/>
      </c>
      <c r="CW28" s="32" t="str">
        <f t="shared" si="59"/>
        <v/>
      </c>
      <c r="CX28" s="32" t="str">
        <f t="shared" si="60"/>
        <v/>
      </c>
      <c r="CY28" s="32" t="str">
        <f t="shared" si="61"/>
        <v/>
      </c>
      <c r="CZ28" s="32" t="str">
        <f t="shared" si="62"/>
        <v/>
      </c>
      <c r="DA28" s="33" t="str">
        <f t="shared" si="63"/>
        <v/>
      </c>
    </row>
    <row r="29" spans="1:105" x14ac:dyDescent="0.2">
      <c r="A29" s="51">
        <f t="shared" si="64"/>
        <v>25</v>
      </c>
      <c r="B29" s="51">
        <v>1</v>
      </c>
      <c r="C29" s="51">
        <v>22</v>
      </c>
      <c r="D29" s="51"/>
      <c r="E29" s="51"/>
      <c r="F29" s="54">
        <v>0</v>
      </c>
      <c r="G29" s="51">
        <f t="shared" si="65"/>
        <v>0</v>
      </c>
      <c r="H29" s="51">
        <f t="shared" si="66"/>
        <v>0</v>
      </c>
      <c r="I29" s="52">
        <f t="shared" si="67"/>
        <v>0</v>
      </c>
      <c r="K29" s="50"/>
      <c r="L29" s="50"/>
      <c r="M29" s="50" t="s">
        <v>7</v>
      </c>
      <c r="N29" s="50"/>
      <c r="O29" s="50"/>
      <c r="P29" s="50"/>
      <c r="Q29" s="50" t="s">
        <v>10</v>
      </c>
      <c r="S29" s="26" t="str">
        <f t="shared" si="11"/>
        <v/>
      </c>
      <c r="AD29" s="31" t="str">
        <f t="shared" si="68"/>
        <v/>
      </c>
      <c r="AE29" s="32" t="str">
        <f t="shared" si="69"/>
        <v/>
      </c>
      <c r="AF29" s="32" t="str">
        <f t="shared" si="70"/>
        <v/>
      </c>
      <c r="AG29" s="32" t="str">
        <f t="shared" si="71"/>
        <v/>
      </c>
      <c r="AH29" s="32" t="str">
        <f t="shared" si="72"/>
        <v/>
      </c>
      <c r="AI29" s="32" t="str">
        <f t="shared" si="73"/>
        <v/>
      </c>
      <c r="AJ29" s="33" t="str">
        <f t="shared" si="74"/>
        <v/>
      </c>
      <c r="AM29" s="119" t="str">
        <f t="shared" si="20"/>
        <v/>
      </c>
      <c r="AN29" s="120" t="str">
        <f t="shared" si="21"/>
        <v/>
      </c>
      <c r="AO29" s="120" t="str">
        <f t="shared" si="22"/>
        <v/>
      </c>
      <c r="AP29" s="120" t="str">
        <f t="shared" si="23"/>
        <v/>
      </c>
      <c r="AQ29" s="120" t="str">
        <f t="shared" si="24"/>
        <v/>
      </c>
      <c r="AR29" s="120" t="str">
        <f t="shared" si="25"/>
        <v/>
      </c>
      <c r="AS29" s="121" t="str">
        <f t="shared" si="26"/>
        <v/>
      </c>
      <c r="AV29" s="31" t="str">
        <f t="shared" si="27"/>
        <v/>
      </c>
      <c r="AW29" s="32" t="str">
        <f t="shared" si="28"/>
        <v/>
      </c>
      <c r="AX29" s="32" t="str">
        <f t="shared" si="29"/>
        <v/>
      </c>
      <c r="AY29" s="32" t="str">
        <f t="shared" si="30"/>
        <v/>
      </c>
      <c r="AZ29" s="32" t="str">
        <f t="shared" si="31"/>
        <v/>
      </c>
      <c r="BA29" s="32" t="str">
        <f t="shared" si="32"/>
        <v/>
      </c>
      <c r="BB29" s="33" t="str">
        <f t="shared" si="33"/>
        <v/>
      </c>
      <c r="BD29" s="28" t="str">
        <f t="shared" si="34"/>
        <v/>
      </c>
      <c r="BE29" s="29" t="str">
        <f t="shared" si="35"/>
        <v/>
      </c>
      <c r="BF29" s="29" t="str">
        <f t="shared" si="36"/>
        <v/>
      </c>
      <c r="BG29" s="29" t="str">
        <f t="shared" si="37"/>
        <v/>
      </c>
      <c r="BH29" s="29" t="str">
        <f t="shared" si="38"/>
        <v/>
      </c>
      <c r="BI29" s="29" t="str">
        <f t="shared" si="39"/>
        <v/>
      </c>
      <c r="BJ29" s="30" t="str">
        <f t="shared" si="40"/>
        <v/>
      </c>
      <c r="BL29" s="31" t="str">
        <f t="shared" si="41"/>
        <v/>
      </c>
      <c r="BM29" s="32" t="str">
        <f t="shared" si="42"/>
        <v/>
      </c>
      <c r="BN29" s="32">
        <f t="shared" si="43"/>
        <v>1</v>
      </c>
      <c r="BO29" s="32" t="str">
        <f t="shared" si="44"/>
        <v/>
      </c>
      <c r="BP29" s="32" t="str">
        <f t="shared" si="45"/>
        <v/>
      </c>
      <c r="BQ29" s="32" t="str">
        <f t="shared" si="46"/>
        <v/>
      </c>
      <c r="BR29" s="32">
        <f t="shared" si="47"/>
        <v>1</v>
      </c>
      <c r="BS29" s="33" t="str">
        <f t="shared" si="48"/>
        <v/>
      </c>
      <c r="BU29" s="28" t="str">
        <f t="shared" si="49"/>
        <v/>
      </c>
      <c r="BV29" s="29" t="str">
        <f t="shared" si="50"/>
        <v/>
      </c>
      <c r="BW29" s="29" t="str">
        <f t="shared" si="51"/>
        <v/>
      </c>
      <c r="BX29" s="29" t="str">
        <f t="shared" si="52"/>
        <v/>
      </c>
      <c r="BY29" s="29" t="str">
        <f t="shared" si="53"/>
        <v/>
      </c>
      <c r="BZ29" s="29" t="str">
        <f t="shared" si="54"/>
        <v/>
      </c>
      <c r="CA29" s="30" t="str">
        <f t="shared" si="55"/>
        <v/>
      </c>
      <c r="CC29" s="31" t="str">
        <f t="shared" si="75"/>
        <v/>
      </c>
      <c r="CD29" s="32" t="str">
        <f t="shared" si="76"/>
        <v/>
      </c>
      <c r="CE29" s="32" t="str">
        <f t="shared" si="77"/>
        <v/>
      </c>
      <c r="CF29" s="32" t="str">
        <f t="shared" si="78"/>
        <v/>
      </c>
      <c r="CG29" s="32" t="str">
        <f t="shared" si="79"/>
        <v/>
      </c>
      <c r="CH29" s="32" t="str">
        <f t="shared" si="80"/>
        <v/>
      </c>
      <c r="CI29" s="33" t="str">
        <f t="shared" si="81"/>
        <v/>
      </c>
      <c r="CL29" s="31" t="str">
        <f t="shared" si="82"/>
        <v/>
      </c>
      <c r="CM29" s="32" t="str">
        <f t="shared" si="83"/>
        <v/>
      </c>
      <c r="CN29" s="32" t="str">
        <f t="shared" si="84"/>
        <v/>
      </c>
      <c r="CO29" s="32" t="str">
        <f t="shared" si="85"/>
        <v/>
      </c>
      <c r="CP29" s="32" t="str">
        <f t="shared" si="86"/>
        <v/>
      </c>
      <c r="CQ29" s="32" t="str">
        <f t="shared" si="87"/>
        <v/>
      </c>
      <c r="CR29" s="33" t="str">
        <f t="shared" si="88"/>
        <v/>
      </c>
      <c r="CU29" s="31" t="str">
        <f t="shared" si="89"/>
        <v/>
      </c>
      <c r="CV29" s="32" t="str">
        <f t="shared" si="58"/>
        <v/>
      </c>
      <c r="CW29" s="32" t="str">
        <f t="shared" si="59"/>
        <v/>
      </c>
      <c r="CX29" s="32" t="str">
        <f t="shared" si="60"/>
        <v/>
      </c>
      <c r="CY29" s="32" t="str">
        <f t="shared" si="61"/>
        <v/>
      </c>
      <c r="CZ29" s="32" t="str">
        <f t="shared" si="62"/>
        <v/>
      </c>
      <c r="DA29" s="33" t="str">
        <f t="shared" si="63"/>
        <v/>
      </c>
    </row>
    <row r="30" spans="1:105" x14ac:dyDescent="0.2">
      <c r="A30" s="53">
        <f t="shared" si="64"/>
        <v>26</v>
      </c>
      <c r="B30" s="53">
        <v>0</v>
      </c>
      <c r="C30" s="53"/>
      <c r="D30" s="53"/>
      <c r="E30" s="53"/>
      <c r="F30" s="54">
        <v>0</v>
      </c>
      <c r="G30" s="53">
        <f t="shared" si="65"/>
        <v>0</v>
      </c>
      <c r="H30" s="53">
        <f t="shared" si="66"/>
        <v>0</v>
      </c>
      <c r="I30" s="54">
        <f t="shared" si="67"/>
        <v>0</v>
      </c>
      <c r="K30" s="50"/>
      <c r="L30" s="50"/>
      <c r="M30" s="50"/>
      <c r="N30" s="50"/>
      <c r="O30" s="50"/>
      <c r="P30" s="50"/>
      <c r="Q30" s="50"/>
      <c r="S30" s="26" t="str">
        <f t="shared" si="11"/>
        <v/>
      </c>
      <c r="AD30" s="31" t="str">
        <f t="shared" si="68"/>
        <v/>
      </c>
      <c r="AE30" s="32" t="str">
        <f t="shared" si="69"/>
        <v/>
      </c>
      <c r="AF30" s="32" t="str">
        <f t="shared" si="70"/>
        <v/>
      </c>
      <c r="AG30" s="32" t="str">
        <f t="shared" si="71"/>
        <v/>
      </c>
      <c r="AH30" s="32" t="str">
        <f t="shared" si="72"/>
        <v/>
      </c>
      <c r="AI30" s="32" t="str">
        <f t="shared" si="73"/>
        <v/>
      </c>
      <c r="AJ30" s="33" t="str">
        <f t="shared" si="74"/>
        <v/>
      </c>
      <c r="AM30" s="119" t="str">
        <f t="shared" si="20"/>
        <v/>
      </c>
      <c r="AN30" s="120" t="str">
        <f t="shared" si="21"/>
        <v/>
      </c>
      <c r="AO30" s="120" t="str">
        <f t="shared" si="22"/>
        <v/>
      </c>
      <c r="AP30" s="120" t="str">
        <f t="shared" si="23"/>
        <v/>
      </c>
      <c r="AQ30" s="120" t="str">
        <f t="shared" si="24"/>
        <v/>
      </c>
      <c r="AR30" s="120" t="str">
        <f t="shared" si="25"/>
        <v/>
      </c>
      <c r="AS30" s="121" t="str">
        <f t="shared" si="26"/>
        <v/>
      </c>
      <c r="AV30" s="31" t="str">
        <f t="shared" si="27"/>
        <v/>
      </c>
      <c r="AW30" s="32" t="str">
        <f t="shared" si="28"/>
        <v/>
      </c>
      <c r="AX30" s="32" t="str">
        <f t="shared" si="29"/>
        <v/>
      </c>
      <c r="AY30" s="32" t="str">
        <f t="shared" si="30"/>
        <v/>
      </c>
      <c r="AZ30" s="32" t="str">
        <f t="shared" si="31"/>
        <v/>
      </c>
      <c r="BA30" s="32" t="str">
        <f t="shared" si="32"/>
        <v/>
      </c>
      <c r="BB30" s="33" t="str">
        <f t="shared" si="33"/>
        <v/>
      </c>
      <c r="BD30" s="28" t="str">
        <f t="shared" si="34"/>
        <v/>
      </c>
      <c r="BE30" s="29" t="str">
        <f t="shared" si="35"/>
        <v/>
      </c>
      <c r="BF30" s="29" t="str">
        <f t="shared" si="36"/>
        <v/>
      </c>
      <c r="BG30" s="29" t="str">
        <f t="shared" si="37"/>
        <v/>
      </c>
      <c r="BH30" s="29" t="str">
        <f t="shared" si="38"/>
        <v/>
      </c>
      <c r="BI30" s="29" t="str">
        <f t="shared" si="39"/>
        <v/>
      </c>
      <c r="BJ30" s="30" t="str">
        <f t="shared" si="40"/>
        <v/>
      </c>
      <c r="BL30" s="31" t="str">
        <f t="shared" si="41"/>
        <v/>
      </c>
      <c r="BM30" s="32" t="str">
        <f t="shared" si="42"/>
        <v/>
      </c>
      <c r="BN30" s="32" t="str">
        <f t="shared" si="43"/>
        <v/>
      </c>
      <c r="BO30" s="32" t="str">
        <f t="shared" si="44"/>
        <v/>
      </c>
      <c r="BP30" s="32" t="str">
        <f t="shared" si="45"/>
        <v/>
      </c>
      <c r="BQ30" s="32" t="str">
        <f t="shared" si="46"/>
        <v/>
      </c>
      <c r="BR30" s="32" t="str">
        <f t="shared" si="47"/>
        <v/>
      </c>
      <c r="BS30" s="33" t="str">
        <f t="shared" si="48"/>
        <v/>
      </c>
      <c r="BU30" s="28" t="str">
        <f t="shared" si="49"/>
        <v/>
      </c>
      <c r="BV30" s="29" t="str">
        <f t="shared" si="50"/>
        <v/>
      </c>
      <c r="BW30" s="29" t="str">
        <f t="shared" si="51"/>
        <v/>
      </c>
      <c r="BX30" s="29" t="str">
        <f t="shared" si="52"/>
        <v/>
      </c>
      <c r="BY30" s="29" t="str">
        <f t="shared" si="53"/>
        <v/>
      </c>
      <c r="BZ30" s="29" t="str">
        <f t="shared" si="54"/>
        <v/>
      </c>
      <c r="CA30" s="30" t="str">
        <f t="shared" si="55"/>
        <v/>
      </c>
      <c r="CC30" s="31" t="str">
        <f t="shared" si="75"/>
        <v/>
      </c>
      <c r="CD30" s="32" t="str">
        <f t="shared" si="76"/>
        <v/>
      </c>
      <c r="CE30" s="32" t="str">
        <f t="shared" si="77"/>
        <v/>
      </c>
      <c r="CF30" s="32" t="str">
        <f t="shared" si="78"/>
        <v/>
      </c>
      <c r="CG30" s="32" t="str">
        <f t="shared" si="79"/>
        <v/>
      </c>
      <c r="CH30" s="32" t="str">
        <f t="shared" si="80"/>
        <v/>
      </c>
      <c r="CI30" s="33" t="str">
        <f t="shared" si="81"/>
        <v/>
      </c>
      <c r="CL30" s="31" t="str">
        <f t="shared" si="82"/>
        <v/>
      </c>
      <c r="CM30" s="32" t="str">
        <f t="shared" si="83"/>
        <v/>
      </c>
      <c r="CN30" s="32" t="str">
        <f t="shared" si="84"/>
        <v/>
      </c>
      <c r="CO30" s="32" t="str">
        <f t="shared" si="85"/>
        <v/>
      </c>
      <c r="CP30" s="32" t="str">
        <f t="shared" si="86"/>
        <v/>
      </c>
      <c r="CQ30" s="32" t="str">
        <f t="shared" si="87"/>
        <v/>
      </c>
      <c r="CR30" s="33" t="str">
        <f t="shared" si="88"/>
        <v/>
      </c>
      <c r="CU30" s="31" t="str">
        <f t="shared" si="89"/>
        <v/>
      </c>
      <c r="CV30" s="32" t="str">
        <f t="shared" si="58"/>
        <v/>
      </c>
      <c r="CW30" s="32" t="str">
        <f t="shared" si="59"/>
        <v/>
      </c>
      <c r="CX30" s="32" t="str">
        <f t="shared" si="60"/>
        <v/>
      </c>
      <c r="CY30" s="32" t="str">
        <f t="shared" si="61"/>
        <v/>
      </c>
      <c r="CZ30" s="32" t="str">
        <f t="shared" si="62"/>
        <v/>
      </c>
      <c r="DA30" s="33" t="str">
        <f t="shared" si="63"/>
        <v/>
      </c>
    </row>
    <row r="31" spans="1:105" x14ac:dyDescent="0.2">
      <c r="A31" s="53">
        <f t="shared" si="64"/>
        <v>27</v>
      </c>
      <c r="B31" s="53">
        <v>1</v>
      </c>
      <c r="C31" s="53">
        <v>23</v>
      </c>
      <c r="D31" s="53"/>
      <c r="E31" s="53"/>
      <c r="F31" s="54">
        <v>0</v>
      </c>
      <c r="G31" s="53">
        <f t="shared" si="65"/>
        <v>0</v>
      </c>
      <c r="H31" s="53">
        <f t="shared" si="66"/>
        <v>0</v>
      </c>
      <c r="I31" s="54">
        <f t="shared" si="67"/>
        <v>0</v>
      </c>
      <c r="K31" s="50" t="s">
        <v>13</v>
      </c>
      <c r="L31" s="50"/>
      <c r="M31" s="50"/>
      <c r="N31" s="50"/>
      <c r="O31" s="50"/>
      <c r="P31" s="50" t="s">
        <v>1</v>
      </c>
      <c r="Q31" s="50"/>
      <c r="S31" s="26" t="str">
        <f t="shared" si="11"/>
        <v/>
      </c>
      <c r="AD31" s="31" t="str">
        <f t="shared" si="68"/>
        <v/>
      </c>
      <c r="AE31" s="32" t="str">
        <f t="shared" si="69"/>
        <v/>
      </c>
      <c r="AF31" s="32" t="str">
        <f t="shared" si="70"/>
        <v/>
      </c>
      <c r="AG31" s="32" t="str">
        <f t="shared" si="71"/>
        <v/>
      </c>
      <c r="AH31" s="32" t="str">
        <f t="shared" si="72"/>
        <v/>
      </c>
      <c r="AI31" s="32" t="str">
        <f t="shared" si="73"/>
        <v/>
      </c>
      <c r="AJ31" s="33" t="str">
        <f t="shared" si="74"/>
        <v/>
      </c>
      <c r="AM31" s="119" t="str">
        <f t="shared" si="20"/>
        <v/>
      </c>
      <c r="AN31" s="120" t="str">
        <f t="shared" si="21"/>
        <v/>
      </c>
      <c r="AO31" s="120" t="str">
        <f t="shared" si="22"/>
        <v/>
      </c>
      <c r="AP31" s="120" t="str">
        <f t="shared" si="23"/>
        <v/>
      </c>
      <c r="AQ31" s="120" t="str">
        <f t="shared" si="24"/>
        <v/>
      </c>
      <c r="AR31" s="120" t="str">
        <f t="shared" si="25"/>
        <v/>
      </c>
      <c r="AS31" s="121" t="str">
        <f t="shared" si="26"/>
        <v/>
      </c>
      <c r="AV31" s="31" t="str">
        <f t="shared" si="27"/>
        <v/>
      </c>
      <c r="AW31" s="32" t="str">
        <f t="shared" si="28"/>
        <v/>
      </c>
      <c r="AX31" s="32" t="str">
        <f t="shared" si="29"/>
        <v/>
      </c>
      <c r="AY31" s="32" t="str">
        <f t="shared" si="30"/>
        <v/>
      </c>
      <c r="AZ31" s="32" t="str">
        <f t="shared" si="31"/>
        <v/>
      </c>
      <c r="BA31" s="32" t="str">
        <f t="shared" si="32"/>
        <v/>
      </c>
      <c r="BB31" s="33" t="str">
        <f t="shared" si="33"/>
        <v/>
      </c>
      <c r="BD31" s="28" t="str">
        <f t="shared" si="34"/>
        <v/>
      </c>
      <c r="BE31" s="29" t="str">
        <f t="shared" si="35"/>
        <v/>
      </c>
      <c r="BF31" s="29" t="str">
        <f t="shared" si="36"/>
        <v/>
      </c>
      <c r="BG31" s="29" t="str">
        <f t="shared" si="37"/>
        <v/>
      </c>
      <c r="BH31" s="29" t="str">
        <f t="shared" si="38"/>
        <v/>
      </c>
      <c r="BI31" s="29" t="str">
        <f t="shared" si="39"/>
        <v/>
      </c>
      <c r="BJ31" s="30" t="str">
        <f t="shared" si="40"/>
        <v/>
      </c>
      <c r="BL31" s="31">
        <f t="shared" si="41"/>
        <v>1</v>
      </c>
      <c r="BM31" s="32" t="str">
        <f t="shared" si="42"/>
        <v/>
      </c>
      <c r="BN31" s="32" t="str">
        <f t="shared" si="43"/>
        <v/>
      </c>
      <c r="BO31" s="32" t="str">
        <f t="shared" si="44"/>
        <v/>
      </c>
      <c r="BP31" s="32" t="str">
        <f t="shared" si="45"/>
        <v/>
      </c>
      <c r="BQ31" s="32">
        <f t="shared" si="46"/>
        <v>1</v>
      </c>
      <c r="BR31" s="32" t="str">
        <f t="shared" si="47"/>
        <v/>
      </c>
      <c r="BS31" s="33" t="str">
        <f t="shared" si="48"/>
        <v/>
      </c>
      <c r="BU31" s="28" t="str">
        <f t="shared" si="49"/>
        <v/>
      </c>
      <c r="BV31" s="29" t="str">
        <f t="shared" si="50"/>
        <v/>
      </c>
      <c r="BW31" s="29" t="str">
        <f t="shared" si="51"/>
        <v/>
      </c>
      <c r="BX31" s="29" t="str">
        <f t="shared" si="52"/>
        <v/>
      </c>
      <c r="BY31" s="29" t="str">
        <f t="shared" si="53"/>
        <v/>
      </c>
      <c r="BZ31" s="29" t="str">
        <f t="shared" si="54"/>
        <v/>
      </c>
      <c r="CA31" s="30" t="str">
        <f t="shared" si="55"/>
        <v/>
      </c>
      <c r="CC31" s="31" t="str">
        <f t="shared" si="75"/>
        <v/>
      </c>
      <c r="CD31" s="32" t="str">
        <f t="shared" si="76"/>
        <v/>
      </c>
      <c r="CE31" s="32" t="str">
        <f t="shared" si="77"/>
        <v/>
      </c>
      <c r="CF31" s="32" t="str">
        <f t="shared" si="78"/>
        <v/>
      </c>
      <c r="CG31" s="32" t="str">
        <f t="shared" si="79"/>
        <v/>
      </c>
      <c r="CH31" s="32" t="str">
        <f t="shared" si="80"/>
        <v/>
      </c>
      <c r="CI31" s="33" t="str">
        <f t="shared" si="81"/>
        <v/>
      </c>
      <c r="CL31" s="31" t="str">
        <f t="shared" si="82"/>
        <v/>
      </c>
      <c r="CM31" s="32" t="str">
        <f t="shared" si="83"/>
        <v/>
      </c>
      <c r="CN31" s="32" t="str">
        <f t="shared" si="84"/>
        <v/>
      </c>
      <c r="CO31" s="32" t="str">
        <f t="shared" si="85"/>
        <v/>
      </c>
      <c r="CP31" s="32" t="str">
        <f t="shared" si="86"/>
        <v/>
      </c>
      <c r="CQ31" s="32" t="str">
        <f t="shared" si="87"/>
        <v/>
      </c>
      <c r="CR31" s="33" t="str">
        <f t="shared" si="88"/>
        <v/>
      </c>
      <c r="CU31" s="31" t="str">
        <f t="shared" si="89"/>
        <v/>
      </c>
      <c r="CV31" s="32" t="str">
        <f t="shared" si="58"/>
        <v/>
      </c>
      <c r="CW31" s="32" t="str">
        <f t="shared" si="59"/>
        <v/>
      </c>
      <c r="CX31" s="32" t="str">
        <f t="shared" si="60"/>
        <v/>
      </c>
      <c r="CY31" s="32" t="str">
        <f t="shared" si="61"/>
        <v/>
      </c>
      <c r="CZ31" s="32" t="str">
        <f t="shared" si="62"/>
        <v/>
      </c>
      <c r="DA31" s="33" t="str">
        <f t="shared" si="63"/>
        <v/>
      </c>
    </row>
    <row r="32" spans="1:105" x14ac:dyDescent="0.2">
      <c r="A32" s="53">
        <f t="shared" si="64"/>
        <v>28</v>
      </c>
      <c r="B32" s="53">
        <v>1</v>
      </c>
      <c r="C32" s="53">
        <v>24</v>
      </c>
      <c r="D32" s="53"/>
      <c r="E32" s="53"/>
      <c r="F32" s="54">
        <v>0</v>
      </c>
      <c r="G32" s="53">
        <f t="shared" si="65"/>
        <v>0</v>
      </c>
      <c r="H32" s="53">
        <f t="shared" si="66"/>
        <v>0</v>
      </c>
      <c r="I32" s="54">
        <f t="shared" si="67"/>
        <v>0</v>
      </c>
      <c r="K32" s="50"/>
      <c r="L32" s="50"/>
      <c r="M32" s="50"/>
      <c r="N32" s="50" t="s">
        <v>11</v>
      </c>
      <c r="O32" s="50" t="s">
        <v>4</v>
      </c>
      <c r="P32" s="50"/>
      <c r="Q32" s="50"/>
      <c r="S32" s="26" t="str">
        <f t="shared" si="11"/>
        <v/>
      </c>
      <c r="AD32" s="31" t="str">
        <f t="shared" si="68"/>
        <v/>
      </c>
      <c r="AE32" s="32" t="str">
        <f t="shared" si="69"/>
        <v/>
      </c>
      <c r="AF32" s="32" t="str">
        <f t="shared" si="70"/>
        <v/>
      </c>
      <c r="AG32" s="32" t="str">
        <f t="shared" si="71"/>
        <v/>
      </c>
      <c r="AH32" s="32" t="str">
        <f t="shared" si="72"/>
        <v/>
      </c>
      <c r="AI32" s="32" t="str">
        <f t="shared" si="73"/>
        <v/>
      </c>
      <c r="AJ32" s="33" t="str">
        <f t="shared" si="74"/>
        <v/>
      </c>
      <c r="AM32" s="119" t="str">
        <f t="shared" si="20"/>
        <v/>
      </c>
      <c r="AN32" s="120" t="str">
        <f t="shared" si="21"/>
        <v/>
      </c>
      <c r="AO32" s="120" t="str">
        <f t="shared" si="22"/>
        <v/>
      </c>
      <c r="AP32" s="120" t="str">
        <f t="shared" si="23"/>
        <v/>
      </c>
      <c r="AQ32" s="120" t="str">
        <f t="shared" si="24"/>
        <v/>
      </c>
      <c r="AR32" s="120" t="str">
        <f t="shared" si="25"/>
        <v/>
      </c>
      <c r="AS32" s="121" t="str">
        <f t="shared" si="26"/>
        <v/>
      </c>
      <c r="AV32" s="31" t="str">
        <f t="shared" si="27"/>
        <v/>
      </c>
      <c r="AW32" s="32" t="str">
        <f t="shared" si="28"/>
        <v/>
      </c>
      <c r="AX32" s="32" t="str">
        <f t="shared" si="29"/>
        <v/>
      </c>
      <c r="AY32" s="32" t="str">
        <f t="shared" si="30"/>
        <v/>
      </c>
      <c r="AZ32" s="32" t="str">
        <f t="shared" si="31"/>
        <v/>
      </c>
      <c r="BA32" s="32" t="str">
        <f t="shared" si="32"/>
        <v/>
      </c>
      <c r="BB32" s="33" t="str">
        <f t="shared" si="33"/>
        <v/>
      </c>
      <c r="BD32" s="28" t="str">
        <f t="shared" si="34"/>
        <v/>
      </c>
      <c r="BE32" s="29" t="str">
        <f t="shared" si="35"/>
        <v/>
      </c>
      <c r="BF32" s="29" t="str">
        <f t="shared" si="36"/>
        <v/>
      </c>
      <c r="BG32" s="29" t="str">
        <f t="shared" si="37"/>
        <v/>
      </c>
      <c r="BH32" s="29" t="str">
        <f t="shared" si="38"/>
        <v/>
      </c>
      <c r="BI32" s="29" t="str">
        <f t="shared" si="39"/>
        <v/>
      </c>
      <c r="BJ32" s="30" t="str">
        <f t="shared" si="40"/>
        <v/>
      </c>
      <c r="BL32" s="31" t="str">
        <f t="shared" si="41"/>
        <v/>
      </c>
      <c r="BM32" s="32" t="str">
        <f t="shared" si="42"/>
        <v/>
      </c>
      <c r="BN32" s="32" t="str">
        <f t="shared" si="43"/>
        <v/>
      </c>
      <c r="BO32" s="32">
        <f t="shared" si="44"/>
        <v>1</v>
      </c>
      <c r="BP32" s="32">
        <f t="shared" si="45"/>
        <v>1</v>
      </c>
      <c r="BQ32" s="32" t="str">
        <f t="shared" si="46"/>
        <v/>
      </c>
      <c r="BR32" s="32" t="str">
        <f t="shared" si="47"/>
        <v/>
      </c>
      <c r="BS32" s="33" t="str">
        <f t="shared" si="48"/>
        <v/>
      </c>
      <c r="BU32" s="28" t="str">
        <f t="shared" si="49"/>
        <v/>
      </c>
      <c r="BV32" s="29" t="str">
        <f t="shared" si="50"/>
        <v/>
      </c>
      <c r="BW32" s="29" t="str">
        <f t="shared" si="51"/>
        <v/>
      </c>
      <c r="BX32" s="29" t="str">
        <f t="shared" si="52"/>
        <v/>
      </c>
      <c r="BY32" s="29" t="str">
        <f t="shared" si="53"/>
        <v/>
      </c>
      <c r="BZ32" s="29" t="str">
        <f t="shared" si="54"/>
        <v/>
      </c>
      <c r="CA32" s="30" t="str">
        <f t="shared" si="55"/>
        <v/>
      </c>
      <c r="CC32" s="31" t="str">
        <f t="shared" si="75"/>
        <v/>
      </c>
      <c r="CD32" s="32" t="str">
        <f t="shared" si="76"/>
        <v/>
      </c>
      <c r="CE32" s="32" t="str">
        <f t="shared" si="77"/>
        <v/>
      </c>
      <c r="CF32" s="32" t="str">
        <f t="shared" si="78"/>
        <v/>
      </c>
      <c r="CG32" s="32" t="str">
        <f t="shared" si="79"/>
        <v/>
      </c>
      <c r="CH32" s="32" t="str">
        <f t="shared" si="80"/>
        <v/>
      </c>
      <c r="CI32" s="33" t="str">
        <f t="shared" si="81"/>
        <v/>
      </c>
      <c r="CL32" s="31" t="str">
        <f t="shared" si="82"/>
        <v/>
      </c>
      <c r="CM32" s="32" t="str">
        <f t="shared" si="83"/>
        <v/>
      </c>
      <c r="CN32" s="32" t="str">
        <f t="shared" si="84"/>
        <v/>
      </c>
      <c r="CO32" s="32" t="str">
        <f t="shared" si="85"/>
        <v/>
      </c>
      <c r="CP32" s="32" t="str">
        <f t="shared" si="86"/>
        <v/>
      </c>
      <c r="CQ32" s="32" t="str">
        <f t="shared" si="87"/>
        <v/>
      </c>
      <c r="CR32" s="33" t="str">
        <f t="shared" si="88"/>
        <v/>
      </c>
      <c r="CU32" s="31" t="str">
        <f t="shared" si="89"/>
        <v/>
      </c>
      <c r="CV32" s="32" t="str">
        <f t="shared" si="58"/>
        <v/>
      </c>
      <c r="CW32" s="32" t="str">
        <f t="shared" si="59"/>
        <v/>
      </c>
      <c r="CX32" s="32" t="str">
        <f t="shared" si="60"/>
        <v/>
      </c>
      <c r="CY32" s="32" t="str">
        <f t="shared" si="61"/>
        <v/>
      </c>
      <c r="CZ32" s="32" t="str">
        <f t="shared" si="62"/>
        <v/>
      </c>
      <c r="DA32" s="33" t="str">
        <f t="shared" si="63"/>
        <v/>
      </c>
    </row>
    <row r="33" spans="1:105" x14ac:dyDescent="0.2">
      <c r="A33" s="53">
        <f t="shared" si="64"/>
        <v>29</v>
      </c>
      <c r="B33" s="53">
        <v>1</v>
      </c>
      <c r="C33" s="53">
        <v>25</v>
      </c>
      <c r="D33" s="53">
        <v>1</v>
      </c>
      <c r="E33" s="53"/>
      <c r="F33" s="54">
        <v>0</v>
      </c>
      <c r="G33" s="53">
        <f t="shared" si="65"/>
        <v>1</v>
      </c>
      <c r="H33" s="53">
        <f t="shared" si="66"/>
        <v>0</v>
      </c>
      <c r="I33" s="54">
        <f t="shared" si="67"/>
        <v>1</v>
      </c>
      <c r="K33" s="50"/>
      <c r="L33" s="50" t="s">
        <v>3</v>
      </c>
      <c r="M33" s="50" t="s">
        <v>14</v>
      </c>
      <c r="N33" s="50"/>
      <c r="O33" s="50"/>
      <c r="P33" s="50"/>
      <c r="Q33" s="50"/>
      <c r="S33" s="26" t="str">
        <f t="shared" si="11"/>
        <v/>
      </c>
      <c r="AD33" s="31" t="str">
        <f t="shared" si="68"/>
        <v/>
      </c>
      <c r="AE33" s="32">
        <f t="shared" si="69"/>
        <v>1</v>
      </c>
      <c r="AF33" s="32" t="str">
        <f t="shared" si="70"/>
        <v/>
      </c>
      <c r="AG33" s="32" t="str">
        <f t="shared" si="71"/>
        <v/>
      </c>
      <c r="AH33" s="32" t="str">
        <f t="shared" si="72"/>
        <v/>
      </c>
      <c r="AI33" s="32" t="str">
        <f t="shared" si="73"/>
        <v/>
      </c>
      <c r="AJ33" s="33" t="str">
        <f t="shared" si="74"/>
        <v/>
      </c>
      <c r="AM33" s="119" t="str">
        <f t="shared" si="20"/>
        <v/>
      </c>
      <c r="AN33" s="120" t="str">
        <f t="shared" si="21"/>
        <v/>
      </c>
      <c r="AO33" s="120">
        <f t="shared" si="22"/>
        <v>1</v>
      </c>
      <c r="AP33" s="120" t="str">
        <f t="shared" si="23"/>
        <v/>
      </c>
      <c r="AQ33" s="120" t="str">
        <f t="shared" si="24"/>
        <v/>
      </c>
      <c r="AR33" s="120" t="str">
        <f t="shared" si="25"/>
        <v/>
      </c>
      <c r="AS33" s="121" t="str">
        <f t="shared" si="26"/>
        <v/>
      </c>
      <c r="AV33" s="31" t="str">
        <f t="shared" si="27"/>
        <v/>
      </c>
      <c r="AW33" s="32" t="str">
        <f t="shared" si="28"/>
        <v/>
      </c>
      <c r="AX33" s="32" t="str">
        <f t="shared" si="29"/>
        <v/>
      </c>
      <c r="AY33" s="32" t="str">
        <f t="shared" si="30"/>
        <v/>
      </c>
      <c r="AZ33" s="32" t="str">
        <f t="shared" si="31"/>
        <v/>
      </c>
      <c r="BA33" s="32" t="str">
        <f t="shared" si="32"/>
        <v/>
      </c>
      <c r="BB33" s="33" t="str">
        <f t="shared" si="33"/>
        <v/>
      </c>
      <c r="BD33" s="28" t="str">
        <f t="shared" si="34"/>
        <v/>
      </c>
      <c r="BE33" s="29" t="str">
        <f t="shared" si="35"/>
        <v/>
      </c>
      <c r="BF33" s="29" t="str">
        <f t="shared" si="36"/>
        <v/>
      </c>
      <c r="BG33" s="29" t="str">
        <f t="shared" si="37"/>
        <v/>
      </c>
      <c r="BH33" s="29" t="str">
        <f t="shared" si="38"/>
        <v/>
      </c>
      <c r="BI33" s="29" t="str">
        <f t="shared" si="39"/>
        <v/>
      </c>
      <c r="BJ33" s="30" t="str">
        <f t="shared" si="40"/>
        <v/>
      </c>
      <c r="BL33" s="31" t="str">
        <f t="shared" si="41"/>
        <v/>
      </c>
      <c r="BM33" s="32">
        <f t="shared" si="42"/>
        <v>1</v>
      </c>
      <c r="BN33" s="32">
        <f t="shared" si="43"/>
        <v>1</v>
      </c>
      <c r="BO33" s="32" t="str">
        <f t="shared" si="44"/>
        <v/>
      </c>
      <c r="BP33" s="32" t="str">
        <f t="shared" si="45"/>
        <v/>
      </c>
      <c r="BQ33" s="32" t="str">
        <f t="shared" si="46"/>
        <v/>
      </c>
      <c r="BR33" s="32" t="str">
        <f t="shared" si="47"/>
        <v/>
      </c>
      <c r="BS33" s="33" t="str">
        <f t="shared" si="48"/>
        <v/>
      </c>
      <c r="BU33" s="28" t="str">
        <f t="shared" si="49"/>
        <v/>
      </c>
      <c r="BV33" s="29" t="str">
        <f t="shared" si="50"/>
        <v/>
      </c>
      <c r="BW33" s="29" t="str">
        <f t="shared" si="51"/>
        <v/>
      </c>
      <c r="BX33" s="29" t="str">
        <f t="shared" si="52"/>
        <v/>
      </c>
      <c r="BY33" s="29" t="str">
        <f t="shared" si="53"/>
        <v/>
      </c>
      <c r="BZ33" s="29" t="str">
        <f t="shared" si="54"/>
        <v/>
      </c>
      <c r="CA33" s="30" t="str">
        <f t="shared" si="55"/>
        <v/>
      </c>
      <c r="CC33" s="31" t="str">
        <f t="shared" si="75"/>
        <v/>
      </c>
      <c r="CD33" s="32">
        <f t="shared" si="76"/>
        <v>1</v>
      </c>
      <c r="CE33" s="32" t="str">
        <f t="shared" si="77"/>
        <v/>
      </c>
      <c r="CF33" s="32" t="str">
        <f t="shared" si="78"/>
        <v/>
      </c>
      <c r="CG33" s="32" t="str">
        <f t="shared" si="79"/>
        <v/>
      </c>
      <c r="CH33" s="32" t="str">
        <f t="shared" si="80"/>
        <v/>
      </c>
      <c r="CI33" s="33" t="str">
        <f t="shared" si="81"/>
        <v/>
      </c>
      <c r="CL33" s="31" t="str">
        <f t="shared" si="82"/>
        <v/>
      </c>
      <c r="CM33" s="32" t="str">
        <f t="shared" si="83"/>
        <v/>
      </c>
      <c r="CN33" s="32" t="str">
        <f t="shared" si="84"/>
        <v/>
      </c>
      <c r="CO33" s="32" t="str">
        <f t="shared" si="85"/>
        <v/>
      </c>
      <c r="CP33" s="32" t="str">
        <f t="shared" si="86"/>
        <v/>
      </c>
      <c r="CQ33" s="32" t="str">
        <f t="shared" si="87"/>
        <v/>
      </c>
      <c r="CR33" s="33" t="str">
        <f t="shared" si="88"/>
        <v/>
      </c>
      <c r="CU33" s="31" t="str">
        <f t="shared" si="89"/>
        <v/>
      </c>
      <c r="CV33" s="32" t="str">
        <f t="shared" si="58"/>
        <v/>
      </c>
      <c r="CW33" s="32" t="str">
        <f t="shared" si="59"/>
        <v/>
      </c>
      <c r="CX33" s="32" t="str">
        <f t="shared" si="60"/>
        <v/>
      </c>
      <c r="CY33" s="32" t="str">
        <f t="shared" si="61"/>
        <v/>
      </c>
      <c r="CZ33" s="32" t="str">
        <f t="shared" si="62"/>
        <v/>
      </c>
      <c r="DA33" s="33" t="str">
        <f t="shared" si="63"/>
        <v/>
      </c>
    </row>
    <row r="34" spans="1:105" x14ac:dyDescent="0.2">
      <c r="A34" s="53">
        <f t="shared" si="64"/>
        <v>30</v>
      </c>
      <c r="B34" s="53">
        <v>1</v>
      </c>
      <c r="C34" s="53">
        <v>26</v>
      </c>
      <c r="D34" s="53"/>
      <c r="E34" s="53">
        <v>1</v>
      </c>
      <c r="F34" s="54">
        <v>0</v>
      </c>
      <c r="G34" s="53">
        <f t="shared" si="65"/>
        <v>0</v>
      </c>
      <c r="H34" s="53">
        <f t="shared" si="66"/>
        <v>1</v>
      </c>
      <c r="I34" s="54">
        <f t="shared" si="67"/>
        <v>1</v>
      </c>
      <c r="K34" s="50"/>
      <c r="L34" s="50"/>
      <c r="M34" s="50"/>
      <c r="N34" s="50"/>
      <c r="O34" s="50"/>
      <c r="P34" s="50" t="s">
        <v>15</v>
      </c>
      <c r="Q34" s="50" t="s">
        <v>6</v>
      </c>
      <c r="S34" s="26" t="str">
        <f t="shared" si="11"/>
        <v/>
      </c>
      <c r="AD34" s="31" t="str">
        <f t="shared" si="68"/>
        <v/>
      </c>
      <c r="AE34" s="32" t="str">
        <f t="shared" si="69"/>
        <v/>
      </c>
      <c r="AF34" s="32" t="str">
        <f t="shared" si="70"/>
        <v/>
      </c>
      <c r="AG34" s="32" t="str">
        <f t="shared" si="71"/>
        <v/>
      </c>
      <c r="AH34" s="32" t="str">
        <f t="shared" si="72"/>
        <v/>
      </c>
      <c r="AI34" s="32" t="str">
        <f t="shared" si="73"/>
        <v/>
      </c>
      <c r="AJ34" s="33">
        <f t="shared" si="74"/>
        <v>1</v>
      </c>
      <c r="AM34" s="119" t="str">
        <f t="shared" si="20"/>
        <v/>
      </c>
      <c r="AN34" s="120" t="str">
        <f t="shared" si="21"/>
        <v/>
      </c>
      <c r="AO34" s="120" t="str">
        <f t="shared" si="22"/>
        <v/>
      </c>
      <c r="AP34" s="120" t="str">
        <f t="shared" si="23"/>
        <v/>
      </c>
      <c r="AQ34" s="120" t="str">
        <f t="shared" si="24"/>
        <v/>
      </c>
      <c r="AR34" s="120">
        <f t="shared" si="25"/>
        <v>1</v>
      </c>
      <c r="AS34" s="121" t="str">
        <f t="shared" si="26"/>
        <v/>
      </c>
      <c r="AV34" s="31" t="str">
        <f t="shared" si="27"/>
        <v/>
      </c>
      <c r="AW34" s="32" t="str">
        <f t="shared" si="28"/>
        <v/>
      </c>
      <c r="AX34" s="32" t="str">
        <f t="shared" si="29"/>
        <v/>
      </c>
      <c r="AY34" s="32" t="str">
        <f t="shared" si="30"/>
        <v/>
      </c>
      <c r="AZ34" s="32" t="str">
        <f t="shared" si="31"/>
        <v/>
      </c>
      <c r="BA34" s="32" t="str">
        <f t="shared" si="32"/>
        <v/>
      </c>
      <c r="BB34" s="33" t="str">
        <f t="shared" si="33"/>
        <v/>
      </c>
      <c r="BD34" s="28" t="str">
        <f t="shared" si="34"/>
        <v/>
      </c>
      <c r="BE34" s="29" t="str">
        <f t="shared" si="35"/>
        <v/>
      </c>
      <c r="BF34" s="29" t="str">
        <f t="shared" si="36"/>
        <v/>
      </c>
      <c r="BG34" s="29" t="str">
        <f t="shared" si="37"/>
        <v/>
      </c>
      <c r="BH34" s="29" t="str">
        <f t="shared" si="38"/>
        <v/>
      </c>
      <c r="BI34" s="29" t="str">
        <f t="shared" si="39"/>
        <v/>
      </c>
      <c r="BJ34" s="30" t="str">
        <f t="shared" si="40"/>
        <v/>
      </c>
      <c r="BL34" s="31" t="str">
        <f t="shared" si="41"/>
        <v/>
      </c>
      <c r="BM34" s="32" t="str">
        <f t="shared" si="42"/>
        <v/>
      </c>
      <c r="BN34" s="32" t="str">
        <f t="shared" si="43"/>
        <v/>
      </c>
      <c r="BO34" s="32" t="str">
        <f t="shared" si="44"/>
        <v/>
      </c>
      <c r="BP34" s="32" t="str">
        <f t="shared" si="45"/>
        <v/>
      </c>
      <c r="BQ34" s="32">
        <f t="shared" si="46"/>
        <v>1</v>
      </c>
      <c r="BR34" s="32">
        <f t="shared" si="47"/>
        <v>1</v>
      </c>
      <c r="BS34" s="33" t="str">
        <f t="shared" si="48"/>
        <v/>
      </c>
      <c r="BU34" s="28" t="str">
        <f t="shared" si="49"/>
        <v/>
      </c>
      <c r="BV34" s="29" t="str">
        <f t="shared" si="50"/>
        <v/>
      </c>
      <c r="BW34" s="29" t="str">
        <f t="shared" si="51"/>
        <v/>
      </c>
      <c r="BX34" s="29" t="str">
        <f t="shared" si="52"/>
        <v/>
      </c>
      <c r="BY34" s="29" t="str">
        <f t="shared" si="53"/>
        <v/>
      </c>
      <c r="BZ34" s="29" t="str">
        <f t="shared" si="54"/>
        <v/>
      </c>
      <c r="CA34" s="30" t="str">
        <f t="shared" si="55"/>
        <v/>
      </c>
      <c r="CC34" s="31" t="str">
        <f t="shared" si="75"/>
        <v/>
      </c>
      <c r="CD34" s="32" t="str">
        <f t="shared" si="76"/>
        <v/>
      </c>
      <c r="CE34" s="32" t="str">
        <f t="shared" si="77"/>
        <v/>
      </c>
      <c r="CF34" s="32" t="str">
        <f t="shared" si="78"/>
        <v/>
      </c>
      <c r="CG34" s="32" t="str">
        <f t="shared" si="79"/>
        <v/>
      </c>
      <c r="CH34" s="32" t="str">
        <f t="shared" si="80"/>
        <v/>
      </c>
      <c r="CI34" s="33" t="str">
        <f t="shared" si="81"/>
        <v/>
      </c>
      <c r="CL34" s="31" t="str">
        <f t="shared" si="82"/>
        <v/>
      </c>
      <c r="CM34" s="32" t="str">
        <f t="shared" si="83"/>
        <v/>
      </c>
      <c r="CN34" s="32" t="str">
        <f t="shared" si="84"/>
        <v/>
      </c>
      <c r="CO34" s="32" t="str">
        <f t="shared" si="85"/>
        <v/>
      </c>
      <c r="CP34" s="32" t="str">
        <f t="shared" si="86"/>
        <v/>
      </c>
      <c r="CQ34" s="32" t="str">
        <f t="shared" si="87"/>
        <v/>
      </c>
      <c r="CR34" s="33">
        <f t="shared" si="88"/>
        <v>1</v>
      </c>
      <c r="CU34" s="31" t="str">
        <f t="shared" si="89"/>
        <v/>
      </c>
      <c r="CV34" s="32" t="str">
        <f t="shared" si="58"/>
        <v/>
      </c>
      <c r="CW34" s="32" t="str">
        <f t="shared" si="59"/>
        <v/>
      </c>
      <c r="CX34" s="32" t="str">
        <f t="shared" si="60"/>
        <v/>
      </c>
      <c r="CY34" s="32" t="str">
        <f t="shared" si="61"/>
        <v/>
      </c>
      <c r="CZ34" s="32" t="str">
        <f t="shared" si="62"/>
        <v/>
      </c>
      <c r="DA34" s="33" t="str">
        <f t="shared" si="63"/>
        <v/>
      </c>
    </row>
    <row r="35" spans="1:105" x14ac:dyDescent="0.2">
      <c r="A35" s="53">
        <f t="shared" si="64"/>
        <v>31</v>
      </c>
      <c r="B35" s="53">
        <v>1</v>
      </c>
      <c r="C35" s="53">
        <v>27</v>
      </c>
      <c r="D35" s="53"/>
      <c r="E35" s="53"/>
      <c r="F35" s="54">
        <v>0</v>
      </c>
      <c r="G35" s="53">
        <f t="shared" si="65"/>
        <v>0</v>
      </c>
      <c r="H35" s="53">
        <f t="shared" si="66"/>
        <v>0</v>
      </c>
      <c r="I35" s="54">
        <f t="shared" si="67"/>
        <v>0</v>
      </c>
      <c r="K35" s="50" t="s">
        <v>5</v>
      </c>
      <c r="L35" s="50"/>
      <c r="M35" s="50"/>
      <c r="N35" s="50"/>
      <c r="O35" s="50" t="s">
        <v>8</v>
      </c>
      <c r="P35" s="50"/>
      <c r="Q35" s="50"/>
      <c r="S35" s="26" t="str">
        <f t="shared" si="11"/>
        <v/>
      </c>
      <c r="AD35" s="31" t="str">
        <f t="shared" si="68"/>
        <v/>
      </c>
      <c r="AE35" s="32" t="str">
        <f t="shared" si="69"/>
        <v/>
      </c>
      <c r="AF35" s="32" t="str">
        <f t="shared" si="70"/>
        <v/>
      </c>
      <c r="AG35" s="32" t="str">
        <f t="shared" si="71"/>
        <v/>
      </c>
      <c r="AH35" s="32" t="str">
        <f t="shared" si="72"/>
        <v/>
      </c>
      <c r="AI35" s="32" t="str">
        <f t="shared" si="73"/>
        <v/>
      </c>
      <c r="AJ35" s="33" t="str">
        <f t="shared" si="74"/>
        <v/>
      </c>
      <c r="AM35" s="119" t="str">
        <f t="shared" si="20"/>
        <v/>
      </c>
      <c r="AN35" s="120" t="str">
        <f t="shared" si="21"/>
        <v/>
      </c>
      <c r="AO35" s="120" t="str">
        <f t="shared" si="22"/>
        <v/>
      </c>
      <c r="AP35" s="120" t="str">
        <f t="shared" si="23"/>
        <v/>
      </c>
      <c r="AQ35" s="120" t="str">
        <f t="shared" si="24"/>
        <v/>
      </c>
      <c r="AR35" s="120" t="str">
        <f t="shared" si="25"/>
        <v/>
      </c>
      <c r="AS35" s="121" t="str">
        <f t="shared" si="26"/>
        <v/>
      </c>
      <c r="AV35" s="31" t="str">
        <f t="shared" si="27"/>
        <v/>
      </c>
      <c r="AW35" s="32" t="str">
        <f t="shared" si="28"/>
        <v/>
      </c>
      <c r="AX35" s="32" t="str">
        <f t="shared" si="29"/>
        <v/>
      </c>
      <c r="AY35" s="32" t="str">
        <f t="shared" si="30"/>
        <v/>
      </c>
      <c r="AZ35" s="32" t="str">
        <f t="shared" si="31"/>
        <v/>
      </c>
      <c r="BA35" s="32" t="str">
        <f t="shared" si="32"/>
        <v/>
      </c>
      <c r="BB35" s="33" t="str">
        <f t="shared" si="33"/>
        <v/>
      </c>
      <c r="BD35" s="28" t="str">
        <f t="shared" si="34"/>
        <v/>
      </c>
      <c r="BE35" s="29" t="str">
        <f t="shared" si="35"/>
        <v/>
      </c>
      <c r="BF35" s="29" t="str">
        <f t="shared" si="36"/>
        <v/>
      </c>
      <c r="BG35" s="29" t="str">
        <f t="shared" si="37"/>
        <v/>
      </c>
      <c r="BH35" s="29" t="str">
        <f t="shared" si="38"/>
        <v/>
      </c>
      <c r="BI35" s="29" t="str">
        <f t="shared" si="39"/>
        <v/>
      </c>
      <c r="BJ35" s="30" t="str">
        <f t="shared" si="40"/>
        <v/>
      </c>
      <c r="BL35" s="31">
        <f t="shared" si="41"/>
        <v>1</v>
      </c>
      <c r="BM35" s="32" t="str">
        <f t="shared" si="42"/>
        <v/>
      </c>
      <c r="BN35" s="32" t="str">
        <f t="shared" si="43"/>
        <v/>
      </c>
      <c r="BO35" s="32" t="str">
        <f t="shared" si="44"/>
        <v/>
      </c>
      <c r="BP35" s="32">
        <f t="shared" si="45"/>
        <v>1</v>
      </c>
      <c r="BQ35" s="32" t="str">
        <f t="shared" si="46"/>
        <v/>
      </c>
      <c r="BR35" s="32" t="str">
        <f t="shared" si="47"/>
        <v/>
      </c>
      <c r="BS35" s="33" t="str">
        <f t="shared" si="48"/>
        <v/>
      </c>
      <c r="BU35" s="28" t="str">
        <f t="shared" si="49"/>
        <v/>
      </c>
      <c r="BV35" s="29" t="str">
        <f t="shared" si="50"/>
        <v/>
      </c>
      <c r="BW35" s="29" t="str">
        <f t="shared" si="51"/>
        <v/>
      </c>
      <c r="BX35" s="29" t="str">
        <f t="shared" si="52"/>
        <v/>
      </c>
      <c r="BY35" s="29" t="str">
        <f t="shared" si="53"/>
        <v/>
      </c>
      <c r="BZ35" s="29" t="str">
        <f t="shared" si="54"/>
        <v/>
      </c>
      <c r="CA35" s="30" t="str">
        <f t="shared" si="55"/>
        <v/>
      </c>
      <c r="CC35" s="31" t="str">
        <f t="shared" si="75"/>
        <v/>
      </c>
      <c r="CD35" s="32" t="str">
        <f t="shared" si="76"/>
        <v/>
      </c>
      <c r="CE35" s="32" t="str">
        <f t="shared" si="77"/>
        <v/>
      </c>
      <c r="CF35" s="32" t="str">
        <f t="shared" si="78"/>
        <v/>
      </c>
      <c r="CG35" s="32" t="str">
        <f t="shared" si="79"/>
        <v/>
      </c>
      <c r="CH35" s="32" t="str">
        <f t="shared" si="80"/>
        <v/>
      </c>
      <c r="CI35" s="33" t="str">
        <f t="shared" si="81"/>
        <v/>
      </c>
      <c r="CL35" s="31" t="str">
        <f t="shared" si="82"/>
        <v/>
      </c>
      <c r="CM35" s="32" t="str">
        <f t="shared" si="83"/>
        <v/>
      </c>
      <c r="CN35" s="32" t="str">
        <f t="shared" si="84"/>
        <v/>
      </c>
      <c r="CO35" s="32" t="str">
        <f t="shared" si="85"/>
        <v/>
      </c>
      <c r="CP35" s="32" t="str">
        <f t="shared" si="86"/>
        <v/>
      </c>
      <c r="CQ35" s="32" t="str">
        <f t="shared" si="87"/>
        <v/>
      </c>
      <c r="CR35" s="33" t="str">
        <f t="shared" si="88"/>
        <v/>
      </c>
      <c r="CU35" s="31" t="str">
        <f t="shared" si="89"/>
        <v/>
      </c>
      <c r="CV35" s="32" t="str">
        <f t="shared" si="58"/>
        <v/>
      </c>
      <c r="CW35" s="32" t="str">
        <f t="shared" si="59"/>
        <v/>
      </c>
      <c r="CX35" s="32" t="str">
        <f t="shared" si="60"/>
        <v/>
      </c>
      <c r="CY35" s="32" t="str">
        <f t="shared" si="61"/>
        <v/>
      </c>
      <c r="CZ35" s="32" t="str">
        <f t="shared" si="62"/>
        <v/>
      </c>
      <c r="DA35" s="33" t="str">
        <f t="shared" si="63"/>
        <v/>
      </c>
    </row>
    <row r="36" spans="1:105" x14ac:dyDescent="0.2">
      <c r="A36" s="53">
        <f t="shared" si="64"/>
        <v>32</v>
      </c>
      <c r="B36" s="53">
        <v>1</v>
      </c>
      <c r="C36" s="53">
        <v>28</v>
      </c>
      <c r="D36" s="53"/>
      <c r="E36" s="53"/>
      <c r="F36" s="54">
        <v>0</v>
      </c>
      <c r="G36" s="53">
        <f t="shared" si="65"/>
        <v>0</v>
      </c>
      <c r="H36" s="53">
        <f t="shared" si="66"/>
        <v>0</v>
      </c>
      <c r="I36" s="54">
        <f t="shared" si="67"/>
        <v>0</v>
      </c>
      <c r="K36" s="50"/>
      <c r="L36" s="50" t="s">
        <v>12</v>
      </c>
      <c r="M36" s="50"/>
      <c r="N36" s="50" t="s">
        <v>2</v>
      </c>
      <c r="O36" s="50"/>
      <c r="P36" s="50"/>
      <c r="Q36" s="50"/>
      <c r="S36" s="26" t="str">
        <f t="shared" si="11"/>
        <v/>
      </c>
      <c r="AD36" s="31" t="str">
        <f t="shared" si="68"/>
        <v/>
      </c>
      <c r="AE36" s="32" t="str">
        <f t="shared" si="69"/>
        <v/>
      </c>
      <c r="AF36" s="32" t="str">
        <f t="shared" si="70"/>
        <v/>
      </c>
      <c r="AG36" s="32" t="str">
        <f t="shared" si="71"/>
        <v/>
      </c>
      <c r="AH36" s="32" t="str">
        <f t="shared" si="72"/>
        <v/>
      </c>
      <c r="AI36" s="32" t="str">
        <f t="shared" si="73"/>
        <v/>
      </c>
      <c r="AJ36" s="33" t="str">
        <f t="shared" si="74"/>
        <v/>
      </c>
      <c r="AM36" s="119" t="str">
        <f t="shared" si="20"/>
        <v/>
      </c>
      <c r="AN36" s="120" t="str">
        <f t="shared" si="21"/>
        <v/>
      </c>
      <c r="AO36" s="120" t="str">
        <f t="shared" si="22"/>
        <v/>
      </c>
      <c r="AP36" s="120" t="str">
        <f t="shared" si="23"/>
        <v/>
      </c>
      <c r="AQ36" s="120" t="str">
        <f t="shared" si="24"/>
        <v/>
      </c>
      <c r="AR36" s="120" t="str">
        <f t="shared" si="25"/>
        <v/>
      </c>
      <c r="AS36" s="121" t="str">
        <f t="shared" si="26"/>
        <v/>
      </c>
      <c r="AV36" s="31" t="str">
        <f t="shared" si="27"/>
        <v/>
      </c>
      <c r="AW36" s="32" t="str">
        <f t="shared" si="28"/>
        <v/>
      </c>
      <c r="AX36" s="32" t="str">
        <f t="shared" si="29"/>
        <v/>
      </c>
      <c r="AY36" s="32" t="str">
        <f t="shared" si="30"/>
        <v/>
      </c>
      <c r="AZ36" s="32" t="str">
        <f t="shared" si="31"/>
        <v/>
      </c>
      <c r="BA36" s="32" t="str">
        <f t="shared" si="32"/>
        <v/>
      </c>
      <c r="BB36" s="33" t="str">
        <f t="shared" si="33"/>
        <v/>
      </c>
      <c r="BD36" s="28" t="str">
        <f t="shared" si="34"/>
        <v/>
      </c>
      <c r="BE36" s="29" t="str">
        <f t="shared" si="35"/>
        <v/>
      </c>
      <c r="BF36" s="29" t="str">
        <f t="shared" si="36"/>
        <v/>
      </c>
      <c r="BG36" s="29" t="str">
        <f t="shared" si="37"/>
        <v/>
      </c>
      <c r="BH36" s="29" t="str">
        <f t="shared" si="38"/>
        <v/>
      </c>
      <c r="BI36" s="29" t="str">
        <f t="shared" si="39"/>
        <v/>
      </c>
      <c r="BJ36" s="30" t="str">
        <f t="shared" si="40"/>
        <v/>
      </c>
      <c r="BL36" s="31" t="str">
        <f t="shared" si="41"/>
        <v/>
      </c>
      <c r="BM36" s="32">
        <f t="shared" si="42"/>
        <v>1</v>
      </c>
      <c r="BN36" s="32" t="str">
        <f t="shared" si="43"/>
        <v/>
      </c>
      <c r="BO36" s="32">
        <f t="shared" si="44"/>
        <v>1</v>
      </c>
      <c r="BP36" s="32" t="str">
        <f t="shared" si="45"/>
        <v/>
      </c>
      <c r="BQ36" s="32" t="str">
        <f t="shared" si="46"/>
        <v/>
      </c>
      <c r="BR36" s="32" t="str">
        <f t="shared" si="47"/>
        <v/>
      </c>
      <c r="BS36" s="33" t="str">
        <f t="shared" si="48"/>
        <v/>
      </c>
      <c r="BU36" s="28" t="str">
        <f t="shared" si="49"/>
        <v/>
      </c>
      <c r="BV36" s="29" t="str">
        <f t="shared" si="50"/>
        <v/>
      </c>
      <c r="BW36" s="29" t="str">
        <f t="shared" si="51"/>
        <v/>
      </c>
      <c r="BX36" s="29" t="str">
        <f t="shared" si="52"/>
        <v/>
      </c>
      <c r="BY36" s="29" t="str">
        <f t="shared" si="53"/>
        <v/>
      </c>
      <c r="BZ36" s="29" t="str">
        <f t="shared" si="54"/>
        <v/>
      </c>
      <c r="CA36" s="30" t="str">
        <f t="shared" si="55"/>
        <v/>
      </c>
      <c r="CC36" s="31" t="str">
        <f t="shared" si="75"/>
        <v/>
      </c>
      <c r="CD36" s="32" t="str">
        <f t="shared" si="76"/>
        <v/>
      </c>
      <c r="CE36" s="32" t="str">
        <f t="shared" si="77"/>
        <v/>
      </c>
      <c r="CF36" s="32" t="str">
        <f t="shared" si="78"/>
        <v/>
      </c>
      <c r="CG36" s="32" t="str">
        <f t="shared" si="79"/>
        <v/>
      </c>
      <c r="CH36" s="32" t="str">
        <f t="shared" si="80"/>
        <v/>
      </c>
      <c r="CI36" s="33" t="str">
        <f t="shared" si="81"/>
        <v/>
      </c>
      <c r="CL36" s="31" t="str">
        <f t="shared" si="82"/>
        <v/>
      </c>
      <c r="CM36" s="32" t="str">
        <f t="shared" si="83"/>
        <v/>
      </c>
      <c r="CN36" s="32" t="str">
        <f t="shared" si="84"/>
        <v/>
      </c>
      <c r="CO36" s="32" t="str">
        <f t="shared" si="85"/>
        <v/>
      </c>
      <c r="CP36" s="32" t="str">
        <f t="shared" si="86"/>
        <v/>
      </c>
      <c r="CQ36" s="32" t="str">
        <f t="shared" si="87"/>
        <v/>
      </c>
      <c r="CR36" s="33" t="str">
        <f t="shared" si="88"/>
        <v/>
      </c>
      <c r="CU36" s="31" t="str">
        <f t="shared" si="89"/>
        <v/>
      </c>
      <c r="CV36" s="32" t="str">
        <f t="shared" si="58"/>
        <v/>
      </c>
      <c r="CW36" s="32" t="str">
        <f t="shared" si="59"/>
        <v/>
      </c>
      <c r="CX36" s="32" t="str">
        <f t="shared" si="60"/>
        <v/>
      </c>
      <c r="CY36" s="32" t="str">
        <f t="shared" si="61"/>
        <v/>
      </c>
      <c r="CZ36" s="32" t="str">
        <f t="shared" si="62"/>
        <v/>
      </c>
      <c r="DA36" s="33" t="str">
        <f t="shared" si="63"/>
        <v/>
      </c>
    </row>
    <row r="37" spans="1:105" x14ac:dyDescent="0.2">
      <c r="A37" s="53">
        <f t="shared" si="64"/>
        <v>33</v>
      </c>
      <c r="B37" s="53">
        <v>0</v>
      </c>
      <c r="C37" s="53"/>
      <c r="D37" s="53"/>
      <c r="E37" s="53"/>
      <c r="F37" s="54">
        <v>0</v>
      </c>
      <c r="G37" s="53">
        <f t="shared" si="65"/>
        <v>0</v>
      </c>
      <c r="H37" s="53">
        <f t="shared" si="66"/>
        <v>0</v>
      </c>
      <c r="I37" s="54">
        <f t="shared" si="67"/>
        <v>0</v>
      </c>
      <c r="K37" s="50"/>
      <c r="L37" s="50"/>
      <c r="M37" s="50"/>
      <c r="N37" s="50"/>
      <c r="O37" s="50"/>
      <c r="P37" s="50"/>
      <c r="Q37" s="50"/>
      <c r="S37" s="26" t="str">
        <f t="shared" ref="S37:S68" si="90">IF(AND(CONCATENATE(K37,L37,M37,N37,O37,P37,Q37)&lt;&gt;"",B37=0),"1","")</f>
        <v/>
      </c>
      <c r="AD37" s="31" t="str">
        <f t="shared" si="68"/>
        <v/>
      </c>
      <c r="AE37" s="32" t="str">
        <f t="shared" si="69"/>
        <v/>
      </c>
      <c r="AF37" s="32" t="str">
        <f t="shared" si="70"/>
        <v/>
      </c>
      <c r="AG37" s="32" t="str">
        <f t="shared" si="71"/>
        <v/>
      </c>
      <c r="AH37" s="32" t="str">
        <f t="shared" si="72"/>
        <v/>
      </c>
      <c r="AI37" s="32" t="str">
        <f t="shared" si="73"/>
        <v/>
      </c>
      <c r="AJ37" s="33" t="str">
        <f t="shared" si="74"/>
        <v/>
      </c>
      <c r="AM37" s="119" t="str">
        <f t="shared" ref="AM37:AM68" si="91">IF(AND($I37,LEFT(K37,1)="@"),1,"")</f>
        <v/>
      </c>
      <c r="AN37" s="120" t="str">
        <f t="shared" ref="AN37:AN68" si="92">IF(AND($I37,LEFT(L37,1)="@"),1,"")</f>
        <v/>
      </c>
      <c r="AO37" s="120" t="str">
        <f t="shared" ref="AO37:AO68" si="93">IF(AND($I37,LEFT(M37,1)="@"),1,"")</f>
        <v/>
      </c>
      <c r="AP37" s="120" t="str">
        <f t="shared" ref="AP37:AP68" si="94">IF(AND($I37,LEFT(N37,1)="@"),1,"")</f>
        <v/>
      </c>
      <c r="AQ37" s="120" t="str">
        <f t="shared" ref="AQ37:AQ68" si="95">IF(AND($I37,LEFT(O37,1)="@"),1,"")</f>
        <v/>
      </c>
      <c r="AR37" s="120" t="str">
        <f t="shared" ref="AR37:AR68" si="96">IF(AND($I37,LEFT(P37,1)="@"),1,"")</f>
        <v/>
      </c>
      <c r="AS37" s="121" t="str">
        <f t="shared" ref="AS37:AS68" si="97">IF(AND($I37,LEFT(Q37,1)="@"),1,"")</f>
        <v/>
      </c>
      <c r="AV37" s="31" t="str">
        <f t="shared" ref="AV37:AV68" si="98">IF(AND(K37&lt;&gt;"",K38&lt;&gt;""),1,"")</f>
        <v/>
      </c>
      <c r="AW37" s="32" t="str">
        <f t="shared" ref="AW37:AW68" si="99">IF(AND(L37&lt;&gt;"",L38&lt;&gt;""),1,"")</f>
        <v/>
      </c>
      <c r="AX37" s="32" t="str">
        <f t="shared" ref="AX37:AX68" si="100">IF(AND(M37&lt;&gt;"",M38&lt;&gt;""),1,"")</f>
        <v/>
      </c>
      <c r="AY37" s="32" t="str">
        <f t="shared" ref="AY37:AY68" si="101">IF(AND(N37&lt;&gt;"",N38&lt;&gt;""),1,"")</f>
        <v/>
      </c>
      <c r="AZ37" s="32" t="str">
        <f t="shared" ref="AZ37:AZ68" si="102">IF(AND(O37&lt;&gt;"",O38&lt;&gt;""),1,"")</f>
        <v/>
      </c>
      <c r="BA37" s="32" t="str">
        <f t="shared" ref="BA37:BA68" si="103">IF(AND(P37&lt;&gt;"",P38&lt;&gt;""),1,"")</f>
        <v/>
      </c>
      <c r="BB37" s="33" t="str">
        <f t="shared" ref="BB37:BB68" si="104">IF(AND(Q37&lt;&gt;"",Q38&lt;&gt;""),1,"")</f>
        <v/>
      </c>
      <c r="BD37" s="28" t="str">
        <f t="shared" ref="BD37:BD68" si="105">IF(AND(K37&lt;&gt;"",K39&lt;&gt;""),$BG$2,"")</f>
        <v/>
      </c>
      <c r="BE37" s="29" t="str">
        <f t="shared" ref="BE37:BE68" si="106">IF(AND(L37&lt;&gt;"",L39&lt;&gt;""),$BG$2,"")</f>
        <v/>
      </c>
      <c r="BF37" s="29" t="str">
        <f t="shared" ref="BF37:BF68" si="107">IF(AND(M37&lt;&gt;"",M39&lt;&gt;""),$BG$2,"")</f>
        <v/>
      </c>
      <c r="BG37" s="29" t="str">
        <f t="shared" ref="BG37:BG68" si="108">IF(AND(N37&lt;&gt;"",N39&lt;&gt;""),$BG$2,"")</f>
        <v/>
      </c>
      <c r="BH37" s="29" t="str">
        <f t="shared" ref="BH37:BH68" si="109">IF(AND(O37&lt;&gt;"",O39&lt;&gt;""),$BG$2,"")</f>
        <v/>
      </c>
      <c r="BI37" s="29" t="str">
        <f t="shared" ref="BI37:BI68" si="110">IF(AND(P37&lt;&gt;"",P39&lt;&gt;""),$BG$2,"")</f>
        <v/>
      </c>
      <c r="BJ37" s="30" t="str">
        <f t="shared" ref="BJ37:BJ68" si="111">IF(AND(Q37&lt;&gt;"",Q39&lt;&gt;""),$BG$2,"")</f>
        <v/>
      </c>
      <c r="BL37" s="31" t="str">
        <f t="shared" ref="BL37:BL68" si="112">IF(K37&lt;&gt;"",1,"")</f>
        <v/>
      </c>
      <c r="BM37" s="32" t="str">
        <f t="shared" ref="BM37:BM68" si="113">IF(L37&lt;&gt;"",1,"")</f>
        <v/>
      </c>
      <c r="BN37" s="32" t="str">
        <f t="shared" ref="BN37:BN68" si="114">IF(M37&lt;&gt;"",1,"")</f>
        <v/>
      </c>
      <c r="BO37" s="32" t="str">
        <f t="shared" ref="BO37:BO68" si="115">IF(N37&lt;&gt;"",1,"")</f>
        <v/>
      </c>
      <c r="BP37" s="32" t="str">
        <f t="shared" ref="BP37:BP68" si="116">IF(O37&lt;&gt;"",1,"")</f>
        <v/>
      </c>
      <c r="BQ37" s="32" t="str">
        <f t="shared" ref="BQ37:BQ68" si="117">IF(P37&lt;&gt;"",1,"")</f>
        <v/>
      </c>
      <c r="BR37" s="32" t="str">
        <f t="shared" ref="BR37:BR68" si="118">IF(Q37&lt;&gt;"",1,"")</f>
        <v/>
      </c>
      <c r="BS37" s="33" t="str">
        <f t="shared" ref="BS37:BS68" si="119">IF(SUM(BL37:BR37)&gt;2*B37,1,"")</f>
        <v/>
      </c>
      <c r="BU37" s="28" t="str">
        <f t="shared" ref="BU37:BU68" si="120">IF(AND($B37=1,OR(SUM(BL37:BL43)&gt;=3,SUM(BL37:BL43)=0)),$BX$2,"")</f>
        <v/>
      </c>
      <c r="BV37" s="29" t="str">
        <f t="shared" ref="BV37:BV68" si="121">IF(AND($B37=1,OR(SUM(BM37:BM43)&gt;=3,SUM(BM37:BM43)=0)),$BX$2,"")</f>
        <v/>
      </c>
      <c r="BW37" s="29" t="str">
        <f t="shared" ref="BW37:BW68" si="122">IF(AND($B37=1,OR(SUM(BN37:BN43)&gt;=3,SUM(BN37:BN43)=0)),$BX$2,"")</f>
        <v/>
      </c>
      <c r="BX37" s="29" t="str">
        <f t="shared" ref="BX37:BX68" si="123">IF(AND($B37=1,OR(SUM(BO37:BO43)&gt;=3,SUM(BO37:BO43)=0)),$BX$2,"")</f>
        <v/>
      </c>
      <c r="BY37" s="29" t="str">
        <f t="shared" ref="BY37:BY68" si="124">IF(AND($B37=1,OR(SUM(BP37:BP43)&gt;=3,SUM(BP37:BP43)=0)),$BX$2,"")</f>
        <v/>
      </c>
      <c r="BZ37" s="29" t="str">
        <f t="shared" ref="BZ37:BZ68" si="125">IF(AND($B37=1,OR(SUM(BQ37:BQ43)&gt;=3,SUM(BQ37:BQ43)=0)),$BX$2,"")</f>
        <v/>
      </c>
      <c r="CA37" s="30" t="str">
        <f t="shared" ref="CA37:CA68" si="126">IF(AND($B37=1,OR(SUM(BR37:BR43)&gt;=3,SUM(BR37:BR43)=0)),$BX$2,"")</f>
        <v/>
      </c>
      <c r="CC37" s="31" t="str">
        <f t="shared" si="75"/>
        <v/>
      </c>
      <c r="CD37" s="32" t="str">
        <f t="shared" si="76"/>
        <v/>
      </c>
      <c r="CE37" s="32" t="str">
        <f t="shared" si="77"/>
        <v/>
      </c>
      <c r="CF37" s="32" t="str">
        <f t="shared" si="78"/>
        <v/>
      </c>
      <c r="CG37" s="32" t="str">
        <f t="shared" si="79"/>
        <v/>
      </c>
      <c r="CH37" s="32" t="str">
        <f t="shared" si="80"/>
        <v/>
      </c>
      <c r="CI37" s="33" t="str">
        <f t="shared" si="81"/>
        <v/>
      </c>
      <c r="CL37" s="31" t="str">
        <f t="shared" si="82"/>
        <v/>
      </c>
      <c r="CM37" s="32" t="str">
        <f t="shared" si="83"/>
        <v/>
      </c>
      <c r="CN37" s="32" t="str">
        <f t="shared" si="84"/>
        <v/>
      </c>
      <c r="CO37" s="32" t="str">
        <f t="shared" si="85"/>
        <v/>
      </c>
      <c r="CP37" s="32" t="str">
        <f t="shared" si="86"/>
        <v/>
      </c>
      <c r="CQ37" s="32" t="str">
        <f t="shared" si="87"/>
        <v/>
      </c>
      <c r="CR37" s="33" t="str">
        <f t="shared" si="88"/>
        <v/>
      </c>
      <c r="CU37" s="31" t="str">
        <f t="shared" si="89"/>
        <v/>
      </c>
      <c r="CV37" s="32" t="str">
        <f t="shared" si="58"/>
        <v/>
      </c>
      <c r="CW37" s="32" t="str">
        <f t="shared" si="59"/>
        <v/>
      </c>
      <c r="CX37" s="32" t="str">
        <f t="shared" si="60"/>
        <v/>
      </c>
      <c r="CY37" s="32" t="str">
        <f t="shared" si="61"/>
        <v/>
      </c>
      <c r="CZ37" s="32" t="str">
        <f t="shared" si="62"/>
        <v/>
      </c>
      <c r="DA37" s="33" t="str">
        <f t="shared" si="63"/>
        <v/>
      </c>
    </row>
    <row r="38" spans="1:105" x14ac:dyDescent="0.2">
      <c r="A38" s="53">
        <f t="shared" ref="A38:A69" si="127">A37+1</f>
        <v>34</v>
      </c>
      <c r="B38" s="53">
        <v>1</v>
      </c>
      <c r="C38" s="53">
        <v>29</v>
      </c>
      <c r="D38" s="53"/>
      <c r="E38" s="53"/>
      <c r="F38" s="54">
        <v>0</v>
      </c>
      <c r="G38" s="53">
        <f t="shared" si="65"/>
        <v>0</v>
      </c>
      <c r="H38" s="53">
        <f t="shared" si="66"/>
        <v>0</v>
      </c>
      <c r="I38" s="54">
        <f t="shared" si="67"/>
        <v>0</v>
      </c>
      <c r="K38" s="50"/>
      <c r="L38" s="50"/>
      <c r="M38" s="50" t="s">
        <v>6</v>
      </c>
      <c r="N38" s="50"/>
      <c r="O38" s="50"/>
      <c r="P38" s="50" t="s">
        <v>10</v>
      </c>
      <c r="Q38" s="50"/>
      <c r="S38" s="26" t="str">
        <f t="shared" si="90"/>
        <v/>
      </c>
      <c r="AD38" s="31" t="str">
        <f t="shared" si="68"/>
        <v/>
      </c>
      <c r="AE38" s="32" t="str">
        <f t="shared" si="69"/>
        <v/>
      </c>
      <c r="AF38" s="32" t="str">
        <f t="shared" si="70"/>
        <v/>
      </c>
      <c r="AG38" s="32" t="str">
        <f t="shared" si="71"/>
        <v/>
      </c>
      <c r="AH38" s="32" t="str">
        <f t="shared" si="72"/>
        <v/>
      </c>
      <c r="AI38" s="32" t="str">
        <f t="shared" si="73"/>
        <v/>
      </c>
      <c r="AJ38" s="33" t="str">
        <f t="shared" si="74"/>
        <v/>
      </c>
      <c r="AM38" s="119" t="str">
        <f t="shared" si="91"/>
        <v/>
      </c>
      <c r="AN38" s="120" t="str">
        <f t="shared" si="92"/>
        <v/>
      </c>
      <c r="AO38" s="120" t="str">
        <f t="shared" si="93"/>
        <v/>
      </c>
      <c r="AP38" s="120" t="str">
        <f t="shared" si="94"/>
        <v/>
      </c>
      <c r="AQ38" s="120" t="str">
        <f t="shared" si="95"/>
        <v/>
      </c>
      <c r="AR38" s="120" t="str">
        <f t="shared" si="96"/>
        <v/>
      </c>
      <c r="AS38" s="121" t="str">
        <f t="shared" si="97"/>
        <v/>
      </c>
      <c r="AV38" s="31" t="str">
        <f t="shared" si="98"/>
        <v/>
      </c>
      <c r="AW38" s="32" t="str">
        <f t="shared" si="99"/>
        <v/>
      </c>
      <c r="AX38" s="32" t="str">
        <f t="shared" si="100"/>
        <v/>
      </c>
      <c r="AY38" s="32" t="str">
        <f t="shared" si="101"/>
        <v/>
      </c>
      <c r="AZ38" s="32" t="str">
        <f t="shared" si="102"/>
        <v/>
      </c>
      <c r="BA38" s="32" t="str">
        <f t="shared" si="103"/>
        <v/>
      </c>
      <c r="BB38" s="33" t="str">
        <f t="shared" si="104"/>
        <v/>
      </c>
      <c r="BD38" s="28" t="str">
        <f t="shared" si="105"/>
        <v/>
      </c>
      <c r="BE38" s="29" t="str">
        <f t="shared" si="106"/>
        <v/>
      </c>
      <c r="BF38" s="29" t="str">
        <f t="shared" si="107"/>
        <v/>
      </c>
      <c r="BG38" s="29" t="str">
        <f t="shared" si="108"/>
        <v/>
      </c>
      <c r="BH38" s="29" t="str">
        <f t="shared" si="109"/>
        <v/>
      </c>
      <c r="BI38" s="29" t="str">
        <f t="shared" si="110"/>
        <v/>
      </c>
      <c r="BJ38" s="30" t="str">
        <f t="shared" si="111"/>
        <v/>
      </c>
      <c r="BL38" s="31" t="str">
        <f t="shared" si="112"/>
        <v/>
      </c>
      <c r="BM38" s="32" t="str">
        <f t="shared" si="113"/>
        <v/>
      </c>
      <c r="BN38" s="32">
        <f t="shared" si="114"/>
        <v>1</v>
      </c>
      <c r="BO38" s="32" t="str">
        <f t="shared" si="115"/>
        <v/>
      </c>
      <c r="BP38" s="32" t="str">
        <f t="shared" si="116"/>
        <v/>
      </c>
      <c r="BQ38" s="32">
        <f t="shared" si="117"/>
        <v>1</v>
      </c>
      <c r="BR38" s="32" t="str">
        <f t="shared" si="118"/>
        <v/>
      </c>
      <c r="BS38" s="33" t="str">
        <f t="shared" si="119"/>
        <v/>
      </c>
      <c r="BU38" s="28" t="str">
        <f t="shared" si="120"/>
        <v/>
      </c>
      <c r="BV38" s="29" t="str">
        <f t="shared" si="121"/>
        <v/>
      </c>
      <c r="BW38" s="29" t="str">
        <f t="shared" si="122"/>
        <v/>
      </c>
      <c r="BX38" s="29" t="str">
        <f t="shared" si="123"/>
        <v/>
      </c>
      <c r="BY38" s="29" t="str">
        <f t="shared" si="124"/>
        <v/>
      </c>
      <c r="BZ38" s="29" t="str">
        <f t="shared" si="125"/>
        <v/>
      </c>
      <c r="CA38" s="30" t="str">
        <f t="shared" si="126"/>
        <v/>
      </c>
      <c r="CC38" s="31" t="str">
        <f t="shared" si="75"/>
        <v/>
      </c>
      <c r="CD38" s="32" t="str">
        <f t="shared" si="76"/>
        <v/>
      </c>
      <c r="CE38" s="32" t="str">
        <f t="shared" si="77"/>
        <v/>
      </c>
      <c r="CF38" s="32" t="str">
        <f t="shared" si="78"/>
        <v/>
      </c>
      <c r="CG38" s="32" t="str">
        <f t="shared" si="79"/>
        <v/>
      </c>
      <c r="CH38" s="32" t="str">
        <f t="shared" si="80"/>
        <v/>
      </c>
      <c r="CI38" s="33" t="str">
        <f t="shared" si="81"/>
        <v/>
      </c>
      <c r="CL38" s="31" t="str">
        <f t="shared" si="82"/>
        <v/>
      </c>
      <c r="CM38" s="32" t="str">
        <f t="shared" si="83"/>
        <v/>
      </c>
      <c r="CN38" s="32" t="str">
        <f t="shared" si="84"/>
        <v/>
      </c>
      <c r="CO38" s="32" t="str">
        <f t="shared" si="85"/>
        <v/>
      </c>
      <c r="CP38" s="32" t="str">
        <f t="shared" si="86"/>
        <v/>
      </c>
      <c r="CQ38" s="32" t="str">
        <f t="shared" si="87"/>
        <v/>
      </c>
      <c r="CR38" s="33" t="str">
        <f t="shared" si="88"/>
        <v/>
      </c>
      <c r="CU38" s="31" t="str">
        <f t="shared" si="89"/>
        <v/>
      </c>
      <c r="CV38" s="32" t="str">
        <f t="shared" si="58"/>
        <v/>
      </c>
      <c r="CW38" s="32" t="str">
        <f t="shared" si="59"/>
        <v/>
      </c>
      <c r="CX38" s="32" t="str">
        <f t="shared" si="60"/>
        <v/>
      </c>
      <c r="CY38" s="32" t="str">
        <f t="shared" si="61"/>
        <v/>
      </c>
      <c r="CZ38" s="32" t="str">
        <f t="shared" si="62"/>
        <v/>
      </c>
      <c r="DA38" s="33" t="str">
        <f t="shared" si="63"/>
        <v/>
      </c>
    </row>
    <row r="39" spans="1:105" x14ac:dyDescent="0.2">
      <c r="A39" s="53">
        <f t="shared" si="127"/>
        <v>35</v>
      </c>
      <c r="B39" s="53">
        <v>1</v>
      </c>
      <c r="C39" s="53">
        <v>30</v>
      </c>
      <c r="D39" s="53"/>
      <c r="E39" s="53"/>
      <c r="F39" s="54">
        <v>0</v>
      </c>
      <c r="G39" s="53">
        <f t="shared" si="65"/>
        <v>0</v>
      </c>
      <c r="H39" s="53">
        <f t="shared" si="66"/>
        <v>0</v>
      </c>
      <c r="I39" s="54">
        <f t="shared" si="67"/>
        <v>0</v>
      </c>
      <c r="K39" s="50"/>
      <c r="L39" s="50"/>
      <c r="M39" s="50"/>
      <c r="N39" s="50"/>
      <c r="O39" s="50" t="s">
        <v>7</v>
      </c>
      <c r="P39" s="50"/>
      <c r="Q39" s="50" t="s">
        <v>11</v>
      </c>
      <c r="S39" s="26" t="str">
        <f t="shared" si="90"/>
        <v/>
      </c>
      <c r="AD39" s="31" t="str">
        <f t="shared" si="68"/>
        <v/>
      </c>
      <c r="AE39" s="32" t="str">
        <f t="shared" si="69"/>
        <v/>
      </c>
      <c r="AF39" s="32" t="str">
        <f t="shared" si="70"/>
        <v/>
      </c>
      <c r="AG39" s="32" t="str">
        <f t="shared" si="71"/>
        <v/>
      </c>
      <c r="AH39" s="32" t="str">
        <f t="shared" si="72"/>
        <v/>
      </c>
      <c r="AI39" s="32" t="str">
        <f t="shared" si="73"/>
        <v/>
      </c>
      <c r="AJ39" s="33" t="str">
        <f t="shared" si="74"/>
        <v/>
      </c>
      <c r="AM39" s="119" t="str">
        <f t="shared" si="91"/>
        <v/>
      </c>
      <c r="AN39" s="120" t="str">
        <f t="shared" si="92"/>
        <v/>
      </c>
      <c r="AO39" s="120" t="str">
        <f t="shared" si="93"/>
        <v/>
      </c>
      <c r="AP39" s="120" t="str">
        <f t="shared" si="94"/>
        <v/>
      </c>
      <c r="AQ39" s="120" t="str">
        <f t="shared" si="95"/>
        <v/>
      </c>
      <c r="AR39" s="120" t="str">
        <f t="shared" si="96"/>
        <v/>
      </c>
      <c r="AS39" s="121" t="str">
        <f t="shared" si="97"/>
        <v/>
      </c>
      <c r="AV39" s="31" t="str">
        <f t="shared" si="98"/>
        <v/>
      </c>
      <c r="AW39" s="32" t="str">
        <f t="shared" si="99"/>
        <v/>
      </c>
      <c r="AX39" s="32" t="str">
        <f t="shared" si="100"/>
        <v/>
      </c>
      <c r="AY39" s="32" t="str">
        <f t="shared" si="101"/>
        <v/>
      </c>
      <c r="AZ39" s="32" t="str">
        <f t="shared" si="102"/>
        <v/>
      </c>
      <c r="BA39" s="32" t="str">
        <f t="shared" si="103"/>
        <v/>
      </c>
      <c r="BB39" s="33" t="str">
        <f t="shared" si="104"/>
        <v/>
      </c>
      <c r="BD39" s="28" t="str">
        <f t="shared" si="105"/>
        <v/>
      </c>
      <c r="BE39" s="29" t="str">
        <f t="shared" si="106"/>
        <v/>
      </c>
      <c r="BF39" s="29" t="str">
        <f t="shared" si="107"/>
        <v/>
      </c>
      <c r="BG39" s="29" t="str">
        <f t="shared" si="108"/>
        <v/>
      </c>
      <c r="BH39" s="29" t="str">
        <f t="shared" si="109"/>
        <v/>
      </c>
      <c r="BI39" s="29" t="str">
        <f t="shared" si="110"/>
        <v/>
      </c>
      <c r="BJ39" s="30" t="str">
        <f t="shared" si="111"/>
        <v/>
      </c>
      <c r="BL39" s="31" t="str">
        <f t="shared" si="112"/>
        <v/>
      </c>
      <c r="BM39" s="32" t="str">
        <f t="shared" si="113"/>
        <v/>
      </c>
      <c r="BN39" s="32" t="str">
        <f t="shared" si="114"/>
        <v/>
      </c>
      <c r="BO39" s="32" t="str">
        <f t="shared" si="115"/>
        <v/>
      </c>
      <c r="BP39" s="32">
        <f t="shared" si="116"/>
        <v>1</v>
      </c>
      <c r="BQ39" s="32" t="str">
        <f t="shared" si="117"/>
        <v/>
      </c>
      <c r="BR39" s="32">
        <f t="shared" si="118"/>
        <v>1</v>
      </c>
      <c r="BS39" s="33" t="str">
        <f t="shared" si="119"/>
        <v/>
      </c>
      <c r="BU39" s="28" t="str">
        <f t="shared" si="120"/>
        <v/>
      </c>
      <c r="BV39" s="29" t="str">
        <f t="shared" si="121"/>
        <v/>
      </c>
      <c r="BW39" s="29" t="str">
        <f t="shared" si="122"/>
        <v/>
      </c>
      <c r="BX39" s="29" t="str">
        <f t="shared" si="123"/>
        <v/>
      </c>
      <c r="BY39" s="29" t="str">
        <f t="shared" si="124"/>
        <v/>
      </c>
      <c r="BZ39" s="29" t="str">
        <f t="shared" si="125"/>
        <v/>
      </c>
      <c r="CA39" s="30" t="str">
        <f t="shared" si="126"/>
        <v/>
      </c>
      <c r="CC39" s="31" t="str">
        <f t="shared" si="75"/>
        <v/>
      </c>
      <c r="CD39" s="32" t="str">
        <f t="shared" si="76"/>
        <v/>
      </c>
      <c r="CE39" s="32" t="str">
        <f t="shared" si="77"/>
        <v/>
      </c>
      <c r="CF39" s="32" t="str">
        <f t="shared" si="78"/>
        <v/>
      </c>
      <c r="CG39" s="32" t="str">
        <f t="shared" si="79"/>
        <v/>
      </c>
      <c r="CH39" s="32" t="str">
        <f t="shared" si="80"/>
        <v/>
      </c>
      <c r="CI39" s="33" t="str">
        <f t="shared" si="81"/>
        <v/>
      </c>
      <c r="CL39" s="31" t="str">
        <f t="shared" si="82"/>
        <v/>
      </c>
      <c r="CM39" s="32" t="str">
        <f t="shared" si="83"/>
        <v/>
      </c>
      <c r="CN39" s="32" t="str">
        <f t="shared" si="84"/>
        <v/>
      </c>
      <c r="CO39" s="32" t="str">
        <f t="shared" si="85"/>
        <v/>
      </c>
      <c r="CP39" s="32" t="str">
        <f t="shared" si="86"/>
        <v/>
      </c>
      <c r="CQ39" s="32" t="str">
        <f t="shared" si="87"/>
        <v/>
      </c>
      <c r="CR39" s="33" t="str">
        <f t="shared" si="88"/>
        <v/>
      </c>
      <c r="CU39" s="31" t="str">
        <f t="shared" si="89"/>
        <v/>
      </c>
      <c r="CV39" s="32" t="str">
        <f t="shared" si="58"/>
        <v/>
      </c>
      <c r="CW39" s="32" t="str">
        <f t="shared" si="59"/>
        <v/>
      </c>
      <c r="CX39" s="32" t="str">
        <f t="shared" si="60"/>
        <v/>
      </c>
      <c r="CY39" s="32" t="str">
        <f t="shared" si="61"/>
        <v/>
      </c>
      <c r="CZ39" s="32" t="str">
        <f t="shared" si="62"/>
        <v/>
      </c>
      <c r="DA39" s="33" t="str">
        <f t="shared" si="63"/>
        <v/>
      </c>
    </row>
    <row r="40" spans="1:105" x14ac:dyDescent="0.2">
      <c r="A40" s="53">
        <f t="shared" si="127"/>
        <v>36</v>
      </c>
      <c r="B40" s="53">
        <v>1</v>
      </c>
      <c r="C40" s="53">
        <v>31</v>
      </c>
      <c r="D40" s="53">
        <v>1</v>
      </c>
      <c r="E40" s="53"/>
      <c r="F40" s="54">
        <v>0</v>
      </c>
      <c r="G40" s="53">
        <f t="shared" si="65"/>
        <v>1</v>
      </c>
      <c r="H40" s="53">
        <f t="shared" si="66"/>
        <v>0</v>
      </c>
      <c r="I40" s="54">
        <f t="shared" si="67"/>
        <v>1</v>
      </c>
      <c r="K40" s="50" t="s">
        <v>14</v>
      </c>
      <c r="L40" s="50" t="s">
        <v>1</v>
      </c>
      <c r="M40" s="50"/>
      <c r="N40" s="50"/>
      <c r="O40" s="50"/>
      <c r="P40" s="50"/>
      <c r="Q40" s="50"/>
      <c r="S40" s="26" t="str">
        <f t="shared" si="90"/>
        <v/>
      </c>
      <c r="AD40" s="31" t="str">
        <f t="shared" si="68"/>
        <v/>
      </c>
      <c r="AE40" s="32">
        <f t="shared" si="69"/>
        <v>1</v>
      </c>
      <c r="AF40" s="32" t="str">
        <f t="shared" si="70"/>
        <v/>
      </c>
      <c r="AG40" s="32" t="str">
        <f t="shared" si="71"/>
        <v/>
      </c>
      <c r="AH40" s="32" t="str">
        <f t="shared" si="72"/>
        <v/>
      </c>
      <c r="AI40" s="32" t="str">
        <f t="shared" si="73"/>
        <v/>
      </c>
      <c r="AJ40" s="33" t="str">
        <f t="shared" si="74"/>
        <v/>
      </c>
      <c r="AM40" s="119">
        <f t="shared" si="91"/>
        <v>1</v>
      </c>
      <c r="AN40" s="120" t="str">
        <f t="shared" si="92"/>
        <v/>
      </c>
      <c r="AO40" s="120" t="str">
        <f t="shared" si="93"/>
        <v/>
      </c>
      <c r="AP40" s="120" t="str">
        <f t="shared" si="94"/>
        <v/>
      </c>
      <c r="AQ40" s="120" t="str">
        <f t="shared" si="95"/>
        <v/>
      </c>
      <c r="AR40" s="120" t="str">
        <f t="shared" si="96"/>
        <v/>
      </c>
      <c r="AS40" s="121" t="str">
        <f t="shared" si="97"/>
        <v/>
      </c>
      <c r="AV40" s="31" t="str">
        <f t="shared" si="98"/>
        <v/>
      </c>
      <c r="AW40" s="32" t="str">
        <f t="shared" si="99"/>
        <v/>
      </c>
      <c r="AX40" s="32" t="str">
        <f t="shared" si="100"/>
        <v/>
      </c>
      <c r="AY40" s="32" t="str">
        <f t="shared" si="101"/>
        <v/>
      </c>
      <c r="AZ40" s="32" t="str">
        <f t="shared" si="102"/>
        <v/>
      </c>
      <c r="BA40" s="32" t="str">
        <f t="shared" si="103"/>
        <v/>
      </c>
      <c r="BB40" s="33" t="str">
        <f t="shared" si="104"/>
        <v/>
      </c>
      <c r="BD40" s="28" t="str">
        <f t="shared" si="105"/>
        <v/>
      </c>
      <c r="BE40" s="29" t="str">
        <f t="shared" si="106"/>
        <v/>
      </c>
      <c r="BF40" s="29" t="str">
        <f t="shared" si="107"/>
        <v/>
      </c>
      <c r="BG40" s="29" t="str">
        <f t="shared" si="108"/>
        <v/>
      </c>
      <c r="BH40" s="29" t="str">
        <f t="shared" si="109"/>
        <v/>
      </c>
      <c r="BI40" s="29" t="str">
        <f t="shared" si="110"/>
        <v/>
      </c>
      <c r="BJ40" s="30" t="str">
        <f t="shared" si="111"/>
        <v/>
      </c>
      <c r="BL40" s="31">
        <f t="shared" si="112"/>
        <v>1</v>
      </c>
      <c r="BM40" s="32">
        <f t="shared" si="113"/>
        <v>1</v>
      </c>
      <c r="BN40" s="32" t="str">
        <f t="shared" si="114"/>
        <v/>
      </c>
      <c r="BO40" s="32" t="str">
        <f t="shared" si="115"/>
        <v/>
      </c>
      <c r="BP40" s="32" t="str">
        <f t="shared" si="116"/>
        <v/>
      </c>
      <c r="BQ40" s="32" t="str">
        <f t="shared" si="117"/>
        <v/>
      </c>
      <c r="BR40" s="32" t="str">
        <f t="shared" si="118"/>
        <v/>
      </c>
      <c r="BS40" s="33" t="str">
        <f t="shared" si="119"/>
        <v/>
      </c>
      <c r="BU40" s="28" t="str">
        <f t="shared" si="120"/>
        <v/>
      </c>
      <c r="BV40" s="29" t="str">
        <f t="shared" si="121"/>
        <v/>
      </c>
      <c r="BW40" s="29" t="str">
        <f t="shared" si="122"/>
        <v/>
      </c>
      <c r="BX40" s="29" t="str">
        <f t="shared" si="123"/>
        <v/>
      </c>
      <c r="BY40" s="29" t="str">
        <f t="shared" si="124"/>
        <v/>
      </c>
      <c r="BZ40" s="29" t="str">
        <f t="shared" si="125"/>
        <v/>
      </c>
      <c r="CA40" s="30" t="str">
        <f t="shared" si="126"/>
        <v/>
      </c>
      <c r="CC40" s="31" t="str">
        <f t="shared" si="75"/>
        <v/>
      </c>
      <c r="CD40" s="32">
        <f t="shared" si="76"/>
        <v>1</v>
      </c>
      <c r="CE40" s="32" t="str">
        <f t="shared" si="77"/>
        <v/>
      </c>
      <c r="CF40" s="32" t="str">
        <f t="shared" si="78"/>
        <v/>
      </c>
      <c r="CG40" s="32" t="str">
        <f t="shared" si="79"/>
        <v/>
      </c>
      <c r="CH40" s="32" t="str">
        <f t="shared" si="80"/>
        <v/>
      </c>
      <c r="CI40" s="33" t="str">
        <f t="shared" si="81"/>
        <v/>
      </c>
      <c r="CL40" s="31" t="str">
        <f t="shared" si="82"/>
        <v/>
      </c>
      <c r="CM40" s="32" t="str">
        <f t="shared" si="83"/>
        <v/>
      </c>
      <c r="CN40" s="32" t="str">
        <f t="shared" si="84"/>
        <v/>
      </c>
      <c r="CO40" s="32" t="str">
        <f t="shared" si="85"/>
        <v/>
      </c>
      <c r="CP40" s="32" t="str">
        <f t="shared" si="86"/>
        <v/>
      </c>
      <c r="CQ40" s="32" t="str">
        <f t="shared" si="87"/>
        <v/>
      </c>
      <c r="CR40" s="33" t="str">
        <f t="shared" si="88"/>
        <v/>
      </c>
      <c r="CU40" s="31" t="str">
        <f t="shared" si="89"/>
        <v/>
      </c>
      <c r="CV40" s="32" t="str">
        <f t="shared" si="58"/>
        <v/>
      </c>
      <c r="CW40" s="32" t="str">
        <f t="shared" si="59"/>
        <v/>
      </c>
      <c r="CX40" s="32" t="str">
        <f t="shared" si="60"/>
        <v/>
      </c>
      <c r="CY40" s="32" t="str">
        <f t="shared" si="61"/>
        <v/>
      </c>
      <c r="CZ40" s="32" t="str">
        <f t="shared" si="62"/>
        <v/>
      </c>
      <c r="DA40" s="33" t="str">
        <f t="shared" si="63"/>
        <v/>
      </c>
    </row>
    <row r="41" spans="1:105" x14ac:dyDescent="0.2">
      <c r="A41" s="53">
        <f t="shared" si="127"/>
        <v>37</v>
      </c>
      <c r="B41" s="53">
        <v>1</v>
      </c>
      <c r="C41" s="53">
        <v>32</v>
      </c>
      <c r="D41" s="53"/>
      <c r="E41" s="53">
        <v>1</v>
      </c>
      <c r="F41" s="54">
        <v>0</v>
      </c>
      <c r="G41" s="53">
        <f t="shared" si="65"/>
        <v>0</v>
      </c>
      <c r="H41" s="53">
        <f t="shared" si="66"/>
        <v>1</v>
      </c>
      <c r="I41" s="54">
        <f t="shared" si="67"/>
        <v>1</v>
      </c>
      <c r="K41" s="50"/>
      <c r="L41" s="50"/>
      <c r="M41" s="50" t="s">
        <v>12</v>
      </c>
      <c r="N41" s="50" t="s">
        <v>3</v>
      </c>
      <c r="O41" s="50"/>
      <c r="P41" s="50"/>
      <c r="Q41" s="50"/>
      <c r="S41" s="26" t="str">
        <f t="shared" si="90"/>
        <v/>
      </c>
      <c r="AD41" s="31" t="str">
        <f t="shared" si="68"/>
        <v/>
      </c>
      <c r="AE41" s="32" t="str">
        <f t="shared" si="69"/>
        <v/>
      </c>
      <c r="AF41" s="32" t="str">
        <f t="shared" si="70"/>
        <v/>
      </c>
      <c r="AG41" s="32">
        <f t="shared" si="71"/>
        <v>1</v>
      </c>
      <c r="AH41" s="32" t="str">
        <f t="shared" si="72"/>
        <v/>
      </c>
      <c r="AI41" s="32" t="str">
        <f t="shared" si="73"/>
        <v/>
      </c>
      <c r="AJ41" s="33" t="str">
        <f t="shared" si="74"/>
        <v/>
      </c>
      <c r="AM41" s="119" t="str">
        <f t="shared" si="91"/>
        <v/>
      </c>
      <c r="AN41" s="120" t="str">
        <f t="shared" si="92"/>
        <v/>
      </c>
      <c r="AO41" s="120">
        <f t="shared" si="93"/>
        <v>1</v>
      </c>
      <c r="AP41" s="120" t="str">
        <f t="shared" si="94"/>
        <v/>
      </c>
      <c r="AQ41" s="120" t="str">
        <f t="shared" si="95"/>
        <v/>
      </c>
      <c r="AR41" s="120" t="str">
        <f t="shared" si="96"/>
        <v/>
      </c>
      <c r="AS41" s="121" t="str">
        <f t="shared" si="97"/>
        <v/>
      </c>
      <c r="AV41" s="31" t="str">
        <f t="shared" si="98"/>
        <v/>
      </c>
      <c r="AW41" s="32" t="str">
        <f t="shared" si="99"/>
        <v/>
      </c>
      <c r="AX41" s="32" t="str">
        <f t="shared" si="100"/>
        <v/>
      </c>
      <c r="AY41" s="32" t="str">
        <f t="shared" si="101"/>
        <v/>
      </c>
      <c r="AZ41" s="32" t="str">
        <f t="shared" si="102"/>
        <v/>
      </c>
      <c r="BA41" s="32" t="str">
        <f t="shared" si="103"/>
        <v/>
      </c>
      <c r="BB41" s="33" t="str">
        <f t="shared" si="104"/>
        <v/>
      </c>
      <c r="BD41" s="28" t="str">
        <f t="shared" si="105"/>
        <v/>
      </c>
      <c r="BE41" s="29" t="str">
        <f t="shared" si="106"/>
        <v/>
      </c>
      <c r="BF41" s="29" t="str">
        <f t="shared" si="107"/>
        <v/>
      </c>
      <c r="BG41" s="29" t="str">
        <f t="shared" si="108"/>
        <v/>
      </c>
      <c r="BH41" s="29" t="str">
        <f t="shared" si="109"/>
        <v/>
      </c>
      <c r="BI41" s="29" t="str">
        <f t="shared" si="110"/>
        <v/>
      </c>
      <c r="BJ41" s="30" t="str">
        <f t="shared" si="111"/>
        <v/>
      </c>
      <c r="BL41" s="31" t="str">
        <f t="shared" si="112"/>
        <v/>
      </c>
      <c r="BM41" s="32" t="str">
        <f t="shared" si="113"/>
        <v/>
      </c>
      <c r="BN41" s="32">
        <f t="shared" si="114"/>
        <v>1</v>
      </c>
      <c r="BO41" s="32">
        <f t="shared" si="115"/>
        <v>1</v>
      </c>
      <c r="BP41" s="32" t="str">
        <f t="shared" si="116"/>
        <v/>
      </c>
      <c r="BQ41" s="32" t="str">
        <f t="shared" si="117"/>
        <v/>
      </c>
      <c r="BR41" s="32" t="str">
        <f t="shared" si="118"/>
        <v/>
      </c>
      <c r="BS41" s="33" t="str">
        <f t="shared" si="119"/>
        <v/>
      </c>
      <c r="BU41" s="28" t="str">
        <f t="shared" si="120"/>
        <v/>
      </c>
      <c r="BV41" s="29" t="str">
        <f t="shared" si="121"/>
        <v/>
      </c>
      <c r="BW41" s="29" t="str">
        <f t="shared" si="122"/>
        <v/>
      </c>
      <c r="BX41" s="29" t="str">
        <f t="shared" si="123"/>
        <v/>
      </c>
      <c r="BY41" s="29" t="str">
        <f t="shared" si="124"/>
        <v/>
      </c>
      <c r="BZ41" s="29" t="str">
        <f t="shared" si="125"/>
        <v/>
      </c>
      <c r="CA41" s="30" t="str">
        <f t="shared" si="126"/>
        <v/>
      </c>
      <c r="CC41" s="31" t="str">
        <f t="shared" si="75"/>
        <v/>
      </c>
      <c r="CD41" s="32" t="str">
        <f t="shared" si="76"/>
        <v/>
      </c>
      <c r="CE41" s="32" t="str">
        <f t="shared" si="77"/>
        <v/>
      </c>
      <c r="CF41" s="32" t="str">
        <f t="shared" si="78"/>
        <v/>
      </c>
      <c r="CG41" s="32" t="str">
        <f t="shared" si="79"/>
        <v/>
      </c>
      <c r="CH41" s="32" t="str">
        <f t="shared" si="80"/>
        <v/>
      </c>
      <c r="CI41" s="33" t="str">
        <f t="shared" si="81"/>
        <v/>
      </c>
      <c r="CL41" s="31" t="str">
        <f t="shared" si="82"/>
        <v/>
      </c>
      <c r="CM41" s="32" t="str">
        <f t="shared" si="83"/>
        <v/>
      </c>
      <c r="CN41" s="32" t="str">
        <f t="shared" si="84"/>
        <v/>
      </c>
      <c r="CO41" s="32">
        <f t="shared" si="85"/>
        <v>1</v>
      </c>
      <c r="CP41" s="32" t="str">
        <f t="shared" si="86"/>
        <v/>
      </c>
      <c r="CQ41" s="32" t="str">
        <f t="shared" si="87"/>
        <v/>
      </c>
      <c r="CR41" s="33" t="str">
        <f t="shared" si="88"/>
        <v/>
      </c>
      <c r="CU41" s="31" t="str">
        <f t="shared" si="89"/>
        <v/>
      </c>
      <c r="CV41" s="32" t="str">
        <f t="shared" si="58"/>
        <v/>
      </c>
      <c r="CW41" s="32" t="str">
        <f t="shared" si="59"/>
        <v/>
      </c>
      <c r="CX41" s="32" t="str">
        <f t="shared" si="60"/>
        <v/>
      </c>
      <c r="CY41" s="32" t="str">
        <f t="shared" si="61"/>
        <v/>
      </c>
      <c r="CZ41" s="32" t="str">
        <f t="shared" si="62"/>
        <v/>
      </c>
      <c r="DA41" s="33" t="str">
        <f t="shared" si="63"/>
        <v/>
      </c>
    </row>
    <row r="42" spans="1:105" x14ac:dyDescent="0.2">
      <c r="A42" s="53">
        <f t="shared" si="127"/>
        <v>38</v>
      </c>
      <c r="B42" s="53">
        <v>1</v>
      </c>
      <c r="C42" s="53">
        <v>33</v>
      </c>
      <c r="D42" s="53"/>
      <c r="E42" s="53"/>
      <c r="F42" s="54">
        <v>0</v>
      </c>
      <c r="G42" s="53">
        <f t="shared" si="65"/>
        <v>0</v>
      </c>
      <c r="H42" s="53">
        <f t="shared" si="66"/>
        <v>0</v>
      </c>
      <c r="I42" s="54">
        <f t="shared" si="67"/>
        <v>0</v>
      </c>
      <c r="K42" s="50"/>
      <c r="L42" s="50"/>
      <c r="M42" s="50"/>
      <c r="N42" s="50"/>
      <c r="O42" s="50" t="s">
        <v>13</v>
      </c>
      <c r="P42" s="50" t="s">
        <v>5</v>
      </c>
      <c r="Q42" s="50"/>
      <c r="S42" s="26" t="str">
        <f t="shared" si="90"/>
        <v/>
      </c>
      <c r="AD42" s="31" t="str">
        <f t="shared" si="68"/>
        <v/>
      </c>
      <c r="AE42" s="32" t="str">
        <f t="shared" si="69"/>
        <v/>
      </c>
      <c r="AF42" s="32" t="str">
        <f t="shared" si="70"/>
        <v/>
      </c>
      <c r="AG42" s="32" t="str">
        <f t="shared" si="71"/>
        <v/>
      </c>
      <c r="AH42" s="32" t="str">
        <f t="shared" si="72"/>
        <v/>
      </c>
      <c r="AI42" s="32" t="str">
        <f t="shared" si="73"/>
        <v/>
      </c>
      <c r="AJ42" s="33" t="str">
        <f t="shared" si="74"/>
        <v/>
      </c>
      <c r="AM42" s="119" t="str">
        <f t="shared" si="91"/>
        <v/>
      </c>
      <c r="AN42" s="120" t="str">
        <f t="shared" si="92"/>
        <v/>
      </c>
      <c r="AO42" s="120" t="str">
        <f t="shared" si="93"/>
        <v/>
      </c>
      <c r="AP42" s="120" t="str">
        <f t="shared" si="94"/>
        <v/>
      </c>
      <c r="AQ42" s="120" t="str">
        <f t="shared" si="95"/>
        <v/>
      </c>
      <c r="AR42" s="120" t="str">
        <f t="shared" si="96"/>
        <v/>
      </c>
      <c r="AS42" s="121" t="str">
        <f t="shared" si="97"/>
        <v/>
      </c>
      <c r="AV42" s="31" t="str">
        <f t="shared" si="98"/>
        <v/>
      </c>
      <c r="AW42" s="32" t="str">
        <f t="shared" si="99"/>
        <v/>
      </c>
      <c r="AX42" s="32" t="str">
        <f t="shared" si="100"/>
        <v/>
      </c>
      <c r="AY42" s="32" t="str">
        <f t="shared" si="101"/>
        <v/>
      </c>
      <c r="AZ42" s="32" t="str">
        <f t="shared" si="102"/>
        <v/>
      </c>
      <c r="BA42" s="32" t="str">
        <f t="shared" si="103"/>
        <v/>
      </c>
      <c r="BB42" s="33" t="str">
        <f t="shared" si="104"/>
        <v/>
      </c>
      <c r="BD42" s="28" t="str">
        <f t="shared" si="105"/>
        <v/>
      </c>
      <c r="BE42" s="29" t="str">
        <f t="shared" si="106"/>
        <v/>
      </c>
      <c r="BF42" s="29" t="str">
        <f t="shared" si="107"/>
        <v/>
      </c>
      <c r="BG42" s="29" t="str">
        <f t="shared" si="108"/>
        <v/>
      </c>
      <c r="BH42" s="29" t="str">
        <f t="shared" si="109"/>
        <v/>
      </c>
      <c r="BI42" s="29" t="str">
        <f t="shared" si="110"/>
        <v/>
      </c>
      <c r="BJ42" s="30" t="str">
        <f t="shared" si="111"/>
        <v/>
      </c>
      <c r="BL42" s="31" t="str">
        <f t="shared" si="112"/>
        <v/>
      </c>
      <c r="BM42" s="32" t="str">
        <f t="shared" si="113"/>
        <v/>
      </c>
      <c r="BN42" s="32" t="str">
        <f t="shared" si="114"/>
        <v/>
      </c>
      <c r="BO42" s="32" t="str">
        <f t="shared" si="115"/>
        <v/>
      </c>
      <c r="BP42" s="32">
        <f t="shared" si="116"/>
        <v>1</v>
      </c>
      <c r="BQ42" s="32">
        <f t="shared" si="117"/>
        <v>1</v>
      </c>
      <c r="BR42" s="32" t="str">
        <f t="shared" si="118"/>
        <v/>
      </c>
      <c r="BS42" s="33" t="str">
        <f t="shared" si="119"/>
        <v/>
      </c>
      <c r="BU42" s="28" t="str">
        <f t="shared" si="120"/>
        <v/>
      </c>
      <c r="BV42" s="29" t="str">
        <f t="shared" si="121"/>
        <v/>
      </c>
      <c r="BW42" s="29" t="str">
        <f t="shared" si="122"/>
        <v/>
      </c>
      <c r="BX42" s="29" t="str">
        <f t="shared" si="123"/>
        <v/>
      </c>
      <c r="BY42" s="29" t="str">
        <f t="shared" si="124"/>
        <v/>
      </c>
      <c r="BZ42" s="29" t="str">
        <f t="shared" si="125"/>
        <v/>
      </c>
      <c r="CA42" s="30" t="str">
        <f t="shared" si="126"/>
        <v/>
      </c>
      <c r="CC42" s="31" t="str">
        <f t="shared" si="75"/>
        <v/>
      </c>
      <c r="CD42" s="32" t="str">
        <f t="shared" si="76"/>
        <v/>
      </c>
      <c r="CE42" s="32" t="str">
        <f t="shared" si="77"/>
        <v/>
      </c>
      <c r="CF42" s="32" t="str">
        <f t="shared" si="78"/>
        <v/>
      </c>
      <c r="CG42" s="32" t="str">
        <f t="shared" si="79"/>
        <v/>
      </c>
      <c r="CH42" s="32" t="str">
        <f t="shared" si="80"/>
        <v/>
      </c>
      <c r="CI42" s="33" t="str">
        <f t="shared" si="81"/>
        <v/>
      </c>
      <c r="CL42" s="31" t="str">
        <f t="shared" si="82"/>
        <v/>
      </c>
      <c r="CM42" s="32" t="str">
        <f t="shared" si="83"/>
        <v/>
      </c>
      <c r="CN42" s="32" t="str">
        <f t="shared" si="84"/>
        <v/>
      </c>
      <c r="CO42" s="32" t="str">
        <f t="shared" si="85"/>
        <v/>
      </c>
      <c r="CP42" s="32" t="str">
        <f t="shared" si="86"/>
        <v/>
      </c>
      <c r="CQ42" s="32" t="str">
        <f t="shared" si="87"/>
        <v/>
      </c>
      <c r="CR42" s="33" t="str">
        <f t="shared" si="88"/>
        <v/>
      </c>
      <c r="CU42" s="31" t="str">
        <f t="shared" si="89"/>
        <v/>
      </c>
      <c r="CV42" s="32" t="str">
        <f t="shared" si="58"/>
        <v/>
      </c>
      <c r="CW42" s="32" t="str">
        <f t="shared" si="59"/>
        <v/>
      </c>
      <c r="CX42" s="32" t="str">
        <f t="shared" si="60"/>
        <v/>
      </c>
      <c r="CY42" s="32" t="str">
        <f t="shared" si="61"/>
        <v/>
      </c>
      <c r="CZ42" s="32" t="str">
        <f t="shared" si="62"/>
        <v/>
      </c>
      <c r="DA42" s="33" t="str">
        <f t="shared" si="63"/>
        <v/>
      </c>
    </row>
    <row r="43" spans="1:105" x14ac:dyDescent="0.2">
      <c r="A43" s="53">
        <f t="shared" si="127"/>
        <v>39</v>
      </c>
      <c r="B43" s="53">
        <v>1</v>
      </c>
      <c r="C43" s="53">
        <v>34</v>
      </c>
      <c r="D43" s="53"/>
      <c r="E43" s="53"/>
      <c r="F43" s="54">
        <v>0</v>
      </c>
      <c r="G43" s="53">
        <f t="shared" si="65"/>
        <v>0</v>
      </c>
      <c r="H43" s="53">
        <f t="shared" si="66"/>
        <v>0</v>
      </c>
      <c r="I43" s="54">
        <f t="shared" si="67"/>
        <v>0</v>
      </c>
      <c r="K43" s="50"/>
      <c r="L43" s="50" t="s">
        <v>15</v>
      </c>
      <c r="M43" s="50"/>
      <c r="N43" s="50"/>
      <c r="O43" s="50"/>
      <c r="P43" s="50"/>
      <c r="Q43" s="50" t="s">
        <v>2</v>
      </c>
      <c r="S43" s="26" t="str">
        <f t="shared" si="90"/>
        <v/>
      </c>
      <c r="AD43" s="31" t="str">
        <f t="shared" si="68"/>
        <v/>
      </c>
      <c r="AE43" s="32" t="str">
        <f t="shared" si="69"/>
        <v/>
      </c>
      <c r="AF43" s="32" t="str">
        <f t="shared" si="70"/>
        <v/>
      </c>
      <c r="AG43" s="32" t="str">
        <f t="shared" si="71"/>
        <v/>
      </c>
      <c r="AH43" s="32" t="str">
        <f t="shared" si="72"/>
        <v/>
      </c>
      <c r="AI43" s="32" t="str">
        <f t="shared" si="73"/>
        <v/>
      </c>
      <c r="AJ43" s="33" t="str">
        <f t="shared" si="74"/>
        <v/>
      </c>
      <c r="AM43" s="119" t="str">
        <f t="shared" si="91"/>
        <v/>
      </c>
      <c r="AN43" s="120" t="str">
        <f t="shared" si="92"/>
        <v/>
      </c>
      <c r="AO43" s="120" t="str">
        <f t="shared" si="93"/>
        <v/>
      </c>
      <c r="AP43" s="120" t="str">
        <f t="shared" si="94"/>
        <v/>
      </c>
      <c r="AQ43" s="120" t="str">
        <f t="shared" si="95"/>
        <v/>
      </c>
      <c r="AR43" s="120" t="str">
        <f t="shared" si="96"/>
        <v/>
      </c>
      <c r="AS43" s="121" t="str">
        <f t="shared" si="97"/>
        <v/>
      </c>
      <c r="AV43" s="31" t="str">
        <f t="shared" si="98"/>
        <v/>
      </c>
      <c r="AW43" s="32" t="str">
        <f t="shared" si="99"/>
        <v/>
      </c>
      <c r="AX43" s="32" t="str">
        <f t="shared" si="100"/>
        <v/>
      </c>
      <c r="AY43" s="32" t="str">
        <f t="shared" si="101"/>
        <v/>
      </c>
      <c r="AZ43" s="32" t="str">
        <f t="shared" si="102"/>
        <v/>
      </c>
      <c r="BA43" s="32" t="str">
        <f t="shared" si="103"/>
        <v/>
      </c>
      <c r="BB43" s="33" t="str">
        <f t="shared" si="104"/>
        <v/>
      </c>
      <c r="BD43" s="28" t="str">
        <f t="shared" si="105"/>
        <v/>
      </c>
      <c r="BE43" s="29" t="str">
        <f t="shared" si="106"/>
        <v/>
      </c>
      <c r="BF43" s="29" t="str">
        <f t="shared" si="107"/>
        <v/>
      </c>
      <c r="BG43" s="29" t="str">
        <f t="shared" si="108"/>
        <v/>
      </c>
      <c r="BH43" s="29" t="str">
        <f t="shared" si="109"/>
        <v/>
      </c>
      <c r="BI43" s="29" t="str">
        <f t="shared" si="110"/>
        <v/>
      </c>
      <c r="BJ43" s="30" t="str">
        <f t="shared" si="111"/>
        <v/>
      </c>
      <c r="BL43" s="31" t="str">
        <f t="shared" si="112"/>
        <v/>
      </c>
      <c r="BM43" s="32">
        <f t="shared" si="113"/>
        <v>1</v>
      </c>
      <c r="BN43" s="32" t="str">
        <f t="shared" si="114"/>
        <v/>
      </c>
      <c r="BO43" s="32" t="str">
        <f t="shared" si="115"/>
        <v/>
      </c>
      <c r="BP43" s="32" t="str">
        <f t="shared" si="116"/>
        <v/>
      </c>
      <c r="BQ43" s="32" t="str">
        <f t="shared" si="117"/>
        <v/>
      </c>
      <c r="BR43" s="32">
        <f t="shared" si="118"/>
        <v>1</v>
      </c>
      <c r="BS43" s="33" t="str">
        <f t="shared" si="119"/>
        <v/>
      </c>
      <c r="BU43" s="28" t="str">
        <f t="shared" si="120"/>
        <v/>
      </c>
      <c r="BV43" s="29" t="str">
        <f t="shared" si="121"/>
        <v/>
      </c>
      <c r="BW43" s="29" t="str">
        <f t="shared" si="122"/>
        <v/>
      </c>
      <c r="BX43" s="29" t="str">
        <f t="shared" si="123"/>
        <v/>
      </c>
      <c r="BY43" s="29" t="str">
        <f t="shared" si="124"/>
        <v/>
      </c>
      <c r="BZ43" s="29" t="str">
        <f t="shared" si="125"/>
        <v/>
      </c>
      <c r="CA43" s="30" t="str">
        <f t="shared" si="126"/>
        <v/>
      </c>
      <c r="CC43" s="31" t="str">
        <f t="shared" si="75"/>
        <v/>
      </c>
      <c r="CD43" s="32" t="str">
        <f t="shared" si="76"/>
        <v/>
      </c>
      <c r="CE43" s="32" t="str">
        <f t="shared" si="77"/>
        <v/>
      </c>
      <c r="CF43" s="32" t="str">
        <f t="shared" si="78"/>
        <v/>
      </c>
      <c r="CG43" s="32" t="str">
        <f t="shared" si="79"/>
        <v/>
      </c>
      <c r="CH43" s="32" t="str">
        <f t="shared" si="80"/>
        <v/>
      </c>
      <c r="CI43" s="33" t="str">
        <f t="shared" si="81"/>
        <v/>
      </c>
      <c r="CL43" s="31" t="str">
        <f t="shared" si="82"/>
        <v/>
      </c>
      <c r="CM43" s="32" t="str">
        <f t="shared" si="83"/>
        <v/>
      </c>
      <c r="CN43" s="32" t="str">
        <f t="shared" si="84"/>
        <v/>
      </c>
      <c r="CO43" s="32" t="str">
        <f t="shared" si="85"/>
        <v/>
      </c>
      <c r="CP43" s="32" t="str">
        <f t="shared" si="86"/>
        <v/>
      </c>
      <c r="CQ43" s="32" t="str">
        <f t="shared" si="87"/>
        <v/>
      </c>
      <c r="CR43" s="33" t="str">
        <f t="shared" si="88"/>
        <v/>
      </c>
      <c r="CU43" s="31" t="str">
        <f t="shared" si="89"/>
        <v/>
      </c>
      <c r="CV43" s="32" t="str">
        <f t="shared" si="58"/>
        <v/>
      </c>
      <c r="CW43" s="32" t="str">
        <f t="shared" si="59"/>
        <v/>
      </c>
      <c r="CX43" s="32" t="str">
        <f t="shared" si="60"/>
        <v/>
      </c>
      <c r="CY43" s="32" t="str">
        <f t="shared" si="61"/>
        <v/>
      </c>
      <c r="CZ43" s="32" t="str">
        <f t="shared" si="62"/>
        <v/>
      </c>
      <c r="DA43" s="33" t="str">
        <f t="shared" si="63"/>
        <v/>
      </c>
    </row>
    <row r="44" spans="1:105" x14ac:dyDescent="0.2">
      <c r="A44" s="53">
        <f t="shared" si="127"/>
        <v>40</v>
      </c>
      <c r="B44" s="53">
        <v>0</v>
      </c>
      <c r="C44" s="53"/>
      <c r="D44" s="53"/>
      <c r="E44" s="53"/>
      <c r="F44" s="54">
        <v>0</v>
      </c>
      <c r="G44" s="53">
        <f t="shared" si="65"/>
        <v>0</v>
      </c>
      <c r="H44" s="53">
        <f t="shared" si="66"/>
        <v>0</v>
      </c>
      <c r="I44" s="54">
        <f t="shared" si="67"/>
        <v>0</v>
      </c>
      <c r="K44" s="50"/>
      <c r="L44" s="50"/>
      <c r="M44" s="50"/>
      <c r="N44" s="50"/>
      <c r="O44" s="50"/>
      <c r="P44" s="50"/>
      <c r="Q44" s="50"/>
      <c r="S44" s="26" t="str">
        <f t="shared" si="90"/>
        <v/>
      </c>
      <c r="AD44" s="31" t="str">
        <f t="shared" si="68"/>
        <v/>
      </c>
      <c r="AE44" s="32" t="str">
        <f t="shared" si="69"/>
        <v/>
      </c>
      <c r="AF44" s="32" t="str">
        <f t="shared" si="70"/>
        <v/>
      </c>
      <c r="AG44" s="32" t="str">
        <f t="shared" si="71"/>
        <v/>
      </c>
      <c r="AH44" s="32" t="str">
        <f t="shared" si="72"/>
        <v/>
      </c>
      <c r="AI44" s="32" t="str">
        <f t="shared" si="73"/>
        <v/>
      </c>
      <c r="AJ44" s="33" t="str">
        <f t="shared" si="74"/>
        <v/>
      </c>
      <c r="AM44" s="119" t="str">
        <f t="shared" si="91"/>
        <v/>
      </c>
      <c r="AN44" s="120" t="str">
        <f t="shared" si="92"/>
        <v/>
      </c>
      <c r="AO44" s="120" t="str">
        <f t="shared" si="93"/>
        <v/>
      </c>
      <c r="AP44" s="120" t="str">
        <f t="shared" si="94"/>
        <v/>
      </c>
      <c r="AQ44" s="120" t="str">
        <f t="shared" si="95"/>
        <v/>
      </c>
      <c r="AR44" s="120" t="str">
        <f t="shared" si="96"/>
        <v/>
      </c>
      <c r="AS44" s="121" t="str">
        <f t="shared" si="97"/>
        <v/>
      </c>
      <c r="AV44" s="31" t="str">
        <f t="shared" si="98"/>
        <v/>
      </c>
      <c r="AW44" s="32" t="str">
        <f t="shared" si="99"/>
        <v/>
      </c>
      <c r="AX44" s="32" t="str">
        <f t="shared" si="100"/>
        <v/>
      </c>
      <c r="AY44" s="32" t="str">
        <f t="shared" si="101"/>
        <v/>
      </c>
      <c r="AZ44" s="32" t="str">
        <f t="shared" si="102"/>
        <v/>
      </c>
      <c r="BA44" s="32" t="str">
        <f t="shared" si="103"/>
        <v/>
      </c>
      <c r="BB44" s="33" t="str">
        <f t="shared" si="104"/>
        <v/>
      </c>
      <c r="BD44" s="28" t="str">
        <f t="shared" si="105"/>
        <v/>
      </c>
      <c r="BE44" s="29" t="str">
        <f t="shared" si="106"/>
        <v/>
      </c>
      <c r="BF44" s="29" t="str">
        <f t="shared" si="107"/>
        <v/>
      </c>
      <c r="BG44" s="29" t="str">
        <f t="shared" si="108"/>
        <v/>
      </c>
      <c r="BH44" s="29" t="str">
        <f t="shared" si="109"/>
        <v/>
      </c>
      <c r="BI44" s="29" t="str">
        <f t="shared" si="110"/>
        <v/>
      </c>
      <c r="BJ44" s="30" t="str">
        <f t="shared" si="111"/>
        <v/>
      </c>
      <c r="BL44" s="31" t="str">
        <f t="shared" si="112"/>
        <v/>
      </c>
      <c r="BM44" s="32" t="str">
        <f t="shared" si="113"/>
        <v/>
      </c>
      <c r="BN44" s="32" t="str">
        <f t="shared" si="114"/>
        <v/>
      </c>
      <c r="BO44" s="32" t="str">
        <f t="shared" si="115"/>
        <v/>
      </c>
      <c r="BP44" s="32" t="str">
        <f t="shared" si="116"/>
        <v/>
      </c>
      <c r="BQ44" s="32" t="str">
        <f t="shared" si="117"/>
        <v/>
      </c>
      <c r="BR44" s="32" t="str">
        <f t="shared" si="118"/>
        <v/>
      </c>
      <c r="BS44" s="33" t="str">
        <f t="shared" si="119"/>
        <v/>
      </c>
      <c r="BU44" s="28" t="str">
        <f t="shared" si="120"/>
        <v/>
      </c>
      <c r="BV44" s="29" t="str">
        <f t="shared" si="121"/>
        <v/>
      </c>
      <c r="BW44" s="29" t="str">
        <f t="shared" si="122"/>
        <v/>
      </c>
      <c r="BX44" s="29" t="str">
        <f t="shared" si="123"/>
        <v/>
      </c>
      <c r="BY44" s="29" t="str">
        <f t="shared" si="124"/>
        <v/>
      </c>
      <c r="BZ44" s="29" t="str">
        <f t="shared" si="125"/>
        <v/>
      </c>
      <c r="CA44" s="30" t="str">
        <f t="shared" si="126"/>
        <v/>
      </c>
      <c r="CC44" s="31" t="str">
        <f t="shared" si="75"/>
        <v/>
      </c>
      <c r="CD44" s="32" t="str">
        <f t="shared" si="76"/>
        <v/>
      </c>
      <c r="CE44" s="32" t="str">
        <f t="shared" si="77"/>
        <v/>
      </c>
      <c r="CF44" s="32" t="str">
        <f t="shared" si="78"/>
        <v/>
      </c>
      <c r="CG44" s="32" t="str">
        <f t="shared" si="79"/>
        <v/>
      </c>
      <c r="CH44" s="32" t="str">
        <f t="shared" si="80"/>
        <v/>
      </c>
      <c r="CI44" s="33" t="str">
        <f t="shared" si="81"/>
        <v/>
      </c>
      <c r="CL44" s="31" t="str">
        <f t="shared" si="82"/>
        <v/>
      </c>
      <c r="CM44" s="32" t="str">
        <f t="shared" si="83"/>
        <v/>
      </c>
      <c r="CN44" s="32" t="str">
        <f t="shared" si="84"/>
        <v/>
      </c>
      <c r="CO44" s="32" t="str">
        <f t="shared" si="85"/>
        <v/>
      </c>
      <c r="CP44" s="32" t="str">
        <f t="shared" si="86"/>
        <v/>
      </c>
      <c r="CQ44" s="32" t="str">
        <f t="shared" si="87"/>
        <v/>
      </c>
      <c r="CR44" s="33" t="str">
        <f t="shared" si="88"/>
        <v/>
      </c>
      <c r="CU44" s="31" t="str">
        <f t="shared" si="89"/>
        <v/>
      </c>
      <c r="CV44" s="32" t="str">
        <f t="shared" si="58"/>
        <v/>
      </c>
      <c r="CW44" s="32" t="str">
        <f t="shared" si="59"/>
        <v/>
      </c>
      <c r="CX44" s="32" t="str">
        <f t="shared" si="60"/>
        <v/>
      </c>
      <c r="CY44" s="32" t="str">
        <f t="shared" si="61"/>
        <v/>
      </c>
      <c r="CZ44" s="32" t="str">
        <f t="shared" si="62"/>
        <v/>
      </c>
      <c r="DA44" s="33" t="str">
        <f t="shared" si="63"/>
        <v/>
      </c>
    </row>
    <row r="45" spans="1:105" x14ac:dyDescent="0.2">
      <c r="A45" s="53">
        <f t="shared" si="127"/>
        <v>41</v>
      </c>
      <c r="B45" s="53">
        <v>1</v>
      </c>
      <c r="C45" s="53">
        <v>35</v>
      </c>
      <c r="D45" s="53"/>
      <c r="E45" s="53"/>
      <c r="F45" s="54">
        <v>0</v>
      </c>
      <c r="G45" s="53">
        <f t="shared" si="65"/>
        <v>0</v>
      </c>
      <c r="H45" s="53">
        <f t="shared" si="66"/>
        <v>0</v>
      </c>
      <c r="I45" s="54">
        <f t="shared" si="67"/>
        <v>0</v>
      </c>
      <c r="K45" s="50" t="s">
        <v>4</v>
      </c>
      <c r="L45" s="50"/>
      <c r="M45" s="50"/>
      <c r="N45" s="50" t="s">
        <v>8</v>
      </c>
      <c r="O45" s="50"/>
      <c r="P45" s="50"/>
      <c r="Q45" s="50"/>
      <c r="S45" s="26" t="str">
        <f t="shared" si="90"/>
        <v/>
      </c>
      <c r="AD45" s="31" t="str">
        <f t="shared" si="68"/>
        <v/>
      </c>
      <c r="AE45" s="32" t="str">
        <f t="shared" si="69"/>
        <v/>
      </c>
      <c r="AF45" s="32" t="str">
        <f t="shared" si="70"/>
        <v/>
      </c>
      <c r="AG45" s="32" t="str">
        <f t="shared" si="71"/>
        <v/>
      </c>
      <c r="AH45" s="32" t="str">
        <f t="shared" si="72"/>
        <v/>
      </c>
      <c r="AI45" s="32" t="str">
        <f t="shared" si="73"/>
        <v/>
      </c>
      <c r="AJ45" s="33" t="str">
        <f t="shared" si="74"/>
        <v/>
      </c>
      <c r="AM45" s="119" t="str">
        <f t="shared" si="91"/>
        <v/>
      </c>
      <c r="AN45" s="120" t="str">
        <f t="shared" si="92"/>
        <v/>
      </c>
      <c r="AO45" s="120" t="str">
        <f t="shared" si="93"/>
        <v/>
      </c>
      <c r="AP45" s="120" t="str">
        <f t="shared" si="94"/>
        <v/>
      </c>
      <c r="AQ45" s="120" t="str">
        <f t="shared" si="95"/>
        <v/>
      </c>
      <c r="AR45" s="120" t="str">
        <f t="shared" si="96"/>
        <v/>
      </c>
      <c r="AS45" s="121" t="str">
        <f t="shared" si="97"/>
        <v/>
      </c>
      <c r="AV45" s="31" t="str">
        <f t="shared" si="98"/>
        <v/>
      </c>
      <c r="AW45" s="32" t="str">
        <f t="shared" si="99"/>
        <v/>
      </c>
      <c r="AX45" s="32" t="str">
        <f t="shared" si="100"/>
        <v/>
      </c>
      <c r="AY45" s="32" t="str">
        <f t="shared" si="101"/>
        <v/>
      </c>
      <c r="AZ45" s="32" t="str">
        <f t="shared" si="102"/>
        <v/>
      </c>
      <c r="BA45" s="32" t="str">
        <f t="shared" si="103"/>
        <v/>
      </c>
      <c r="BB45" s="33" t="str">
        <f t="shared" si="104"/>
        <v/>
      </c>
      <c r="BD45" s="28" t="str">
        <f t="shared" si="105"/>
        <v/>
      </c>
      <c r="BE45" s="29" t="str">
        <f t="shared" si="106"/>
        <v/>
      </c>
      <c r="BF45" s="29" t="str">
        <f t="shared" si="107"/>
        <v/>
      </c>
      <c r="BG45" s="29" t="str">
        <f t="shared" si="108"/>
        <v/>
      </c>
      <c r="BH45" s="29" t="str">
        <f t="shared" si="109"/>
        <v/>
      </c>
      <c r="BI45" s="29" t="str">
        <f t="shared" si="110"/>
        <v/>
      </c>
      <c r="BJ45" s="30" t="str">
        <f t="shared" si="111"/>
        <v/>
      </c>
      <c r="BL45" s="31">
        <f t="shared" si="112"/>
        <v>1</v>
      </c>
      <c r="BM45" s="32" t="str">
        <f t="shared" si="113"/>
        <v/>
      </c>
      <c r="BN45" s="32" t="str">
        <f t="shared" si="114"/>
        <v/>
      </c>
      <c r="BO45" s="32">
        <f t="shared" si="115"/>
        <v>1</v>
      </c>
      <c r="BP45" s="32" t="str">
        <f t="shared" si="116"/>
        <v/>
      </c>
      <c r="BQ45" s="32" t="str">
        <f t="shared" si="117"/>
        <v/>
      </c>
      <c r="BR45" s="32" t="str">
        <f t="shared" si="118"/>
        <v/>
      </c>
      <c r="BS45" s="33" t="str">
        <f t="shared" si="119"/>
        <v/>
      </c>
      <c r="BU45" s="28" t="str">
        <f t="shared" si="120"/>
        <v/>
      </c>
      <c r="BV45" s="29" t="str">
        <f t="shared" si="121"/>
        <v/>
      </c>
      <c r="BW45" s="29" t="str">
        <f t="shared" si="122"/>
        <v/>
      </c>
      <c r="BX45" s="29" t="str">
        <f t="shared" si="123"/>
        <v/>
      </c>
      <c r="BY45" s="29" t="str">
        <f t="shared" si="124"/>
        <v/>
      </c>
      <c r="BZ45" s="29" t="str">
        <f t="shared" si="125"/>
        <v/>
      </c>
      <c r="CA45" s="30" t="str">
        <f t="shared" si="126"/>
        <v/>
      </c>
      <c r="CC45" s="31" t="str">
        <f t="shared" si="75"/>
        <v/>
      </c>
      <c r="CD45" s="32" t="str">
        <f t="shared" si="76"/>
        <v/>
      </c>
      <c r="CE45" s="32" t="str">
        <f t="shared" si="77"/>
        <v/>
      </c>
      <c r="CF45" s="32" t="str">
        <f t="shared" si="78"/>
        <v/>
      </c>
      <c r="CG45" s="32" t="str">
        <f t="shared" si="79"/>
        <v/>
      </c>
      <c r="CH45" s="32" t="str">
        <f t="shared" si="80"/>
        <v/>
      </c>
      <c r="CI45" s="33" t="str">
        <f t="shared" si="81"/>
        <v/>
      </c>
      <c r="CL45" s="31" t="str">
        <f t="shared" si="82"/>
        <v/>
      </c>
      <c r="CM45" s="32" t="str">
        <f t="shared" si="83"/>
        <v/>
      </c>
      <c r="CN45" s="32" t="str">
        <f t="shared" si="84"/>
        <v/>
      </c>
      <c r="CO45" s="32" t="str">
        <f t="shared" si="85"/>
        <v/>
      </c>
      <c r="CP45" s="32" t="str">
        <f t="shared" si="86"/>
        <v/>
      </c>
      <c r="CQ45" s="32" t="str">
        <f t="shared" si="87"/>
        <v/>
      </c>
      <c r="CR45" s="33" t="str">
        <f t="shared" si="88"/>
        <v/>
      </c>
      <c r="CU45" s="31" t="str">
        <f t="shared" si="89"/>
        <v/>
      </c>
      <c r="CV45" s="32" t="str">
        <f t="shared" si="58"/>
        <v/>
      </c>
      <c r="CW45" s="32" t="str">
        <f t="shared" si="59"/>
        <v/>
      </c>
      <c r="CX45" s="32" t="str">
        <f t="shared" si="60"/>
        <v/>
      </c>
      <c r="CY45" s="32" t="str">
        <f t="shared" si="61"/>
        <v/>
      </c>
      <c r="CZ45" s="32" t="str">
        <f t="shared" si="62"/>
        <v/>
      </c>
      <c r="DA45" s="33" t="str">
        <f t="shared" si="63"/>
        <v/>
      </c>
    </row>
    <row r="46" spans="1:105" x14ac:dyDescent="0.2">
      <c r="A46" s="53">
        <f t="shared" si="127"/>
        <v>42</v>
      </c>
      <c r="B46" s="53">
        <v>1</v>
      </c>
      <c r="C46" s="53">
        <v>36</v>
      </c>
      <c r="D46" s="53"/>
      <c r="E46" s="53"/>
      <c r="F46" s="54">
        <v>0</v>
      </c>
      <c r="G46" s="53">
        <f t="shared" si="65"/>
        <v>0</v>
      </c>
      <c r="H46" s="53">
        <f t="shared" si="66"/>
        <v>0</v>
      </c>
      <c r="I46" s="54">
        <f t="shared" si="67"/>
        <v>0</v>
      </c>
      <c r="K46" s="50"/>
      <c r="L46" s="50"/>
      <c r="M46" s="50" t="s">
        <v>5</v>
      </c>
      <c r="N46" s="50"/>
      <c r="O46" s="50" t="s">
        <v>10</v>
      </c>
      <c r="P46" s="50"/>
      <c r="Q46" s="50"/>
      <c r="S46" s="26" t="str">
        <f t="shared" si="90"/>
        <v/>
      </c>
      <c r="AD46" s="31" t="str">
        <f t="shared" si="68"/>
        <v/>
      </c>
      <c r="AE46" s="32" t="str">
        <f t="shared" si="69"/>
        <v/>
      </c>
      <c r="AF46" s="32" t="str">
        <f t="shared" si="70"/>
        <v/>
      </c>
      <c r="AG46" s="32" t="str">
        <f t="shared" si="71"/>
        <v/>
      </c>
      <c r="AH46" s="32" t="str">
        <f t="shared" si="72"/>
        <v/>
      </c>
      <c r="AI46" s="32" t="str">
        <f t="shared" si="73"/>
        <v/>
      </c>
      <c r="AJ46" s="33" t="str">
        <f t="shared" si="74"/>
        <v/>
      </c>
      <c r="AM46" s="119" t="str">
        <f t="shared" si="91"/>
        <v/>
      </c>
      <c r="AN46" s="120" t="str">
        <f t="shared" si="92"/>
        <v/>
      </c>
      <c r="AO46" s="120" t="str">
        <f t="shared" si="93"/>
        <v/>
      </c>
      <c r="AP46" s="120" t="str">
        <f t="shared" si="94"/>
        <v/>
      </c>
      <c r="AQ46" s="120" t="str">
        <f t="shared" si="95"/>
        <v/>
      </c>
      <c r="AR46" s="120" t="str">
        <f t="shared" si="96"/>
        <v/>
      </c>
      <c r="AS46" s="121" t="str">
        <f t="shared" si="97"/>
        <v/>
      </c>
      <c r="AV46" s="31" t="str">
        <f t="shared" si="98"/>
        <v/>
      </c>
      <c r="AW46" s="32" t="str">
        <f t="shared" si="99"/>
        <v/>
      </c>
      <c r="AX46" s="32" t="str">
        <f t="shared" si="100"/>
        <v/>
      </c>
      <c r="AY46" s="32" t="str">
        <f t="shared" si="101"/>
        <v/>
      </c>
      <c r="AZ46" s="32" t="str">
        <f t="shared" si="102"/>
        <v/>
      </c>
      <c r="BA46" s="32" t="str">
        <f t="shared" si="103"/>
        <v/>
      </c>
      <c r="BB46" s="33" t="str">
        <f t="shared" si="104"/>
        <v/>
      </c>
      <c r="BD46" s="28" t="str">
        <f t="shared" si="105"/>
        <v/>
      </c>
      <c r="BE46" s="29" t="str">
        <f t="shared" si="106"/>
        <v/>
      </c>
      <c r="BF46" s="29" t="str">
        <f t="shared" si="107"/>
        <v/>
      </c>
      <c r="BG46" s="29" t="str">
        <f t="shared" si="108"/>
        <v/>
      </c>
      <c r="BH46" s="29" t="str">
        <f t="shared" si="109"/>
        <v/>
      </c>
      <c r="BI46" s="29" t="str">
        <f t="shared" si="110"/>
        <v/>
      </c>
      <c r="BJ46" s="30" t="str">
        <f t="shared" si="111"/>
        <v/>
      </c>
      <c r="BL46" s="31" t="str">
        <f t="shared" si="112"/>
        <v/>
      </c>
      <c r="BM46" s="32" t="str">
        <f t="shared" si="113"/>
        <v/>
      </c>
      <c r="BN46" s="32">
        <f t="shared" si="114"/>
        <v>1</v>
      </c>
      <c r="BO46" s="32" t="str">
        <f t="shared" si="115"/>
        <v/>
      </c>
      <c r="BP46" s="32">
        <f t="shared" si="116"/>
        <v>1</v>
      </c>
      <c r="BQ46" s="32" t="str">
        <f t="shared" si="117"/>
        <v/>
      </c>
      <c r="BR46" s="32" t="str">
        <f t="shared" si="118"/>
        <v/>
      </c>
      <c r="BS46" s="33" t="str">
        <f t="shared" si="119"/>
        <v/>
      </c>
      <c r="BU46" s="28" t="str">
        <f t="shared" si="120"/>
        <v/>
      </c>
      <c r="BV46" s="29" t="str">
        <f t="shared" si="121"/>
        <v/>
      </c>
      <c r="BW46" s="29" t="str">
        <f t="shared" si="122"/>
        <v/>
      </c>
      <c r="BX46" s="29" t="str">
        <f t="shared" si="123"/>
        <v/>
      </c>
      <c r="BY46" s="29" t="str">
        <f t="shared" si="124"/>
        <v/>
      </c>
      <c r="BZ46" s="29" t="str">
        <f t="shared" si="125"/>
        <v/>
      </c>
      <c r="CA46" s="30" t="str">
        <f t="shared" si="126"/>
        <v/>
      </c>
      <c r="CC46" s="31" t="str">
        <f t="shared" si="75"/>
        <v/>
      </c>
      <c r="CD46" s="32" t="str">
        <f t="shared" si="76"/>
        <v/>
      </c>
      <c r="CE46" s="32" t="str">
        <f t="shared" si="77"/>
        <v/>
      </c>
      <c r="CF46" s="32" t="str">
        <f t="shared" si="78"/>
        <v/>
      </c>
      <c r="CG46" s="32" t="str">
        <f t="shared" si="79"/>
        <v/>
      </c>
      <c r="CH46" s="32" t="str">
        <f t="shared" si="80"/>
        <v/>
      </c>
      <c r="CI46" s="33" t="str">
        <f t="shared" si="81"/>
        <v/>
      </c>
      <c r="CL46" s="31" t="str">
        <f t="shared" si="82"/>
        <v/>
      </c>
      <c r="CM46" s="32" t="str">
        <f t="shared" si="83"/>
        <v/>
      </c>
      <c r="CN46" s="32" t="str">
        <f t="shared" si="84"/>
        <v/>
      </c>
      <c r="CO46" s="32" t="str">
        <f t="shared" si="85"/>
        <v/>
      </c>
      <c r="CP46" s="32" t="str">
        <f t="shared" si="86"/>
        <v/>
      </c>
      <c r="CQ46" s="32" t="str">
        <f t="shared" si="87"/>
        <v/>
      </c>
      <c r="CR46" s="33" t="str">
        <f t="shared" si="88"/>
        <v/>
      </c>
      <c r="CU46" s="31" t="str">
        <f t="shared" si="89"/>
        <v/>
      </c>
      <c r="CV46" s="32" t="str">
        <f t="shared" si="58"/>
        <v/>
      </c>
      <c r="CW46" s="32" t="str">
        <f t="shared" si="59"/>
        <v/>
      </c>
      <c r="CX46" s="32" t="str">
        <f t="shared" si="60"/>
        <v/>
      </c>
      <c r="CY46" s="32" t="str">
        <f t="shared" si="61"/>
        <v/>
      </c>
      <c r="CZ46" s="32" t="str">
        <f t="shared" si="62"/>
        <v/>
      </c>
      <c r="DA46" s="33" t="str">
        <f t="shared" si="63"/>
        <v/>
      </c>
    </row>
    <row r="47" spans="1:105" x14ac:dyDescent="0.2">
      <c r="A47" s="53">
        <f t="shared" si="127"/>
        <v>43</v>
      </c>
      <c r="B47" s="53">
        <v>1</v>
      </c>
      <c r="C47" s="53">
        <v>37</v>
      </c>
      <c r="D47" s="53">
        <v>1</v>
      </c>
      <c r="E47" s="53"/>
      <c r="F47" s="54">
        <v>0</v>
      </c>
      <c r="G47" s="53">
        <f t="shared" si="65"/>
        <v>1</v>
      </c>
      <c r="H47" s="53">
        <f t="shared" si="66"/>
        <v>0</v>
      </c>
      <c r="I47" s="54">
        <f t="shared" si="67"/>
        <v>1</v>
      </c>
      <c r="K47" s="50"/>
      <c r="L47" s="50" t="s">
        <v>6</v>
      </c>
      <c r="M47" s="50"/>
      <c r="N47" s="50"/>
      <c r="O47" s="50"/>
      <c r="P47" s="50" t="s">
        <v>14</v>
      </c>
      <c r="Q47" s="50"/>
      <c r="S47" s="26" t="str">
        <f t="shared" si="90"/>
        <v/>
      </c>
      <c r="AD47" s="31" t="str">
        <f t="shared" si="68"/>
        <v/>
      </c>
      <c r="AE47" s="32">
        <f t="shared" si="69"/>
        <v>1</v>
      </c>
      <c r="AF47" s="32" t="str">
        <f t="shared" si="70"/>
        <v/>
      </c>
      <c r="AG47" s="32" t="str">
        <f t="shared" si="71"/>
        <v/>
      </c>
      <c r="AH47" s="32" t="str">
        <f t="shared" si="72"/>
        <v/>
      </c>
      <c r="AI47" s="32" t="str">
        <f t="shared" si="73"/>
        <v/>
      </c>
      <c r="AJ47" s="33" t="str">
        <f t="shared" si="74"/>
        <v/>
      </c>
      <c r="AM47" s="119" t="str">
        <f t="shared" si="91"/>
        <v/>
      </c>
      <c r="AN47" s="120" t="str">
        <f t="shared" si="92"/>
        <v/>
      </c>
      <c r="AO47" s="120" t="str">
        <f t="shared" si="93"/>
        <v/>
      </c>
      <c r="AP47" s="120" t="str">
        <f t="shared" si="94"/>
        <v/>
      </c>
      <c r="AQ47" s="120" t="str">
        <f t="shared" si="95"/>
        <v/>
      </c>
      <c r="AR47" s="120">
        <f t="shared" si="96"/>
        <v>1</v>
      </c>
      <c r="AS47" s="121" t="str">
        <f t="shared" si="97"/>
        <v/>
      </c>
      <c r="AV47" s="31" t="str">
        <f t="shared" si="98"/>
        <v/>
      </c>
      <c r="AW47" s="32" t="str">
        <f t="shared" si="99"/>
        <v/>
      </c>
      <c r="AX47" s="32" t="str">
        <f t="shared" si="100"/>
        <v/>
      </c>
      <c r="AY47" s="32" t="str">
        <f t="shared" si="101"/>
        <v/>
      </c>
      <c r="AZ47" s="32" t="str">
        <f t="shared" si="102"/>
        <v/>
      </c>
      <c r="BA47" s="32" t="str">
        <f t="shared" si="103"/>
        <v/>
      </c>
      <c r="BB47" s="33" t="str">
        <f t="shared" si="104"/>
        <v/>
      </c>
      <c r="BD47" s="28" t="str">
        <f t="shared" si="105"/>
        <v/>
      </c>
      <c r="BE47" s="29" t="str">
        <f t="shared" si="106"/>
        <v/>
      </c>
      <c r="BF47" s="29" t="str">
        <f t="shared" si="107"/>
        <v/>
      </c>
      <c r="BG47" s="29" t="str">
        <f t="shared" si="108"/>
        <v/>
      </c>
      <c r="BH47" s="29" t="str">
        <f t="shared" si="109"/>
        <v/>
      </c>
      <c r="BI47" s="29" t="str">
        <f t="shared" si="110"/>
        <v/>
      </c>
      <c r="BJ47" s="30" t="str">
        <f t="shared" si="111"/>
        <v/>
      </c>
      <c r="BL47" s="31" t="str">
        <f t="shared" si="112"/>
        <v/>
      </c>
      <c r="BM47" s="32">
        <f t="shared" si="113"/>
        <v>1</v>
      </c>
      <c r="BN47" s="32" t="str">
        <f t="shared" si="114"/>
        <v/>
      </c>
      <c r="BO47" s="32" t="str">
        <f t="shared" si="115"/>
        <v/>
      </c>
      <c r="BP47" s="32" t="str">
        <f t="shared" si="116"/>
        <v/>
      </c>
      <c r="BQ47" s="32">
        <f t="shared" si="117"/>
        <v>1</v>
      </c>
      <c r="BR47" s="32" t="str">
        <f t="shared" si="118"/>
        <v/>
      </c>
      <c r="BS47" s="33" t="str">
        <f t="shared" si="119"/>
        <v/>
      </c>
      <c r="BU47" s="28" t="str">
        <f t="shared" si="120"/>
        <v/>
      </c>
      <c r="BV47" s="29" t="str">
        <f t="shared" si="121"/>
        <v/>
      </c>
      <c r="BW47" s="29" t="str">
        <f t="shared" si="122"/>
        <v/>
      </c>
      <c r="BX47" s="29" t="str">
        <f t="shared" si="123"/>
        <v/>
      </c>
      <c r="BY47" s="29" t="str">
        <f t="shared" si="124"/>
        <v/>
      </c>
      <c r="BZ47" s="29" t="str">
        <f t="shared" si="125"/>
        <v/>
      </c>
      <c r="CA47" s="30" t="str">
        <f t="shared" si="126"/>
        <v/>
      </c>
      <c r="CC47" s="31" t="str">
        <f t="shared" si="75"/>
        <v/>
      </c>
      <c r="CD47" s="32">
        <f t="shared" si="76"/>
        <v>1</v>
      </c>
      <c r="CE47" s="32" t="str">
        <f t="shared" si="77"/>
        <v/>
      </c>
      <c r="CF47" s="32" t="str">
        <f t="shared" si="78"/>
        <v/>
      </c>
      <c r="CG47" s="32" t="str">
        <f t="shared" si="79"/>
        <v/>
      </c>
      <c r="CH47" s="32" t="str">
        <f t="shared" si="80"/>
        <v/>
      </c>
      <c r="CI47" s="33" t="str">
        <f t="shared" si="81"/>
        <v/>
      </c>
      <c r="CL47" s="31" t="str">
        <f t="shared" si="82"/>
        <v/>
      </c>
      <c r="CM47" s="32" t="str">
        <f t="shared" si="83"/>
        <v/>
      </c>
      <c r="CN47" s="32" t="str">
        <f t="shared" si="84"/>
        <v/>
      </c>
      <c r="CO47" s="32" t="str">
        <f t="shared" si="85"/>
        <v/>
      </c>
      <c r="CP47" s="32" t="str">
        <f t="shared" si="86"/>
        <v/>
      </c>
      <c r="CQ47" s="32" t="str">
        <f t="shared" si="87"/>
        <v/>
      </c>
      <c r="CR47" s="33" t="str">
        <f t="shared" si="88"/>
        <v/>
      </c>
      <c r="CU47" s="31" t="str">
        <f t="shared" si="89"/>
        <v/>
      </c>
      <c r="CV47" s="32" t="str">
        <f t="shared" si="58"/>
        <v/>
      </c>
      <c r="CW47" s="32" t="str">
        <f t="shared" si="59"/>
        <v/>
      </c>
      <c r="CX47" s="32" t="str">
        <f t="shared" si="60"/>
        <v/>
      </c>
      <c r="CY47" s="32" t="str">
        <f t="shared" si="61"/>
        <v/>
      </c>
      <c r="CZ47" s="32" t="str">
        <f t="shared" si="62"/>
        <v/>
      </c>
      <c r="DA47" s="33" t="str">
        <f t="shared" si="63"/>
        <v/>
      </c>
    </row>
    <row r="48" spans="1:105" x14ac:dyDescent="0.2">
      <c r="A48" s="53">
        <f t="shared" si="127"/>
        <v>44</v>
      </c>
      <c r="B48" s="53">
        <v>1</v>
      </c>
      <c r="C48" s="53">
        <v>38</v>
      </c>
      <c r="D48" s="53"/>
      <c r="E48" s="53">
        <v>1</v>
      </c>
      <c r="F48" s="54">
        <v>0</v>
      </c>
      <c r="G48" s="53">
        <f t="shared" si="65"/>
        <v>0</v>
      </c>
      <c r="H48" s="53">
        <f t="shared" si="66"/>
        <v>1</v>
      </c>
      <c r="I48" s="54">
        <f t="shared" si="67"/>
        <v>1</v>
      </c>
      <c r="K48" s="50"/>
      <c r="L48" s="50"/>
      <c r="M48" s="50"/>
      <c r="N48" s="50" t="s">
        <v>7</v>
      </c>
      <c r="O48" s="50"/>
      <c r="P48" s="50"/>
      <c r="Q48" s="50" t="s">
        <v>12</v>
      </c>
      <c r="S48" s="26" t="str">
        <f t="shared" si="90"/>
        <v/>
      </c>
      <c r="AD48" s="31" t="str">
        <f t="shared" si="68"/>
        <v/>
      </c>
      <c r="AE48" s="32" t="str">
        <f t="shared" si="69"/>
        <v/>
      </c>
      <c r="AF48" s="32" t="str">
        <f t="shared" si="70"/>
        <v/>
      </c>
      <c r="AG48" s="32">
        <f t="shared" si="71"/>
        <v>1</v>
      </c>
      <c r="AH48" s="32" t="str">
        <f t="shared" si="72"/>
        <v/>
      </c>
      <c r="AI48" s="32" t="str">
        <f t="shared" si="73"/>
        <v/>
      </c>
      <c r="AJ48" s="33" t="str">
        <f t="shared" si="74"/>
        <v/>
      </c>
      <c r="AM48" s="119" t="str">
        <f t="shared" si="91"/>
        <v/>
      </c>
      <c r="AN48" s="120" t="str">
        <f t="shared" si="92"/>
        <v/>
      </c>
      <c r="AO48" s="120" t="str">
        <f t="shared" si="93"/>
        <v/>
      </c>
      <c r="AP48" s="120" t="str">
        <f t="shared" si="94"/>
        <v/>
      </c>
      <c r="AQ48" s="120" t="str">
        <f t="shared" si="95"/>
        <v/>
      </c>
      <c r="AR48" s="120" t="str">
        <f t="shared" si="96"/>
        <v/>
      </c>
      <c r="AS48" s="121">
        <f t="shared" si="97"/>
        <v>1</v>
      </c>
      <c r="AV48" s="31" t="str">
        <f t="shared" si="98"/>
        <v/>
      </c>
      <c r="AW48" s="32" t="str">
        <f t="shared" si="99"/>
        <v/>
      </c>
      <c r="AX48" s="32" t="str">
        <f t="shared" si="100"/>
        <v/>
      </c>
      <c r="AY48" s="32" t="str">
        <f t="shared" si="101"/>
        <v/>
      </c>
      <c r="AZ48" s="32" t="str">
        <f t="shared" si="102"/>
        <v/>
      </c>
      <c r="BA48" s="32" t="str">
        <f t="shared" si="103"/>
        <v/>
      </c>
      <c r="BB48" s="33" t="str">
        <f t="shared" si="104"/>
        <v/>
      </c>
      <c r="BD48" s="28" t="str">
        <f t="shared" si="105"/>
        <v/>
      </c>
      <c r="BE48" s="29" t="str">
        <f t="shared" si="106"/>
        <v/>
      </c>
      <c r="BF48" s="29" t="str">
        <f t="shared" si="107"/>
        <v/>
      </c>
      <c r="BG48" s="29" t="str">
        <f t="shared" si="108"/>
        <v/>
      </c>
      <c r="BH48" s="29" t="str">
        <f t="shared" si="109"/>
        <v/>
      </c>
      <c r="BI48" s="29" t="str">
        <f t="shared" si="110"/>
        <v/>
      </c>
      <c r="BJ48" s="30" t="str">
        <f t="shared" si="111"/>
        <v/>
      </c>
      <c r="BL48" s="31" t="str">
        <f t="shared" si="112"/>
        <v/>
      </c>
      <c r="BM48" s="32" t="str">
        <f t="shared" si="113"/>
        <v/>
      </c>
      <c r="BN48" s="32" t="str">
        <f t="shared" si="114"/>
        <v/>
      </c>
      <c r="BO48" s="32">
        <f t="shared" si="115"/>
        <v>1</v>
      </c>
      <c r="BP48" s="32" t="str">
        <f t="shared" si="116"/>
        <v/>
      </c>
      <c r="BQ48" s="32" t="str">
        <f t="shared" si="117"/>
        <v/>
      </c>
      <c r="BR48" s="32">
        <f t="shared" si="118"/>
        <v>1</v>
      </c>
      <c r="BS48" s="33" t="str">
        <f t="shared" si="119"/>
        <v/>
      </c>
      <c r="BU48" s="28" t="str">
        <f t="shared" si="120"/>
        <v/>
      </c>
      <c r="BV48" s="29" t="str">
        <f t="shared" si="121"/>
        <v/>
      </c>
      <c r="BW48" s="29" t="str">
        <f t="shared" si="122"/>
        <v/>
      </c>
      <c r="BX48" s="29" t="str">
        <f t="shared" si="123"/>
        <v/>
      </c>
      <c r="BY48" s="29" t="str">
        <f t="shared" si="124"/>
        <v/>
      </c>
      <c r="BZ48" s="29" t="str">
        <f t="shared" si="125"/>
        <v/>
      </c>
      <c r="CA48" s="30" t="str">
        <f t="shared" si="126"/>
        <v/>
      </c>
      <c r="CC48" s="31" t="str">
        <f t="shared" si="75"/>
        <v/>
      </c>
      <c r="CD48" s="32" t="str">
        <f t="shared" si="76"/>
        <v/>
      </c>
      <c r="CE48" s="32" t="str">
        <f t="shared" si="77"/>
        <v/>
      </c>
      <c r="CF48" s="32" t="str">
        <f t="shared" si="78"/>
        <v/>
      </c>
      <c r="CG48" s="32" t="str">
        <f t="shared" si="79"/>
        <v/>
      </c>
      <c r="CH48" s="32" t="str">
        <f t="shared" si="80"/>
        <v/>
      </c>
      <c r="CI48" s="33" t="str">
        <f t="shared" si="81"/>
        <v/>
      </c>
      <c r="CL48" s="31" t="str">
        <f t="shared" si="82"/>
        <v/>
      </c>
      <c r="CM48" s="32" t="str">
        <f t="shared" si="83"/>
        <v/>
      </c>
      <c r="CN48" s="32" t="str">
        <f t="shared" si="84"/>
        <v/>
      </c>
      <c r="CO48" s="32">
        <f t="shared" si="85"/>
        <v>1</v>
      </c>
      <c r="CP48" s="32" t="str">
        <f t="shared" si="86"/>
        <v/>
      </c>
      <c r="CQ48" s="32" t="str">
        <f t="shared" si="87"/>
        <v/>
      </c>
      <c r="CR48" s="33" t="str">
        <f t="shared" si="88"/>
        <v/>
      </c>
      <c r="CU48" s="31" t="str">
        <f t="shared" si="89"/>
        <v/>
      </c>
      <c r="CV48" s="32" t="str">
        <f t="shared" si="58"/>
        <v/>
      </c>
      <c r="CW48" s="32" t="str">
        <f t="shared" si="59"/>
        <v/>
      </c>
      <c r="CX48" s="32" t="str">
        <f t="shared" si="60"/>
        <v/>
      </c>
      <c r="CY48" s="32" t="str">
        <f t="shared" si="61"/>
        <v/>
      </c>
      <c r="CZ48" s="32" t="str">
        <f t="shared" si="62"/>
        <v/>
      </c>
      <c r="DA48" s="33" t="str">
        <f t="shared" si="63"/>
        <v/>
      </c>
    </row>
    <row r="49" spans="1:105" x14ac:dyDescent="0.2">
      <c r="A49" s="53">
        <f t="shared" si="127"/>
        <v>45</v>
      </c>
      <c r="B49" s="53">
        <v>1</v>
      </c>
      <c r="C49" s="53">
        <v>39</v>
      </c>
      <c r="D49" s="53"/>
      <c r="E49" s="53"/>
      <c r="F49" s="54">
        <v>0</v>
      </c>
      <c r="G49" s="53">
        <f t="shared" si="65"/>
        <v>0</v>
      </c>
      <c r="H49" s="53">
        <f t="shared" si="66"/>
        <v>0</v>
      </c>
      <c r="I49" s="54">
        <f t="shared" si="67"/>
        <v>0</v>
      </c>
      <c r="K49" s="50" t="s">
        <v>3</v>
      </c>
      <c r="L49" s="50"/>
      <c r="M49" s="50" t="s">
        <v>8</v>
      </c>
      <c r="N49" s="50"/>
      <c r="O49" s="50"/>
      <c r="P49" s="50"/>
      <c r="Q49" s="50"/>
      <c r="S49" s="26" t="str">
        <f t="shared" si="90"/>
        <v/>
      </c>
      <c r="AD49" s="31" t="str">
        <f t="shared" si="68"/>
        <v/>
      </c>
      <c r="AE49" s="32" t="str">
        <f t="shared" si="69"/>
        <v/>
      </c>
      <c r="AF49" s="32" t="str">
        <f t="shared" si="70"/>
        <v/>
      </c>
      <c r="AG49" s="32" t="str">
        <f t="shared" si="71"/>
        <v/>
      </c>
      <c r="AH49" s="32" t="str">
        <f t="shared" si="72"/>
        <v/>
      </c>
      <c r="AI49" s="32" t="str">
        <f t="shared" si="73"/>
        <v/>
      </c>
      <c r="AJ49" s="33" t="str">
        <f t="shared" si="74"/>
        <v/>
      </c>
      <c r="AM49" s="119" t="str">
        <f t="shared" si="91"/>
        <v/>
      </c>
      <c r="AN49" s="120" t="str">
        <f t="shared" si="92"/>
        <v/>
      </c>
      <c r="AO49" s="120" t="str">
        <f t="shared" si="93"/>
        <v/>
      </c>
      <c r="AP49" s="120" t="str">
        <f t="shared" si="94"/>
        <v/>
      </c>
      <c r="AQ49" s="120" t="str">
        <f t="shared" si="95"/>
        <v/>
      </c>
      <c r="AR49" s="120" t="str">
        <f t="shared" si="96"/>
        <v/>
      </c>
      <c r="AS49" s="121" t="str">
        <f t="shared" si="97"/>
        <v/>
      </c>
      <c r="AV49" s="31" t="str">
        <f t="shared" si="98"/>
        <v/>
      </c>
      <c r="AW49" s="32" t="str">
        <f t="shared" si="99"/>
        <v/>
      </c>
      <c r="AX49" s="32" t="str">
        <f t="shared" si="100"/>
        <v/>
      </c>
      <c r="AY49" s="32" t="str">
        <f t="shared" si="101"/>
        <v/>
      </c>
      <c r="AZ49" s="32" t="str">
        <f t="shared" si="102"/>
        <v/>
      </c>
      <c r="BA49" s="32" t="str">
        <f t="shared" si="103"/>
        <v/>
      </c>
      <c r="BB49" s="33" t="str">
        <f t="shared" si="104"/>
        <v/>
      </c>
      <c r="BD49" s="28" t="str">
        <f t="shared" si="105"/>
        <v/>
      </c>
      <c r="BE49" s="29" t="str">
        <f t="shared" si="106"/>
        <v/>
      </c>
      <c r="BF49" s="29" t="str">
        <f t="shared" si="107"/>
        <v/>
      </c>
      <c r="BG49" s="29" t="str">
        <f t="shared" si="108"/>
        <v/>
      </c>
      <c r="BH49" s="29" t="str">
        <f t="shared" si="109"/>
        <v/>
      </c>
      <c r="BI49" s="29" t="str">
        <f t="shared" si="110"/>
        <v/>
      </c>
      <c r="BJ49" s="30" t="str">
        <f t="shared" si="111"/>
        <v/>
      </c>
      <c r="BL49" s="31">
        <f t="shared" si="112"/>
        <v>1</v>
      </c>
      <c r="BM49" s="32" t="str">
        <f t="shared" si="113"/>
        <v/>
      </c>
      <c r="BN49" s="32">
        <f t="shared" si="114"/>
        <v>1</v>
      </c>
      <c r="BO49" s="32" t="str">
        <f t="shared" si="115"/>
        <v/>
      </c>
      <c r="BP49" s="32" t="str">
        <f t="shared" si="116"/>
        <v/>
      </c>
      <c r="BQ49" s="32" t="str">
        <f t="shared" si="117"/>
        <v/>
      </c>
      <c r="BR49" s="32" t="str">
        <f t="shared" si="118"/>
        <v/>
      </c>
      <c r="BS49" s="33" t="str">
        <f t="shared" si="119"/>
        <v/>
      </c>
      <c r="BU49" s="28" t="str">
        <f t="shared" si="120"/>
        <v/>
      </c>
      <c r="BV49" s="29" t="str">
        <f t="shared" si="121"/>
        <v/>
      </c>
      <c r="BW49" s="29" t="str">
        <f t="shared" si="122"/>
        <v/>
      </c>
      <c r="BX49" s="29" t="str">
        <f t="shared" si="123"/>
        <v/>
      </c>
      <c r="BY49" s="29" t="str">
        <f t="shared" si="124"/>
        <v/>
      </c>
      <c r="BZ49" s="29" t="str">
        <f t="shared" si="125"/>
        <v/>
      </c>
      <c r="CA49" s="30" t="str">
        <f t="shared" si="126"/>
        <v/>
      </c>
      <c r="CC49" s="31" t="str">
        <f t="shared" si="75"/>
        <v/>
      </c>
      <c r="CD49" s="32" t="str">
        <f t="shared" si="76"/>
        <v/>
      </c>
      <c r="CE49" s="32" t="str">
        <f t="shared" si="77"/>
        <v/>
      </c>
      <c r="CF49" s="32" t="str">
        <f t="shared" si="78"/>
        <v/>
      </c>
      <c r="CG49" s="32" t="str">
        <f t="shared" si="79"/>
        <v/>
      </c>
      <c r="CH49" s="32" t="str">
        <f t="shared" si="80"/>
        <v/>
      </c>
      <c r="CI49" s="33" t="str">
        <f t="shared" si="81"/>
        <v/>
      </c>
      <c r="CL49" s="31" t="str">
        <f t="shared" si="82"/>
        <v/>
      </c>
      <c r="CM49" s="32" t="str">
        <f t="shared" si="83"/>
        <v/>
      </c>
      <c r="CN49" s="32" t="str">
        <f t="shared" si="84"/>
        <v/>
      </c>
      <c r="CO49" s="32" t="str">
        <f t="shared" si="85"/>
        <v/>
      </c>
      <c r="CP49" s="32" t="str">
        <f t="shared" si="86"/>
        <v/>
      </c>
      <c r="CQ49" s="32" t="str">
        <f t="shared" si="87"/>
        <v/>
      </c>
      <c r="CR49" s="33" t="str">
        <f t="shared" si="88"/>
        <v/>
      </c>
      <c r="CU49" s="31" t="str">
        <f t="shared" si="89"/>
        <v/>
      </c>
      <c r="CV49" s="32" t="str">
        <f t="shared" si="58"/>
        <v/>
      </c>
      <c r="CW49" s="32" t="str">
        <f t="shared" si="59"/>
        <v/>
      </c>
      <c r="CX49" s="32" t="str">
        <f t="shared" si="60"/>
        <v/>
      </c>
      <c r="CY49" s="32" t="str">
        <f t="shared" si="61"/>
        <v/>
      </c>
      <c r="CZ49" s="32" t="str">
        <f t="shared" si="62"/>
        <v/>
      </c>
      <c r="DA49" s="33" t="str">
        <f t="shared" si="63"/>
        <v/>
      </c>
    </row>
    <row r="50" spans="1:105" x14ac:dyDescent="0.2">
      <c r="A50" s="53">
        <f t="shared" si="127"/>
        <v>46</v>
      </c>
      <c r="B50" s="53">
        <v>1</v>
      </c>
      <c r="C50" s="53">
        <v>40</v>
      </c>
      <c r="D50" s="53"/>
      <c r="E50" s="53"/>
      <c r="F50" s="54">
        <v>0</v>
      </c>
      <c r="G50" s="53">
        <f t="shared" si="65"/>
        <v>0</v>
      </c>
      <c r="H50" s="53">
        <f t="shared" si="66"/>
        <v>0</v>
      </c>
      <c r="I50" s="54">
        <f t="shared" si="67"/>
        <v>0</v>
      </c>
      <c r="K50" s="50"/>
      <c r="L50" s="50" t="s">
        <v>11</v>
      </c>
      <c r="M50" s="50"/>
      <c r="N50" s="50"/>
      <c r="O50" s="50" t="s">
        <v>2</v>
      </c>
      <c r="P50" s="50"/>
      <c r="Q50" s="50"/>
      <c r="S50" s="26" t="str">
        <f t="shared" si="90"/>
        <v/>
      </c>
      <c r="AD50" s="31" t="str">
        <f t="shared" si="68"/>
        <v/>
      </c>
      <c r="AE50" s="32" t="str">
        <f t="shared" si="69"/>
        <v/>
      </c>
      <c r="AF50" s="32" t="str">
        <f t="shared" si="70"/>
        <v/>
      </c>
      <c r="AG50" s="32" t="str">
        <f t="shared" si="71"/>
        <v/>
      </c>
      <c r="AH50" s="32" t="str">
        <f t="shared" si="72"/>
        <v/>
      </c>
      <c r="AI50" s="32" t="str">
        <f t="shared" si="73"/>
        <v/>
      </c>
      <c r="AJ50" s="33" t="str">
        <f t="shared" si="74"/>
        <v/>
      </c>
      <c r="AM50" s="119" t="str">
        <f t="shared" si="91"/>
        <v/>
      </c>
      <c r="AN50" s="120" t="str">
        <f t="shared" si="92"/>
        <v/>
      </c>
      <c r="AO50" s="120" t="str">
        <f t="shared" si="93"/>
        <v/>
      </c>
      <c r="AP50" s="120" t="str">
        <f t="shared" si="94"/>
        <v/>
      </c>
      <c r="AQ50" s="120" t="str">
        <f t="shared" si="95"/>
        <v/>
      </c>
      <c r="AR50" s="120" t="str">
        <f t="shared" si="96"/>
        <v/>
      </c>
      <c r="AS50" s="121" t="str">
        <f t="shared" si="97"/>
        <v/>
      </c>
      <c r="AV50" s="31" t="str">
        <f t="shared" si="98"/>
        <v/>
      </c>
      <c r="AW50" s="32" t="str">
        <f t="shared" si="99"/>
        <v/>
      </c>
      <c r="AX50" s="32" t="str">
        <f t="shared" si="100"/>
        <v/>
      </c>
      <c r="AY50" s="32" t="str">
        <f t="shared" si="101"/>
        <v/>
      </c>
      <c r="AZ50" s="32" t="str">
        <f t="shared" si="102"/>
        <v/>
      </c>
      <c r="BA50" s="32" t="str">
        <f t="shared" si="103"/>
        <v/>
      </c>
      <c r="BB50" s="33" t="str">
        <f t="shared" si="104"/>
        <v/>
      </c>
      <c r="BD50" s="28" t="str">
        <f t="shared" si="105"/>
        <v/>
      </c>
      <c r="BE50" s="29" t="str">
        <f t="shared" si="106"/>
        <v/>
      </c>
      <c r="BF50" s="29" t="str">
        <f t="shared" si="107"/>
        <v/>
      </c>
      <c r="BG50" s="29" t="str">
        <f t="shared" si="108"/>
        <v/>
      </c>
      <c r="BH50" s="29" t="str">
        <f t="shared" si="109"/>
        <v/>
      </c>
      <c r="BI50" s="29" t="str">
        <f t="shared" si="110"/>
        <v/>
      </c>
      <c r="BJ50" s="30" t="str">
        <f t="shared" si="111"/>
        <v/>
      </c>
      <c r="BL50" s="31" t="str">
        <f t="shared" si="112"/>
        <v/>
      </c>
      <c r="BM50" s="32">
        <f t="shared" si="113"/>
        <v>1</v>
      </c>
      <c r="BN50" s="32" t="str">
        <f t="shared" si="114"/>
        <v/>
      </c>
      <c r="BO50" s="32" t="str">
        <f t="shared" si="115"/>
        <v/>
      </c>
      <c r="BP50" s="32">
        <f t="shared" si="116"/>
        <v>1</v>
      </c>
      <c r="BQ50" s="32" t="str">
        <f t="shared" si="117"/>
        <v/>
      </c>
      <c r="BR50" s="32" t="str">
        <f t="shared" si="118"/>
        <v/>
      </c>
      <c r="BS50" s="33" t="str">
        <f t="shared" si="119"/>
        <v/>
      </c>
      <c r="BU50" s="28" t="str">
        <f t="shared" si="120"/>
        <v/>
      </c>
      <c r="BV50" s="29" t="str">
        <f t="shared" si="121"/>
        <v/>
      </c>
      <c r="BW50" s="29" t="str">
        <f t="shared" si="122"/>
        <v/>
      </c>
      <c r="BX50" s="29" t="str">
        <f t="shared" si="123"/>
        <v/>
      </c>
      <c r="BY50" s="29" t="str">
        <f t="shared" si="124"/>
        <v/>
      </c>
      <c r="BZ50" s="29" t="str">
        <f t="shared" si="125"/>
        <v/>
      </c>
      <c r="CA50" s="30" t="str">
        <f t="shared" si="126"/>
        <v/>
      </c>
      <c r="CC50" s="31" t="str">
        <f t="shared" si="75"/>
        <v/>
      </c>
      <c r="CD50" s="32" t="str">
        <f t="shared" si="76"/>
        <v/>
      </c>
      <c r="CE50" s="32" t="str">
        <f t="shared" si="77"/>
        <v/>
      </c>
      <c r="CF50" s="32" t="str">
        <f t="shared" si="78"/>
        <v/>
      </c>
      <c r="CG50" s="32" t="str">
        <f t="shared" si="79"/>
        <v/>
      </c>
      <c r="CH50" s="32" t="str">
        <f t="shared" si="80"/>
        <v/>
      </c>
      <c r="CI50" s="33" t="str">
        <f t="shared" si="81"/>
        <v/>
      </c>
      <c r="CL50" s="31" t="str">
        <f t="shared" si="82"/>
        <v/>
      </c>
      <c r="CM50" s="32" t="str">
        <f t="shared" si="83"/>
        <v/>
      </c>
      <c r="CN50" s="32" t="str">
        <f t="shared" si="84"/>
        <v/>
      </c>
      <c r="CO50" s="32" t="str">
        <f t="shared" si="85"/>
        <v/>
      </c>
      <c r="CP50" s="32" t="str">
        <f t="shared" si="86"/>
        <v/>
      </c>
      <c r="CQ50" s="32" t="str">
        <f t="shared" si="87"/>
        <v/>
      </c>
      <c r="CR50" s="33" t="str">
        <f t="shared" si="88"/>
        <v/>
      </c>
      <c r="CU50" s="31" t="str">
        <f t="shared" si="89"/>
        <v/>
      </c>
      <c r="CV50" s="32" t="str">
        <f t="shared" si="58"/>
        <v/>
      </c>
      <c r="CW50" s="32" t="str">
        <f t="shared" si="59"/>
        <v/>
      </c>
      <c r="CX50" s="32" t="str">
        <f t="shared" si="60"/>
        <v/>
      </c>
      <c r="CY50" s="32" t="str">
        <f t="shared" si="61"/>
        <v/>
      </c>
      <c r="CZ50" s="32" t="str">
        <f t="shared" si="62"/>
        <v/>
      </c>
      <c r="DA50" s="33" t="str">
        <f t="shared" si="63"/>
        <v/>
      </c>
    </row>
    <row r="51" spans="1:105" x14ac:dyDescent="0.2">
      <c r="A51" s="53">
        <f t="shared" si="127"/>
        <v>47</v>
      </c>
      <c r="B51" s="53">
        <v>0</v>
      </c>
      <c r="C51" s="53"/>
      <c r="D51" s="53"/>
      <c r="E51" s="53"/>
      <c r="F51" s="54">
        <v>0</v>
      </c>
      <c r="G51" s="53">
        <f t="shared" si="65"/>
        <v>0</v>
      </c>
      <c r="H51" s="53">
        <f t="shared" si="66"/>
        <v>0</v>
      </c>
      <c r="I51" s="54">
        <f t="shared" si="67"/>
        <v>0</v>
      </c>
      <c r="K51" s="50"/>
      <c r="L51" s="50"/>
      <c r="M51" s="50"/>
      <c r="N51" s="50"/>
      <c r="O51" s="50"/>
      <c r="P51" s="50"/>
      <c r="Q51" s="50"/>
      <c r="S51" s="26" t="str">
        <f t="shared" si="90"/>
        <v/>
      </c>
      <c r="AD51" s="31" t="str">
        <f t="shared" si="68"/>
        <v/>
      </c>
      <c r="AE51" s="32" t="str">
        <f t="shared" si="69"/>
        <v/>
      </c>
      <c r="AF51" s="32" t="str">
        <f t="shared" si="70"/>
        <v/>
      </c>
      <c r="AG51" s="32" t="str">
        <f t="shared" si="71"/>
        <v/>
      </c>
      <c r="AH51" s="32" t="str">
        <f t="shared" si="72"/>
        <v/>
      </c>
      <c r="AI51" s="32" t="str">
        <f t="shared" si="73"/>
        <v/>
      </c>
      <c r="AJ51" s="33" t="str">
        <f t="shared" si="74"/>
        <v/>
      </c>
      <c r="AM51" s="119" t="str">
        <f t="shared" si="91"/>
        <v/>
      </c>
      <c r="AN51" s="120" t="str">
        <f t="shared" si="92"/>
        <v/>
      </c>
      <c r="AO51" s="120" t="str">
        <f t="shared" si="93"/>
        <v/>
      </c>
      <c r="AP51" s="120" t="str">
        <f t="shared" si="94"/>
        <v/>
      </c>
      <c r="AQ51" s="120" t="str">
        <f t="shared" si="95"/>
        <v/>
      </c>
      <c r="AR51" s="120" t="str">
        <f t="shared" si="96"/>
        <v/>
      </c>
      <c r="AS51" s="121" t="str">
        <f t="shared" si="97"/>
        <v/>
      </c>
      <c r="AV51" s="31" t="str">
        <f t="shared" si="98"/>
        <v/>
      </c>
      <c r="AW51" s="32" t="str">
        <f t="shared" si="99"/>
        <v/>
      </c>
      <c r="AX51" s="32" t="str">
        <f t="shared" si="100"/>
        <v/>
      </c>
      <c r="AY51" s="32" t="str">
        <f t="shared" si="101"/>
        <v/>
      </c>
      <c r="AZ51" s="32" t="str">
        <f t="shared" si="102"/>
        <v/>
      </c>
      <c r="BA51" s="32" t="str">
        <f t="shared" si="103"/>
        <v/>
      </c>
      <c r="BB51" s="33" t="str">
        <f t="shared" si="104"/>
        <v/>
      </c>
      <c r="BD51" s="28" t="str">
        <f t="shared" si="105"/>
        <v/>
      </c>
      <c r="BE51" s="29" t="str">
        <f t="shared" si="106"/>
        <v/>
      </c>
      <c r="BF51" s="29" t="str">
        <f t="shared" si="107"/>
        <v/>
      </c>
      <c r="BG51" s="29" t="str">
        <f t="shared" si="108"/>
        <v/>
      </c>
      <c r="BH51" s="29" t="str">
        <f t="shared" si="109"/>
        <v/>
      </c>
      <c r="BI51" s="29" t="str">
        <f t="shared" si="110"/>
        <v/>
      </c>
      <c r="BJ51" s="30" t="str">
        <f t="shared" si="111"/>
        <v/>
      </c>
      <c r="BL51" s="31" t="str">
        <f t="shared" si="112"/>
        <v/>
      </c>
      <c r="BM51" s="32" t="str">
        <f t="shared" si="113"/>
        <v/>
      </c>
      <c r="BN51" s="32" t="str">
        <f t="shared" si="114"/>
        <v/>
      </c>
      <c r="BO51" s="32" t="str">
        <f t="shared" si="115"/>
        <v/>
      </c>
      <c r="BP51" s="32" t="str">
        <f t="shared" si="116"/>
        <v/>
      </c>
      <c r="BQ51" s="32" t="str">
        <f t="shared" si="117"/>
        <v/>
      </c>
      <c r="BR51" s="32" t="str">
        <f t="shared" si="118"/>
        <v/>
      </c>
      <c r="BS51" s="33" t="str">
        <f t="shared" si="119"/>
        <v/>
      </c>
      <c r="BU51" s="28" t="str">
        <f t="shared" si="120"/>
        <v/>
      </c>
      <c r="BV51" s="29" t="str">
        <f t="shared" si="121"/>
        <v/>
      </c>
      <c r="BW51" s="29" t="str">
        <f t="shared" si="122"/>
        <v/>
      </c>
      <c r="BX51" s="29" t="str">
        <f t="shared" si="123"/>
        <v/>
      </c>
      <c r="BY51" s="29" t="str">
        <f t="shared" si="124"/>
        <v/>
      </c>
      <c r="BZ51" s="29" t="str">
        <f t="shared" si="125"/>
        <v/>
      </c>
      <c r="CA51" s="30" t="str">
        <f t="shared" si="126"/>
        <v/>
      </c>
      <c r="CC51" s="31" t="str">
        <f t="shared" si="75"/>
        <v/>
      </c>
      <c r="CD51" s="32" t="str">
        <f t="shared" si="76"/>
        <v/>
      </c>
      <c r="CE51" s="32" t="str">
        <f t="shared" si="77"/>
        <v/>
      </c>
      <c r="CF51" s="32" t="str">
        <f t="shared" si="78"/>
        <v/>
      </c>
      <c r="CG51" s="32" t="str">
        <f t="shared" si="79"/>
        <v/>
      </c>
      <c r="CH51" s="32" t="str">
        <f t="shared" si="80"/>
        <v/>
      </c>
      <c r="CI51" s="33" t="str">
        <f t="shared" si="81"/>
        <v/>
      </c>
      <c r="CL51" s="31" t="str">
        <f t="shared" si="82"/>
        <v/>
      </c>
      <c r="CM51" s="32" t="str">
        <f t="shared" si="83"/>
        <v/>
      </c>
      <c r="CN51" s="32" t="str">
        <f t="shared" si="84"/>
        <v/>
      </c>
      <c r="CO51" s="32" t="str">
        <f t="shared" si="85"/>
        <v/>
      </c>
      <c r="CP51" s="32" t="str">
        <f t="shared" si="86"/>
        <v/>
      </c>
      <c r="CQ51" s="32" t="str">
        <f t="shared" si="87"/>
        <v/>
      </c>
      <c r="CR51" s="33" t="str">
        <f t="shared" si="88"/>
        <v/>
      </c>
      <c r="CU51" s="31" t="str">
        <f t="shared" si="89"/>
        <v/>
      </c>
      <c r="CV51" s="32" t="str">
        <f t="shared" si="58"/>
        <v/>
      </c>
      <c r="CW51" s="32" t="str">
        <f t="shared" si="59"/>
        <v/>
      </c>
      <c r="CX51" s="32" t="str">
        <f t="shared" si="60"/>
        <v/>
      </c>
      <c r="CY51" s="32" t="str">
        <f t="shared" si="61"/>
        <v/>
      </c>
      <c r="CZ51" s="32" t="str">
        <f t="shared" si="62"/>
        <v/>
      </c>
      <c r="DA51" s="33" t="str">
        <f t="shared" si="63"/>
        <v/>
      </c>
    </row>
    <row r="52" spans="1:105" x14ac:dyDescent="0.2">
      <c r="A52" s="53">
        <f t="shared" si="127"/>
        <v>48</v>
      </c>
      <c r="B52" s="53">
        <v>1</v>
      </c>
      <c r="C52" s="53">
        <v>41</v>
      </c>
      <c r="D52" s="53"/>
      <c r="E52" s="53"/>
      <c r="F52" s="54">
        <v>0</v>
      </c>
      <c r="G52" s="53">
        <f t="shared" si="65"/>
        <v>0</v>
      </c>
      <c r="H52" s="53">
        <f t="shared" si="66"/>
        <v>0</v>
      </c>
      <c r="I52" s="54">
        <f t="shared" si="67"/>
        <v>0</v>
      </c>
      <c r="K52" s="50"/>
      <c r="L52" s="50"/>
      <c r="M52" s="50"/>
      <c r="N52" s="50" t="s">
        <v>13</v>
      </c>
      <c r="O52" s="50"/>
      <c r="P52" s="50" t="s">
        <v>4</v>
      </c>
      <c r="Q52" s="50"/>
      <c r="S52" s="26" t="str">
        <f t="shared" si="90"/>
        <v/>
      </c>
      <c r="AD52" s="31" t="str">
        <f t="shared" si="68"/>
        <v/>
      </c>
      <c r="AE52" s="32" t="str">
        <f t="shared" si="69"/>
        <v/>
      </c>
      <c r="AF52" s="32" t="str">
        <f t="shared" si="70"/>
        <v/>
      </c>
      <c r="AG52" s="32" t="str">
        <f t="shared" si="71"/>
        <v/>
      </c>
      <c r="AH52" s="32" t="str">
        <f t="shared" si="72"/>
        <v/>
      </c>
      <c r="AI52" s="32" t="str">
        <f t="shared" si="73"/>
        <v/>
      </c>
      <c r="AJ52" s="33" t="str">
        <f t="shared" si="74"/>
        <v/>
      </c>
      <c r="AM52" s="119" t="str">
        <f t="shared" si="91"/>
        <v/>
      </c>
      <c r="AN52" s="120" t="str">
        <f t="shared" si="92"/>
        <v/>
      </c>
      <c r="AO52" s="120" t="str">
        <f t="shared" si="93"/>
        <v/>
      </c>
      <c r="AP52" s="120" t="str">
        <f t="shared" si="94"/>
        <v/>
      </c>
      <c r="AQ52" s="120" t="str">
        <f t="shared" si="95"/>
        <v/>
      </c>
      <c r="AR52" s="120" t="str">
        <f t="shared" si="96"/>
        <v/>
      </c>
      <c r="AS52" s="121" t="str">
        <f t="shared" si="97"/>
        <v/>
      </c>
      <c r="AV52" s="31" t="str">
        <f t="shared" si="98"/>
        <v/>
      </c>
      <c r="AW52" s="32" t="str">
        <f t="shared" si="99"/>
        <v/>
      </c>
      <c r="AX52" s="32" t="str">
        <f t="shared" si="100"/>
        <v/>
      </c>
      <c r="AY52" s="32" t="str">
        <f t="shared" si="101"/>
        <v/>
      </c>
      <c r="AZ52" s="32" t="str">
        <f t="shared" si="102"/>
        <v/>
      </c>
      <c r="BA52" s="32" t="str">
        <f t="shared" si="103"/>
        <v/>
      </c>
      <c r="BB52" s="33" t="str">
        <f t="shared" si="104"/>
        <v/>
      </c>
      <c r="BD52" s="28" t="str">
        <f t="shared" si="105"/>
        <v/>
      </c>
      <c r="BE52" s="29" t="str">
        <f t="shared" si="106"/>
        <v/>
      </c>
      <c r="BF52" s="29" t="str">
        <f t="shared" si="107"/>
        <v/>
      </c>
      <c r="BG52" s="29" t="str">
        <f t="shared" si="108"/>
        <v/>
      </c>
      <c r="BH52" s="29" t="str">
        <f t="shared" si="109"/>
        <v/>
      </c>
      <c r="BI52" s="29" t="str">
        <f t="shared" si="110"/>
        <v/>
      </c>
      <c r="BJ52" s="30" t="str">
        <f t="shared" si="111"/>
        <v/>
      </c>
      <c r="BL52" s="31" t="str">
        <f t="shared" si="112"/>
        <v/>
      </c>
      <c r="BM52" s="32" t="str">
        <f t="shared" si="113"/>
        <v/>
      </c>
      <c r="BN52" s="32" t="str">
        <f t="shared" si="114"/>
        <v/>
      </c>
      <c r="BO52" s="32">
        <f t="shared" si="115"/>
        <v>1</v>
      </c>
      <c r="BP52" s="32" t="str">
        <f t="shared" si="116"/>
        <v/>
      </c>
      <c r="BQ52" s="32">
        <f t="shared" si="117"/>
        <v>1</v>
      </c>
      <c r="BR52" s="32" t="str">
        <f t="shared" si="118"/>
        <v/>
      </c>
      <c r="BS52" s="33" t="str">
        <f t="shared" si="119"/>
        <v/>
      </c>
      <c r="BU52" s="28" t="str">
        <f t="shared" si="120"/>
        <v/>
      </c>
      <c r="BV52" s="29" t="str">
        <f t="shared" si="121"/>
        <v/>
      </c>
      <c r="BW52" s="29" t="str">
        <f t="shared" si="122"/>
        <v/>
      </c>
      <c r="BX52" s="29" t="str">
        <f t="shared" si="123"/>
        <v/>
      </c>
      <c r="BY52" s="29" t="str">
        <f t="shared" si="124"/>
        <v/>
      </c>
      <c r="BZ52" s="29" t="str">
        <f t="shared" si="125"/>
        <v/>
      </c>
      <c r="CA52" s="30" t="str">
        <f t="shared" si="126"/>
        <v/>
      </c>
      <c r="CC52" s="31" t="str">
        <f t="shared" si="75"/>
        <v/>
      </c>
      <c r="CD52" s="32" t="str">
        <f t="shared" si="76"/>
        <v/>
      </c>
      <c r="CE52" s="32" t="str">
        <f t="shared" si="77"/>
        <v/>
      </c>
      <c r="CF52" s="32" t="str">
        <f t="shared" si="78"/>
        <v/>
      </c>
      <c r="CG52" s="32" t="str">
        <f t="shared" si="79"/>
        <v/>
      </c>
      <c r="CH52" s="32" t="str">
        <f t="shared" si="80"/>
        <v/>
      </c>
      <c r="CI52" s="33" t="str">
        <f t="shared" si="81"/>
        <v/>
      </c>
      <c r="CL52" s="31" t="str">
        <f t="shared" si="82"/>
        <v/>
      </c>
      <c r="CM52" s="32" t="str">
        <f t="shared" si="83"/>
        <v/>
      </c>
      <c r="CN52" s="32" t="str">
        <f t="shared" si="84"/>
        <v/>
      </c>
      <c r="CO52" s="32" t="str">
        <f t="shared" si="85"/>
        <v/>
      </c>
      <c r="CP52" s="32" t="str">
        <f t="shared" si="86"/>
        <v/>
      </c>
      <c r="CQ52" s="32" t="str">
        <f t="shared" si="87"/>
        <v/>
      </c>
      <c r="CR52" s="33" t="str">
        <f t="shared" si="88"/>
        <v/>
      </c>
      <c r="CU52" s="31" t="str">
        <f t="shared" si="89"/>
        <v/>
      </c>
      <c r="CV52" s="32" t="str">
        <f t="shared" si="58"/>
        <v/>
      </c>
      <c r="CW52" s="32" t="str">
        <f t="shared" si="59"/>
        <v/>
      </c>
      <c r="CX52" s="32" t="str">
        <f t="shared" si="60"/>
        <v/>
      </c>
      <c r="CY52" s="32" t="str">
        <f t="shared" si="61"/>
        <v/>
      </c>
      <c r="CZ52" s="32" t="str">
        <f t="shared" si="62"/>
        <v/>
      </c>
      <c r="DA52" s="33" t="str">
        <f t="shared" si="63"/>
        <v/>
      </c>
    </row>
    <row r="53" spans="1:105" x14ac:dyDescent="0.2">
      <c r="A53" s="55">
        <f t="shared" si="127"/>
        <v>49</v>
      </c>
      <c r="B53" s="55">
        <v>1</v>
      </c>
      <c r="C53" s="55">
        <v>42</v>
      </c>
      <c r="D53" s="53"/>
      <c r="E53" s="53"/>
      <c r="F53" s="56">
        <v>0</v>
      </c>
      <c r="G53" s="55">
        <f t="shared" si="65"/>
        <v>0</v>
      </c>
      <c r="H53" s="55">
        <f t="shared" si="66"/>
        <v>0</v>
      </c>
      <c r="I53" s="56">
        <f t="shared" si="67"/>
        <v>0</v>
      </c>
      <c r="K53" s="50" t="s">
        <v>15</v>
      </c>
      <c r="L53" s="50"/>
      <c r="M53" s="50"/>
      <c r="N53" s="50"/>
      <c r="O53" s="50"/>
      <c r="P53" s="50"/>
      <c r="Q53" s="50" t="s">
        <v>1</v>
      </c>
      <c r="S53" s="26" t="str">
        <f t="shared" si="90"/>
        <v/>
      </c>
      <c r="AD53" s="31" t="str">
        <f t="shared" si="68"/>
        <v/>
      </c>
      <c r="AE53" s="32" t="str">
        <f t="shared" si="69"/>
        <v/>
      </c>
      <c r="AF53" s="32" t="str">
        <f t="shared" si="70"/>
        <v/>
      </c>
      <c r="AG53" s="32" t="str">
        <f t="shared" si="71"/>
        <v/>
      </c>
      <c r="AH53" s="32" t="str">
        <f t="shared" si="72"/>
        <v/>
      </c>
      <c r="AI53" s="32" t="str">
        <f t="shared" si="73"/>
        <v/>
      </c>
      <c r="AJ53" s="33" t="str">
        <f t="shared" si="74"/>
        <v/>
      </c>
      <c r="AM53" s="119" t="str">
        <f t="shared" si="91"/>
        <v/>
      </c>
      <c r="AN53" s="120" t="str">
        <f t="shared" si="92"/>
        <v/>
      </c>
      <c r="AO53" s="120" t="str">
        <f t="shared" si="93"/>
        <v/>
      </c>
      <c r="AP53" s="120" t="str">
        <f t="shared" si="94"/>
        <v/>
      </c>
      <c r="AQ53" s="120" t="str">
        <f t="shared" si="95"/>
        <v/>
      </c>
      <c r="AR53" s="120" t="str">
        <f t="shared" si="96"/>
        <v/>
      </c>
      <c r="AS53" s="121" t="str">
        <f t="shared" si="97"/>
        <v/>
      </c>
      <c r="AV53" s="31" t="str">
        <f t="shared" si="98"/>
        <v/>
      </c>
      <c r="AW53" s="32" t="str">
        <f t="shared" si="99"/>
        <v/>
      </c>
      <c r="AX53" s="32" t="str">
        <f t="shared" si="100"/>
        <v/>
      </c>
      <c r="AY53" s="32" t="str">
        <f t="shared" si="101"/>
        <v/>
      </c>
      <c r="AZ53" s="32" t="str">
        <f t="shared" si="102"/>
        <v/>
      </c>
      <c r="BA53" s="32" t="str">
        <f t="shared" si="103"/>
        <v/>
      </c>
      <c r="BB53" s="33" t="str">
        <f t="shared" si="104"/>
        <v/>
      </c>
      <c r="BD53" s="28" t="str">
        <f t="shared" si="105"/>
        <v/>
      </c>
      <c r="BE53" s="29" t="str">
        <f t="shared" si="106"/>
        <v/>
      </c>
      <c r="BF53" s="29" t="str">
        <f t="shared" si="107"/>
        <v/>
      </c>
      <c r="BG53" s="29" t="str">
        <f t="shared" si="108"/>
        <v/>
      </c>
      <c r="BH53" s="29" t="str">
        <f t="shared" si="109"/>
        <v/>
      </c>
      <c r="BI53" s="29" t="str">
        <f t="shared" si="110"/>
        <v/>
      </c>
      <c r="BJ53" s="30" t="str">
        <f t="shared" si="111"/>
        <v/>
      </c>
      <c r="BL53" s="31">
        <f t="shared" si="112"/>
        <v>1</v>
      </c>
      <c r="BM53" s="32" t="str">
        <f t="shared" si="113"/>
        <v/>
      </c>
      <c r="BN53" s="32" t="str">
        <f t="shared" si="114"/>
        <v/>
      </c>
      <c r="BO53" s="32" t="str">
        <f t="shared" si="115"/>
        <v/>
      </c>
      <c r="BP53" s="32" t="str">
        <f t="shared" si="116"/>
        <v/>
      </c>
      <c r="BQ53" s="32" t="str">
        <f t="shared" si="117"/>
        <v/>
      </c>
      <c r="BR53" s="32">
        <f t="shared" si="118"/>
        <v>1</v>
      </c>
      <c r="BS53" s="33" t="str">
        <f t="shared" si="119"/>
        <v/>
      </c>
      <c r="BU53" s="28" t="str">
        <f t="shared" si="120"/>
        <v/>
      </c>
      <c r="BV53" s="29" t="str">
        <f t="shared" si="121"/>
        <v/>
      </c>
      <c r="BW53" s="29" t="str">
        <f t="shared" si="122"/>
        <v/>
      </c>
      <c r="BX53" s="29" t="str">
        <f t="shared" si="123"/>
        <v/>
      </c>
      <c r="BY53" s="29" t="str">
        <f t="shared" si="124"/>
        <v/>
      </c>
      <c r="BZ53" s="29" t="str">
        <f t="shared" si="125"/>
        <v/>
      </c>
      <c r="CA53" s="30" t="str">
        <f t="shared" si="126"/>
        <v/>
      </c>
      <c r="CC53" s="31" t="str">
        <f t="shared" si="75"/>
        <v/>
      </c>
      <c r="CD53" s="32" t="str">
        <f t="shared" si="76"/>
        <v/>
      </c>
      <c r="CE53" s="32" t="str">
        <f t="shared" si="77"/>
        <v/>
      </c>
      <c r="CF53" s="32" t="str">
        <f t="shared" si="78"/>
        <v/>
      </c>
      <c r="CG53" s="32" t="str">
        <f t="shared" si="79"/>
        <v/>
      </c>
      <c r="CH53" s="32" t="str">
        <f t="shared" si="80"/>
        <v/>
      </c>
      <c r="CI53" s="33" t="str">
        <f t="shared" si="81"/>
        <v/>
      </c>
      <c r="CL53" s="31" t="str">
        <f t="shared" si="82"/>
        <v/>
      </c>
      <c r="CM53" s="32" t="str">
        <f t="shared" si="83"/>
        <v/>
      </c>
      <c r="CN53" s="32" t="str">
        <f t="shared" si="84"/>
        <v/>
      </c>
      <c r="CO53" s="32" t="str">
        <f t="shared" si="85"/>
        <v/>
      </c>
      <c r="CP53" s="32" t="str">
        <f t="shared" si="86"/>
        <v/>
      </c>
      <c r="CQ53" s="32" t="str">
        <f t="shared" si="87"/>
        <v/>
      </c>
      <c r="CR53" s="33" t="str">
        <f t="shared" si="88"/>
        <v/>
      </c>
      <c r="CU53" s="31" t="str">
        <f t="shared" si="89"/>
        <v/>
      </c>
      <c r="CV53" s="32" t="str">
        <f t="shared" si="58"/>
        <v/>
      </c>
      <c r="CW53" s="32" t="str">
        <f t="shared" si="59"/>
        <v/>
      </c>
      <c r="CX53" s="32" t="str">
        <f t="shared" si="60"/>
        <v/>
      </c>
      <c r="CY53" s="32" t="str">
        <f t="shared" si="61"/>
        <v/>
      </c>
      <c r="CZ53" s="32" t="str">
        <f t="shared" si="62"/>
        <v/>
      </c>
      <c r="DA53" s="33" t="str">
        <f t="shared" si="63"/>
        <v/>
      </c>
    </row>
    <row r="54" spans="1:105" x14ac:dyDescent="0.2">
      <c r="A54" s="51">
        <f t="shared" si="127"/>
        <v>50</v>
      </c>
      <c r="B54" s="51">
        <v>1</v>
      </c>
      <c r="C54" s="51">
        <v>43</v>
      </c>
      <c r="D54" s="51">
        <v>1</v>
      </c>
      <c r="E54" s="51"/>
      <c r="F54" s="54">
        <v>0</v>
      </c>
      <c r="G54" s="51">
        <f t="shared" si="65"/>
        <v>1</v>
      </c>
      <c r="H54" s="51">
        <f t="shared" si="66"/>
        <v>0</v>
      </c>
      <c r="I54" s="52">
        <f t="shared" si="67"/>
        <v>1</v>
      </c>
      <c r="K54" s="50"/>
      <c r="L54" s="50" t="s">
        <v>10</v>
      </c>
      <c r="M54" s="50" t="s">
        <v>2</v>
      </c>
      <c r="N54" s="50"/>
      <c r="O54" s="50"/>
      <c r="P54" s="50"/>
      <c r="Q54" s="50"/>
      <c r="S54" s="26" t="str">
        <f t="shared" si="90"/>
        <v/>
      </c>
      <c r="AD54" s="31" t="str">
        <f t="shared" si="68"/>
        <v/>
      </c>
      <c r="AE54" s="32" t="str">
        <f t="shared" si="69"/>
        <v/>
      </c>
      <c r="AF54" s="32">
        <f t="shared" si="70"/>
        <v>1</v>
      </c>
      <c r="AG54" s="32" t="str">
        <f t="shared" si="71"/>
        <v/>
      </c>
      <c r="AH54" s="32" t="str">
        <f t="shared" si="72"/>
        <v/>
      </c>
      <c r="AI54" s="32" t="str">
        <f t="shared" si="73"/>
        <v/>
      </c>
      <c r="AJ54" s="33" t="str">
        <f t="shared" si="74"/>
        <v/>
      </c>
      <c r="AM54" s="119" t="str">
        <f t="shared" si="91"/>
        <v/>
      </c>
      <c r="AN54" s="120">
        <f t="shared" si="92"/>
        <v>1</v>
      </c>
      <c r="AO54" s="120" t="str">
        <f t="shared" si="93"/>
        <v/>
      </c>
      <c r="AP54" s="120" t="str">
        <f t="shared" si="94"/>
        <v/>
      </c>
      <c r="AQ54" s="120" t="str">
        <f t="shared" si="95"/>
        <v/>
      </c>
      <c r="AR54" s="120" t="str">
        <f t="shared" si="96"/>
        <v/>
      </c>
      <c r="AS54" s="121" t="str">
        <f t="shared" si="97"/>
        <v/>
      </c>
      <c r="AV54" s="31" t="str">
        <f t="shared" si="98"/>
        <v/>
      </c>
      <c r="AW54" s="32" t="str">
        <f t="shared" si="99"/>
        <v/>
      </c>
      <c r="AX54" s="32" t="str">
        <f t="shared" si="100"/>
        <v/>
      </c>
      <c r="AY54" s="32" t="str">
        <f t="shared" si="101"/>
        <v/>
      </c>
      <c r="AZ54" s="32" t="str">
        <f t="shared" si="102"/>
        <v/>
      </c>
      <c r="BA54" s="32" t="str">
        <f t="shared" si="103"/>
        <v/>
      </c>
      <c r="BB54" s="33" t="str">
        <f t="shared" si="104"/>
        <v/>
      </c>
      <c r="BD54" s="28" t="str">
        <f t="shared" si="105"/>
        <v/>
      </c>
      <c r="BE54" s="29" t="str">
        <f t="shared" si="106"/>
        <v/>
      </c>
      <c r="BF54" s="29" t="str">
        <f t="shared" si="107"/>
        <v/>
      </c>
      <c r="BG54" s="29" t="str">
        <f t="shared" si="108"/>
        <v/>
      </c>
      <c r="BH54" s="29" t="str">
        <f t="shared" si="109"/>
        <v/>
      </c>
      <c r="BI54" s="29" t="str">
        <f t="shared" si="110"/>
        <v/>
      </c>
      <c r="BJ54" s="30" t="str">
        <f t="shared" si="111"/>
        <v/>
      </c>
      <c r="BL54" s="31" t="str">
        <f t="shared" si="112"/>
        <v/>
      </c>
      <c r="BM54" s="32">
        <f t="shared" si="113"/>
        <v>1</v>
      </c>
      <c r="BN54" s="32">
        <f t="shared" si="114"/>
        <v>1</v>
      </c>
      <c r="BO54" s="32" t="str">
        <f t="shared" si="115"/>
        <v/>
      </c>
      <c r="BP54" s="32" t="str">
        <f t="shared" si="116"/>
        <v/>
      </c>
      <c r="BQ54" s="32" t="str">
        <f t="shared" si="117"/>
        <v/>
      </c>
      <c r="BR54" s="32" t="str">
        <f t="shared" si="118"/>
        <v/>
      </c>
      <c r="BS54" s="33" t="str">
        <f t="shared" si="119"/>
        <v/>
      </c>
      <c r="BU54" s="28" t="str">
        <f t="shared" si="120"/>
        <v/>
      </c>
      <c r="BV54" s="29" t="str">
        <f t="shared" si="121"/>
        <v/>
      </c>
      <c r="BW54" s="29" t="str">
        <f t="shared" si="122"/>
        <v/>
      </c>
      <c r="BX54" s="29" t="str">
        <f t="shared" si="123"/>
        <v/>
      </c>
      <c r="BY54" s="29" t="str">
        <f t="shared" si="124"/>
        <v/>
      </c>
      <c r="BZ54" s="29" t="str">
        <f t="shared" si="125"/>
        <v/>
      </c>
      <c r="CA54" s="30" t="str">
        <f t="shared" si="126"/>
        <v/>
      </c>
      <c r="CC54" s="31" t="str">
        <f t="shared" si="75"/>
        <v/>
      </c>
      <c r="CD54" s="32" t="str">
        <f t="shared" si="76"/>
        <v/>
      </c>
      <c r="CE54" s="32">
        <f t="shared" si="77"/>
        <v>1</v>
      </c>
      <c r="CF54" s="32" t="str">
        <f t="shared" si="78"/>
        <v/>
      </c>
      <c r="CG54" s="32" t="str">
        <f t="shared" si="79"/>
        <v/>
      </c>
      <c r="CH54" s="32" t="str">
        <f t="shared" si="80"/>
        <v/>
      </c>
      <c r="CI54" s="33" t="str">
        <f t="shared" si="81"/>
        <v/>
      </c>
      <c r="CL54" s="31" t="str">
        <f t="shared" si="82"/>
        <v/>
      </c>
      <c r="CM54" s="32" t="str">
        <f t="shared" si="83"/>
        <v/>
      </c>
      <c r="CN54" s="32" t="str">
        <f t="shared" si="84"/>
        <v/>
      </c>
      <c r="CO54" s="32" t="str">
        <f t="shared" si="85"/>
        <v/>
      </c>
      <c r="CP54" s="32" t="str">
        <f t="shared" si="86"/>
        <v/>
      </c>
      <c r="CQ54" s="32" t="str">
        <f t="shared" si="87"/>
        <v/>
      </c>
      <c r="CR54" s="33" t="str">
        <f t="shared" si="88"/>
        <v/>
      </c>
      <c r="CU54" s="31" t="str">
        <f t="shared" si="89"/>
        <v/>
      </c>
      <c r="CV54" s="32" t="str">
        <f t="shared" si="58"/>
        <v/>
      </c>
      <c r="CW54" s="32" t="str">
        <f t="shared" si="59"/>
        <v/>
      </c>
      <c r="CX54" s="32" t="str">
        <f t="shared" si="60"/>
        <v/>
      </c>
      <c r="CY54" s="32" t="str">
        <f t="shared" si="61"/>
        <v/>
      </c>
      <c r="CZ54" s="32" t="str">
        <f t="shared" si="62"/>
        <v/>
      </c>
      <c r="DA54" s="33" t="str">
        <f t="shared" si="63"/>
        <v/>
      </c>
    </row>
    <row r="55" spans="1:105" x14ac:dyDescent="0.2">
      <c r="A55" s="53">
        <f t="shared" si="127"/>
        <v>51</v>
      </c>
      <c r="B55" s="53">
        <v>1</v>
      </c>
      <c r="C55" s="53">
        <v>44</v>
      </c>
      <c r="D55" s="53"/>
      <c r="E55" s="53">
        <v>1</v>
      </c>
      <c r="F55" s="54">
        <v>0</v>
      </c>
      <c r="G55" s="53">
        <f t="shared" si="65"/>
        <v>0</v>
      </c>
      <c r="H55" s="53">
        <f t="shared" si="66"/>
        <v>1</v>
      </c>
      <c r="I55" s="54">
        <f t="shared" si="67"/>
        <v>1</v>
      </c>
      <c r="K55" s="50"/>
      <c r="L55" s="50"/>
      <c r="M55" s="50"/>
      <c r="N55" s="50" t="s">
        <v>5</v>
      </c>
      <c r="O55" s="50" t="s">
        <v>12</v>
      </c>
      <c r="P55" s="50"/>
      <c r="Q55" s="50"/>
      <c r="S55" s="26" t="str">
        <f t="shared" si="90"/>
        <v/>
      </c>
      <c r="AD55" s="31" t="str">
        <f t="shared" si="68"/>
        <v/>
      </c>
      <c r="AE55" s="32" t="str">
        <f t="shared" si="69"/>
        <v/>
      </c>
      <c r="AF55" s="32" t="str">
        <f t="shared" si="70"/>
        <v/>
      </c>
      <c r="AG55" s="32">
        <f t="shared" si="71"/>
        <v>1</v>
      </c>
      <c r="AH55" s="32" t="str">
        <f t="shared" si="72"/>
        <v/>
      </c>
      <c r="AI55" s="32" t="str">
        <f t="shared" si="73"/>
        <v/>
      </c>
      <c r="AJ55" s="33" t="str">
        <f t="shared" si="74"/>
        <v/>
      </c>
      <c r="AM55" s="119" t="str">
        <f t="shared" si="91"/>
        <v/>
      </c>
      <c r="AN55" s="120" t="str">
        <f t="shared" si="92"/>
        <v/>
      </c>
      <c r="AO55" s="120" t="str">
        <f t="shared" si="93"/>
        <v/>
      </c>
      <c r="AP55" s="120" t="str">
        <f t="shared" si="94"/>
        <v/>
      </c>
      <c r="AQ55" s="120">
        <f t="shared" si="95"/>
        <v>1</v>
      </c>
      <c r="AR55" s="120" t="str">
        <f t="shared" si="96"/>
        <v/>
      </c>
      <c r="AS55" s="121" t="str">
        <f t="shared" si="97"/>
        <v/>
      </c>
      <c r="AV55" s="31" t="str">
        <f t="shared" si="98"/>
        <v/>
      </c>
      <c r="AW55" s="32" t="str">
        <f t="shared" si="99"/>
        <v/>
      </c>
      <c r="AX55" s="32" t="str">
        <f t="shared" si="100"/>
        <v/>
      </c>
      <c r="AY55" s="32" t="str">
        <f t="shared" si="101"/>
        <v/>
      </c>
      <c r="AZ55" s="32" t="str">
        <f t="shared" si="102"/>
        <v/>
      </c>
      <c r="BA55" s="32" t="str">
        <f t="shared" si="103"/>
        <v/>
      </c>
      <c r="BB55" s="33" t="str">
        <f t="shared" si="104"/>
        <v/>
      </c>
      <c r="BD55" s="28" t="str">
        <f t="shared" si="105"/>
        <v/>
      </c>
      <c r="BE55" s="29" t="str">
        <f t="shared" si="106"/>
        <v/>
      </c>
      <c r="BF55" s="29" t="str">
        <f t="shared" si="107"/>
        <v/>
      </c>
      <c r="BG55" s="29" t="str">
        <f t="shared" si="108"/>
        <v/>
      </c>
      <c r="BH55" s="29" t="str">
        <f t="shared" si="109"/>
        <v/>
      </c>
      <c r="BI55" s="29" t="str">
        <f t="shared" si="110"/>
        <v/>
      </c>
      <c r="BJ55" s="30" t="str">
        <f t="shared" si="111"/>
        <v/>
      </c>
      <c r="BL55" s="31" t="str">
        <f t="shared" si="112"/>
        <v/>
      </c>
      <c r="BM55" s="32" t="str">
        <f t="shared" si="113"/>
        <v/>
      </c>
      <c r="BN55" s="32" t="str">
        <f t="shared" si="114"/>
        <v/>
      </c>
      <c r="BO55" s="32">
        <f t="shared" si="115"/>
        <v>1</v>
      </c>
      <c r="BP55" s="32">
        <f t="shared" si="116"/>
        <v>1</v>
      </c>
      <c r="BQ55" s="32" t="str">
        <f t="shared" si="117"/>
        <v/>
      </c>
      <c r="BR55" s="32" t="str">
        <f t="shared" si="118"/>
        <v/>
      </c>
      <c r="BS55" s="33" t="str">
        <f t="shared" si="119"/>
        <v/>
      </c>
      <c r="BU55" s="28" t="str">
        <f t="shared" si="120"/>
        <v/>
      </c>
      <c r="BV55" s="29" t="str">
        <f t="shared" si="121"/>
        <v/>
      </c>
      <c r="BW55" s="29" t="str">
        <f t="shared" si="122"/>
        <v/>
      </c>
      <c r="BX55" s="29" t="str">
        <f t="shared" si="123"/>
        <v/>
      </c>
      <c r="BY55" s="29" t="str">
        <f t="shared" si="124"/>
        <v/>
      </c>
      <c r="BZ55" s="29" t="str">
        <f t="shared" si="125"/>
        <v/>
      </c>
      <c r="CA55" s="30" t="str">
        <f t="shared" si="126"/>
        <v/>
      </c>
      <c r="CC55" s="31" t="str">
        <f t="shared" si="75"/>
        <v/>
      </c>
      <c r="CD55" s="32" t="str">
        <f t="shared" si="76"/>
        <v/>
      </c>
      <c r="CE55" s="32" t="str">
        <f t="shared" si="77"/>
        <v/>
      </c>
      <c r="CF55" s="32" t="str">
        <f t="shared" si="78"/>
        <v/>
      </c>
      <c r="CG55" s="32" t="str">
        <f t="shared" si="79"/>
        <v/>
      </c>
      <c r="CH55" s="32" t="str">
        <f t="shared" si="80"/>
        <v/>
      </c>
      <c r="CI55" s="33" t="str">
        <f t="shared" si="81"/>
        <v/>
      </c>
      <c r="CL55" s="31" t="str">
        <f t="shared" si="82"/>
        <v/>
      </c>
      <c r="CM55" s="32" t="str">
        <f t="shared" si="83"/>
        <v/>
      </c>
      <c r="CN55" s="32" t="str">
        <f t="shared" si="84"/>
        <v/>
      </c>
      <c r="CO55" s="32">
        <f t="shared" si="85"/>
        <v>1</v>
      </c>
      <c r="CP55" s="32" t="str">
        <f t="shared" si="86"/>
        <v/>
      </c>
      <c r="CQ55" s="32" t="str">
        <f t="shared" si="87"/>
        <v/>
      </c>
      <c r="CR55" s="33" t="str">
        <f t="shared" si="88"/>
        <v/>
      </c>
      <c r="CU55" s="31" t="str">
        <f t="shared" si="89"/>
        <v/>
      </c>
      <c r="CV55" s="32" t="str">
        <f t="shared" si="58"/>
        <v/>
      </c>
      <c r="CW55" s="32" t="str">
        <f t="shared" si="59"/>
        <v/>
      </c>
      <c r="CX55" s="32" t="str">
        <f t="shared" si="60"/>
        <v/>
      </c>
      <c r="CY55" s="32" t="str">
        <f t="shared" si="61"/>
        <v/>
      </c>
      <c r="CZ55" s="32" t="str">
        <f t="shared" si="62"/>
        <v/>
      </c>
      <c r="DA55" s="33" t="str">
        <f t="shared" si="63"/>
        <v/>
      </c>
    </row>
    <row r="56" spans="1:105" x14ac:dyDescent="0.2">
      <c r="A56" s="53">
        <f t="shared" si="127"/>
        <v>52</v>
      </c>
      <c r="B56" s="53">
        <v>1</v>
      </c>
      <c r="C56" s="53">
        <v>45</v>
      </c>
      <c r="D56" s="53"/>
      <c r="E56" s="53"/>
      <c r="F56" s="54">
        <v>0</v>
      </c>
      <c r="G56" s="53">
        <f t="shared" si="65"/>
        <v>0</v>
      </c>
      <c r="H56" s="53">
        <f t="shared" si="66"/>
        <v>0</v>
      </c>
      <c r="I56" s="54">
        <f t="shared" si="67"/>
        <v>0</v>
      </c>
      <c r="K56" s="50" t="s">
        <v>6</v>
      </c>
      <c r="L56" s="50"/>
      <c r="M56" s="50"/>
      <c r="N56" s="50"/>
      <c r="O56" s="50"/>
      <c r="P56" s="50" t="s">
        <v>8</v>
      </c>
      <c r="Q56" s="50"/>
      <c r="S56" s="26" t="str">
        <f t="shared" si="90"/>
        <v/>
      </c>
      <c r="AD56" s="31" t="str">
        <f t="shared" si="68"/>
        <v/>
      </c>
      <c r="AE56" s="32" t="str">
        <f t="shared" si="69"/>
        <v/>
      </c>
      <c r="AF56" s="32" t="str">
        <f t="shared" si="70"/>
        <v/>
      </c>
      <c r="AG56" s="32" t="str">
        <f t="shared" si="71"/>
        <v/>
      </c>
      <c r="AH56" s="32" t="str">
        <f t="shared" si="72"/>
        <v/>
      </c>
      <c r="AI56" s="32" t="str">
        <f t="shared" si="73"/>
        <v/>
      </c>
      <c r="AJ56" s="33" t="str">
        <f t="shared" si="74"/>
        <v/>
      </c>
      <c r="AM56" s="119" t="str">
        <f t="shared" si="91"/>
        <v/>
      </c>
      <c r="AN56" s="120" t="str">
        <f t="shared" si="92"/>
        <v/>
      </c>
      <c r="AO56" s="120" t="str">
        <f t="shared" si="93"/>
        <v/>
      </c>
      <c r="AP56" s="120" t="str">
        <f t="shared" si="94"/>
        <v/>
      </c>
      <c r="AQ56" s="120" t="str">
        <f t="shared" si="95"/>
        <v/>
      </c>
      <c r="AR56" s="120" t="str">
        <f t="shared" si="96"/>
        <v/>
      </c>
      <c r="AS56" s="121" t="str">
        <f t="shared" si="97"/>
        <v/>
      </c>
      <c r="AV56" s="31" t="str">
        <f t="shared" si="98"/>
        <v/>
      </c>
      <c r="AW56" s="32" t="str">
        <f t="shared" si="99"/>
        <v/>
      </c>
      <c r="AX56" s="32" t="str">
        <f t="shared" si="100"/>
        <v/>
      </c>
      <c r="AY56" s="32" t="str">
        <f t="shared" si="101"/>
        <v/>
      </c>
      <c r="AZ56" s="32" t="str">
        <f t="shared" si="102"/>
        <v/>
      </c>
      <c r="BA56" s="32" t="str">
        <f t="shared" si="103"/>
        <v/>
      </c>
      <c r="BB56" s="33" t="str">
        <f t="shared" si="104"/>
        <v/>
      </c>
      <c r="BD56" s="28" t="str">
        <f t="shared" si="105"/>
        <v/>
      </c>
      <c r="BE56" s="29" t="str">
        <f t="shared" si="106"/>
        <v/>
      </c>
      <c r="BF56" s="29" t="str">
        <f t="shared" si="107"/>
        <v/>
      </c>
      <c r="BG56" s="29" t="str">
        <f t="shared" si="108"/>
        <v/>
      </c>
      <c r="BH56" s="29" t="str">
        <f t="shared" si="109"/>
        <v/>
      </c>
      <c r="BI56" s="29" t="str">
        <f t="shared" si="110"/>
        <v/>
      </c>
      <c r="BJ56" s="30" t="str">
        <f t="shared" si="111"/>
        <v/>
      </c>
      <c r="BL56" s="31">
        <f t="shared" si="112"/>
        <v>1</v>
      </c>
      <c r="BM56" s="32" t="str">
        <f t="shared" si="113"/>
        <v/>
      </c>
      <c r="BN56" s="32" t="str">
        <f t="shared" si="114"/>
        <v/>
      </c>
      <c r="BO56" s="32" t="str">
        <f t="shared" si="115"/>
        <v/>
      </c>
      <c r="BP56" s="32" t="str">
        <f t="shared" si="116"/>
        <v/>
      </c>
      <c r="BQ56" s="32">
        <f t="shared" si="117"/>
        <v>1</v>
      </c>
      <c r="BR56" s="32" t="str">
        <f t="shared" si="118"/>
        <v/>
      </c>
      <c r="BS56" s="33" t="str">
        <f t="shared" si="119"/>
        <v/>
      </c>
      <c r="BU56" s="28" t="str">
        <f t="shared" si="120"/>
        <v/>
      </c>
      <c r="BV56" s="29" t="str">
        <f t="shared" si="121"/>
        <v/>
      </c>
      <c r="BW56" s="29" t="str">
        <f t="shared" si="122"/>
        <v/>
      </c>
      <c r="BX56" s="29" t="str">
        <f t="shared" si="123"/>
        <v/>
      </c>
      <c r="BY56" s="29" t="str">
        <f t="shared" si="124"/>
        <v/>
      </c>
      <c r="BZ56" s="29">
        <f t="shared" si="125"/>
        <v>20</v>
      </c>
      <c r="CA56" s="30" t="str">
        <f t="shared" si="126"/>
        <v/>
      </c>
      <c r="CC56" s="31" t="str">
        <f t="shared" si="75"/>
        <v/>
      </c>
      <c r="CD56" s="32" t="str">
        <f t="shared" si="76"/>
        <v/>
      </c>
      <c r="CE56" s="32" t="str">
        <f t="shared" si="77"/>
        <v/>
      </c>
      <c r="CF56" s="32" t="str">
        <f t="shared" si="78"/>
        <v/>
      </c>
      <c r="CG56" s="32" t="str">
        <f t="shared" si="79"/>
        <v/>
      </c>
      <c r="CH56" s="32" t="str">
        <f t="shared" si="80"/>
        <v/>
      </c>
      <c r="CI56" s="33" t="str">
        <f t="shared" si="81"/>
        <v/>
      </c>
      <c r="CL56" s="31" t="str">
        <f t="shared" si="82"/>
        <v/>
      </c>
      <c r="CM56" s="32" t="str">
        <f t="shared" si="83"/>
        <v/>
      </c>
      <c r="CN56" s="32" t="str">
        <f t="shared" si="84"/>
        <v/>
      </c>
      <c r="CO56" s="32" t="str">
        <f t="shared" si="85"/>
        <v/>
      </c>
      <c r="CP56" s="32" t="str">
        <f t="shared" si="86"/>
        <v/>
      </c>
      <c r="CQ56" s="32" t="str">
        <f t="shared" si="87"/>
        <v/>
      </c>
      <c r="CR56" s="33" t="str">
        <f t="shared" si="88"/>
        <v/>
      </c>
      <c r="CU56" s="31" t="str">
        <f t="shared" si="89"/>
        <v/>
      </c>
      <c r="CV56" s="32" t="str">
        <f t="shared" si="58"/>
        <v/>
      </c>
      <c r="CW56" s="32" t="str">
        <f t="shared" si="59"/>
        <v/>
      </c>
      <c r="CX56" s="32" t="str">
        <f t="shared" si="60"/>
        <v/>
      </c>
      <c r="CY56" s="32" t="str">
        <f t="shared" si="61"/>
        <v/>
      </c>
      <c r="CZ56" s="32" t="str">
        <f t="shared" si="62"/>
        <v/>
      </c>
      <c r="DA56" s="33" t="str">
        <f t="shared" si="63"/>
        <v/>
      </c>
    </row>
    <row r="57" spans="1:105" x14ac:dyDescent="0.2">
      <c r="A57" s="53">
        <f t="shared" si="127"/>
        <v>53</v>
      </c>
      <c r="B57" s="53">
        <v>1</v>
      </c>
      <c r="C57" s="53">
        <v>46</v>
      </c>
      <c r="D57" s="53"/>
      <c r="E57" s="53"/>
      <c r="F57" s="54">
        <v>0</v>
      </c>
      <c r="G57" s="53">
        <f t="shared" si="65"/>
        <v>0</v>
      </c>
      <c r="H57" s="53">
        <f t="shared" si="66"/>
        <v>0</v>
      </c>
      <c r="I57" s="54">
        <f t="shared" si="67"/>
        <v>0</v>
      </c>
      <c r="K57" s="50"/>
      <c r="L57" s="50" t="s">
        <v>7</v>
      </c>
      <c r="M57" s="50"/>
      <c r="N57" s="50"/>
      <c r="O57" s="50"/>
      <c r="P57" s="50"/>
      <c r="Q57" s="50" t="s">
        <v>14</v>
      </c>
      <c r="S57" s="26" t="str">
        <f t="shared" si="90"/>
        <v/>
      </c>
      <c r="AD57" s="31" t="str">
        <f t="shared" si="68"/>
        <v/>
      </c>
      <c r="AE57" s="32" t="str">
        <f t="shared" si="69"/>
        <v/>
      </c>
      <c r="AF57" s="32" t="str">
        <f t="shared" si="70"/>
        <v/>
      </c>
      <c r="AG57" s="32" t="str">
        <f t="shared" si="71"/>
        <v/>
      </c>
      <c r="AH57" s="32" t="str">
        <f t="shared" si="72"/>
        <v/>
      </c>
      <c r="AI57" s="32" t="str">
        <f t="shared" si="73"/>
        <v/>
      </c>
      <c r="AJ57" s="33" t="str">
        <f t="shared" si="74"/>
        <v/>
      </c>
      <c r="AM57" s="119" t="str">
        <f t="shared" si="91"/>
        <v/>
      </c>
      <c r="AN57" s="120" t="str">
        <f t="shared" si="92"/>
        <v/>
      </c>
      <c r="AO57" s="120" t="str">
        <f t="shared" si="93"/>
        <v/>
      </c>
      <c r="AP57" s="120" t="str">
        <f t="shared" si="94"/>
        <v/>
      </c>
      <c r="AQ57" s="120" t="str">
        <f t="shared" si="95"/>
        <v/>
      </c>
      <c r="AR57" s="120" t="str">
        <f t="shared" si="96"/>
        <v/>
      </c>
      <c r="AS57" s="121" t="str">
        <f t="shared" si="97"/>
        <v/>
      </c>
      <c r="AV57" s="31" t="str">
        <f t="shared" si="98"/>
        <v/>
      </c>
      <c r="AW57" s="32" t="str">
        <f t="shared" si="99"/>
        <v/>
      </c>
      <c r="AX57" s="32" t="str">
        <f t="shared" si="100"/>
        <v/>
      </c>
      <c r="AY57" s="32" t="str">
        <f t="shared" si="101"/>
        <v/>
      </c>
      <c r="AZ57" s="32" t="str">
        <f t="shared" si="102"/>
        <v/>
      </c>
      <c r="BA57" s="32" t="str">
        <f t="shared" si="103"/>
        <v/>
      </c>
      <c r="BB57" s="33" t="str">
        <f t="shared" si="104"/>
        <v/>
      </c>
      <c r="BD57" s="28" t="str">
        <f t="shared" si="105"/>
        <v/>
      </c>
      <c r="BE57" s="29" t="str">
        <f t="shared" si="106"/>
        <v/>
      </c>
      <c r="BF57" s="29" t="str">
        <f t="shared" si="107"/>
        <v/>
      </c>
      <c r="BG57" s="29" t="str">
        <f t="shared" si="108"/>
        <v/>
      </c>
      <c r="BH57" s="29" t="str">
        <f t="shared" si="109"/>
        <v/>
      </c>
      <c r="BI57" s="29" t="str">
        <f t="shared" si="110"/>
        <v/>
      </c>
      <c r="BJ57" s="30" t="str">
        <f t="shared" si="111"/>
        <v/>
      </c>
      <c r="BL57" s="31" t="str">
        <f t="shared" si="112"/>
        <v/>
      </c>
      <c r="BM57" s="32">
        <f t="shared" si="113"/>
        <v>1</v>
      </c>
      <c r="BN57" s="32" t="str">
        <f t="shared" si="114"/>
        <v/>
      </c>
      <c r="BO57" s="32" t="str">
        <f t="shared" si="115"/>
        <v/>
      </c>
      <c r="BP57" s="32" t="str">
        <f t="shared" si="116"/>
        <v/>
      </c>
      <c r="BQ57" s="32" t="str">
        <f t="shared" si="117"/>
        <v/>
      </c>
      <c r="BR57" s="32">
        <f t="shared" si="118"/>
        <v>1</v>
      </c>
      <c r="BS57" s="33" t="str">
        <f t="shared" si="119"/>
        <v/>
      </c>
      <c r="BU57" s="28" t="str">
        <f t="shared" si="120"/>
        <v/>
      </c>
      <c r="BV57" s="29" t="str">
        <f t="shared" si="121"/>
        <v/>
      </c>
      <c r="BW57" s="29" t="str">
        <f t="shared" si="122"/>
        <v/>
      </c>
      <c r="BX57" s="29" t="str">
        <f t="shared" si="123"/>
        <v/>
      </c>
      <c r="BY57" s="29" t="str">
        <f t="shared" si="124"/>
        <v/>
      </c>
      <c r="BZ57" s="29" t="str">
        <f t="shared" si="125"/>
        <v/>
      </c>
      <c r="CA57" s="30" t="str">
        <f t="shared" si="126"/>
        <v/>
      </c>
      <c r="CC57" s="31" t="str">
        <f t="shared" si="75"/>
        <v/>
      </c>
      <c r="CD57" s="32" t="str">
        <f t="shared" si="76"/>
        <v/>
      </c>
      <c r="CE57" s="32" t="str">
        <f t="shared" si="77"/>
        <v/>
      </c>
      <c r="CF57" s="32" t="str">
        <f t="shared" si="78"/>
        <v/>
      </c>
      <c r="CG57" s="32" t="str">
        <f t="shared" si="79"/>
        <v/>
      </c>
      <c r="CH57" s="32" t="str">
        <f t="shared" si="80"/>
        <v/>
      </c>
      <c r="CI57" s="33" t="str">
        <f t="shared" si="81"/>
        <v/>
      </c>
      <c r="CL57" s="31" t="str">
        <f t="shared" si="82"/>
        <v/>
      </c>
      <c r="CM57" s="32" t="str">
        <f t="shared" si="83"/>
        <v/>
      </c>
      <c r="CN57" s="32" t="str">
        <f t="shared" si="84"/>
        <v/>
      </c>
      <c r="CO57" s="32" t="str">
        <f t="shared" si="85"/>
        <v/>
      </c>
      <c r="CP57" s="32" t="str">
        <f t="shared" si="86"/>
        <v/>
      </c>
      <c r="CQ57" s="32" t="str">
        <f t="shared" si="87"/>
        <v/>
      </c>
      <c r="CR57" s="33" t="str">
        <f t="shared" si="88"/>
        <v/>
      </c>
      <c r="CU57" s="31" t="str">
        <f t="shared" si="89"/>
        <v/>
      </c>
      <c r="CV57" s="32" t="str">
        <f t="shared" si="58"/>
        <v/>
      </c>
      <c r="CW57" s="32" t="str">
        <f t="shared" si="59"/>
        <v/>
      </c>
      <c r="CX57" s="32" t="str">
        <f t="shared" si="60"/>
        <v/>
      </c>
      <c r="CY57" s="32" t="str">
        <f t="shared" si="61"/>
        <v/>
      </c>
      <c r="CZ57" s="32" t="str">
        <f t="shared" si="62"/>
        <v/>
      </c>
      <c r="DA57" s="33" t="str">
        <f t="shared" si="63"/>
        <v/>
      </c>
    </row>
    <row r="58" spans="1:105" x14ac:dyDescent="0.2">
      <c r="A58" s="53">
        <f t="shared" si="127"/>
        <v>54</v>
      </c>
      <c r="B58" s="53">
        <v>0</v>
      </c>
      <c r="C58" s="53"/>
      <c r="D58" s="53"/>
      <c r="E58" s="53"/>
      <c r="F58" s="54">
        <v>0</v>
      </c>
      <c r="G58" s="53">
        <f t="shared" si="65"/>
        <v>0</v>
      </c>
      <c r="H58" s="53">
        <f t="shared" si="66"/>
        <v>0</v>
      </c>
      <c r="I58" s="54">
        <f t="shared" si="67"/>
        <v>0</v>
      </c>
      <c r="K58" s="50"/>
      <c r="L58" s="50"/>
      <c r="M58" s="50"/>
      <c r="N58" s="50"/>
      <c r="O58" s="50"/>
      <c r="P58" s="50"/>
      <c r="Q58" s="50"/>
      <c r="S58" s="26" t="str">
        <f t="shared" si="90"/>
        <v/>
      </c>
      <c r="AD58" s="31" t="str">
        <f t="shared" si="68"/>
        <v/>
      </c>
      <c r="AE58" s="32" t="str">
        <f t="shared" si="69"/>
        <v/>
      </c>
      <c r="AF58" s="32" t="str">
        <f t="shared" si="70"/>
        <v/>
      </c>
      <c r="AG58" s="32" t="str">
        <f t="shared" si="71"/>
        <v/>
      </c>
      <c r="AH58" s="32" t="str">
        <f t="shared" si="72"/>
        <v/>
      </c>
      <c r="AI58" s="32" t="str">
        <f t="shared" si="73"/>
        <v/>
      </c>
      <c r="AJ58" s="33" t="str">
        <f t="shared" si="74"/>
        <v/>
      </c>
      <c r="AM58" s="119" t="str">
        <f t="shared" si="91"/>
        <v/>
      </c>
      <c r="AN58" s="120" t="str">
        <f t="shared" si="92"/>
        <v/>
      </c>
      <c r="AO58" s="120" t="str">
        <f t="shared" si="93"/>
        <v/>
      </c>
      <c r="AP58" s="120" t="str">
        <f t="shared" si="94"/>
        <v/>
      </c>
      <c r="AQ58" s="120" t="str">
        <f t="shared" si="95"/>
        <v/>
      </c>
      <c r="AR58" s="120" t="str">
        <f t="shared" si="96"/>
        <v/>
      </c>
      <c r="AS58" s="121" t="str">
        <f t="shared" si="97"/>
        <v/>
      </c>
      <c r="AV58" s="31" t="str">
        <f t="shared" si="98"/>
        <v/>
      </c>
      <c r="AW58" s="32" t="str">
        <f t="shared" si="99"/>
        <v/>
      </c>
      <c r="AX58" s="32" t="str">
        <f t="shared" si="100"/>
        <v/>
      </c>
      <c r="AY58" s="32" t="str">
        <f t="shared" si="101"/>
        <v/>
      </c>
      <c r="AZ58" s="32" t="str">
        <f t="shared" si="102"/>
        <v/>
      </c>
      <c r="BA58" s="32" t="str">
        <f t="shared" si="103"/>
        <v/>
      </c>
      <c r="BB58" s="33" t="str">
        <f t="shared" si="104"/>
        <v/>
      </c>
      <c r="BD58" s="28" t="str">
        <f t="shared" si="105"/>
        <v/>
      </c>
      <c r="BE58" s="29" t="str">
        <f t="shared" si="106"/>
        <v/>
      </c>
      <c r="BF58" s="29" t="str">
        <f t="shared" si="107"/>
        <v/>
      </c>
      <c r="BG58" s="29" t="str">
        <f t="shared" si="108"/>
        <v/>
      </c>
      <c r="BH58" s="29" t="str">
        <f t="shared" si="109"/>
        <v/>
      </c>
      <c r="BI58" s="29" t="str">
        <f t="shared" si="110"/>
        <v/>
      </c>
      <c r="BJ58" s="30" t="str">
        <f t="shared" si="111"/>
        <v/>
      </c>
      <c r="BL58" s="31" t="str">
        <f t="shared" si="112"/>
        <v/>
      </c>
      <c r="BM58" s="32" t="str">
        <f t="shared" si="113"/>
        <v/>
      </c>
      <c r="BN58" s="32" t="str">
        <f t="shared" si="114"/>
        <v/>
      </c>
      <c r="BO58" s="32" t="str">
        <f t="shared" si="115"/>
        <v/>
      </c>
      <c r="BP58" s="32" t="str">
        <f t="shared" si="116"/>
        <v/>
      </c>
      <c r="BQ58" s="32" t="str">
        <f t="shared" si="117"/>
        <v/>
      </c>
      <c r="BR58" s="32" t="str">
        <f t="shared" si="118"/>
        <v/>
      </c>
      <c r="BS58" s="33" t="str">
        <f t="shared" si="119"/>
        <v/>
      </c>
      <c r="BU58" s="28" t="str">
        <f t="shared" si="120"/>
        <v/>
      </c>
      <c r="BV58" s="29" t="str">
        <f t="shared" si="121"/>
        <v/>
      </c>
      <c r="BW58" s="29" t="str">
        <f t="shared" si="122"/>
        <v/>
      </c>
      <c r="BX58" s="29" t="str">
        <f t="shared" si="123"/>
        <v/>
      </c>
      <c r="BY58" s="29" t="str">
        <f t="shared" si="124"/>
        <v/>
      </c>
      <c r="BZ58" s="29" t="str">
        <f t="shared" si="125"/>
        <v/>
      </c>
      <c r="CA58" s="30" t="str">
        <f t="shared" si="126"/>
        <v/>
      </c>
      <c r="CC58" s="31" t="str">
        <f t="shared" si="75"/>
        <v/>
      </c>
      <c r="CD58" s="32" t="str">
        <f t="shared" si="76"/>
        <v/>
      </c>
      <c r="CE58" s="32" t="str">
        <f t="shared" si="77"/>
        <v/>
      </c>
      <c r="CF58" s="32" t="str">
        <f t="shared" si="78"/>
        <v/>
      </c>
      <c r="CG58" s="32" t="str">
        <f t="shared" si="79"/>
        <v/>
      </c>
      <c r="CH58" s="32" t="str">
        <f t="shared" si="80"/>
        <v/>
      </c>
      <c r="CI58" s="33" t="str">
        <f t="shared" si="81"/>
        <v/>
      </c>
      <c r="CL58" s="31" t="str">
        <f t="shared" si="82"/>
        <v/>
      </c>
      <c r="CM58" s="32" t="str">
        <f t="shared" si="83"/>
        <v/>
      </c>
      <c r="CN58" s="32" t="str">
        <f t="shared" si="84"/>
        <v/>
      </c>
      <c r="CO58" s="32" t="str">
        <f t="shared" si="85"/>
        <v/>
      </c>
      <c r="CP58" s="32" t="str">
        <f t="shared" si="86"/>
        <v/>
      </c>
      <c r="CQ58" s="32" t="str">
        <f t="shared" si="87"/>
        <v/>
      </c>
      <c r="CR58" s="33" t="str">
        <f t="shared" si="88"/>
        <v/>
      </c>
      <c r="CU58" s="31" t="str">
        <f t="shared" si="89"/>
        <v/>
      </c>
      <c r="CV58" s="32" t="str">
        <f t="shared" si="58"/>
        <v/>
      </c>
      <c r="CW58" s="32" t="str">
        <f t="shared" si="59"/>
        <v/>
      </c>
      <c r="CX58" s="32" t="str">
        <f t="shared" si="60"/>
        <v/>
      </c>
      <c r="CY58" s="32" t="str">
        <f t="shared" si="61"/>
        <v/>
      </c>
      <c r="CZ58" s="32" t="str">
        <f t="shared" si="62"/>
        <v/>
      </c>
      <c r="DA58" s="33" t="str">
        <f t="shared" si="63"/>
        <v/>
      </c>
    </row>
    <row r="59" spans="1:105" x14ac:dyDescent="0.2">
      <c r="A59" s="53">
        <f t="shared" si="127"/>
        <v>55</v>
      </c>
      <c r="B59" s="53">
        <v>1</v>
      </c>
      <c r="C59" s="53">
        <v>47</v>
      </c>
      <c r="D59" s="53"/>
      <c r="E59" s="53"/>
      <c r="F59" s="54">
        <v>0</v>
      </c>
      <c r="G59" s="53">
        <f t="shared" si="65"/>
        <v>0</v>
      </c>
      <c r="H59" s="53">
        <f t="shared" si="66"/>
        <v>0</v>
      </c>
      <c r="I59" s="54">
        <f t="shared" si="67"/>
        <v>0</v>
      </c>
      <c r="K59" s="50"/>
      <c r="L59" s="50"/>
      <c r="M59" s="50" t="s">
        <v>13</v>
      </c>
      <c r="N59" s="50"/>
      <c r="O59" s="50"/>
      <c r="P59" s="50" t="s">
        <v>3</v>
      </c>
      <c r="Q59" s="50"/>
      <c r="S59" s="26" t="str">
        <f t="shared" si="90"/>
        <v/>
      </c>
      <c r="AD59" s="31" t="str">
        <f t="shared" si="68"/>
        <v/>
      </c>
      <c r="AE59" s="32" t="str">
        <f t="shared" si="69"/>
        <v/>
      </c>
      <c r="AF59" s="32" t="str">
        <f t="shared" si="70"/>
        <v/>
      </c>
      <c r="AG59" s="32" t="str">
        <f t="shared" si="71"/>
        <v/>
      </c>
      <c r="AH59" s="32" t="str">
        <f t="shared" si="72"/>
        <v/>
      </c>
      <c r="AI59" s="32" t="str">
        <f t="shared" si="73"/>
        <v/>
      </c>
      <c r="AJ59" s="33" t="str">
        <f t="shared" si="74"/>
        <v/>
      </c>
      <c r="AM59" s="119" t="str">
        <f t="shared" si="91"/>
        <v/>
      </c>
      <c r="AN59" s="120" t="str">
        <f t="shared" si="92"/>
        <v/>
      </c>
      <c r="AO59" s="120" t="str">
        <f t="shared" si="93"/>
        <v/>
      </c>
      <c r="AP59" s="120" t="str">
        <f t="shared" si="94"/>
        <v/>
      </c>
      <c r="AQ59" s="120" t="str">
        <f t="shared" si="95"/>
        <v/>
      </c>
      <c r="AR59" s="120" t="str">
        <f t="shared" si="96"/>
        <v/>
      </c>
      <c r="AS59" s="121" t="str">
        <f t="shared" si="97"/>
        <v/>
      </c>
      <c r="AV59" s="31" t="str">
        <f t="shared" si="98"/>
        <v/>
      </c>
      <c r="AW59" s="32" t="str">
        <f t="shared" si="99"/>
        <v/>
      </c>
      <c r="AX59" s="32" t="str">
        <f t="shared" si="100"/>
        <v/>
      </c>
      <c r="AY59" s="32" t="str">
        <f t="shared" si="101"/>
        <v/>
      </c>
      <c r="AZ59" s="32" t="str">
        <f t="shared" si="102"/>
        <v/>
      </c>
      <c r="BA59" s="32" t="str">
        <f t="shared" si="103"/>
        <v/>
      </c>
      <c r="BB59" s="33" t="str">
        <f t="shared" si="104"/>
        <v/>
      </c>
      <c r="BD59" s="28" t="str">
        <f t="shared" si="105"/>
        <v/>
      </c>
      <c r="BE59" s="29" t="str">
        <f t="shared" si="106"/>
        <v/>
      </c>
      <c r="BF59" s="29" t="str">
        <f t="shared" si="107"/>
        <v/>
      </c>
      <c r="BG59" s="29" t="str">
        <f t="shared" si="108"/>
        <v/>
      </c>
      <c r="BH59" s="29" t="str">
        <f t="shared" si="109"/>
        <v/>
      </c>
      <c r="BI59" s="29" t="str">
        <f t="shared" si="110"/>
        <v/>
      </c>
      <c r="BJ59" s="30" t="str">
        <f t="shared" si="111"/>
        <v/>
      </c>
      <c r="BL59" s="31" t="str">
        <f t="shared" si="112"/>
        <v/>
      </c>
      <c r="BM59" s="32" t="str">
        <f t="shared" si="113"/>
        <v/>
      </c>
      <c r="BN59" s="32">
        <f t="shared" si="114"/>
        <v>1</v>
      </c>
      <c r="BO59" s="32" t="str">
        <f t="shared" si="115"/>
        <v/>
      </c>
      <c r="BP59" s="32" t="str">
        <f t="shared" si="116"/>
        <v/>
      </c>
      <c r="BQ59" s="32">
        <f t="shared" si="117"/>
        <v>1</v>
      </c>
      <c r="BR59" s="32" t="str">
        <f t="shared" si="118"/>
        <v/>
      </c>
      <c r="BS59" s="33" t="str">
        <f t="shared" si="119"/>
        <v/>
      </c>
      <c r="BU59" s="28" t="str">
        <f t="shared" si="120"/>
        <v/>
      </c>
      <c r="BV59" s="29" t="str">
        <f t="shared" si="121"/>
        <v/>
      </c>
      <c r="BW59" s="29" t="str">
        <f t="shared" si="122"/>
        <v/>
      </c>
      <c r="BX59" s="29" t="str">
        <f t="shared" si="123"/>
        <v/>
      </c>
      <c r="BY59" s="29" t="str">
        <f t="shared" si="124"/>
        <v/>
      </c>
      <c r="BZ59" s="29" t="str">
        <f t="shared" si="125"/>
        <v/>
      </c>
      <c r="CA59" s="30" t="str">
        <f t="shared" si="126"/>
        <v/>
      </c>
      <c r="CC59" s="31" t="str">
        <f t="shared" si="75"/>
        <v/>
      </c>
      <c r="CD59" s="32" t="str">
        <f t="shared" si="76"/>
        <v/>
      </c>
      <c r="CE59" s="32" t="str">
        <f t="shared" si="77"/>
        <v/>
      </c>
      <c r="CF59" s="32" t="str">
        <f t="shared" si="78"/>
        <v/>
      </c>
      <c r="CG59" s="32" t="str">
        <f t="shared" si="79"/>
        <v/>
      </c>
      <c r="CH59" s="32" t="str">
        <f t="shared" si="80"/>
        <v/>
      </c>
      <c r="CI59" s="33" t="str">
        <f t="shared" si="81"/>
        <v/>
      </c>
      <c r="CL59" s="31" t="str">
        <f t="shared" si="82"/>
        <v/>
      </c>
      <c r="CM59" s="32" t="str">
        <f t="shared" si="83"/>
        <v/>
      </c>
      <c r="CN59" s="32" t="str">
        <f t="shared" si="84"/>
        <v/>
      </c>
      <c r="CO59" s="32" t="str">
        <f t="shared" si="85"/>
        <v/>
      </c>
      <c r="CP59" s="32" t="str">
        <f t="shared" si="86"/>
        <v/>
      </c>
      <c r="CQ59" s="32" t="str">
        <f t="shared" si="87"/>
        <v/>
      </c>
      <c r="CR59" s="33" t="str">
        <f t="shared" si="88"/>
        <v/>
      </c>
      <c r="CU59" s="31" t="str">
        <f t="shared" si="89"/>
        <v/>
      </c>
      <c r="CV59" s="32" t="str">
        <f t="shared" si="58"/>
        <v/>
      </c>
      <c r="CW59" s="32" t="str">
        <f t="shared" si="59"/>
        <v/>
      </c>
      <c r="CX59" s="32" t="str">
        <f t="shared" si="60"/>
        <v/>
      </c>
      <c r="CY59" s="32" t="str">
        <f t="shared" si="61"/>
        <v/>
      </c>
      <c r="CZ59" s="32" t="str">
        <f t="shared" si="62"/>
        <v/>
      </c>
      <c r="DA59" s="33" t="str">
        <f t="shared" si="63"/>
        <v/>
      </c>
    </row>
    <row r="60" spans="1:105" x14ac:dyDescent="0.2">
      <c r="A60" s="53">
        <f t="shared" si="127"/>
        <v>56</v>
      </c>
      <c r="B60" s="53">
        <v>1</v>
      </c>
      <c r="C60" s="53">
        <v>48</v>
      </c>
      <c r="D60" s="53"/>
      <c r="E60" s="53"/>
      <c r="F60" s="54">
        <v>0</v>
      </c>
      <c r="G60" s="53">
        <f t="shared" si="65"/>
        <v>0</v>
      </c>
      <c r="H60" s="53">
        <f t="shared" si="66"/>
        <v>0</v>
      </c>
      <c r="I60" s="54">
        <f t="shared" si="67"/>
        <v>0</v>
      </c>
      <c r="K60" s="50" t="s">
        <v>11</v>
      </c>
      <c r="L60" s="50"/>
      <c r="M60" s="50"/>
      <c r="N60" s="50"/>
      <c r="O60" s="50" t="s">
        <v>1</v>
      </c>
      <c r="P60" s="50"/>
      <c r="Q60" s="50"/>
      <c r="S60" s="26" t="str">
        <f t="shared" si="90"/>
        <v/>
      </c>
      <c r="AD60" s="31" t="str">
        <f t="shared" si="68"/>
        <v/>
      </c>
      <c r="AE60" s="32" t="str">
        <f t="shared" si="69"/>
        <v/>
      </c>
      <c r="AF60" s="32" t="str">
        <f t="shared" si="70"/>
        <v/>
      </c>
      <c r="AG60" s="32" t="str">
        <f t="shared" si="71"/>
        <v/>
      </c>
      <c r="AH60" s="32" t="str">
        <f t="shared" si="72"/>
        <v/>
      </c>
      <c r="AI60" s="32" t="str">
        <f t="shared" si="73"/>
        <v/>
      </c>
      <c r="AJ60" s="33" t="str">
        <f t="shared" si="74"/>
        <v/>
      </c>
      <c r="AM60" s="119" t="str">
        <f t="shared" si="91"/>
        <v/>
      </c>
      <c r="AN60" s="120" t="str">
        <f t="shared" si="92"/>
        <v/>
      </c>
      <c r="AO60" s="120" t="str">
        <f t="shared" si="93"/>
        <v/>
      </c>
      <c r="AP60" s="120" t="str">
        <f t="shared" si="94"/>
        <v/>
      </c>
      <c r="AQ60" s="120" t="str">
        <f t="shared" si="95"/>
        <v/>
      </c>
      <c r="AR60" s="120" t="str">
        <f t="shared" si="96"/>
        <v/>
      </c>
      <c r="AS60" s="121" t="str">
        <f t="shared" si="97"/>
        <v/>
      </c>
      <c r="AV60" s="31" t="str">
        <f t="shared" si="98"/>
        <v/>
      </c>
      <c r="AW60" s="32" t="str">
        <f t="shared" si="99"/>
        <v/>
      </c>
      <c r="AX60" s="32" t="str">
        <f t="shared" si="100"/>
        <v/>
      </c>
      <c r="AY60" s="32" t="str">
        <f t="shared" si="101"/>
        <v/>
      </c>
      <c r="AZ60" s="32" t="str">
        <f t="shared" si="102"/>
        <v/>
      </c>
      <c r="BA60" s="32" t="str">
        <f t="shared" si="103"/>
        <v/>
      </c>
      <c r="BB60" s="33" t="str">
        <f t="shared" si="104"/>
        <v/>
      </c>
      <c r="BD60" s="28" t="str">
        <f t="shared" si="105"/>
        <v/>
      </c>
      <c r="BE60" s="29" t="str">
        <f t="shared" si="106"/>
        <v/>
      </c>
      <c r="BF60" s="29" t="str">
        <f t="shared" si="107"/>
        <v/>
      </c>
      <c r="BG60" s="29" t="str">
        <f t="shared" si="108"/>
        <v/>
      </c>
      <c r="BH60" s="29" t="str">
        <f t="shared" si="109"/>
        <v/>
      </c>
      <c r="BI60" s="29" t="str">
        <f t="shared" si="110"/>
        <v/>
      </c>
      <c r="BJ60" s="30" t="str">
        <f t="shared" si="111"/>
        <v/>
      </c>
      <c r="BL60" s="31">
        <f t="shared" si="112"/>
        <v>1</v>
      </c>
      <c r="BM60" s="32" t="str">
        <f t="shared" si="113"/>
        <v/>
      </c>
      <c r="BN60" s="32" t="str">
        <f t="shared" si="114"/>
        <v/>
      </c>
      <c r="BO60" s="32" t="str">
        <f t="shared" si="115"/>
        <v/>
      </c>
      <c r="BP60" s="32">
        <f t="shared" si="116"/>
        <v>1</v>
      </c>
      <c r="BQ60" s="32" t="str">
        <f t="shared" si="117"/>
        <v/>
      </c>
      <c r="BR60" s="32" t="str">
        <f t="shared" si="118"/>
        <v/>
      </c>
      <c r="BS60" s="33" t="str">
        <f t="shared" si="119"/>
        <v/>
      </c>
      <c r="BU60" s="28" t="str">
        <f t="shared" si="120"/>
        <v/>
      </c>
      <c r="BV60" s="29" t="str">
        <f t="shared" si="121"/>
        <v/>
      </c>
      <c r="BW60" s="29" t="str">
        <f t="shared" si="122"/>
        <v/>
      </c>
      <c r="BX60" s="29" t="str">
        <f t="shared" si="123"/>
        <v/>
      </c>
      <c r="BY60" s="29" t="str">
        <f t="shared" si="124"/>
        <v/>
      </c>
      <c r="BZ60" s="29" t="str">
        <f t="shared" si="125"/>
        <v/>
      </c>
      <c r="CA60" s="30" t="str">
        <f t="shared" si="126"/>
        <v/>
      </c>
      <c r="CC60" s="31" t="str">
        <f t="shared" si="75"/>
        <v/>
      </c>
      <c r="CD60" s="32" t="str">
        <f t="shared" si="76"/>
        <v/>
      </c>
      <c r="CE60" s="32" t="str">
        <f t="shared" si="77"/>
        <v/>
      </c>
      <c r="CF60" s="32" t="str">
        <f t="shared" si="78"/>
        <v/>
      </c>
      <c r="CG60" s="32" t="str">
        <f t="shared" si="79"/>
        <v/>
      </c>
      <c r="CH60" s="32" t="str">
        <f t="shared" si="80"/>
        <v/>
      </c>
      <c r="CI60" s="33" t="str">
        <f t="shared" si="81"/>
        <v/>
      </c>
      <c r="CL60" s="31" t="str">
        <f t="shared" si="82"/>
        <v/>
      </c>
      <c r="CM60" s="32" t="str">
        <f t="shared" si="83"/>
        <v/>
      </c>
      <c r="CN60" s="32" t="str">
        <f t="shared" si="84"/>
        <v/>
      </c>
      <c r="CO60" s="32" t="str">
        <f t="shared" si="85"/>
        <v/>
      </c>
      <c r="CP60" s="32" t="str">
        <f t="shared" si="86"/>
        <v/>
      </c>
      <c r="CQ60" s="32" t="str">
        <f t="shared" si="87"/>
        <v/>
      </c>
      <c r="CR60" s="33" t="str">
        <f t="shared" si="88"/>
        <v/>
      </c>
      <c r="CU60" s="31" t="str">
        <f t="shared" si="89"/>
        <v/>
      </c>
      <c r="CV60" s="32" t="str">
        <f t="shared" si="58"/>
        <v/>
      </c>
      <c r="CW60" s="32" t="str">
        <f t="shared" si="59"/>
        <v/>
      </c>
      <c r="CX60" s="32" t="str">
        <f t="shared" si="60"/>
        <v/>
      </c>
      <c r="CY60" s="32" t="str">
        <f t="shared" si="61"/>
        <v/>
      </c>
      <c r="CZ60" s="32" t="str">
        <f t="shared" si="62"/>
        <v/>
      </c>
      <c r="DA60" s="33" t="str">
        <f t="shared" si="63"/>
        <v/>
      </c>
    </row>
    <row r="61" spans="1:105" x14ac:dyDescent="0.2">
      <c r="A61" s="53">
        <f t="shared" si="127"/>
        <v>57</v>
      </c>
      <c r="B61" s="53">
        <v>1</v>
      </c>
      <c r="C61" s="53">
        <v>49</v>
      </c>
      <c r="D61" s="53">
        <v>1</v>
      </c>
      <c r="E61" s="53"/>
      <c r="F61" s="54">
        <v>0</v>
      </c>
      <c r="G61" s="53">
        <f t="shared" si="65"/>
        <v>1</v>
      </c>
      <c r="H61" s="53">
        <f t="shared" si="66"/>
        <v>0</v>
      </c>
      <c r="I61" s="54">
        <f t="shared" si="67"/>
        <v>1</v>
      </c>
      <c r="K61" s="50"/>
      <c r="L61" s="50"/>
      <c r="M61" s="50"/>
      <c r="N61" s="50" t="s">
        <v>15</v>
      </c>
      <c r="O61" s="50"/>
      <c r="P61" s="50"/>
      <c r="Q61" s="50" t="s">
        <v>4</v>
      </c>
      <c r="S61" s="26" t="str">
        <f t="shared" si="90"/>
        <v/>
      </c>
      <c r="AD61" s="31" t="str">
        <f t="shared" si="68"/>
        <v/>
      </c>
      <c r="AE61" s="32" t="str">
        <f t="shared" si="69"/>
        <v/>
      </c>
      <c r="AF61" s="32" t="str">
        <f t="shared" si="70"/>
        <v/>
      </c>
      <c r="AG61" s="32" t="str">
        <f t="shared" si="71"/>
        <v/>
      </c>
      <c r="AH61" s="32" t="str">
        <f t="shared" si="72"/>
        <v/>
      </c>
      <c r="AI61" s="32" t="str">
        <f t="shared" si="73"/>
        <v/>
      </c>
      <c r="AJ61" s="33">
        <f t="shared" si="74"/>
        <v>1</v>
      </c>
      <c r="AM61" s="119" t="str">
        <f t="shared" si="91"/>
        <v/>
      </c>
      <c r="AN61" s="120" t="str">
        <f t="shared" si="92"/>
        <v/>
      </c>
      <c r="AO61" s="120" t="str">
        <f t="shared" si="93"/>
        <v/>
      </c>
      <c r="AP61" s="120">
        <f t="shared" si="94"/>
        <v>1</v>
      </c>
      <c r="AQ61" s="120" t="str">
        <f t="shared" si="95"/>
        <v/>
      </c>
      <c r="AR61" s="120" t="str">
        <f t="shared" si="96"/>
        <v/>
      </c>
      <c r="AS61" s="121" t="str">
        <f t="shared" si="97"/>
        <v/>
      </c>
      <c r="AV61" s="31" t="str">
        <f t="shared" si="98"/>
        <v/>
      </c>
      <c r="AW61" s="32" t="str">
        <f t="shared" si="99"/>
        <v/>
      </c>
      <c r="AX61" s="32" t="str">
        <f t="shared" si="100"/>
        <v/>
      </c>
      <c r="AY61" s="32" t="str">
        <f t="shared" si="101"/>
        <v/>
      </c>
      <c r="AZ61" s="32" t="str">
        <f t="shared" si="102"/>
        <v/>
      </c>
      <c r="BA61" s="32" t="str">
        <f t="shared" si="103"/>
        <v/>
      </c>
      <c r="BB61" s="33" t="str">
        <f t="shared" si="104"/>
        <v/>
      </c>
      <c r="BD61" s="28" t="str">
        <f t="shared" si="105"/>
        <v/>
      </c>
      <c r="BE61" s="29" t="str">
        <f t="shared" si="106"/>
        <v/>
      </c>
      <c r="BF61" s="29" t="str">
        <f t="shared" si="107"/>
        <v/>
      </c>
      <c r="BG61" s="29" t="str">
        <f t="shared" si="108"/>
        <v/>
      </c>
      <c r="BH61" s="29" t="str">
        <f t="shared" si="109"/>
        <v/>
      </c>
      <c r="BI61" s="29" t="str">
        <f t="shared" si="110"/>
        <v/>
      </c>
      <c r="BJ61" s="30" t="str">
        <f t="shared" si="111"/>
        <v/>
      </c>
      <c r="BL61" s="31" t="str">
        <f t="shared" si="112"/>
        <v/>
      </c>
      <c r="BM61" s="32" t="str">
        <f t="shared" si="113"/>
        <v/>
      </c>
      <c r="BN61" s="32" t="str">
        <f t="shared" si="114"/>
        <v/>
      </c>
      <c r="BO61" s="32">
        <f t="shared" si="115"/>
        <v>1</v>
      </c>
      <c r="BP61" s="32" t="str">
        <f t="shared" si="116"/>
        <v/>
      </c>
      <c r="BQ61" s="32" t="str">
        <f t="shared" si="117"/>
        <v/>
      </c>
      <c r="BR61" s="32">
        <f t="shared" si="118"/>
        <v>1</v>
      </c>
      <c r="BS61" s="33" t="str">
        <f t="shared" si="119"/>
        <v/>
      </c>
      <c r="BU61" s="28" t="str">
        <f t="shared" si="120"/>
        <v/>
      </c>
      <c r="BV61" s="29" t="str">
        <f t="shared" si="121"/>
        <v/>
      </c>
      <c r="BW61" s="29" t="str">
        <f t="shared" si="122"/>
        <v/>
      </c>
      <c r="BX61" s="29" t="str">
        <f t="shared" si="123"/>
        <v/>
      </c>
      <c r="BY61" s="29" t="str">
        <f t="shared" si="124"/>
        <v/>
      </c>
      <c r="BZ61" s="29" t="str">
        <f t="shared" si="125"/>
        <v/>
      </c>
      <c r="CA61" s="30" t="str">
        <f t="shared" si="126"/>
        <v/>
      </c>
      <c r="CC61" s="31" t="str">
        <f t="shared" si="75"/>
        <v/>
      </c>
      <c r="CD61" s="32" t="str">
        <f t="shared" si="76"/>
        <v/>
      </c>
      <c r="CE61" s="32" t="str">
        <f t="shared" si="77"/>
        <v/>
      </c>
      <c r="CF61" s="32" t="str">
        <f t="shared" si="78"/>
        <v/>
      </c>
      <c r="CG61" s="32" t="str">
        <f t="shared" si="79"/>
        <v/>
      </c>
      <c r="CH61" s="32" t="str">
        <f t="shared" si="80"/>
        <v/>
      </c>
      <c r="CI61" s="33">
        <f t="shared" si="81"/>
        <v>1</v>
      </c>
      <c r="CL61" s="31" t="str">
        <f t="shared" si="82"/>
        <v/>
      </c>
      <c r="CM61" s="32" t="str">
        <f t="shared" si="83"/>
        <v/>
      </c>
      <c r="CN61" s="32" t="str">
        <f t="shared" si="84"/>
        <v/>
      </c>
      <c r="CO61" s="32" t="str">
        <f t="shared" si="85"/>
        <v/>
      </c>
      <c r="CP61" s="32" t="str">
        <f t="shared" si="86"/>
        <v/>
      </c>
      <c r="CQ61" s="32" t="str">
        <f t="shared" si="87"/>
        <v/>
      </c>
      <c r="CR61" s="33" t="str">
        <f t="shared" si="88"/>
        <v/>
      </c>
      <c r="CU61" s="31" t="str">
        <f t="shared" si="89"/>
        <v/>
      </c>
      <c r="CV61" s="32" t="str">
        <f t="shared" si="58"/>
        <v/>
      </c>
      <c r="CW61" s="32" t="str">
        <f t="shared" si="59"/>
        <v/>
      </c>
      <c r="CX61" s="32" t="str">
        <f t="shared" si="60"/>
        <v/>
      </c>
      <c r="CY61" s="32" t="str">
        <f t="shared" si="61"/>
        <v/>
      </c>
      <c r="CZ61" s="32" t="str">
        <f t="shared" si="62"/>
        <v/>
      </c>
      <c r="DA61" s="33" t="str">
        <f t="shared" si="63"/>
        <v/>
      </c>
    </row>
    <row r="62" spans="1:105" x14ac:dyDescent="0.2">
      <c r="A62" s="53">
        <f t="shared" si="127"/>
        <v>58</v>
      </c>
      <c r="B62" s="53">
        <v>1</v>
      </c>
      <c r="C62" s="53">
        <v>50</v>
      </c>
      <c r="D62" s="53"/>
      <c r="E62" s="53">
        <v>1</v>
      </c>
      <c r="F62" s="54">
        <v>0</v>
      </c>
      <c r="G62" s="53">
        <f t="shared" si="65"/>
        <v>0</v>
      </c>
      <c r="H62" s="53">
        <f t="shared" si="66"/>
        <v>1</v>
      </c>
      <c r="I62" s="54">
        <f t="shared" si="67"/>
        <v>1</v>
      </c>
      <c r="K62" s="50"/>
      <c r="L62" s="50" t="s">
        <v>13</v>
      </c>
      <c r="M62" s="50"/>
      <c r="N62" s="50"/>
      <c r="O62" s="50"/>
      <c r="P62" s="50" t="s">
        <v>2</v>
      </c>
      <c r="Q62" s="50"/>
      <c r="S62" s="26" t="str">
        <f t="shared" si="90"/>
        <v/>
      </c>
      <c r="AD62" s="31" t="str">
        <f t="shared" si="68"/>
        <v/>
      </c>
      <c r="AE62" s="32" t="str">
        <f t="shared" si="69"/>
        <v/>
      </c>
      <c r="AF62" s="32" t="str">
        <f t="shared" si="70"/>
        <v/>
      </c>
      <c r="AG62" s="32" t="str">
        <f t="shared" si="71"/>
        <v/>
      </c>
      <c r="AH62" s="32" t="str">
        <f t="shared" si="72"/>
        <v/>
      </c>
      <c r="AI62" s="32">
        <f t="shared" si="73"/>
        <v>1</v>
      </c>
      <c r="AJ62" s="33" t="str">
        <f t="shared" si="74"/>
        <v/>
      </c>
      <c r="AM62" s="119" t="str">
        <f t="shared" si="91"/>
        <v/>
      </c>
      <c r="AN62" s="120">
        <f t="shared" si="92"/>
        <v>1</v>
      </c>
      <c r="AO62" s="120" t="str">
        <f t="shared" si="93"/>
        <v/>
      </c>
      <c r="AP62" s="120" t="str">
        <f t="shared" si="94"/>
        <v/>
      </c>
      <c r="AQ62" s="120" t="str">
        <f t="shared" si="95"/>
        <v/>
      </c>
      <c r="AR62" s="120" t="str">
        <f t="shared" si="96"/>
        <v/>
      </c>
      <c r="AS62" s="121" t="str">
        <f t="shared" si="97"/>
        <v/>
      </c>
      <c r="AV62" s="31" t="str">
        <f t="shared" si="98"/>
        <v/>
      </c>
      <c r="AW62" s="32" t="str">
        <f t="shared" si="99"/>
        <v/>
      </c>
      <c r="AX62" s="32" t="str">
        <f t="shared" si="100"/>
        <v/>
      </c>
      <c r="AY62" s="32" t="str">
        <f t="shared" si="101"/>
        <v/>
      </c>
      <c r="AZ62" s="32" t="str">
        <f t="shared" si="102"/>
        <v/>
      </c>
      <c r="BA62" s="32" t="str">
        <f t="shared" si="103"/>
        <v/>
      </c>
      <c r="BB62" s="33" t="str">
        <f t="shared" si="104"/>
        <v/>
      </c>
      <c r="BD62" s="28" t="str">
        <f t="shared" si="105"/>
        <v/>
      </c>
      <c r="BE62" s="29" t="str">
        <f t="shared" si="106"/>
        <v/>
      </c>
      <c r="BF62" s="29" t="str">
        <f t="shared" si="107"/>
        <v/>
      </c>
      <c r="BG62" s="29" t="str">
        <f t="shared" si="108"/>
        <v/>
      </c>
      <c r="BH62" s="29" t="str">
        <f t="shared" si="109"/>
        <v/>
      </c>
      <c r="BI62" s="29" t="str">
        <f t="shared" si="110"/>
        <v/>
      </c>
      <c r="BJ62" s="30" t="str">
        <f t="shared" si="111"/>
        <v/>
      </c>
      <c r="BL62" s="31" t="str">
        <f t="shared" si="112"/>
        <v/>
      </c>
      <c r="BM62" s="32">
        <f t="shared" si="113"/>
        <v>1</v>
      </c>
      <c r="BN62" s="32" t="str">
        <f t="shared" si="114"/>
        <v/>
      </c>
      <c r="BO62" s="32" t="str">
        <f t="shared" si="115"/>
        <v/>
      </c>
      <c r="BP62" s="32" t="str">
        <f t="shared" si="116"/>
        <v/>
      </c>
      <c r="BQ62" s="32">
        <f t="shared" si="117"/>
        <v>1</v>
      </c>
      <c r="BR62" s="32" t="str">
        <f t="shared" si="118"/>
        <v/>
      </c>
      <c r="BS62" s="33" t="str">
        <f t="shared" si="119"/>
        <v/>
      </c>
      <c r="BU62" s="28" t="str">
        <f t="shared" si="120"/>
        <v/>
      </c>
      <c r="BV62" s="29" t="str">
        <f t="shared" si="121"/>
        <v/>
      </c>
      <c r="BW62" s="29" t="str">
        <f t="shared" si="122"/>
        <v/>
      </c>
      <c r="BX62" s="29" t="str">
        <f t="shared" si="123"/>
        <v/>
      </c>
      <c r="BY62" s="29" t="str">
        <f t="shared" si="124"/>
        <v/>
      </c>
      <c r="BZ62" s="29" t="str">
        <f t="shared" si="125"/>
        <v/>
      </c>
      <c r="CA62" s="30" t="str">
        <f t="shared" si="126"/>
        <v/>
      </c>
      <c r="CC62" s="31" t="str">
        <f t="shared" si="75"/>
        <v/>
      </c>
      <c r="CD62" s="32" t="str">
        <f t="shared" si="76"/>
        <v/>
      </c>
      <c r="CE62" s="32" t="str">
        <f t="shared" si="77"/>
        <v/>
      </c>
      <c r="CF62" s="32" t="str">
        <f t="shared" si="78"/>
        <v/>
      </c>
      <c r="CG62" s="32" t="str">
        <f t="shared" si="79"/>
        <v/>
      </c>
      <c r="CH62" s="32" t="str">
        <f t="shared" si="80"/>
        <v/>
      </c>
      <c r="CI62" s="33" t="str">
        <f t="shared" si="81"/>
        <v/>
      </c>
      <c r="CL62" s="31" t="str">
        <f t="shared" si="82"/>
        <v/>
      </c>
      <c r="CM62" s="32" t="str">
        <f t="shared" si="83"/>
        <v/>
      </c>
      <c r="CN62" s="32" t="str">
        <f t="shared" si="84"/>
        <v/>
      </c>
      <c r="CO62" s="32" t="str">
        <f t="shared" si="85"/>
        <v/>
      </c>
      <c r="CP62" s="32" t="str">
        <f t="shared" si="86"/>
        <v/>
      </c>
      <c r="CQ62" s="32">
        <f t="shared" si="87"/>
        <v>1</v>
      </c>
      <c r="CR62" s="33" t="str">
        <f t="shared" si="88"/>
        <v/>
      </c>
      <c r="CU62" s="31" t="str">
        <f t="shared" si="89"/>
        <v/>
      </c>
      <c r="CV62" s="32" t="str">
        <f t="shared" si="58"/>
        <v/>
      </c>
      <c r="CW62" s="32" t="str">
        <f t="shared" si="59"/>
        <v/>
      </c>
      <c r="CX62" s="32" t="str">
        <f t="shared" si="60"/>
        <v/>
      </c>
      <c r="CY62" s="32" t="str">
        <f t="shared" si="61"/>
        <v/>
      </c>
      <c r="CZ62" s="32" t="str">
        <f t="shared" si="62"/>
        <v/>
      </c>
      <c r="DA62" s="33" t="str">
        <f t="shared" si="63"/>
        <v/>
      </c>
    </row>
    <row r="63" spans="1:105" x14ac:dyDescent="0.2">
      <c r="A63" s="53">
        <f t="shared" si="127"/>
        <v>59</v>
      </c>
      <c r="B63" s="53">
        <v>1</v>
      </c>
      <c r="C63" s="53">
        <v>51</v>
      </c>
      <c r="D63" s="53"/>
      <c r="E63" s="53"/>
      <c r="F63" s="54">
        <v>0</v>
      </c>
      <c r="G63" s="53">
        <f t="shared" si="65"/>
        <v>0</v>
      </c>
      <c r="H63" s="53">
        <f t="shared" si="66"/>
        <v>0</v>
      </c>
      <c r="I63" s="54">
        <f t="shared" si="67"/>
        <v>0</v>
      </c>
      <c r="K63" s="50" t="s">
        <v>10</v>
      </c>
      <c r="L63" s="50"/>
      <c r="M63" s="50" t="s">
        <v>1</v>
      </c>
      <c r="N63" s="50"/>
      <c r="O63" s="50"/>
      <c r="P63" s="50"/>
      <c r="Q63" s="50"/>
      <c r="S63" s="26" t="str">
        <f t="shared" si="90"/>
        <v/>
      </c>
      <c r="AD63" s="31" t="str">
        <f t="shared" si="68"/>
        <v/>
      </c>
      <c r="AE63" s="32" t="str">
        <f t="shared" si="69"/>
        <v/>
      </c>
      <c r="AF63" s="32" t="str">
        <f t="shared" si="70"/>
        <v/>
      </c>
      <c r="AG63" s="32" t="str">
        <f t="shared" si="71"/>
        <v/>
      </c>
      <c r="AH63" s="32" t="str">
        <f t="shared" si="72"/>
        <v/>
      </c>
      <c r="AI63" s="32" t="str">
        <f t="shared" si="73"/>
        <v/>
      </c>
      <c r="AJ63" s="33" t="str">
        <f t="shared" si="74"/>
        <v/>
      </c>
      <c r="AM63" s="119" t="str">
        <f t="shared" si="91"/>
        <v/>
      </c>
      <c r="AN63" s="120" t="str">
        <f t="shared" si="92"/>
        <v/>
      </c>
      <c r="AO63" s="120" t="str">
        <f t="shared" si="93"/>
        <v/>
      </c>
      <c r="AP63" s="120" t="str">
        <f t="shared" si="94"/>
        <v/>
      </c>
      <c r="AQ63" s="120" t="str">
        <f t="shared" si="95"/>
        <v/>
      </c>
      <c r="AR63" s="120" t="str">
        <f t="shared" si="96"/>
        <v/>
      </c>
      <c r="AS63" s="121" t="str">
        <f t="shared" si="97"/>
        <v/>
      </c>
      <c r="AV63" s="31" t="str">
        <f t="shared" si="98"/>
        <v/>
      </c>
      <c r="AW63" s="32" t="str">
        <f t="shared" si="99"/>
        <v/>
      </c>
      <c r="AX63" s="32" t="str">
        <f t="shared" si="100"/>
        <v/>
      </c>
      <c r="AY63" s="32" t="str">
        <f t="shared" si="101"/>
        <v/>
      </c>
      <c r="AZ63" s="32" t="str">
        <f t="shared" si="102"/>
        <v/>
      </c>
      <c r="BA63" s="32" t="str">
        <f t="shared" si="103"/>
        <v/>
      </c>
      <c r="BB63" s="33" t="str">
        <f t="shared" si="104"/>
        <v/>
      </c>
      <c r="BD63" s="28" t="str">
        <f t="shared" si="105"/>
        <v/>
      </c>
      <c r="BE63" s="29" t="str">
        <f t="shared" si="106"/>
        <v/>
      </c>
      <c r="BF63" s="29" t="str">
        <f t="shared" si="107"/>
        <v/>
      </c>
      <c r="BG63" s="29" t="str">
        <f t="shared" si="108"/>
        <v/>
      </c>
      <c r="BH63" s="29" t="str">
        <f t="shared" si="109"/>
        <v/>
      </c>
      <c r="BI63" s="29" t="str">
        <f t="shared" si="110"/>
        <v/>
      </c>
      <c r="BJ63" s="30" t="str">
        <f t="shared" si="111"/>
        <v/>
      </c>
      <c r="BL63" s="31">
        <f t="shared" si="112"/>
        <v>1</v>
      </c>
      <c r="BM63" s="32" t="str">
        <f t="shared" si="113"/>
        <v/>
      </c>
      <c r="BN63" s="32">
        <f t="shared" si="114"/>
        <v>1</v>
      </c>
      <c r="BO63" s="32" t="str">
        <f t="shared" si="115"/>
        <v/>
      </c>
      <c r="BP63" s="32" t="str">
        <f t="shared" si="116"/>
        <v/>
      </c>
      <c r="BQ63" s="32" t="str">
        <f t="shared" si="117"/>
        <v/>
      </c>
      <c r="BR63" s="32" t="str">
        <f t="shared" si="118"/>
        <v/>
      </c>
      <c r="BS63" s="33" t="str">
        <f t="shared" si="119"/>
        <v/>
      </c>
      <c r="BU63" s="28" t="str">
        <f t="shared" si="120"/>
        <v/>
      </c>
      <c r="BV63" s="29" t="str">
        <f t="shared" si="121"/>
        <v/>
      </c>
      <c r="BW63" s="29" t="str">
        <f t="shared" si="122"/>
        <v/>
      </c>
      <c r="BX63" s="29" t="str">
        <f t="shared" si="123"/>
        <v/>
      </c>
      <c r="BY63" s="29" t="str">
        <f t="shared" si="124"/>
        <v/>
      </c>
      <c r="BZ63" s="29" t="str">
        <f t="shared" si="125"/>
        <v/>
      </c>
      <c r="CA63" s="30" t="str">
        <f t="shared" si="126"/>
        <v/>
      </c>
      <c r="CC63" s="31" t="str">
        <f t="shared" si="75"/>
        <v/>
      </c>
      <c r="CD63" s="32" t="str">
        <f t="shared" si="76"/>
        <v/>
      </c>
      <c r="CE63" s="32" t="str">
        <f t="shared" si="77"/>
        <v/>
      </c>
      <c r="CF63" s="32" t="str">
        <f t="shared" si="78"/>
        <v/>
      </c>
      <c r="CG63" s="32" t="str">
        <f t="shared" si="79"/>
        <v/>
      </c>
      <c r="CH63" s="32" t="str">
        <f t="shared" si="80"/>
        <v/>
      </c>
      <c r="CI63" s="33" t="str">
        <f t="shared" si="81"/>
        <v/>
      </c>
      <c r="CL63" s="31" t="str">
        <f t="shared" si="82"/>
        <v/>
      </c>
      <c r="CM63" s="32" t="str">
        <f t="shared" si="83"/>
        <v/>
      </c>
      <c r="CN63" s="32" t="str">
        <f t="shared" si="84"/>
        <v/>
      </c>
      <c r="CO63" s="32" t="str">
        <f t="shared" si="85"/>
        <v/>
      </c>
      <c r="CP63" s="32" t="str">
        <f t="shared" si="86"/>
        <v/>
      </c>
      <c r="CQ63" s="32" t="str">
        <f t="shared" si="87"/>
        <v/>
      </c>
      <c r="CR63" s="33" t="str">
        <f t="shared" si="88"/>
        <v/>
      </c>
      <c r="CU63" s="31" t="str">
        <f t="shared" si="89"/>
        <v/>
      </c>
      <c r="CV63" s="32" t="str">
        <f t="shared" si="58"/>
        <v/>
      </c>
      <c r="CW63" s="32" t="str">
        <f t="shared" si="59"/>
        <v/>
      </c>
      <c r="CX63" s="32" t="str">
        <f t="shared" si="60"/>
        <v/>
      </c>
      <c r="CY63" s="32" t="str">
        <f t="shared" si="61"/>
        <v/>
      </c>
      <c r="CZ63" s="32" t="str">
        <f t="shared" si="62"/>
        <v/>
      </c>
      <c r="DA63" s="33" t="str">
        <f t="shared" si="63"/>
        <v/>
      </c>
    </row>
    <row r="64" spans="1:105" x14ac:dyDescent="0.2">
      <c r="A64" s="53">
        <f t="shared" si="127"/>
        <v>60</v>
      </c>
      <c r="B64" s="53">
        <v>1</v>
      </c>
      <c r="C64" s="53">
        <v>52</v>
      </c>
      <c r="D64" s="53"/>
      <c r="E64" s="53"/>
      <c r="F64" s="54">
        <v>0</v>
      </c>
      <c r="G64" s="53">
        <f t="shared" si="65"/>
        <v>0</v>
      </c>
      <c r="H64" s="53">
        <f t="shared" si="66"/>
        <v>0</v>
      </c>
      <c r="I64" s="54">
        <f t="shared" si="67"/>
        <v>0</v>
      </c>
      <c r="K64" s="50"/>
      <c r="L64" s="50"/>
      <c r="M64" s="50"/>
      <c r="N64" s="50"/>
      <c r="O64" s="50" t="s">
        <v>15</v>
      </c>
      <c r="P64" s="50"/>
      <c r="Q64" s="50" t="s">
        <v>5</v>
      </c>
      <c r="S64" s="26" t="str">
        <f t="shared" si="90"/>
        <v/>
      </c>
      <c r="AD64" s="31" t="str">
        <f t="shared" si="68"/>
        <v/>
      </c>
      <c r="AE64" s="32" t="str">
        <f t="shared" si="69"/>
        <v/>
      </c>
      <c r="AF64" s="32" t="str">
        <f t="shared" si="70"/>
        <v/>
      </c>
      <c r="AG64" s="32" t="str">
        <f t="shared" si="71"/>
        <v/>
      </c>
      <c r="AH64" s="32" t="str">
        <f t="shared" si="72"/>
        <v/>
      </c>
      <c r="AI64" s="32" t="str">
        <f t="shared" si="73"/>
        <v/>
      </c>
      <c r="AJ64" s="33" t="str">
        <f t="shared" si="74"/>
        <v/>
      </c>
      <c r="AM64" s="119" t="str">
        <f t="shared" si="91"/>
        <v/>
      </c>
      <c r="AN64" s="120" t="str">
        <f t="shared" si="92"/>
        <v/>
      </c>
      <c r="AO64" s="120" t="str">
        <f t="shared" si="93"/>
        <v/>
      </c>
      <c r="AP64" s="120" t="str">
        <f t="shared" si="94"/>
        <v/>
      </c>
      <c r="AQ64" s="120" t="str">
        <f t="shared" si="95"/>
        <v/>
      </c>
      <c r="AR64" s="120" t="str">
        <f t="shared" si="96"/>
        <v/>
      </c>
      <c r="AS64" s="121" t="str">
        <f t="shared" si="97"/>
        <v/>
      </c>
      <c r="AV64" s="31" t="str">
        <f t="shared" si="98"/>
        <v/>
      </c>
      <c r="AW64" s="32" t="str">
        <f t="shared" si="99"/>
        <v/>
      </c>
      <c r="AX64" s="32" t="str">
        <f t="shared" si="100"/>
        <v/>
      </c>
      <c r="AY64" s="32" t="str">
        <f t="shared" si="101"/>
        <v/>
      </c>
      <c r="AZ64" s="32" t="str">
        <f t="shared" si="102"/>
        <v/>
      </c>
      <c r="BA64" s="32" t="str">
        <f t="shared" si="103"/>
        <v/>
      </c>
      <c r="BB64" s="33" t="str">
        <f t="shared" si="104"/>
        <v/>
      </c>
      <c r="BD64" s="28" t="str">
        <f t="shared" si="105"/>
        <v/>
      </c>
      <c r="BE64" s="29" t="str">
        <f t="shared" si="106"/>
        <v/>
      </c>
      <c r="BF64" s="29" t="str">
        <f t="shared" si="107"/>
        <v/>
      </c>
      <c r="BG64" s="29" t="str">
        <f t="shared" si="108"/>
        <v/>
      </c>
      <c r="BH64" s="29" t="str">
        <f t="shared" si="109"/>
        <v/>
      </c>
      <c r="BI64" s="29" t="str">
        <f t="shared" si="110"/>
        <v/>
      </c>
      <c r="BJ64" s="30" t="str">
        <f t="shared" si="111"/>
        <v/>
      </c>
      <c r="BL64" s="31" t="str">
        <f t="shared" si="112"/>
        <v/>
      </c>
      <c r="BM64" s="32" t="str">
        <f t="shared" si="113"/>
        <v/>
      </c>
      <c r="BN64" s="32" t="str">
        <f t="shared" si="114"/>
        <v/>
      </c>
      <c r="BO64" s="32" t="str">
        <f t="shared" si="115"/>
        <v/>
      </c>
      <c r="BP64" s="32">
        <f t="shared" si="116"/>
        <v>1</v>
      </c>
      <c r="BQ64" s="32" t="str">
        <f t="shared" si="117"/>
        <v/>
      </c>
      <c r="BR64" s="32">
        <f t="shared" si="118"/>
        <v>1</v>
      </c>
      <c r="BS64" s="33" t="str">
        <f t="shared" si="119"/>
        <v/>
      </c>
      <c r="BU64" s="28" t="str">
        <f t="shared" si="120"/>
        <v/>
      </c>
      <c r="BV64" s="29" t="str">
        <f t="shared" si="121"/>
        <v/>
      </c>
      <c r="BW64" s="29" t="str">
        <f t="shared" si="122"/>
        <v/>
      </c>
      <c r="BX64" s="29" t="str">
        <f t="shared" si="123"/>
        <v/>
      </c>
      <c r="BY64" s="29" t="str">
        <f t="shared" si="124"/>
        <v/>
      </c>
      <c r="BZ64" s="29" t="str">
        <f t="shared" si="125"/>
        <v/>
      </c>
      <c r="CA64" s="30" t="str">
        <f t="shared" si="126"/>
        <v/>
      </c>
      <c r="CC64" s="31" t="str">
        <f t="shared" si="75"/>
        <v/>
      </c>
      <c r="CD64" s="32" t="str">
        <f t="shared" si="76"/>
        <v/>
      </c>
      <c r="CE64" s="32" t="str">
        <f t="shared" si="77"/>
        <v/>
      </c>
      <c r="CF64" s="32" t="str">
        <f t="shared" si="78"/>
        <v/>
      </c>
      <c r="CG64" s="32" t="str">
        <f t="shared" si="79"/>
        <v/>
      </c>
      <c r="CH64" s="32" t="str">
        <f t="shared" si="80"/>
        <v/>
      </c>
      <c r="CI64" s="33" t="str">
        <f t="shared" si="81"/>
        <v/>
      </c>
      <c r="CL64" s="31" t="str">
        <f t="shared" si="82"/>
        <v/>
      </c>
      <c r="CM64" s="32" t="str">
        <f t="shared" si="83"/>
        <v/>
      </c>
      <c r="CN64" s="32" t="str">
        <f t="shared" si="84"/>
        <v/>
      </c>
      <c r="CO64" s="32" t="str">
        <f t="shared" si="85"/>
        <v/>
      </c>
      <c r="CP64" s="32" t="str">
        <f t="shared" si="86"/>
        <v/>
      </c>
      <c r="CQ64" s="32" t="str">
        <f t="shared" si="87"/>
        <v/>
      </c>
      <c r="CR64" s="33" t="str">
        <f t="shared" si="88"/>
        <v/>
      </c>
      <c r="CU64" s="31" t="str">
        <f t="shared" si="89"/>
        <v/>
      </c>
      <c r="CV64" s="32" t="str">
        <f t="shared" si="58"/>
        <v/>
      </c>
      <c r="CW64" s="32" t="str">
        <f t="shared" si="59"/>
        <v/>
      </c>
      <c r="CX64" s="32" t="str">
        <f t="shared" si="60"/>
        <v/>
      </c>
      <c r="CY64" s="32" t="str">
        <f t="shared" si="61"/>
        <v/>
      </c>
      <c r="CZ64" s="32" t="str">
        <f t="shared" si="62"/>
        <v/>
      </c>
      <c r="DA64" s="33" t="str">
        <f t="shared" si="63"/>
        <v/>
      </c>
    </row>
    <row r="65" spans="1:105" x14ac:dyDescent="0.2">
      <c r="A65" s="53">
        <f t="shared" si="127"/>
        <v>61</v>
      </c>
      <c r="B65" s="53">
        <v>0</v>
      </c>
      <c r="C65" s="53"/>
      <c r="D65" s="53"/>
      <c r="E65" s="53"/>
      <c r="F65" s="54">
        <v>0</v>
      </c>
      <c r="G65" s="53">
        <f t="shared" si="65"/>
        <v>0</v>
      </c>
      <c r="H65" s="53">
        <f t="shared" si="66"/>
        <v>0</v>
      </c>
      <c r="I65" s="54">
        <f t="shared" si="67"/>
        <v>0</v>
      </c>
      <c r="K65" s="50"/>
      <c r="L65" s="50"/>
      <c r="M65" s="50"/>
      <c r="N65" s="50"/>
      <c r="O65" s="50"/>
      <c r="P65" s="50"/>
      <c r="Q65" s="50"/>
      <c r="S65" s="26" t="str">
        <f t="shared" si="90"/>
        <v/>
      </c>
      <c r="AD65" s="31" t="str">
        <f t="shared" si="68"/>
        <v/>
      </c>
      <c r="AE65" s="32" t="str">
        <f t="shared" si="69"/>
        <v/>
      </c>
      <c r="AF65" s="32" t="str">
        <f t="shared" si="70"/>
        <v/>
      </c>
      <c r="AG65" s="32" t="str">
        <f t="shared" si="71"/>
        <v/>
      </c>
      <c r="AH65" s="32" t="str">
        <f t="shared" si="72"/>
        <v/>
      </c>
      <c r="AI65" s="32" t="str">
        <f t="shared" si="73"/>
        <v/>
      </c>
      <c r="AJ65" s="33" t="str">
        <f t="shared" si="74"/>
        <v/>
      </c>
      <c r="AM65" s="119" t="str">
        <f t="shared" si="91"/>
        <v/>
      </c>
      <c r="AN65" s="120" t="str">
        <f t="shared" si="92"/>
        <v/>
      </c>
      <c r="AO65" s="120" t="str">
        <f t="shared" si="93"/>
        <v/>
      </c>
      <c r="AP65" s="120" t="str">
        <f t="shared" si="94"/>
        <v/>
      </c>
      <c r="AQ65" s="120" t="str">
        <f t="shared" si="95"/>
        <v/>
      </c>
      <c r="AR65" s="120" t="str">
        <f t="shared" si="96"/>
        <v/>
      </c>
      <c r="AS65" s="121" t="str">
        <f t="shared" si="97"/>
        <v/>
      </c>
      <c r="AV65" s="31" t="str">
        <f t="shared" si="98"/>
        <v/>
      </c>
      <c r="AW65" s="32" t="str">
        <f t="shared" si="99"/>
        <v/>
      </c>
      <c r="AX65" s="32" t="str">
        <f t="shared" si="100"/>
        <v/>
      </c>
      <c r="AY65" s="32" t="str">
        <f t="shared" si="101"/>
        <v/>
      </c>
      <c r="AZ65" s="32" t="str">
        <f t="shared" si="102"/>
        <v/>
      </c>
      <c r="BA65" s="32" t="str">
        <f t="shared" si="103"/>
        <v/>
      </c>
      <c r="BB65" s="33" t="str">
        <f t="shared" si="104"/>
        <v/>
      </c>
      <c r="BD65" s="28" t="str">
        <f t="shared" si="105"/>
        <v/>
      </c>
      <c r="BE65" s="29" t="str">
        <f t="shared" si="106"/>
        <v/>
      </c>
      <c r="BF65" s="29" t="str">
        <f t="shared" si="107"/>
        <v/>
      </c>
      <c r="BG65" s="29" t="str">
        <f t="shared" si="108"/>
        <v/>
      </c>
      <c r="BH65" s="29" t="str">
        <f t="shared" si="109"/>
        <v/>
      </c>
      <c r="BI65" s="29" t="str">
        <f t="shared" si="110"/>
        <v/>
      </c>
      <c r="BJ65" s="30" t="str">
        <f t="shared" si="111"/>
        <v/>
      </c>
      <c r="BL65" s="31" t="str">
        <f t="shared" si="112"/>
        <v/>
      </c>
      <c r="BM65" s="32" t="str">
        <f t="shared" si="113"/>
        <v/>
      </c>
      <c r="BN65" s="32" t="str">
        <f t="shared" si="114"/>
        <v/>
      </c>
      <c r="BO65" s="32" t="str">
        <f t="shared" si="115"/>
        <v/>
      </c>
      <c r="BP65" s="32" t="str">
        <f t="shared" si="116"/>
        <v/>
      </c>
      <c r="BQ65" s="32" t="str">
        <f t="shared" si="117"/>
        <v/>
      </c>
      <c r="BR65" s="32" t="str">
        <f t="shared" si="118"/>
        <v/>
      </c>
      <c r="BS65" s="33" t="str">
        <f t="shared" si="119"/>
        <v/>
      </c>
      <c r="BU65" s="28" t="str">
        <f t="shared" si="120"/>
        <v/>
      </c>
      <c r="BV65" s="29" t="str">
        <f t="shared" si="121"/>
        <v/>
      </c>
      <c r="BW65" s="29" t="str">
        <f t="shared" si="122"/>
        <v/>
      </c>
      <c r="BX65" s="29" t="str">
        <f t="shared" si="123"/>
        <v/>
      </c>
      <c r="BY65" s="29" t="str">
        <f t="shared" si="124"/>
        <v/>
      </c>
      <c r="BZ65" s="29" t="str">
        <f t="shared" si="125"/>
        <v/>
      </c>
      <c r="CA65" s="30" t="str">
        <f t="shared" si="126"/>
        <v/>
      </c>
      <c r="CC65" s="31" t="str">
        <f t="shared" si="75"/>
        <v/>
      </c>
      <c r="CD65" s="32" t="str">
        <f t="shared" si="76"/>
        <v/>
      </c>
      <c r="CE65" s="32" t="str">
        <f t="shared" si="77"/>
        <v/>
      </c>
      <c r="CF65" s="32" t="str">
        <f t="shared" si="78"/>
        <v/>
      </c>
      <c r="CG65" s="32" t="str">
        <f t="shared" si="79"/>
        <v/>
      </c>
      <c r="CH65" s="32" t="str">
        <f t="shared" si="80"/>
        <v/>
      </c>
      <c r="CI65" s="33" t="str">
        <f t="shared" si="81"/>
        <v/>
      </c>
      <c r="CL65" s="31" t="str">
        <f t="shared" si="82"/>
        <v/>
      </c>
      <c r="CM65" s="32" t="str">
        <f t="shared" si="83"/>
        <v/>
      </c>
      <c r="CN65" s="32" t="str">
        <f t="shared" si="84"/>
        <v/>
      </c>
      <c r="CO65" s="32" t="str">
        <f t="shared" si="85"/>
        <v/>
      </c>
      <c r="CP65" s="32" t="str">
        <f t="shared" si="86"/>
        <v/>
      </c>
      <c r="CQ65" s="32" t="str">
        <f t="shared" si="87"/>
        <v/>
      </c>
      <c r="CR65" s="33" t="str">
        <f t="shared" si="88"/>
        <v/>
      </c>
      <c r="CU65" s="31" t="str">
        <f t="shared" si="89"/>
        <v/>
      </c>
      <c r="CV65" s="32" t="str">
        <f t="shared" si="58"/>
        <v/>
      </c>
      <c r="CW65" s="32" t="str">
        <f t="shared" si="59"/>
        <v/>
      </c>
      <c r="CX65" s="32" t="str">
        <f t="shared" si="60"/>
        <v/>
      </c>
      <c r="CY65" s="32" t="str">
        <f t="shared" si="61"/>
        <v/>
      </c>
      <c r="CZ65" s="32" t="str">
        <f t="shared" si="62"/>
        <v/>
      </c>
      <c r="DA65" s="33" t="str">
        <f t="shared" si="63"/>
        <v/>
      </c>
    </row>
    <row r="66" spans="1:105" x14ac:dyDescent="0.2">
      <c r="A66" s="53">
        <f t="shared" si="127"/>
        <v>62</v>
      </c>
      <c r="B66" s="53">
        <v>1</v>
      </c>
      <c r="C66" s="53">
        <v>53</v>
      </c>
      <c r="D66" s="53"/>
      <c r="E66" s="53"/>
      <c r="F66" s="54">
        <v>0</v>
      </c>
      <c r="G66" s="53">
        <f t="shared" si="65"/>
        <v>0</v>
      </c>
      <c r="H66" s="53">
        <f t="shared" si="66"/>
        <v>0</v>
      </c>
      <c r="I66" s="54">
        <f t="shared" si="67"/>
        <v>0</v>
      </c>
      <c r="K66" s="50"/>
      <c r="L66" s="50"/>
      <c r="M66" s="50"/>
      <c r="N66" s="50" t="s">
        <v>6</v>
      </c>
      <c r="O66" s="50"/>
      <c r="P66" s="50" t="s">
        <v>12</v>
      </c>
      <c r="Q66" s="50"/>
      <c r="S66" s="26" t="str">
        <f t="shared" si="90"/>
        <v/>
      </c>
      <c r="AD66" s="31" t="str">
        <f t="shared" si="68"/>
        <v/>
      </c>
      <c r="AE66" s="32" t="str">
        <f t="shared" si="69"/>
        <v/>
      </c>
      <c r="AF66" s="32" t="str">
        <f t="shared" si="70"/>
        <v/>
      </c>
      <c r="AG66" s="32" t="str">
        <f t="shared" si="71"/>
        <v/>
      </c>
      <c r="AH66" s="32" t="str">
        <f t="shared" si="72"/>
        <v/>
      </c>
      <c r="AI66" s="32" t="str">
        <f t="shared" si="73"/>
        <v/>
      </c>
      <c r="AJ66" s="33" t="str">
        <f t="shared" si="74"/>
        <v/>
      </c>
      <c r="AM66" s="119" t="str">
        <f t="shared" si="91"/>
        <v/>
      </c>
      <c r="AN66" s="120" t="str">
        <f t="shared" si="92"/>
        <v/>
      </c>
      <c r="AO66" s="120" t="str">
        <f t="shared" si="93"/>
        <v/>
      </c>
      <c r="AP66" s="120" t="str">
        <f t="shared" si="94"/>
        <v/>
      </c>
      <c r="AQ66" s="120" t="str">
        <f t="shared" si="95"/>
        <v/>
      </c>
      <c r="AR66" s="120" t="str">
        <f t="shared" si="96"/>
        <v/>
      </c>
      <c r="AS66" s="121" t="str">
        <f t="shared" si="97"/>
        <v/>
      </c>
      <c r="AV66" s="31" t="str">
        <f t="shared" si="98"/>
        <v/>
      </c>
      <c r="AW66" s="32" t="str">
        <f t="shared" si="99"/>
        <v/>
      </c>
      <c r="AX66" s="32" t="str">
        <f t="shared" si="100"/>
        <v/>
      </c>
      <c r="AY66" s="32" t="str">
        <f t="shared" si="101"/>
        <v/>
      </c>
      <c r="AZ66" s="32" t="str">
        <f t="shared" si="102"/>
        <v/>
      </c>
      <c r="BA66" s="32" t="str">
        <f t="shared" si="103"/>
        <v/>
      </c>
      <c r="BB66" s="33" t="str">
        <f t="shared" si="104"/>
        <v/>
      </c>
      <c r="BD66" s="28" t="str">
        <f t="shared" si="105"/>
        <v/>
      </c>
      <c r="BE66" s="29" t="str">
        <f t="shared" si="106"/>
        <v/>
      </c>
      <c r="BF66" s="29" t="str">
        <f t="shared" si="107"/>
        <v/>
      </c>
      <c r="BG66" s="29" t="str">
        <f t="shared" si="108"/>
        <v/>
      </c>
      <c r="BH66" s="29" t="str">
        <f t="shared" si="109"/>
        <v/>
      </c>
      <c r="BI66" s="29" t="str">
        <f t="shared" si="110"/>
        <v/>
      </c>
      <c r="BJ66" s="30" t="str">
        <f t="shared" si="111"/>
        <v/>
      </c>
      <c r="BL66" s="31" t="str">
        <f t="shared" si="112"/>
        <v/>
      </c>
      <c r="BM66" s="32" t="str">
        <f t="shared" si="113"/>
        <v/>
      </c>
      <c r="BN66" s="32" t="str">
        <f t="shared" si="114"/>
        <v/>
      </c>
      <c r="BO66" s="32">
        <f t="shared" si="115"/>
        <v>1</v>
      </c>
      <c r="BP66" s="32" t="str">
        <f t="shared" si="116"/>
        <v/>
      </c>
      <c r="BQ66" s="32">
        <f t="shared" si="117"/>
        <v>1</v>
      </c>
      <c r="BR66" s="32" t="str">
        <f t="shared" si="118"/>
        <v/>
      </c>
      <c r="BS66" s="33" t="str">
        <f t="shared" si="119"/>
        <v/>
      </c>
      <c r="BU66" s="28" t="str">
        <f t="shared" si="120"/>
        <v/>
      </c>
      <c r="BV66" s="29" t="str">
        <f t="shared" si="121"/>
        <v/>
      </c>
      <c r="BW66" s="29" t="str">
        <f t="shared" si="122"/>
        <v/>
      </c>
      <c r="BX66" s="29" t="str">
        <f t="shared" si="123"/>
        <v/>
      </c>
      <c r="BY66" s="29" t="str">
        <f t="shared" si="124"/>
        <v/>
      </c>
      <c r="BZ66" s="29" t="str">
        <f t="shared" si="125"/>
        <v/>
      </c>
      <c r="CA66" s="30" t="str">
        <f t="shared" si="126"/>
        <v/>
      </c>
      <c r="CC66" s="31" t="str">
        <f t="shared" si="75"/>
        <v/>
      </c>
      <c r="CD66" s="32" t="str">
        <f t="shared" si="76"/>
        <v/>
      </c>
      <c r="CE66" s="32" t="str">
        <f t="shared" si="77"/>
        <v/>
      </c>
      <c r="CF66" s="32" t="str">
        <f t="shared" si="78"/>
        <v/>
      </c>
      <c r="CG66" s="32" t="str">
        <f t="shared" si="79"/>
        <v/>
      </c>
      <c r="CH66" s="32" t="str">
        <f t="shared" si="80"/>
        <v/>
      </c>
      <c r="CI66" s="33" t="str">
        <f t="shared" si="81"/>
        <v/>
      </c>
      <c r="CL66" s="31" t="str">
        <f t="shared" si="82"/>
        <v/>
      </c>
      <c r="CM66" s="32" t="str">
        <f t="shared" si="83"/>
        <v/>
      </c>
      <c r="CN66" s="32" t="str">
        <f t="shared" si="84"/>
        <v/>
      </c>
      <c r="CO66" s="32" t="str">
        <f t="shared" si="85"/>
        <v/>
      </c>
      <c r="CP66" s="32" t="str">
        <f t="shared" si="86"/>
        <v/>
      </c>
      <c r="CQ66" s="32" t="str">
        <f t="shared" si="87"/>
        <v/>
      </c>
      <c r="CR66" s="33" t="str">
        <f t="shared" si="88"/>
        <v/>
      </c>
      <c r="CU66" s="31" t="str">
        <f t="shared" si="89"/>
        <v/>
      </c>
      <c r="CV66" s="32" t="str">
        <f t="shared" si="58"/>
        <v/>
      </c>
      <c r="CW66" s="32" t="str">
        <f t="shared" si="59"/>
        <v/>
      </c>
      <c r="CX66" s="32" t="str">
        <f t="shared" si="60"/>
        <v/>
      </c>
      <c r="CY66" s="32" t="str">
        <f t="shared" si="61"/>
        <v/>
      </c>
      <c r="CZ66" s="32" t="str">
        <f t="shared" si="62"/>
        <v/>
      </c>
      <c r="DA66" s="33" t="str">
        <f t="shared" si="63"/>
        <v/>
      </c>
    </row>
    <row r="67" spans="1:105" x14ac:dyDescent="0.2">
      <c r="A67" s="53">
        <f t="shared" si="127"/>
        <v>63</v>
      </c>
      <c r="B67" s="53">
        <v>1</v>
      </c>
      <c r="C67" s="53">
        <v>54</v>
      </c>
      <c r="D67" s="53"/>
      <c r="E67" s="53"/>
      <c r="F67" s="54">
        <v>0</v>
      </c>
      <c r="G67" s="53">
        <f t="shared" si="65"/>
        <v>0</v>
      </c>
      <c r="H67" s="53">
        <f t="shared" si="66"/>
        <v>0</v>
      </c>
      <c r="I67" s="54">
        <f t="shared" si="67"/>
        <v>0</v>
      </c>
      <c r="K67" s="50"/>
      <c r="L67" s="50"/>
      <c r="M67" s="50" t="s">
        <v>11</v>
      </c>
      <c r="N67" s="50"/>
      <c r="O67" s="50" t="s">
        <v>3</v>
      </c>
      <c r="P67" s="50"/>
      <c r="Q67" s="50"/>
      <c r="S67" s="26" t="str">
        <f t="shared" si="90"/>
        <v/>
      </c>
      <c r="AD67" s="31" t="str">
        <f t="shared" si="68"/>
        <v/>
      </c>
      <c r="AE67" s="32" t="str">
        <f t="shared" si="69"/>
        <v/>
      </c>
      <c r="AF67" s="32" t="str">
        <f t="shared" si="70"/>
        <v/>
      </c>
      <c r="AG67" s="32" t="str">
        <f t="shared" si="71"/>
        <v/>
      </c>
      <c r="AH67" s="32" t="str">
        <f t="shared" si="72"/>
        <v/>
      </c>
      <c r="AI67" s="32" t="str">
        <f t="shared" si="73"/>
        <v/>
      </c>
      <c r="AJ67" s="33" t="str">
        <f t="shared" si="74"/>
        <v/>
      </c>
      <c r="AM67" s="119" t="str">
        <f t="shared" si="91"/>
        <v/>
      </c>
      <c r="AN67" s="120" t="str">
        <f t="shared" si="92"/>
        <v/>
      </c>
      <c r="AO67" s="120" t="str">
        <f t="shared" si="93"/>
        <v/>
      </c>
      <c r="AP67" s="120" t="str">
        <f t="shared" si="94"/>
        <v/>
      </c>
      <c r="AQ67" s="120" t="str">
        <f t="shared" si="95"/>
        <v/>
      </c>
      <c r="AR67" s="120" t="str">
        <f t="shared" si="96"/>
        <v/>
      </c>
      <c r="AS67" s="121" t="str">
        <f t="shared" si="97"/>
        <v/>
      </c>
      <c r="AV67" s="31" t="str">
        <f t="shared" si="98"/>
        <v/>
      </c>
      <c r="AW67" s="32" t="str">
        <f t="shared" si="99"/>
        <v/>
      </c>
      <c r="AX67" s="32" t="str">
        <f t="shared" si="100"/>
        <v/>
      </c>
      <c r="AY67" s="32" t="str">
        <f t="shared" si="101"/>
        <v/>
      </c>
      <c r="AZ67" s="32" t="str">
        <f t="shared" si="102"/>
        <v/>
      </c>
      <c r="BA67" s="32" t="str">
        <f t="shared" si="103"/>
        <v/>
      </c>
      <c r="BB67" s="33" t="str">
        <f t="shared" si="104"/>
        <v/>
      </c>
      <c r="BD67" s="28" t="str">
        <f t="shared" si="105"/>
        <v/>
      </c>
      <c r="BE67" s="29" t="str">
        <f t="shared" si="106"/>
        <v/>
      </c>
      <c r="BF67" s="29" t="str">
        <f t="shared" si="107"/>
        <v/>
      </c>
      <c r="BG67" s="29" t="str">
        <f t="shared" si="108"/>
        <v/>
      </c>
      <c r="BH67" s="29" t="str">
        <f t="shared" si="109"/>
        <v/>
      </c>
      <c r="BI67" s="29" t="str">
        <f t="shared" si="110"/>
        <v/>
      </c>
      <c r="BJ67" s="30" t="str">
        <f t="shared" si="111"/>
        <v/>
      </c>
      <c r="BL67" s="31" t="str">
        <f t="shared" si="112"/>
        <v/>
      </c>
      <c r="BM67" s="32" t="str">
        <f t="shared" si="113"/>
        <v/>
      </c>
      <c r="BN67" s="32">
        <f t="shared" si="114"/>
        <v>1</v>
      </c>
      <c r="BO67" s="32" t="str">
        <f t="shared" si="115"/>
        <v/>
      </c>
      <c r="BP67" s="32">
        <f t="shared" si="116"/>
        <v>1</v>
      </c>
      <c r="BQ67" s="32" t="str">
        <f t="shared" si="117"/>
        <v/>
      </c>
      <c r="BR67" s="32" t="str">
        <f t="shared" si="118"/>
        <v/>
      </c>
      <c r="BS67" s="33" t="str">
        <f t="shared" si="119"/>
        <v/>
      </c>
      <c r="BU67" s="28" t="str">
        <f t="shared" si="120"/>
        <v/>
      </c>
      <c r="BV67" s="29" t="str">
        <f t="shared" si="121"/>
        <v/>
      </c>
      <c r="BW67" s="29" t="str">
        <f t="shared" si="122"/>
        <v/>
      </c>
      <c r="BX67" s="29" t="str">
        <f t="shared" si="123"/>
        <v/>
      </c>
      <c r="BY67" s="29" t="str">
        <f t="shared" si="124"/>
        <v/>
      </c>
      <c r="BZ67" s="29" t="str">
        <f t="shared" si="125"/>
        <v/>
      </c>
      <c r="CA67" s="30" t="str">
        <f t="shared" si="126"/>
        <v/>
      </c>
      <c r="CC67" s="31" t="str">
        <f t="shared" si="75"/>
        <v/>
      </c>
      <c r="CD67" s="32" t="str">
        <f t="shared" si="76"/>
        <v/>
      </c>
      <c r="CE67" s="32" t="str">
        <f t="shared" si="77"/>
        <v/>
      </c>
      <c r="CF67" s="32" t="str">
        <f t="shared" si="78"/>
        <v/>
      </c>
      <c r="CG67" s="32" t="str">
        <f t="shared" si="79"/>
        <v/>
      </c>
      <c r="CH67" s="32" t="str">
        <f t="shared" si="80"/>
        <v/>
      </c>
      <c r="CI67" s="33" t="str">
        <f t="shared" si="81"/>
        <v/>
      </c>
      <c r="CL67" s="31" t="str">
        <f t="shared" si="82"/>
        <v/>
      </c>
      <c r="CM67" s="32" t="str">
        <f t="shared" si="83"/>
        <v/>
      </c>
      <c r="CN67" s="32" t="str">
        <f t="shared" si="84"/>
        <v/>
      </c>
      <c r="CO67" s="32" t="str">
        <f t="shared" si="85"/>
        <v/>
      </c>
      <c r="CP67" s="32" t="str">
        <f t="shared" si="86"/>
        <v/>
      </c>
      <c r="CQ67" s="32" t="str">
        <f t="shared" si="87"/>
        <v/>
      </c>
      <c r="CR67" s="33" t="str">
        <f t="shared" si="88"/>
        <v/>
      </c>
      <c r="CU67" s="31" t="str">
        <f t="shared" si="89"/>
        <v/>
      </c>
      <c r="CV67" s="32" t="str">
        <f t="shared" si="58"/>
        <v/>
      </c>
      <c r="CW67" s="32" t="str">
        <f t="shared" si="59"/>
        <v/>
      </c>
      <c r="CX67" s="32" t="str">
        <f t="shared" si="60"/>
        <v/>
      </c>
      <c r="CY67" s="32" t="str">
        <f t="shared" si="61"/>
        <v/>
      </c>
      <c r="CZ67" s="32" t="str">
        <f t="shared" si="62"/>
        <v/>
      </c>
      <c r="DA67" s="33" t="str">
        <f t="shared" si="63"/>
        <v/>
      </c>
    </row>
    <row r="68" spans="1:105" x14ac:dyDescent="0.2">
      <c r="A68" s="53">
        <f t="shared" si="127"/>
        <v>64</v>
      </c>
      <c r="B68" s="53">
        <v>1</v>
      </c>
      <c r="C68" s="53">
        <v>55</v>
      </c>
      <c r="D68" s="53">
        <v>1</v>
      </c>
      <c r="E68" s="53"/>
      <c r="F68" s="54">
        <v>0</v>
      </c>
      <c r="G68" s="53">
        <f t="shared" si="65"/>
        <v>1</v>
      </c>
      <c r="H68" s="53">
        <f t="shared" si="66"/>
        <v>0</v>
      </c>
      <c r="I68" s="54">
        <f t="shared" si="67"/>
        <v>1</v>
      </c>
      <c r="K68" s="50" t="s">
        <v>2</v>
      </c>
      <c r="L68" s="50" t="s">
        <v>8</v>
      </c>
      <c r="M68" s="50"/>
      <c r="N68" s="50"/>
      <c r="O68" s="50"/>
      <c r="P68" s="50"/>
      <c r="Q68" s="50"/>
      <c r="S68" s="26" t="str">
        <f t="shared" si="90"/>
        <v/>
      </c>
      <c r="AD68" s="31">
        <f t="shared" si="68"/>
        <v>1</v>
      </c>
      <c r="AE68" s="32" t="str">
        <f t="shared" si="69"/>
        <v/>
      </c>
      <c r="AF68" s="32" t="str">
        <f t="shared" si="70"/>
        <v/>
      </c>
      <c r="AG68" s="32" t="str">
        <f t="shared" si="71"/>
        <v/>
      </c>
      <c r="AH68" s="32" t="str">
        <f t="shared" si="72"/>
        <v/>
      </c>
      <c r="AI68" s="32" t="str">
        <f t="shared" si="73"/>
        <v/>
      </c>
      <c r="AJ68" s="33" t="str">
        <f t="shared" si="74"/>
        <v/>
      </c>
      <c r="AM68" s="119" t="str">
        <f t="shared" si="91"/>
        <v/>
      </c>
      <c r="AN68" s="120">
        <f t="shared" si="92"/>
        <v>1</v>
      </c>
      <c r="AO68" s="120" t="str">
        <f t="shared" si="93"/>
        <v/>
      </c>
      <c r="AP68" s="120" t="str">
        <f t="shared" si="94"/>
        <v/>
      </c>
      <c r="AQ68" s="120" t="str">
        <f t="shared" si="95"/>
        <v/>
      </c>
      <c r="AR68" s="120" t="str">
        <f t="shared" si="96"/>
        <v/>
      </c>
      <c r="AS68" s="121" t="str">
        <f t="shared" si="97"/>
        <v/>
      </c>
      <c r="AV68" s="31" t="str">
        <f t="shared" si="98"/>
        <v/>
      </c>
      <c r="AW68" s="32" t="str">
        <f t="shared" si="99"/>
        <v/>
      </c>
      <c r="AX68" s="32" t="str">
        <f t="shared" si="100"/>
        <v/>
      </c>
      <c r="AY68" s="32" t="str">
        <f t="shared" si="101"/>
        <v/>
      </c>
      <c r="AZ68" s="32" t="str">
        <f t="shared" si="102"/>
        <v/>
      </c>
      <c r="BA68" s="32" t="str">
        <f t="shared" si="103"/>
        <v/>
      </c>
      <c r="BB68" s="33" t="str">
        <f t="shared" si="104"/>
        <v/>
      </c>
      <c r="BD68" s="28" t="str">
        <f t="shared" si="105"/>
        <v/>
      </c>
      <c r="BE68" s="29" t="str">
        <f t="shared" si="106"/>
        <v/>
      </c>
      <c r="BF68" s="29" t="str">
        <f t="shared" si="107"/>
        <v/>
      </c>
      <c r="BG68" s="29" t="str">
        <f t="shared" si="108"/>
        <v/>
      </c>
      <c r="BH68" s="29" t="str">
        <f t="shared" si="109"/>
        <v/>
      </c>
      <c r="BI68" s="29" t="str">
        <f t="shared" si="110"/>
        <v/>
      </c>
      <c r="BJ68" s="30" t="str">
        <f t="shared" si="111"/>
        <v/>
      </c>
      <c r="BL68" s="31">
        <f t="shared" si="112"/>
        <v>1</v>
      </c>
      <c r="BM68" s="32">
        <f t="shared" si="113"/>
        <v>1</v>
      </c>
      <c r="BN68" s="32" t="str">
        <f t="shared" si="114"/>
        <v/>
      </c>
      <c r="BO68" s="32" t="str">
        <f t="shared" si="115"/>
        <v/>
      </c>
      <c r="BP68" s="32" t="str">
        <f t="shared" si="116"/>
        <v/>
      </c>
      <c r="BQ68" s="32" t="str">
        <f t="shared" si="117"/>
        <v/>
      </c>
      <c r="BR68" s="32" t="str">
        <f t="shared" si="118"/>
        <v/>
      </c>
      <c r="BS68" s="33" t="str">
        <f t="shared" si="119"/>
        <v/>
      </c>
      <c r="BU68" s="28" t="str">
        <f t="shared" si="120"/>
        <v/>
      </c>
      <c r="BV68" s="29" t="str">
        <f t="shared" si="121"/>
        <v/>
      </c>
      <c r="BW68" s="29" t="str">
        <f t="shared" si="122"/>
        <v/>
      </c>
      <c r="BX68" s="29" t="str">
        <f t="shared" si="123"/>
        <v/>
      </c>
      <c r="BY68" s="29" t="str">
        <f t="shared" si="124"/>
        <v/>
      </c>
      <c r="BZ68" s="29" t="str">
        <f t="shared" si="125"/>
        <v/>
      </c>
      <c r="CA68" s="30" t="str">
        <f t="shared" si="126"/>
        <v/>
      </c>
      <c r="CC68" s="31">
        <f t="shared" si="75"/>
        <v>1</v>
      </c>
      <c r="CD68" s="32" t="str">
        <f t="shared" si="76"/>
        <v/>
      </c>
      <c r="CE68" s="32" t="str">
        <f t="shared" si="77"/>
        <v/>
      </c>
      <c r="CF68" s="32" t="str">
        <f t="shared" si="78"/>
        <v/>
      </c>
      <c r="CG68" s="32" t="str">
        <f t="shared" si="79"/>
        <v/>
      </c>
      <c r="CH68" s="32" t="str">
        <f t="shared" si="80"/>
        <v/>
      </c>
      <c r="CI68" s="33" t="str">
        <f t="shared" si="81"/>
        <v/>
      </c>
      <c r="CL68" s="31" t="str">
        <f t="shared" si="82"/>
        <v/>
      </c>
      <c r="CM68" s="32" t="str">
        <f t="shared" si="83"/>
        <v/>
      </c>
      <c r="CN68" s="32" t="str">
        <f t="shared" si="84"/>
        <v/>
      </c>
      <c r="CO68" s="32" t="str">
        <f t="shared" si="85"/>
        <v/>
      </c>
      <c r="CP68" s="32" t="str">
        <f t="shared" si="86"/>
        <v/>
      </c>
      <c r="CQ68" s="32" t="str">
        <f t="shared" si="87"/>
        <v/>
      </c>
      <c r="CR68" s="33" t="str">
        <f t="shared" si="88"/>
        <v/>
      </c>
      <c r="CU68" s="31" t="str">
        <f t="shared" si="89"/>
        <v/>
      </c>
      <c r="CV68" s="32" t="str">
        <f t="shared" si="58"/>
        <v/>
      </c>
      <c r="CW68" s="32" t="str">
        <f t="shared" si="59"/>
        <v/>
      </c>
      <c r="CX68" s="32" t="str">
        <f t="shared" si="60"/>
        <v/>
      </c>
      <c r="CY68" s="32" t="str">
        <f t="shared" si="61"/>
        <v/>
      </c>
      <c r="CZ68" s="32" t="str">
        <f t="shared" si="62"/>
        <v/>
      </c>
      <c r="DA68" s="33" t="str">
        <f t="shared" si="63"/>
        <v/>
      </c>
    </row>
    <row r="69" spans="1:105" x14ac:dyDescent="0.2">
      <c r="A69" s="53">
        <f t="shared" si="127"/>
        <v>65</v>
      </c>
      <c r="B69" s="53">
        <v>1</v>
      </c>
      <c r="C69" s="53">
        <v>56</v>
      </c>
      <c r="D69" s="53"/>
      <c r="E69" s="53">
        <v>1</v>
      </c>
      <c r="F69" s="54">
        <v>0</v>
      </c>
      <c r="G69" s="53">
        <f t="shared" si="65"/>
        <v>0</v>
      </c>
      <c r="H69" s="53">
        <f t="shared" si="66"/>
        <v>1</v>
      </c>
      <c r="I69" s="54">
        <f t="shared" si="67"/>
        <v>1</v>
      </c>
      <c r="K69" s="50"/>
      <c r="L69" s="50"/>
      <c r="M69" s="50"/>
      <c r="N69" s="50"/>
      <c r="O69" s="50"/>
      <c r="P69" s="50" t="s">
        <v>7</v>
      </c>
      <c r="Q69" s="50" t="s">
        <v>13</v>
      </c>
      <c r="S69" s="26" t="str">
        <f t="shared" ref="S69:S100" si="128">IF(AND(CONCATENATE(K69,L69,M69,N69,O69,P69,Q69)&lt;&gt;"",B69=0),"1","")</f>
        <v/>
      </c>
      <c r="AD69" s="31" t="str">
        <f t="shared" si="68"/>
        <v/>
      </c>
      <c r="AE69" s="32" t="str">
        <f t="shared" si="69"/>
        <v/>
      </c>
      <c r="AF69" s="32" t="str">
        <f t="shared" si="70"/>
        <v/>
      </c>
      <c r="AG69" s="32" t="str">
        <f t="shared" si="71"/>
        <v/>
      </c>
      <c r="AH69" s="32" t="str">
        <f t="shared" si="72"/>
        <v/>
      </c>
      <c r="AI69" s="32">
        <f t="shared" si="73"/>
        <v>1</v>
      </c>
      <c r="AJ69" s="33" t="str">
        <f t="shared" si="74"/>
        <v/>
      </c>
      <c r="AM69" s="119" t="str">
        <f t="shared" ref="AM69:AM100" si="129">IF(AND($I69,LEFT(K69,1)="@"),1,"")</f>
        <v/>
      </c>
      <c r="AN69" s="120" t="str">
        <f t="shared" ref="AN69:AN100" si="130">IF(AND($I69,LEFT(L69,1)="@"),1,"")</f>
        <v/>
      </c>
      <c r="AO69" s="120" t="str">
        <f t="shared" ref="AO69:AO100" si="131">IF(AND($I69,LEFT(M69,1)="@"),1,"")</f>
        <v/>
      </c>
      <c r="AP69" s="120" t="str">
        <f t="shared" ref="AP69:AP100" si="132">IF(AND($I69,LEFT(N69,1)="@"),1,"")</f>
        <v/>
      </c>
      <c r="AQ69" s="120" t="str">
        <f t="shared" ref="AQ69:AQ100" si="133">IF(AND($I69,LEFT(O69,1)="@"),1,"")</f>
        <v/>
      </c>
      <c r="AR69" s="120" t="str">
        <f t="shared" ref="AR69:AR100" si="134">IF(AND($I69,LEFT(P69,1)="@"),1,"")</f>
        <v/>
      </c>
      <c r="AS69" s="121">
        <f t="shared" ref="AS69:AS100" si="135">IF(AND($I69,LEFT(Q69,1)="@"),1,"")</f>
        <v>1</v>
      </c>
      <c r="AV69" s="31" t="str">
        <f t="shared" ref="AV69:AV100" si="136">IF(AND(K69&lt;&gt;"",K70&lt;&gt;""),1,"")</f>
        <v/>
      </c>
      <c r="AW69" s="32" t="str">
        <f t="shared" ref="AW69:AW100" si="137">IF(AND(L69&lt;&gt;"",L70&lt;&gt;""),1,"")</f>
        <v/>
      </c>
      <c r="AX69" s="32" t="str">
        <f t="shared" ref="AX69:AX100" si="138">IF(AND(M69&lt;&gt;"",M70&lt;&gt;""),1,"")</f>
        <v/>
      </c>
      <c r="AY69" s="32" t="str">
        <f t="shared" ref="AY69:AY100" si="139">IF(AND(N69&lt;&gt;"",N70&lt;&gt;""),1,"")</f>
        <v/>
      </c>
      <c r="AZ69" s="32" t="str">
        <f t="shared" ref="AZ69:AZ100" si="140">IF(AND(O69&lt;&gt;"",O70&lt;&gt;""),1,"")</f>
        <v/>
      </c>
      <c r="BA69" s="32" t="str">
        <f t="shared" ref="BA69:BA100" si="141">IF(AND(P69&lt;&gt;"",P70&lt;&gt;""),1,"")</f>
        <v/>
      </c>
      <c r="BB69" s="33" t="str">
        <f t="shared" ref="BB69:BB100" si="142">IF(AND(Q69&lt;&gt;"",Q70&lt;&gt;""),1,"")</f>
        <v/>
      </c>
      <c r="BD69" s="28" t="str">
        <f t="shared" ref="BD69:BD100" si="143">IF(AND(K69&lt;&gt;"",K71&lt;&gt;""),$BG$2,"")</f>
        <v/>
      </c>
      <c r="BE69" s="29" t="str">
        <f t="shared" ref="BE69:BE100" si="144">IF(AND(L69&lt;&gt;"",L71&lt;&gt;""),$BG$2,"")</f>
        <v/>
      </c>
      <c r="BF69" s="29" t="str">
        <f t="shared" ref="BF69:BF100" si="145">IF(AND(M69&lt;&gt;"",M71&lt;&gt;""),$BG$2,"")</f>
        <v/>
      </c>
      <c r="BG69" s="29" t="str">
        <f t="shared" ref="BG69:BG100" si="146">IF(AND(N69&lt;&gt;"",N71&lt;&gt;""),$BG$2,"")</f>
        <v/>
      </c>
      <c r="BH69" s="29" t="str">
        <f t="shared" ref="BH69:BH100" si="147">IF(AND(O69&lt;&gt;"",O71&lt;&gt;""),$BG$2,"")</f>
        <v/>
      </c>
      <c r="BI69" s="29" t="str">
        <f t="shared" ref="BI69:BI100" si="148">IF(AND(P69&lt;&gt;"",P71&lt;&gt;""),$BG$2,"")</f>
        <v/>
      </c>
      <c r="BJ69" s="30" t="str">
        <f t="shared" ref="BJ69:BJ100" si="149">IF(AND(Q69&lt;&gt;"",Q71&lt;&gt;""),$BG$2,"")</f>
        <v/>
      </c>
      <c r="BL69" s="31" t="str">
        <f t="shared" ref="BL69:BL100" si="150">IF(K69&lt;&gt;"",1,"")</f>
        <v/>
      </c>
      <c r="BM69" s="32" t="str">
        <f t="shared" ref="BM69:BM100" si="151">IF(L69&lt;&gt;"",1,"")</f>
        <v/>
      </c>
      <c r="BN69" s="32" t="str">
        <f t="shared" ref="BN69:BN100" si="152">IF(M69&lt;&gt;"",1,"")</f>
        <v/>
      </c>
      <c r="BO69" s="32" t="str">
        <f t="shared" ref="BO69:BO100" si="153">IF(N69&lt;&gt;"",1,"")</f>
        <v/>
      </c>
      <c r="BP69" s="32" t="str">
        <f t="shared" ref="BP69:BP100" si="154">IF(O69&lt;&gt;"",1,"")</f>
        <v/>
      </c>
      <c r="BQ69" s="32">
        <f t="shared" ref="BQ69:BQ100" si="155">IF(P69&lt;&gt;"",1,"")</f>
        <v>1</v>
      </c>
      <c r="BR69" s="32">
        <f t="shared" ref="BR69:BR100" si="156">IF(Q69&lt;&gt;"",1,"")</f>
        <v>1</v>
      </c>
      <c r="BS69" s="33" t="str">
        <f t="shared" ref="BS69:BS100" si="157">IF(SUM(BL69:BR69)&gt;2*B69,1,"")</f>
        <v/>
      </c>
      <c r="BU69" s="28" t="str">
        <f t="shared" ref="BU69:BU96" si="158">IF(AND($B69=1,OR(SUM(BL69:BL75)&gt;=3,SUM(BL69:BL75)=0)),$BX$2,"")</f>
        <v/>
      </c>
      <c r="BV69" s="29" t="str">
        <f t="shared" ref="BV69:BV96" si="159">IF(AND($B69=1,OR(SUM(BM69:BM75)&gt;=3,SUM(BM69:BM75)=0)),$BX$2,"")</f>
        <v/>
      </c>
      <c r="BW69" s="29" t="str">
        <f t="shared" ref="BW69:BW96" si="160">IF(AND($B69=1,OR(SUM(BN69:BN75)&gt;=3,SUM(BN69:BN75)=0)),$BX$2,"")</f>
        <v/>
      </c>
      <c r="BX69" s="29" t="str">
        <f t="shared" ref="BX69:BX96" si="161">IF(AND($B69=1,OR(SUM(BO69:BO75)&gt;=3,SUM(BO69:BO75)=0)),$BX$2,"")</f>
        <v/>
      </c>
      <c r="BY69" s="29" t="str">
        <f t="shared" ref="BY69:BY96" si="162">IF(AND($B69=1,OR(SUM(BP69:BP75)&gt;=3,SUM(BP69:BP75)=0)),$BX$2,"")</f>
        <v/>
      </c>
      <c r="BZ69" s="29" t="str">
        <f t="shared" ref="BZ69:BZ96" si="163">IF(AND($B69=1,OR(SUM(BQ69:BQ75)&gt;=3,SUM(BQ69:BQ75)=0)),$BX$2,"")</f>
        <v/>
      </c>
      <c r="CA69" s="30" t="str">
        <f t="shared" ref="CA69:CA96" si="164">IF(AND($B69=1,OR(SUM(BR69:BR75)&gt;=3,SUM(BR69:BR75)=0)),$BX$2,"")</f>
        <v/>
      </c>
      <c r="CC69" s="31" t="str">
        <f t="shared" si="75"/>
        <v/>
      </c>
      <c r="CD69" s="32" t="str">
        <f t="shared" si="76"/>
        <v/>
      </c>
      <c r="CE69" s="32" t="str">
        <f t="shared" si="77"/>
        <v/>
      </c>
      <c r="CF69" s="32" t="str">
        <f t="shared" si="78"/>
        <v/>
      </c>
      <c r="CG69" s="32" t="str">
        <f t="shared" si="79"/>
        <v/>
      </c>
      <c r="CH69" s="32" t="str">
        <f t="shared" si="80"/>
        <v/>
      </c>
      <c r="CI69" s="33" t="str">
        <f t="shared" si="81"/>
        <v/>
      </c>
      <c r="CL69" s="31" t="str">
        <f t="shared" si="82"/>
        <v/>
      </c>
      <c r="CM69" s="32" t="str">
        <f t="shared" si="83"/>
        <v/>
      </c>
      <c r="CN69" s="32" t="str">
        <f t="shared" si="84"/>
        <v/>
      </c>
      <c r="CO69" s="32" t="str">
        <f t="shared" si="85"/>
        <v/>
      </c>
      <c r="CP69" s="32" t="str">
        <f t="shared" si="86"/>
        <v/>
      </c>
      <c r="CQ69" s="32">
        <f t="shared" si="87"/>
        <v>1</v>
      </c>
      <c r="CR69" s="33" t="str">
        <f t="shared" si="88"/>
        <v/>
      </c>
      <c r="CU69" s="31" t="str">
        <f t="shared" si="89"/>
        <v/>
      </c>
      <c r="CV69" s="32" t="str">
        <f t="shared" ref="CV69:CV132" si="165">IF(AND($F69=1,LEFT(L69,1)="M"),1,"")</f>
        <v/>
      </c>
      <c r="CW69" s="32" t="str">
        <f t="shared" ref="CW69:CW132" si="166">IF(AND($F69=1,LEFT(M69,1)="M"),1,"")</f>
        <v/>
      </c>
      <c r="CX69" s="32" t="str">
        <f t="shared" ref="CX69:CX132" si="167">IF(AND($F69=1,LEFT(N69,1)="M"),1,"")</f>
        <v/>
      </c>
      <c r="CY69" s="32" t="str">
        <f t="shared" ref="CY69:CY132" si="168">IF(AND($F69=1,LEFT(O69,1)="M"),1,"")</f>
        <v/>
      </c>
      <c r="CZ69" s="32" t="str">
        <f t="shared" ref="CZ69:CZ132" si="169">IF(AND($F69=1,LEFT(P69,1)="M"),1,"")</f>
        <v/>
      </c>
      <c r="DA69" s="33" t="str">
        <f t="shared" ref="DA69:DA132" si="170">IF(AND($F69=1,LEFT(Q69,1)="M"),1,"")</f>
        <v/>
      </c>
    </row>
    <row r="70" spans="1:105" x14ac:dyDescent="0.2">
      <c r="A70" s="53">
        <f t="shared" ref="A70:A101" si="171">A69+1</f>
        <v>66</v>
      </c>
      <c r="B70" s="53">
        <v>1</v>
      </c>
      <c r="C70" s="53">
        <v>57</v>
      </c>
      <c r="D70" s="53"/>
      <c r="E70" s="53"/>
      <c r="F70" s="54">
        <v>0</v>
      </c>
      <c r="G70" s="53">
        <f t="shared" ref="G70:G133" si="172">D70*B70</f>
        <v>0</v>
      </c>
      <c r="H70" s="53">
        <f t="shared" ref="H70:H133" si="173">E70*B70</f>
        <v>0</v>
      </c>
      <c r="I70" s="54">
        <f t="shared" ref="I70:I133" si="174">MIN(B70,SUM(D70:F70))</f>
        <v>0</v>
      </c>
      <c r="K70" s="50"/>
      <c r="L70" s="50"/>
      <c r="M70" s="50" t="s">
        <v>4</v>
      </c>
      <c r="N70" s="50" t="s">
        <v>10</v>
      </c>
      <c r="O70" s="50"/>
      <c r="P70" s="50"/>
      <c r="Q70" s="50"/>
      <c r="S70" s="26" t="str">
        <f t="shared" si="128"/>
        <v/>
      </c>
      <c r="AD70" s="31" t="str">
        <f t="shared" ref="AD70:AD133" si="175">IF(AND($I70,LEFT(K70,1)="M"),1,"")</f>
        <v/>
      </c>
      <c r="AE70" s="32" t="str">
        <f t="shared" ref="AE70:AE133" si="176">IF(AND($I70,LEFT(L70,1)="M"),1,"")</f>
        <v/>
      </c>
      <c r="AF70" s="32" t="str">
        <f t="shared" ref="AF70:AF133" si="177">IF(AND($I70,LEFT(M70,1)="M"),1,"")</f>
        <v/>
      </c>
      <c r="AG70" s="32" t="str">
        <f t="shared" ref="AG70:AG133" si="178">IF(AND($I70,LEFT(N70,1)="M"),1,"")</f>
        <v/>
      </c>
      <c r="AH70" s="32" t="str">
        <f t="shared" ref="AH70:AH133" si="179">IF(AND($I70,LEFT(O70,1)="M"),1,"")</f>
        <v/>
      </c>
      <c r="AI70" s="32" t="str">
        <f t="shared" ref="AI70:AI133" si="180">IF(AND($I70,LEFT(P70,1)="M"),1,"")</f>
        <v/>
      </c>
      <c r="AJ70" s="33" t="str">
        <f t="shared" ref="AJ70:AJ133" si="181">IF(AND($I70,LEFT(Q70,1)="M"),1,"")</f>
        <v/>
      </c>
      <c r="AM70" s="119" t="str">
        <f t="shared" si="129"/>
        <v/>
      </c>
      <c r="AN70" s="120" t="str">
        <f t="shared" si="130"/>
        <v/>
      </c>
      <c r="AO70" s="120" t="str">
        <f t="shared" si="131"/>
        <v/>
      </c>
      <c r="AP70" s="120" t="str">
        <f t="shared" si="132"/>
        <v/>
      </c>
      <c r="AQ70" s="120" t="str">
        <f t="shared" si="133"/>
        <v/>
      </c>
      <c r="AR70" s="120" t="str">
        <f t="shared" si="134"/>
        <v/>
      </c>
      <c r="AS70" s="121" t="str">
        <f t="shared" si="135"/>
        <v/>
      </c>
      <c r="AV70" s="31" t="str">
        <f t="shared" si="136"/>
        <v/>
      </c>
      <c r="AW70" s="32" t="str">
        <f t="shared" si="137"/>
        <v/>
      </c>
      <c r="AX70" s="32" t="str">
        <f t="shared" si="138"/>
        <v/>
      </c>
      <c r="AY70" s="32" t="str">
        <f t="shared" si="139"/>
        <v/>
      </c>
      <c r="AZ70" s="32" t="str">
        <f t="shared" si="140"/>
        <v/>
      </c>
      <c r="BA70" s="32" t="str">
        <f t="shared" si="141"/>
        <v/>
      </c>
      <c r="BB70" s="33" t="str">
        <f t="shared" si="142"/>
        <v/>
      </c>
      <c r="BD70" s="28" t="str">
        <f t="shared" si="143"/>
        <v/>
      </c>
      <c r="BE70" s="29" t="str">
        <f t="shared" si="144"/>
        <v/>
      </c>
      <c r="BF70" s="29" t="str">
        <f t="shared" si="145"/>
        <v/>
      </c>
      <c r="BG70" s="29" t="str">
        <f t="shared" si="146"/>
        <v/>
      </c>
      <c r="BH70" s="29" t="str">
        <f t="shared" si="147"/>
        <v/>
      </c>
      <c r="BI70" s="29" t="str">
        <f t="shared" si="148"/>
        <v/>
      </c>
      <c r="BJ70" s="30" t="str">
        <f t="shared" si="149"/>
        <v/>
      </c>
      <c r="BL70" s="31" t="str">
        <f t="shared" si="150"/>
        <v/>
      </c>
      <c r="BM70" s="32" t="str">
        <f t="shared" si="151"/>
        <v/>
      </c>
      <c r="BN70" s="32">
        <f t="shared" si="152"/>
        <v>1</v>
      </c>
      <c r="BO70" s="32">
        <f t="shared" si="153"/>
        <v>1</v>
      </c>
      <c r="BP70" s="32" t="str">
        <f t="shared" si="154"/>
        <v/>
      </c>
      <c r="BQ70" s="32" t="str">
        <f t="shared" si="155"/>
        <v/>
      </c>
      <c r="BR70" s="32" t="str">
        <f t="shared" si="156"/>
        <v/>
      </c>
      <c r="BS70" s="33" t="str">
        <f t="shared" si="157"/>
        <v/>
      </c>
      <c r="BU70" s="28" t="str">
        <f t="shared" si="158"/>
        <v/>
      </c>
      <c r="BV70" s="29" t="str">
        <f t="shared" si="159"/>
        <v/>
      </c>
      <c r="BW70" s="29" t="str">
        <f t="shared" si="160"/>
        <v/>
      </c>
      <c r="BX70" s="29">
        <f t="shared" si="161"/>
        <v>20</v>
      </c>
      <c r="BY70" s="29" t="str">
        <f t="shared" si="162"/>
        <v/>
      </c>
      <c r="BZ70" s="29" t="str">
        <f t="shared" si="163"/>
        <v/>
      </c>
      <c r="CA70" s="30" t="str">
        <f t="shared" si="164"/>
        <v/>
      </c>
      <c r="CC70" s="31" t="str">
        <f t="shared" ref="CC70:CC133" si="182">IF(AND($D70=1,LEFT(K70,1)="M"),1,"")</f>
        <v/>
      </c>
      <c r="CD70" s="32" t="str">
        <f t="shared" ref="CD70:CD133" si="183">IF(AND($D70=1,LEFT(L70,1)="M"),1,"")</f>
        <v/>
      </c>
      <c r="CE70" s="32" t="str">
        <f t="shared" ref="CE70:CE133" si="184">IF(AND($D70=1,LEFT(M70,1)="M"),1,"")</f>
        <v/>
      </c>
      <c r="CF70" s="32" t="str">
        <f t="shared" ref="CF70:CF133" si="185">IF(AND($D70=1,LEFT(N70,1)="M"),1,"")</f>
        <v/>
      </c>
      <c r="CG70" s="32" t="str">
        <f t="shared" ref="CG70:CG133" si="186">IF(AND($D70=1,LEFT(O70,1)="M"),1,"")</f>
        <v/>
      </c>
      <c r="CH70" s="32" t="str">
        <f t="shared" ref="CH70:CH133" si="187">IF(AND($D70=1,LEFT(P70,1)="M"),1,"")</f>
        <v/>
      </c>
      <c r="CI70" s="33" t="str">
        <f t="shared" ref="CI70:CI133" si="188">IF(AND($D70=1,LEFT(Q70,1)="M"),1,"")</f>
        <v/>
      </c>
      <c r="CL70" s="31" t="str">
        <f t="shared" ref="CL70:CL133" si="189">IF(AND($E70=1,LEFT(K70,1)="M"),1,"")</f>
        <v/>
      </c>
      <c r="CM70" s="32" t="str">
        <f t="shared" ref="CM70:CM133" si="190">IF(AND($E70=1,LEFT(L70,1)="M"),1,"")</f>
        <v/>
      </c>
      <c r="CN70" s="32" t="str">
        <f t="shared" ref="CN70:CN133" si="191">IF(AND($E70=1,LEFT(M70,1)="M"),1,"")</f>
        <v/>
      </c>
      <c r="CO70" s="32" t="str">
        <f t="shared" ref="CO70:CO133" si="192">IF(AND($E70=1,LEFT(N70,1)="M"),1,"")</f>
        <v/>
      </c>
      <c r="CP70" s="32" t="str">
        <f t="shared" ref="CP70:CP133" si="193">IF(AND($E70=1,LEFT(O70,1)="M"),1,"")</f>
        <v/>
      </c>
      <c r="CQ70" s="32" t="str">
        <f t="shared" ref="CQ70:CQ133" si="194">IF(AND($E70=1,LEFT(P70,1)="M"),1,"")</f>
        <v/>
      </c>
      <c r="CR70" s="33" t="str">
        <f t="shared" ref="CR70:CR133" si="195">IF(AND($E70=1,LEFT(Q70,1)="M"),1,"")</f>
        <v/>
      </c>
      <c r="CU70" s="31" t="str">
        <f t="shared" ref="CU70:CU133" si="196">IF(AND($F70=1,LEFT(K70,1)="M"),1,"")</f>
        <v/>
      </c>
      <c r="CV70" s="32" t="str">
        <f t="shared" si="165"/>
        <v/>
      </c>
      <c r="CW70" s="32" t="str">
        <f t="shared" si="166"/>
        <v/>
      </c>
      <c r="CX70" s="32" t="str">
        <f t="shared" si="167"/>
        <v/>
      </c>
      <c r="CY70" s="32" t="str">
        <f t="shared" si="168"/>
        <v/>
      </c>
      <c r="CZ70" s="32" t="str">
        <f t="shared" si="169"/>
        <v/>
      </c>
      <c r="DA70" s="33" t="str">
        <f t="shared" si="170"/>
        <v/>
      </c>
    </row>
    <row r="71" spans="1:105" x14ac:dyDescent="0.2">
      <c r="A71" s="53">
        <f t="shared" si="171"/>
        <v>67</v>
      </c>
      <c r="B71" s="53">
        <v>1</v>
      </c>
      <c r="C71" s="53">
        <v>58</v>
      </c>
      <c r="D71" s="53"/>
      <c r="E71" s="53"/>
      <c r="F71" s="54">
        <v>0</v>
      </c>
      <c r="G71" s="53">
        <f t="shared" si="172"/>
        <v>0</v>
      </c>
      <c r="H71" s="53">
        <f t="shared" si="173"/>
        <v>0</v>
      </c>
      <c r="I71" s="54">
        <f t="shared" si="174"/>
        <v>0</v>
      </c>
      <c r="K71" s="50"/>
      <c r="L71" s="50" t="s">
        <v>5</v>
      </c>
      <c r="M71" s="50"/>
      <c r="N71" s="50"/>
      <c r="O71" s="50" t="s">
        <v>14</v>
      </c>
      <c r="P71" s="50"/>
      <c r="Q71" s="50"/>
      <c r="S71" s="26" t="str">
        <f t="shared" si="128"/>
        <v/>
      </c>
      <c r="AD71" s="31" t="str">
        <f t="shared" si="175"/>
        <v/>
      </c>
      <c r="AE71" s="32" t="str">
        <f t="shared" si="176"/>
        <v/>
      </c>
      <c r="AF71" s="32" t="str">
        <f t="shared" si="177"/>
        <v/>
      </c>
      <c r="AG71" s="32" t="str">
        <f t="shared" si="178"/>
        <v/>
      </c>
      <c r="AH71" s="32" t="str">
        <f t="shared" si="179"/>
        <v/>
      </c>
      <c r="AI71" s="32" t="str">
        <f t="shared" si="180"/>
        <v/>
      </c>
      <c r="AJ71" s="33" t="str">
        <f t="shared" si="181"/>
        <v/>
      </c>
      <c r="AM71" s="119" t="str">
        <f t="shared" si="129"/>
        <v/>
      </c>
      <c r="AN71" s="120" t="str">
        <f t="shared" si="130"/>
        <v/>
      </c>
      <c r="AO71" s="120" t="str">
        <f t="shared" si="131"/>
        <v/>
      </c>
      <c r="AP71" s="120" t="str">
        <f t="shared" si="132"/>
        <v/>
      </c>
      <c r="AQ71" s="120" t="str">
        <f t="shared" si="133"/>
        <v/>
      </c>
      <c r="AR71" s="120" t="str">
        <f t="shared" si="134"/>
        <v/>
      </c>
      <c r="AS71" s="121" t="str">
        <f t="shared" si="135"/>
        <v/>
      </c>
      <c r="AV71" s="31" t="str">
        <f t="shared" si="136"/>
        <v/>
      </c>
      <c r="AW71" s="32" t="str">
        <f t="shared" si="137"/>
        <v/>
      </c>
      <c r="AX71" s="32" t="str">
        <f t="shared" si="138"/>
        <v/>
      </c>
      <c r="AY71" s="32" t="str">
        <f t="shared" si="139"/>
        <v/>
      </c>
      <c r="AZ71" s="32" t="str">
        <f t="shared" si="140"/>
        <v/>
      </c>
      <c r="BA71" s="32" t="str">
        <f t="shared" si="141"/>
        <v/>
      </c>
      <c r="BB71" s="33" t="str">
        <f t="shared" si="142"/>
        <v/>
      </c>
      <c r="BD71" s="28" t="str">
        <f t="shared" si="143"/>
        <v/>
      </c>
      <c r="BE71" s="29" t="str">
        <f t="shared" si="144"/>
        <v/>
      </c>
      <c r="BF71" s="29" t="str">
        <f t="shared" si="145"/>
        <v/>
      </c>
      <c r="BG71" s="29" t="str">
        <f t="shared" si="146"/>
        <v/>
      </c>
      <c r="BH71" s="29" t="str">
        <f t="shared" si="147"/>
        <v/>
      </c>
      <c r="BI71" s="29" t="str">
        <f t="shared" si="148"/>
        <v/>
      </c>
      <c r="BJ71" s="30" t="str">
        <f t="shared" si="149"/>
        <v/>
      </c>
      <c r="BL71" s="31" t="str">
        <f t="shared" si="150"/>
        <v/>
      </c>
      <c r="BM71" s="32">
        <f t="shared" si="151"/>
        <v>1</v>
      </c>
      <c r="BN71" s="32" t="str">
        <f t="shared" si="152"/>
        <v/>
      </c>
      <c r="BO71" s="32" t="str">
        <f t="shared" si="153"/>
        <v/>
      </c>
      <c r="BP71" s="32">
        <f t="shared" si="154"/>
        <v>1</v>
      </c>
      <c r="BQ71" s="32" t="str">
        <f t="shared" si="155"/>
        <v/>
      </c>
      <c r="BR71" s="32" t="str">
        <f t="shared" si="156"/>
        <v/>
      </c>
      <c r="BS71" s="33" t="str">
        <f t="shared" si="157"/>
        <v/>
      </c>
      <c r="BU71" s="28" t="str">
        <f t="shared" si="158"/>
        <v/>
      </c>
      <c r="BV71" s="29" t="str">
        <f t="shared" si="159"/>
        <v/>
      </c>
      <c r="BW71" s="29" t="str">
        <f t="shared" si="160"/>
        <v/>
      </c>
      <c r="BX71" s="29" t="str">
        <f t="shared" si="161"/>
        <v/>
      </c>
      <c r="BY71" s="29" t="str">
        <f t="shared" si="162"/>
        <v/>
      </c>
      <c r="BZ71" s="29" t="str">
        <f t="shared" si="163"/>
        <v/>
      </c>
      <c r="CA71" s="30" t="str">
        <f t="shared" si="164"/>
        <v/>
      </c>
      <c r="CC71" s="31" t="str">
        <f t="shared" si="182"/>
        <v/>
      </c>
      <c r="CD71" s="32" t="str">
        <f t="shared" si="183"/>
        <v/>
      </c>
      <c r="CE71" s="32" t="str">
        <f t="shared" si="184"/>
        <v/>
      </c>
      <c r="CF71" s="32" t="str">
        <f t="shared" si="185"/>
        <v/>
      </c>
      <c r="CG71" s="32" t="str">
        <f t="shared" si="186"/>
        <v/>
      </c>
      <c r="CH71" s="32" t="str">
        <f t="shared" si="187"/>
        <v/>
      </c>
      <c r="CI71" s="33" t="str">
        <f t="shared" si="188"/>
        <v/>
      </c>
      <c r="CL71" s="31" t="str">
        <f t="shared" si="189"/>
        <v/>
      </c>
      <c r="CM71" s="32" t="str">
        <f t="shared" si="190"/>
        <v/>
      </c>
      <c r="CN71" s="32" t="str">
        <f t="shared" si="191"/>
        <v/>
      </c>
      <c r="CO71" s="32" t="str">
        <f t="shared" si="192"/>
        <v/>
      </c>
      <c r="CP71" s="32" t="str">
        <f t="shared" si="193"/>
        <v/>
      </c>
      <c r="CQ71" s="32" t="str">
        <f t="shared" si="194"/>
        <v/>
      </c>
      <c r="CR71" s="33" t="str">
        <f t="shared" si="195"/>
        <v/>
      </c>
      <c r="CU71" s="31" t="str">
        <f t="shared" si="196"/>
        <v/>
      </c>
      <c r="CV71" s="32" t="str">
        <f t="shared" si="165"/>
        <v/>
      </c>
      <c r="CW71" s="32" t="str">
        <f t="shared" si="166"/>
        <v/>
      </c>
      <c r="CX71" s="32" t="str">
        <f t="shared" si="167"/>
        <v/>
      </c>
      <c r="CY71" s="32" t="str">
        <f t="shared" si="168"/>
        <v/>
      </c>
      <c r="CZ71" s="32" t="str">
        <f t="shared" si="169"/>
        <v/>
      </c>
      <c r="DA71" s="33" t="str">
        <f t="shared" si="170"/>
        <v/>
      </c>
    </row>
    <row r="72" spans="1:105" x14ac:dyDescent="0.2">
      <c r="A72" s="53">
        <f t="shared" si="171"/>
        <v>68</v>
      </c>
      <c r="B72" s="53">
        <v>0</v>
      </c>
      <c r="C72" s="53"/>
      <c r="D72" s="53"/>
      <c r="E72" s="53"/>
      <c r="F72" s="54">
        <v>0</v>
      </c>
      <c r="G72" s="53">
        <f t="shared" si="172"/>
        <v>0</v>
      </c>
      <c r="H72" s="53">
        <f t="shared" si="173"/>
        <v>0</v>
      </c>
      <c r="I72" s="54">
        <f t="shared" si="174"/>
        <v>0</v>
      </c>
      <c r="K72" s="50"/>
      <c r="L72" s="50"/>
      <c r="M72" s="50"/>
      <c r="N72" s="50"/>
      <c r="O72" s="50"/>
      <c r="P72" s="50"/>
      <c r="Q72" s="50"/>
      <c r="S72" s="26" t="str">
        <f t="shared" si="128"/>
        <v/>
      </c>
      <c r="AD72" s="31" t="str">
        <f t="shared" si="175"/>
        <v/>
      </c>
      <c r="AE72" s="32" t="str">
        <f t="shared" si="176"/>
        <v/>
      </c>
      <c r="AF72" s="32" t="str">
        <f t="shared" si="177"/>
        <v/>
      </c>
      <c r="AG72" s="32" t="str">
        <f t="shared" si="178"/>
        <v/>
      </c>
      <c r="AH72" s="32" t="str">
        <f t="shared" si="179"/>
        <v/>
      </c>
      <c r="AI72" s="32" t="str">
        <f t="shared" si="180"/>
        <v/>
      </c>
      <c r="AJ72" s="33" t="str">
        <f t="shared" si="181"/>
        <v/>
      </c>
      <c r="AM72" s="119" t="str">
        <f t="shared" si="129"/>
        <v/>
      </c>
      <c r="AN72" s="120" t="str">
        <f t="shared" si="130"/>
        <v/>
      </c>
      <c r="AO72" s="120" t="str">
        <f t="shared" si="131"/>
        <v/>
      </c>
      <c r="AP72" s="120" t="str">
        <f t="shared" si="132"/>
        <v/>
      </c>
      <c r="AQ72" s="120" t="str">
        <f t="shared" si="133"/>
        <v/>
      </c>
      <c r="AR72" s="120" t="str">
        <f t="shared" si="134"/>
        <v/>
      </c>
      <c r="AS72" s="121" t="str">
        <f t="shared" si="135"/>
        <v/>
      </c>
      <c r="AV72" s="31" t="str">
        <f t="shared" si="136"/>
        <v/>
      </c>
      <c r="AW72" s="32" t="str">
        <f t="shared" si="137"/>
        <v/>
      </c>
      <c r="AX72" s="32" t="str">
        <f t="shared" si="138"/>
        <v/>
      </c>
      <c r="AY72" s="32" t="str">
        <f t="shared" si="139"/>
        <v/>
      </c>
      <c r="AZ72" s="32" t="str">
        <f t="shared" si="140"/>
        <v/>
      </c>
      <c r="BA72" s="32" t="str">
        <f t="shared" si="141"/>
        <v/>
      </c>
      <c r="BB72" s="33" t="str">
        <f t="shared" si="142"/>
        <v/>
      </c>
      <c r="BD72" s="28" t="str">
        <f t="shared" si="143"/>
        <v/>
      </c>
      <c r="BE72" s="29" t="str">
        <f t="shared" si="144"/>
        <v/>
      </c>
      <c r="BF72" s="29" t="str">
        <f t="shared" si="145"/>
        <v/>
      </c>
      <c r="BG72" s="29" t="str">
        <f t="shared" si="146"/>
        <v/>
      </c>
      <c r="BH72" s="29" t="str">
        <f t="shared" si="147"/>
        <v/>
      </c>
      <c r="BI72" s="29" t="str">
        <f t="shared" si="148"/>
        <v/>
      </c>
      <c r="BJ72" s="30" t="str">
        <f t="shared" si="149"/>
        <v/>
      </c>
      <c r="BL72" s="31" t="str">
        <f t="shared" si="150"/>
        <v/>
      </c>
      <c r="BM72" s="32" t="str">
        <f t="shared" si="151"/>
        <v/>
      </c>
      <c r="BN72" s="32" t="str">
        <f t="shared" si="152"/>
        <v/>
      </c>
      <c r="BO72" s="32" t="str">
        <f t="shared" si="153"/>
        <v/>
      </c>
      <c r="BP72" s="32" t="str">
        <f t="shared" si="154"/>
        <v/>
      </c>
      <c r="BQ72" s="32" t="str">
        <f t="shared" si="155"/>
        <v/>
      </c>
      <c r="BR72" s="32" t="str">
        <f t="shared" si="156"/>
        <v/>
      </c>
      <c r="BS72" s="33" t="str">
        <f t="shared" si="157"/>
        <v/>
      </c>
      <c r="BU72" s="28" t="str">
        <f t="shared" si="158"/>
        <v/>
      </c>
      <c r="BV72" s="29" t="str">
        <f t="shared" si="159"/>
        <v/>
      </c>
      <c r="BW72" s="29" t="str">
        <f t="shared" si="160"/>
        <v/>
      </c>
      <c r="BX72" s="29" t="str">
        <f t="shared" si="161"/>
        <v/>
      </c>
      <c r="BY72" s="29" t="str">
        <f t="shared" si="162"/>
        <v/>
      </c>
      <c r="BZ72" s="29" t="str">
        <f t="shared" si="163"/>
        <v/>
      </c>
      <c r="CA72" s="30" t="str">
        <f t="shared" si="164"/>
        <v/>
      </c>
      <c r="CC72" s="31" t="str">
        <f t="shared" si="182"/>
        <v/>
      </c>
      <c r="CD72" s="32" t="str">
        <f t="shared" si="183"/>
        <v/>
      </c>
      <c r="CE72" s="32" t="str">
        <f t="shared" si="184"/>
        <v/>
      </c>
      <c r="CF72" s="32" t="str">
        <f t="shared" si="185"/>
        <v/>
      </c>
      <c r="CG72" s="32" t="str">
        <f t="shared" si="186"/>
        <v/>
      </c>
      <c r="CH72" s="32" t="str">
        <f t="shared" si="187"/>
        <v/>
      </c>
      <c r="CI72" s="33" t="str">
        <f t="shared" si="188"/>
        <v/>
      </c>
      <c r="CL72" s="31" t="str">
        <f t="shared" si="189"/>
        <v/>
      </c>
      <c r="CM72" s="32" t="str">
        <f t="shared" si="190"/>
        <v/>
      </c>
      <c r="CN72" s="32" t="str">
        <f t="shared" si="191"/>
        <v/>
      </c>
      <c r="CO72" s="32" t="str">
        <f t="shared" si="192"/>
        <v/>
      </c>
      <c r="CP72" s="32" t="str">
        <f t="shared" si="193"/>
        <v/>
      </c>
      <c r="CQ72" s="32" t="str">
        <f t="shared" si="194"/>
        <v/>
      </c>
      <c r="CR72" s="33" t="str">
        <f t="shared" si="195"/>
        <v/>
      </c>
      <c r="CU72" s="31" t="str">
        <f t="shared" si="196"/>
        <v/>
      </c>
      <c r="CV72" s="32" t="str">
        <f t="shared" si="165"/>
        <v/>
      </c>
      <c r="CW72" s="32" t="str">
        <f t="shared" si="166"/>
        <v/>
      </c>
      <c r="CX72" s="32" t="str">
        <f t="shared" si="167"/>
        <v/>
      </c>
      <c r="CY72" s="32" t="str">
        <f t="shared" si="168"/>
        <v/>
      </c>
      <c r="CZ72" s="32" t="str">
        <f t="shared" si="169"/>
        <v/>
      </c>
      <c r="DA72" s="33" t="str">
        <f t="shared" si="170"/>
        <v/>
      </c>
    </row>
    <row r="73" spans="1:105" x14ac:dyDescent="0.2">
      <c r="A73" s="53">
        <f t="shared" si="171"/>
        <v>69</v>
      </c>
      <c r="B73" s="53">
        <v>1</v>
      </c>
      <c r="C73" s="53">
        <v>59</v>
      </c>
      <c r="D73" s="53"/>
      <c r="E73" s="53"/>
      <c r="F73" s="54">
        <v>0</v>
      </c>
      <c r="G73" s="53">
        <f t="shared" si="172"/>
        <v>0</v>
      </c>
      <c r="H73" s="53">
        <f t="shared" si="173"/>
        <v>0</v>
      </c>
      <c r="I73" s="54">
        <f t="shared" si="174"/>
        <v>0</v>
      </c>
      <c r="K73" s="50" t="s">
        <v>12</v>
      </c>
      <c r="L73" s="50"/>
      <c r="M73" s="50"/>
      <c r="N73" s="50" t="s">
        <v>1</v>
      </c>
      <c r="O73" s="50"/>
      <c r="P73" s="50"/>
      <c r="Q73" s="50"/>
      <c r="S73" s="26" t="str">
        <f t="shared" si="128"/>
        <v/>
      </c>
      <c r="AD73" s="31" t="str">
        <f t="shared" si="175"/>
        <v/>
      </c>
      <c r="AE73" s="32" t="str">
        <f t="shared" si="176"/>
        <v/>
      </c>
      <c r="AF73" s="32" t="str">
        <f t="shared" si="177"/>
        <v/>
      </c>
      <c r="AG73" s="32" t="str">
        <f t="shared" si="178"/>
        <v/>
      </c>
      <c r="AH73" s="32" t="str">
        <f t="shared" si="179"/>
        <v/>
      </c>
      <c r="AI73" s="32" t="str">
        <f t="shared" si="180"/>
        <v/>
      </c>
      <c r="AJ73" s="33" t="str">
        <f t="shared" si="181"/>
        <v/>
      </c>
      <c r="AM73" s="119" t="str">
        <f t="shared" si="129"/>
        <v/>
      </c>
      <c r="AN73" s="120" t="str">
        <f t="shared" si="130"/>
        <v/>
      </c>
      <c r="AO73" s="120" t="str">
        <f t="shared" si="131"/>
        <v/>
      </c>
      <c r="AP73" s="120" t="str">
        <f t="shared" si="132"/>
        <v/>
      </c>
      <c r="AQ73" s="120" t="str">
        <f t="shared" si="133"/>
        <v/>
      </c>
      <c r="AR73" s="120" t="str">
        <f t="shared" si="134"/>
        <v/>
      </c>
      <c r="AS73" s="121" t="str">
        <f t="shared" si="135"/>
        <v/>
      </c>
      <c r="AV73" s="31" t="str">
        <f t="shared" si="136"/>
        <v/>
      </c>
      <c r="AW73" s="32" t="str">
        <f t="shared" si="137"/>
        <v/>
      </c>
      <c r="AX73" s="32" t="str">
        <f t="shared" si="138"/>
        <v/>
      </c>
      <c r="AY73" s="32" t="str">
        <f t="shared" si="139"/>
        <v/>
      </c>
      <c r="AZ73" s="32" t="str">
        <f t="shared" si="140"/>
        <v/>
      </c>
      <c r="BA73" s="32" t="str">
        <f t="shared" si="141"/>
        <v/>
      </c>
      <c r="BB73" s="33" t="str">
        <f t="shared" si="142"/>
        <v/>
      </c>
      <c r="BD73" s="28" t="str">
        <f t="shared" si="143"/>
        <v/>
      </c>
      <c r="BE73" s="29" t="str">
        <f t="shared" si="144"/>
        <v/>
      </c>
      <c r="BF73" s="29" t="str">
        <f t="shared" si="145"/>
        <v/>
      </c>
      <c r="BG73" s="29" t="str">
        <f t="shared" si="146"/>
        <v/>
      </c>
      <c r="BH73" s="29" t="str">
        <f t="shared" si="147"/>
        <v/>
      </c>
      <c r="BI73" s="29" t="str">
        <f t="shared" si="148"/>
        <v/>
      </c>
      <c r="BJ73" s="30" t="str">
        <f t="shared" si="149"/>
        <v/>
      </c>
      <c r="BL73" s="31">
        <f t="shared" si="150"/>
        <v>1</v>
      </c>
      <c r="BM73" s="32" t="str">
        <f t="shared" si="151"/>
        <v/>
      </c>
      <c r="BN73" s="32" t="str">
        <f t="shared" si="152"/>
        <v/>
      </c>
      <c r="BO73" s="32">
        <f t="shared" si="153"/>
        <v>1</v>
      </c>
      <c r="BP73" s="32" t="str">
        <f t="shared" si="154"/>
        <v/>
      </c>
      <c r="BQ73" s="32" t="str">
        <f t="shared" si="155"/>
        <v/>
      </c>
      <c r="BR73" s="32" t="str">
        <f t="shared" si="156"/>
        <v/>
      </c>
      <c r="BS73" s="33" t="str">
        <f t="shared" si="157"/>
        <v/>
      </c>
      <c r="BU73" s="28" t="str">
        <f t="shared" si="158"/>
        <v/>
      </c>
      <c r="BV73" s="29" t="str">
        <f t="shared" si="159"/>
        <v/>
      </c>
      <c r="BW73" s="29" t="str">
        <f t="shared" si="160"/>
        <v/>
      </c>
      <c r="BX73" s="29" t="str">
        <f t="shared" si="161"/>
        <v/>
      </c>
      <c r="BY73" s="29" t="str">
        <f t="shared" si="162"/>
        <v/>
      </c>
      <c r="BZ73" s="29" t="str">
        <f t="shared" si="163"/>
        <v/>
      </c>
      <c r="CA73" s="30" t="str">
        <f t="shared" si="164"/>
        <v/>
      </c>
      <c r="CC73" s="31" t="str">
        <f t="shared" si="182"/>
        <v/>
      </c>
      <c r="CD73" s="32" t="str">
        <f t="shared" si="183"/>
        <v/>
      </c>
      <c r="CE73" s="32" t="str">
        <f t="shared" si="184"/>
        <v/>
      </c>
      <c r="CF73" s="32" t="str">
        <f t="shared" si="185"/>
        <v/>
      </c>
      <c r="CG73" s="32" t="str">
        <f t="shared" si="186"/>
        <v/>
      </c>
      <c r="CH73" s="32" t="str">
        <f t="shared" si="187"/>
        <v/>
      </c>
      <c r="CI73" s="33" t="str">
        <f t="shared" si="188"/>
        <v/>
      </c>
      <c r="CL73" s="31" t="str">
        <f t="shared" si="189"/>
        <v/>
      </c>
      <c r="CM73" s="32" t="str">
        <f t="shared" si="190"/>
        <v/>
      </c>
      <c r="CN73" s="32" t="str">
        <f t="shared" si="191"/>
        <v/>
      </c>
      <c r="CO73" s="32" t="str">
        <f t="shared" si="192"/>
        <v/>
      </c>
      <c r="CP73" s="32" t="str">
        <f t="shared" si="193"/>
        <v/>
      </c>
      <c r="CQ73" s="32" t="str">
        <f t="shared" si="194"/>
        <v/>
      </c>
      <c r="CR73" s="33" t="str">
        <f t="shared" si="195"/>
        <v/>
      </c>
      <c r="CU73" s="31" t="str">
        <f t="shared" si="196"/>
        <v/>
      </c>
      <c r="CV73" s="32" t="str">
        <f t="shared" si="165"/>
        <v/>
      </c>
      <c r="CW73" s="32" t="str">
        <f t="shared" si="166"/>
        <v/>
      </c>
      <c r="CX73" s="32" t="str">
        <f t="shared" si="167"/>
        <v/>
      </c>
      <c r="CY73" s="32" t="str">
        <f t="shared" si="168"/>
        <v/>
      </c>
      <c r="CZ73" s="32" t="str">
        <f t="shared" si="169"/>
        <v/>
      </c>
      <c r="DA73" s="33" t="str">
        <f t="shared" si="170"/>
        <v/>
      </c>
    </row>
    <row r="74" spans="1:105" x14ac:dyDescent="0.2">
      <c r="A74" s="53">
        <f t="shared" si="171"/>
        <v>70</v>
      </c>
      <c r="B74" s="53">
        <v>1</v>
      </c>
      <c r="C74" s="53">
        <v>60</v>
      </c>
      <c r="D74" s="53"/>
      <c r="E74" s="53"/>
      <c r="F74" s="54">
        <v>0</v>
      </c>
      <c r="G74" s="53">
        <f t="shared" si="172"/>
        <v>0</v>
      </c>
      <c r="H74" s="53">
        <f t="shared" si="173"/>
        <v>0</v>
      </c>
      <c r="I74" s="54">
        <f t="shared" si="174"/>
        <v>0</v>
      </c>
      <c r="K74" s="50"/>
      <c r="L74" s="50"/>
      <c r="M74" s="50" t="s">
        <v>15</v>
      </c>
      <c r="N74" s="50"/>
      <c r="O74" s="50"/>
      <c r="P74" s="50"/>
      <c r="Q74" s="50" t="s">
        <v>3</v>
      </c>
      <c r="S74" s="26" t="str">
        <f t="shared" si="128"/>
        <v/>
      </c>
      <c r="AD74" s="31" t="str">
        <f t="shared" si="175"/>
        <v/>
      </c>
      <c r="AE74" s="32" t="str">
        <f t="shared" si="176"/>
        <v/>
      </c>
      <c r="AF74" s="32" t="str">
        <f t="shared" si="177"/>
        <v/>
      </c>
      <c r="AG74" s="32" t="str">
        <f t="shared" si="178"/>
        <v/>
      </c>
      <c r="AH74" s="32" t="str">
        <f t="shared" si="179"/>
        <v/>
      </c>
      <c r="AI74" s="32" t="str">
        <f t="shared" si="180"/>
        <v/>
      </c>
      <c r="AJ74" s="33" t="str">
        <f t="shared" si="181"/>
        <v/>
      </c>
      <c r="AM74" s="119" t="str">
        <f t="shared" si="129"/>
        <v/>
      </c>
      <c r="AN74" s="120" t="str">
        <f t="shared" si="130"/>
        <v/>
      </c>
      <c r="AO74" s="120" t="str">
        <f t="shared" si="131"/>
        <v/>
      </c>
      <c r="AP74" s="120" t="str">
        <f t="shared" si="132"/>
        <v/>
      </c>
      <c r="AQ74" s="120" t="str">
        <f t="shared" si="133"/>
        <v/>
      </c>
      <c r="AR74" s="120" t="str">
        <f t="shared" si="134"/>
        <v/>
      </c>
      <c r="AS74" s="121" t="str">
        <f t="shared" si="135"/>
        <v/>
      </c>
      <c r="AV74" s="31" t="str">
        <f t="shared" si="136"/>
        <v/>
      </c>
      <c r="AW74" s="32" t="str">
        <f t="shared" si="137"/>
        <v/>
      </c>
      <c r="AX74" s="32" t="str">
        <f t="shared" si="138"/>
        <v/>
      </c>
      <c r="AY74" s="32" t="str">
        <f t="shared" si="139"/>
        <v/>
      </c>
      <c r="AZ74" s="32" t="str">
        <f t="shared" si="140"/>
        <v/>
      </c>
      <c r="BA74" s="32" t="str">
        <f t="shared" si="141"/>
        <v/>
      </c>
      <c r="BB74" s="33" t="str">
        <f t="shared" si="142"/>
        <v/>
      </c>
      <c r="BD74" s="28" t="str">
        <f t="shared" si="143"/>
        <v/>
      </c>
      <c r="BE74" s="29" t="str">
        <f t="shared" si="144"/>
        <v/>
      </c>
      <c r="BF74" s="29" t="str">
        <f t="shared" si="145"/>
        <v/>
      </c>
      <c r="BG74" s="29" t="str">
        <f t="shared" si="146"/>
        <v/>
      </c>
      <c r="BH74" s="29" t="str">
        <f t="shared" si="147"/>
        <v/>
      </c>
      <c r="BI74" s="29" t="str">
        <f t="shared" si="148"/>
        <v/>
      </c>
      <c r="BJ74" s="30" t="str">
        <f t="shared" si="149"/>
        <v/>
      </c>
      <c r="BL74" s="31" t="str">
        <f t="shared" si="150"/>
        <v/>
      </c>
      <c r="BM74" s="32" t="str">
        <f t="shared" si="151"/>
        <v/>
      </c>
      <c r="BN74" s="32">
        <f t="shared" si="152"/>
        <v>1</v>
      </c>
      <c r="BO74" s="32" t="str">
        <f t="shared" si="153"/>
        <v/>
      </c>
      <c r="BP74" s="32" t="str">
        <f t="shared" si="154"/>
        <v/>
      </c>
      <c r="BQ74" s="32" t="str">
        <f t="shared" si="155"/>
        <v/>
      </c>
      <c r="BR74" s="32">
        <f t="shared" si="156"/>
        <v>1</v>
      </c>
      <c r="BS74" s="33" t="str">
        <f t="shared" si="157"/>
        <v/>
      </c>
      <c r="BU74" s="28" t="str">
        <f t="shared" si="158"/>
        <v/>
      </c>
      <c r="BV74" s="29" t="str">
        <f t="shared" si="159"/>
        <v/>
      </c>
      <c r="BW74" s="29" t="str">
        <f t="shared" si="160"/>
        <v/>
      </c>
      <c r="BX74" s="29" t="str">
        <f t="shared" si="161"/>
        <v/>
      </c>
      <c r="BY74" s="29" t="str">
        <f t="shared" si="162"/>
        <v/>
      </c>
      <c r="BZ74" s="29" t="str">
        <f t="shared" si="163"/>
        <v/>
      </c>
      <c r="CA74" s="30">
        <f t="shared" si="164"/>
        <v>20</v>
      </c>
      <c r="CC74" s="31" t="str">
        <f t="shared" si="182"/>
        <v/>
      </c>
      <c r="CD74" s="32" t="str">
        <f t="shared" si="183"/>
        <v/>
      </c>
      <c r="CE74" s="32" t="str">
        <f t="shared" si="184"/>
        <v/>
      </c>
      <c r="CF74" s="32" t="str">
        <f t="shared" si="185"/>
        <v/>
      </c>
      <c r="CG74" s="32" t="str">
        <f t="shared" si="186"/>
        <v/>
      </c>
      <c r="CH74" s="32" t="str">
        <f t="shared" si="187"/>
        <v/>
      </c>
      <c r="CI74" s="33" t="str">
        <f t="shared" si="188"/>
        <v/>
      </c>
      <c r="CL74" s="31" t="str">
        <f t="shared" si="189"/>
        <v/>
      </c>
      <c r="CM74" s="32" t="str">
        <f t="shared" si="190"/>
        <v/>
      </c>
      <c r="CN74" s="32" t="str">
        <f t="shared" si="191"/>
        <v/>
      </c>
      <c r="CO74" s="32" t="str">
        <f t="shared" si="192"/>
        <v/>
      </c>
      <c r="CP74" s="32" t="str">
        <f t="shared" si="193"/>
        <v/>
      </c>
      <c r="CQ74" s="32" t="str">
        <f t="shared" si="194"/>
        <v/>
      </c>
      <c r="CR74" s="33" t="str">
        <f t="shared" si="195"/>
        <v/>
      </c>
      <c r="CU74" s="31" t="str">
        <f t="shared" si="196"/>
        <v/>
      </c>
      <c r="CV74" s="32" t="str">
        <f t="shared" si="165"/>
        <v/>
      </c>
      <c r="CW74" s="32" t="str">
        <f t="shared" si="166"/>
        <v/>
      </c>
      <c r="CX74" s="32" t="str">
        <f t="shared" si="167"/>
        <v/>
      </c>
      <c r="CY74" s="32" t="str">
        <f t="shared" si="168"/>
        <v/>
      </c>
      <c r="CZ74" s="32" t="str">
        <f t="shared" si="169"/>
        <v/>
      </c>
      <c r="DA74" s="33" t="str">
        <f t="shared" si="170"/>
        <v/>
      </c>
    </row>
    <row r="75" spans="1:105" x14ac:dyDescent="0.2">
      <c r="A75" s="53">
        <f t="shared" si="171"/>
        <v>71</v>
      </c>
      <c r="B75" s="53">
        <v>1</v>
      </c>
      <c r="C75" s="53">
        <v>61</v>
      </c>
      <c r="D75" s="53">
        <v>1</v>
      </c>
      <c r="E75" s="53"/>
      <c r="F75" s="54">
        <v>0</v>
      </c>
      <c r="G75" s="53">
        <f t="shared" si="172"/>
        <v>1</v>
      </c>
      <c r="H75" s="53">
        <f t="shared" si="173"/>
        <v>0</v>
      </c>
      <c r="I75" s="54">
        <f t="shared" si="174"/>
        <v>1</v>
      </c>
      <c r="K75" s="50"/>
      <c r="L75" s="50"/>
      <c r="M75" s="50"/>
      <c r="N75" s="50"/>
      <c r="O75" s="50" t="s">
        <v>6</v>
      </c>
      <c r="P75" s="50" t="s">
        <v>11</v>
      </c>
      <c r="Q75" s="50"/>
      <c r="S75" s="26" t="str">
        <f t="shared" si="128"/>
        <v/>
      </c>
      <c r="AD75" s="31" t="str">
        <f t="shared" si="175"/>
        <v/>
      </c>
      <c r="AE75" s="32" t="str">
        <f t="shared" si="176"/>
        <v/>
      </c>
      <c r="AF75" s="32" t="str">
        <f t="shared" si="177"/>
        <v/>
      </c>
      <c r="AG75" s="32" t="str">
        <f t="shared" si="178"/>
        <v/>
      </c>
      <c r="AH75" s="32">
        <f t="shared" si="179"/>
        <v>1</v>
      </c>
      <c r="AI75" s="32" t="str">
        <f t="shared" si="180"/>
        <v/>
      </c>
      <c r="AJ75" s="33" t="str">
        <f t="shared" si="181"/>
        <v/>
      </c>
      <c r="AM75" s="119" t="str">
        <f t="shared" si="129"/>
        <v/>
      </c>
      <c r="AN75" s="120" t="str">
        <f t="shared" si="130"/>
        <v/>
      </c>
      <c r="AO75" s="120" t="str">
        <f t="shared" si="131"/>
        <v/>
      </c>
      <c r="AP75" s="120" t="str">
        <f t="shared" si="132"/>
        <v/>
      </c>
      <c r="AQ75" s="120" t="str">
        <f t="shared" si="133"/>
        <v/>
      </c>
      <c r="AR75" s="120">
        <f t="shared" si="134"/>
        <v>1</v>
      </c>
      <c r="AS75" s="121" t="str">
        <f t="shared" si="135"/>
        <v/>
      </c>
      <c r="AV75" s="31" t="str">
        <f t="shared" si="136"/>
        <v/>
      </c>
      <c r="AW75" s="32" t="str">
        <f t="shared" si="137"/>
        <v/>
      </c>
      <c r="AX75" s="32" t="str">
        <f t="shared" si="138"/>
        <v/>
      </c>
      <c r="AY75" s="32" t="str">
        <f t="shared" si="139"/>
        <v/>
      </c>
      <c r="AZ75" s="32" t="str">
        <f t="shared" si="140"/>
        <v/>
      </c>
      <c r="BA75" s="32" t="str">
        <f t="shared" si="141"/>
        <v/>
      </c>
      <c r="BB75" s="33" t="str">
        <f t="shared" si="142"/>
        <v/>
      </c>
      <c r="BD75" s="28" t="str">
        <f t="shared" si="143"/>
        <v/>
      </c>
      <c r="BE75" s="29" t="str">
        <f t="shared" si="144"/>
        <v/>
      </c>
      <c r="BF75" s="29" t="str">
        <f t="shared" si="145"/>
        <v/>
      </c>
      <c r="BG75" s="29" t="str">
        <f t="shared" si="146"/>
        <v/>
      </c>
      <c r="BH75" s="29" t="str">
        <f t="shared" si="147"/>
        <v/>
      </c>
      <c r="BI75" s="29" t="str">
        <f t="shared" si="148"/>
        <v/>
      </c>
      <c r="BJ75" s="30" t="str">
        <f t="shared" si="149"/>
        <v/>
      </c>
      <c r="BL75" s="31" t="str">
        <f t="shared" si="150"/>
        <v/>
      </c>
      <c r="BM75" s="32" t="str">
        <f t="shared" si="151"/>
        <v/>
      </c>
      <c r="BN75" s="32" t="str">
        <f t="shared" si="152"/>
        <v/>
      </c>
      <c r="BO75" s="32" t="str">
        <f t="shared" si="153"/>
        <v/>
      </c>
      <c r="BP75" s="32">
        <f t="shared" si="154"/>
        <v>1</v>
      </c>
      <c r="BQ75" s="32">
        <f t="shared" si="155"/>
        <v>1</v>
      </c>
      <c r="BR75" s="32" t="str">
        <f t="shared" si="156"/>
        <v/>
      </c>
      <c r="BS75" s="33" t="str">
        <f t="shared" si="157"/>
        <v/>
      </c>
      <c r="BU75" s="28" t="str">
        <f t="shared" si="158"/>
        <v/>
      </c>
      <c r="BV75" s="29" t="str">
        <f t="shared" si="159"/>
        <v/>
      </c>
      <c r="BW75" s="29" t="str">
        <f t="shared" si="160"/>
        <v/>
      </c>
      <c r="BX75" s="29" t="str">
        <f t="shared" si="161"/>
        <v/>
      </c>
      <c r="BY75" s="29" t="str">
        <f t="shared" si="162"/>
        <v/>
      </c>
      <c r="BZ75" s="29" t="str">
        <f t="shared" si="163"/>
        <v/>
      </c>
      <c r="CA75" s="30" t="str">
        <f t="shared" si="164"/>
        <v/>
      </c>
      <c r="CC75" s="31" t="str">
        <f t="shared" si="182"/>
        <v/>
      </c>
      <c r="CD75" s="32" t="str">
        <f t="shared" si="183"/>
        <v/>
      </c>
      <c r="CE75" s="32" t="str">
        <f t="shared" si="184"/>
        <v/>
      </c>
      <c r="CF75" s="32" t="str">
        <f t="shared" si="185"/>
        <v/>
      </c>
      <c r="CG75" s="32">
        <f t="shared" si="186"/>
        <v>1</v>
      </c>
      <c r="CH75" s="32" t="str">
        <f t="shared" si="187"/>
        <v/>
      </c>
      <c r="CI75" s="33" t="str">
        <f t="shared" si="188"/>
        <v/>
      </c>
      <c r="CL75" s="31" t="str">
        <f t="shared" si="189"/>
        <v/>
      </c>
      <c r="CM75" s="32" t="str">
        <f t="shared" si="190"/>
        <v/>
      </c>
      <c r="CN75" s="32" t="str">
        <f t="shared" si="191"/>
        <v/>
      </c>
      <c r="CO75" s="32" t="str">
        <f t="shared" si="192"/>
        <v/>
      </c>
      <c r="CP75" s="32" t="str">
        <f t="shared" si="193"/>
        <v/>
      </c>
      <c r="CQ75" s="32" t="str">
        <f t="shared" si="194"/>
        <v/>
      </c>
      <c r="CR75" s="33" t="str">
        <f t="shared" si="195"/>
        <v/>
      </c>
      <c r="CU75" s="31" t="str">
        <f t="shared" si="196"/>
        <v/>
      </c>
      <c r="CV75" s="32" t="str">
        <f t="shared" si="165"/>
        <v/>
      </c>
      <c r="CW75" s="32" t="str">
        <f t="shared" si="166"/>
        <v/>
      </c>
      <c r="CX75" s="32" t="str">
        <f t="shared" si="167"/>
        <v/>
      </c>
      <c r="CY75" s="32" t="str">
        <f t="shared" si="168"/>
        <v/>
      </c>
      <c r="CZ75" s="32" t="str">
        <f t="shared" si="169"/>
        <v/>
      </c>
      <c r="DA75" s="33" t="str">
        <f t="shared" si="170"/>
        <v/>
      </c>
    </row>
    <row r="76" spans="1:105" x14ac:dyDescent="0.2">
      <c r="A76" s="53">
        <f t="shared" si="171"/>
        <v>72</v>
      </c>
      <c r="B76" s="53">
        <v>1</v>
      </c>
      <c r="C76" s="53">
        <v>62</v>
      </c>
      <c r="D76" s="53"/>
      <c r="E76" s="53">
        <v>1</v>
      </c>
      <c r="F76" s="54">
        <v>0</v>
      </c>
      <c r="G76" s="53">
        <f t="shared" si="172"/>
        <v>0</v>
      </c>
      <c r="H76" s="53">
        <f t="shared" si="173"/>
        <v>1</v>
      </c>
      <c r="I76" s="54">
        <f t="shared" si="174"/>
        <v>1</v>
      </c>
      <c r="K76" s="50"/>
      <c r="L76" s="50" t="s">
        <v>4</v>
      </c>
      <c r="M76" s="50"/>
      <c r="N76" s="50" t="s">
        <v>14</v>
      </c>
      <c r="O76" s="50"/>
      <c r="P76" s="50"/>
      <c r="Q76" s="50"/>
      <c r="S76" s="26" t="str">
        <f t="shared" si="128"/>
        <v/>
      </c>
      <c r="AD76" s="31" t="str">
        <f t="shared" si="175"/>
        <v/>
      </c>
      <c r="AE76" s="32">
        <f t="shared" si="176"/>
        <v>1</v>
      </c>
      <c r="AF76" s="32" t="str">
        <f t="shared" si="177"/>
        <v/>
      </c>
      <c r="AG76" s="32" t="str">
        <f t="shared" si="178"/>
        <v/>
      </c>
      <c r="AH76" s="32" t="str">
        <f t="shared" si="179"/>
        <v/>
      </c>
      <c r="AI76" s="32" t="str">
        <f t="shared" si="180"/>
        <v/>
      </c>
      <c r="AJ76" s="33" t="str">
        <f t="shared" si="181"/>
        <v/>
      </c>
      <c r="AM76" s="119" t="str">
        <f t="shared" si="129"/>
        <v/>
      </c>
      <c r="AN76" s="120" t="str">
        <f t="shared" si="130"/>
        <v/>
      </c>
      <c r="AO76" s="120" t="str">
        <f t="shared" si="131"/>
        <v/>
      </c>
      <c r="AP76" s="120">
        <f t="shared" si="132"/>
        <v>1</v>
      </c>
      <c r="AQ76" s="120" t="str">
        <f t="shared" si="133"/>
        <v/>
      </c>
      <c r="AR76" s="120" t="str">
        <f t="shared" si="134"/>
        <v/>
      </c>
      <c r="AS76" s="121" t="str">
        <f t="shared" si="135"/>
        <v/>
      </c>
      <c r="AV76" s="31" t="str">
        <f t="shared" si="136"/>
        <v/>
      </c>
      <c r="AW76" s="32" t="str">
        <f t="shared" si="137"/>
        <v/>
      </c>
      <c r="AX76" s="32" t="str">
        <f t="shared" si="138"/>
        <v/>
      </c>
      <c r="AY76" s="32" t="str">
        <f t="shared" si="139"/>
        <v/>
      </c>
      <c r="AZ76" s="32" t="str">
        <f t="shared" si="140"/>
        <v/>
      </c>
      <c r="BA76" s="32" t="str">
        <f t="shared" si="141"/>
        <v/>
      </c>
      <c r="BB76" s="33" t="str">
        <f t="shared" si="142"/>
        <v/>
      </c>
      <c r="BD76" s="28" t="str">
        <f t="shared" si="143"/>
        <v/>
      </c>
      <c r="BE76" s="29" t="str">
        <f t="shared" si="144"/>
        <v/>
      </c>
      <c r="BF76" s="29" t="str">
        <f t="shared" si="145"/>
        <v/>
      </c>
      <c r="BG76" s="29" t="str">
        <f t="shared" si="146"/>
        <v/>
      </c>
      <c r="BH76" s="29" t="str">
        <f t="shared" si="147"/>
        <v/>
      </c>
      <c r="BI76" s="29" t="str">
        <f t="shared" si="148"/>
        <v/>
      </c>
      <c r="BJ76" s="30" t="str">
        <f t="shared" si="149"/>
        <v/>
      </c>
      <c r="BL76" s="31" t="str">
        <f t="shared" si="150"/>
        <v/>
      </c>
      <c r="BM76" s="32">
        <f t="shared" si="151"/>
        <v>1</v>
      </c>
      <c r="BN76" s="32" t="str">
        <f t="shared" si="152"/>
        <v/>
      </c>
      <c r="BO76" s="32">
        <f t="shared" si="153"/>
        <v>1</v>
      </c>
      <c r="BP76" s="32" t="str">
        <f t="shared" si="154"/>
        <v/>
      </c>
      <c r="BQ76" s="32" t="str">
        <f t="shared" si="155"/>
        <v/>
      </c>
      <c r="BR76" s="32" t="str">
        <f t="shared" si="156"/>
        <v/>
      </c>
      <c r="BS76" s="33" t="str">
        <f t="shared" si="157"/>
        <v/>
      </c>
      <c r="BU76" s="28" t="str">
        <f t="shared" si="158"/>
        <v/>
      </c>
      <c r="BV76" s="29" t="str">
        <f t="shared" si="159"/>
        <v/>
      </c>
      <c r="BW76" s="29" t="str">
        <f t="shared" si="160"/>
        <v/>
      </c>
      <c r="BX76" s="29" t="str">
        <f t="shared" si="161"/>
        <v/>
      </c>
      <c r="BY76" s="29" t="str">
        <f t="shared" si="162"/>
        <v/>
      </c>
      <c r="BZ76" s="29" t="str">
        <f t="shared" si="163"/>
        <v/>
      </c>
      <c r="CA76" s="30" t="str">
        <f t="shared" si="164"/>
        <v/>
      </c>
      <c r="CC76" s="31" t="str">
        <f t="shared" si="182"/>
        <v/>
      </c>
      <c r="CD76" s="32" t="str">
        <f t="shared" si="183"/>
        <v/>
      </c>
      <c r="CE76" s="32" t="str">
        <f t="shared" si="184"/>
        <v/>
      </c>
      <c r="CF76" s="32" t="str">
        <f t="shared" si="185"/>
        <v/>
      </c>
      <c r="CG76" s="32" t="str">
        <f t="shared" si="186"/>
        <v/>
      </c>
      <c r="CH76" s="32" t="str">
        <f t="shared" si="187"/>
        <v/>
      </c>
      <c r="CI76" s="33" t="str">
        <f t="shared" si="188"/>
        <v/>
      </c>
      <c r="CL76" s="31" t="str">
        <f t="shared" si="189"/>
        <v/>
      </c>
      <c r="CM76" s="32">
        <f t="shared" si="190"/>
        <v>1</v>
      </c>
      <c r="CN76" s="32" t="str">
        <f t="shared" si="191"/>
        <v/>
      </c>
      <c r="CO76" s="32" t="str">
        <f t="shared" si="192"/>
        <v/>
      </c>
      <c r="CP76" s="32" t="str">
        <f t="shared" si="193"/>
        <v/>
      </c>
      <c r="CQ76" s="32" t="str">
        <f t="shared" si="194"/>
        <v/>
      </c>
      <c r="CR76" s="33" t="str">
        <f t="shared" si="195"/>
        <v/>
      </c>
      <c r="CU76" s="31" t="str">
        <f t="shared" si="196"/>
        <v/>
      </c>
      <c r="CV76" s="32" t="str">
        <f t="shared" si="165"/>
        <v/>
      </c>
      <c r="CW76" s="32" t="str">
        <f t="shared" si="166"/>
        <v/>
      </c>
      <c r="CX76" s="32" t="str">
        <f t="shared" si="167"/>
        <v/>
      </c>
      <c r="CY76" s="32" t="str">
        <f t="shared" si="168"/>
        <v/>
      </c>
      <c r="CZ76" s="32" t="str">
        <f t="shared" si="169"/>
        <v/>
      </c>
      <c r="DA76" s="33" t="str">
        <f t="shared" si="170"/>
        <v/>
      </c>
    </row>
    <row r="77" spans="1:105" x14ac:dyDescent="0.2">
      <c r="A77" s="55">
        <f t="shared" si="171"/>
        <v>73</v>
      </c>
      <c r="B77" s="55">
        <v>1</v>
      </c>
      <c r="C77" s="55">
        <v>63</v>
      </c>
      <c r="D77" s="53"/>
      <c r="E77" s="53"/>
      <c r="F77" s="56">
        <v>0</v>
      </c>
      <c r="G77" s="55">
        <f t="shared" si="172"/>
        <v>0</v>
      </c>
      <c r="H77" s="55">
        <f t="shared" si="173"/>
        <v>0</v>
      </c>
      <c r="I77" s="56">
        <f t="shared" si="174"/>
        <v>0</v>
      </c>
      <c r="K77" s="50" t="s">
        <v>7</v>
      </c>
      <c r="L77" s="50"/>
      <c r="M77" s="50"/>
      <c r="N77" s="50"/>
      <c r="O77" s="50"/>
      <c r="P77" s="50"/>
      <c r="Q77" s="50" t="s">
        <v>8</v>
      </c>
      <c r="S77" s="26" t="str">
        <f t="shared" si="128"/>
        <v/>
      </c>
      <c r="AD77" s="31" t="str">
        <f t="shared" si="175"/>
        <v/>
      </c>
      <c r="AE77" s="32" t="str">
        <f t="shared" si="176"/>
        <v/>
      </c>
      <c r="AF77" s="32" t="str">
        <f t="shared" si="177"/>
        <v/>
      </c>
      <c r="AG77" s="32" t="str">
        <f t="shared" si="178"/>
        <v/>
      </c>
      <c r="AH77" s="32" t="str">
        <f t="shared" si="179"/>
        <v/>
      </c>
      <c r="AI77" s="32" t="str">
        <f t="shared" si="180"/>
        <v/>
      </c>
      <c r="AJ77" s="33" t="str">
        <f t="shared" si="181"/>
        <v/>
      </c>
      <c r="AM77" s="119" t="str">
        <f t="shared" si="129"/>
        <v/>
      </c>
      <c r="AN77" s="120" t="str">
        <f t="shared" si="130"/>
        <v/>
      </c>
      <c r="AO77" s="120" t="str">
        <f t="shared" si="131"/>
        <v/>
      </c>
      <c r="AP77" s="120" t="str">
        <f t="shared" si="132"/>
        <v/>
      </c>
      <c r="AQ77" s="120" t="str">
        <f t="shared" si="133"/>
        <v/>
      </c>
      <c r="AR77" s="120" t="str">
        <f t="shared" si="134"/>
        <v/>
      </c>
      <c r="AS77" s="121" t="str">
        <f t="shared" si="135"/>
        <v/>
      </c>
      <c r="AV77" s="31" t="str">
        <f t="shared" si="136"/>
        <v/>
      </c>
      <c r="AW77" s="32" t="str">
        <f t="shared" si="137"/>
        <v/>
      </c>
      <c r="AX77" s="32" t="str">
        <f t="shared" si="138"/>
        <v/>
      </c>
      <c r="AY77" s="32" t="str">
        <f t="shared" si="139"/>
        <v/>
      </c>
      <c r="AZ77" s="32" t="str">
        <f t="shared" si="140"/>
        <v/>
      </c>
      <c r="BA77" s="32" t="str">
        <f t="shared" si="141"/>
        <v/>
      </c>
      <c r="BB77" s="33" t="str">
        <f t="shared" si="142"/>
        <v/>
      </c>
      <c r="BD77" s="28" t="str">
        <f t="shared" si="143"/>
        <v/>
      </c>
      <c r="BE77" s="29" t="str">
        <f t="shared" si="144"/>
        <v/>
      </c>
      <c r="BF77" s="29" t="str">
        <f t="shared" si="145"/>
        <v/>
      </c>
      <c r="BG77" s="29" t="str">
        <f t="shared" si="146"/>
        <v/>
      </c>
      <c r="BH77" s="29" t="str">
        <f t="shared" si="147"/>
        <v/>
      </c>
      <c r="BI77" s="29" t="str">
        <f t="shared" si="148"/>
        <v/>
      </c>
      <c r="BJ77" s="30" t="str">
        <f t="shared" si="149"/>
        <v/>
      </c>
      <c r="BL77" s="31">
        <f t="shared" si="150"/>
        <v>1</v>
      </c>
      <c r="BM77" s="32" t="str">
        <f t="shared" si="151"/>
        <v/>
      </c>
      <c r="BN77" s="32" t="str">
        <f t="shared" si="152"/>
        <v/>
      </c>
      <c r="BO77" s="32" t="str">
        <f t="shared" si="153"/>
        <v/>
      </c>
      <c r="BP77" s="32" t="str">
        <f t="shared" si="154"/>
        <v/>
      </c>
      <c r="BQ77" s="32" t="str">
        <f t="shared" si="155"/>
        <v/>
      </c>
      <c r="BR77" s="32">
        <f t="shared" si="156"/>
        <v>1</v>
      </c>
      <c r="BS77" s="33" t="str">
        <f t="shared" si="157"/>
        <v/>
      </c>
      <c r="BU77" s="28" t="str">
        <f t="shared" si="158"/>
        <v/>
      </c>
      <c r="BV77" s="29" t="str">
        <f t="shared" si="159"/>
        <v/>
      </c>
      <c r="BW77" s="29" t="str">
        <f t="shared" si="160"/>
        <v/>
      </c>
      <c r="BX77" s="29" t="str">
        <f t="shared" si="161"/>
        <v/>
      </c>
      <c r="BY77" s="29" t="str">
        <f t="shared" si="162"/>
        <v/>
      </c>
      <c r="BZ77" s="29" t="str">
        <f t="shared" si="163"/>
        <v/>
      </c>
      <c r="CA77" s="30">
        <f t="shared" si="164"/>
        <v>20</v>
      </c>
      <c r="CC77" s="31" t="str">
        <f t="shared" si="182"/>
        <v/>
      </c>
      <c r="CD77" s="32" t="str">
        <f t="shared" si="183"/>
        <v/>
      </c>
      <c r="CE77" s="32" t="str">
        <f t="shared" si="184"/>
        <v/>
      </c>
      <c r="CF77" s="32" t="str">
        <f t="shared" si="185"/>
        <v/>
      </c>
      <c r="CG77" s="32" t="str">
        <f t="shared" si="186"/>
        <v/>
      </c>
      <c r="CH77" s="32" t="str">
        <f t="shared" si="187"/>
        <v/>
      </c>
      <c r="CI77" s="33" t="str">
        <f t="shared" si="188"/>
        <v/>
      </c>
      <c r="CL77" s="31" t="str">
        <f t="shared" si="189"/>
        <v/>
      </c>
      <c r="CM77" s="32" t="str">
        <f t="shared" si="190"/>
        <v/>
      </c>
      <c r="CN77" s="32" t="str">
        <f t="shared" si="191"/>
        <v/>
      </c>
      <c r="CO77" s="32" t="str">
        <f t="shared" si="192"/>
        <v/>
      </c>
      <c r="CP77" s="32" t="str">
        <f t="shared" si="193"/>
        <v/>
      </c>
      <c r="CQ77" s="32" t="str">
        <f t="shared" si="194"/>
        <v/>
      </c>
      <c r="CR77" s="33" t="str">
        <f t="shared" si="195"/>
        <v/>
      </c>
      <c r="CU77" s="31" t="str">
        <f t="shared" si="196"/>
        <v/>
      </c>
      <c r="CV77" s="32" t="str">
        <f t="shared" si="165"/>
        <v/>
      </c>
      <c r="CW77" s="32" t="str">
        <f t="shared" si="166"/>
        <v/>
      </c>
      <c r="CX77" s="32" t="str">
        <f t="shared" si="167"/>
        <v/>
      </c>
      <c r="CY77" s="32" t="str">
        <f t="shared" si="168"/>
        <v/>
      </c>
      <c r="CZ77" s="32" t="str">
        <f t="shared" si="169"/>
        <v/>
      </c>
      <c r="DA77" s="33" t="str">
        <f t="shared" si="170"/>
        <v/>
      </c>
    </row>
    <row r="78" spans="1:105" x14ac:dyDescent="0.2">
      <c r="A78" s="51">
        <f t="shared" si="171"/>
        <v>74</v>
      </c>
      <c r="B78" s="51">
        <v>1</v>
      </c>
      <c r="C78" s="51">
        <v>64</v>
      </c>
      <c r="D78" s="51"/>
      <c r="E78" s="51"/>
      <c r="F78" s="54">
        <v>1</v>
      </c>
      <c r="G78" s="51">
        <f t="shared" si="172"/>
        <v>0</v>
      </c>
      <c r="H78" s="51">
        <f t="shared" si="173"/>
        <v>0</v>
      </c>
      <c r="I78" s="52">
        <f t="shared" si="174"/>
        <v>1</v>
      </c>
      <c r="K78" s="50"/>
      <c r="L78" s="50"/>
      <c r="M78" s="50" t="s">
        <v>5</v>
      </c>
      <c r="N78" s="50"/>
      <c r="O78" s="50" t="s">
        <v>10</v>
      </c>
      <c r="P78" s="50"/>
      <c r="Q78" s="50"/>
      <c r="S78" s="26" t="str">
        <f t="shared" si="128"/>
        <v/>
      </c>
      <c r="AD78" s="31" t="str">
        <f t="shared" si="175"/>
        <v/>
      </c>
      <c r="AE78" s="32" t="str">
        <f t="shared" si="176"/>
        <v/>
      </c>
      <c r="AF78" s="32">
        <f t="shared" si="177"/>
        <v>1</v>
      </c>
      <c r="AG78" s="32" t="str">
        <f t="shared" si="178"/>
        <v/>
      </c>
      <c r="AH78" s="32" t="str">
        <f t="shared" si="179"/>
        <v/>
      </c>
      <c r="AI78" s="32" t="str">
        <f t="shared" si="180"/>
        <v/>
      </c>
      <c r="AJ78" s="33" t="str">
        <f t="shared" si="181"/>
        <v/>
      </c>
      <c r="AM78" s="119" t="str">
        <f t="shared" si="129"/>
        <v/>
      </c>
      <c r="AN78" s="120" t="str">
        <f t="shared" si="130"/>
        <v/>
      </c>
      <c r="AO78" s="120" t="str">
        <f t="shared" si="131"/>
        <v/>
      </c>
      <c r="AP78" s="120" t="str">
        <f t="shared" si="132"/>
        <v/>
      </c>
      <c r="AQ78" s="120">
        <f t="shared" si="133"/>
        <v>1</v>
      </c>
      <c r="AR78" s="120" t="str">
        <f t="shared" si="134"/>
        <v/>
      </c>
      <c r="AS78" s="121" t="str">
        <f t="shared" si="135"/>
        <v/>
      </c>
      <c r="AV78" s="31" t="str">
        <f t="shared" si="136"/>
        <v/>
      </c>
      <c r="AW78" s="32" t="str">
        <f t="shared" si="137"/>
        <v/>
      </c>
      <c r="AX78" s="32" t="str">
        <f t="shared" si="138"/>
        <v/>
      </c>
      <c r="AY78" s="32" t="str">
        <f t="shared" si="139"/>
        <v/>
      </c>
      <c r="AZ78" s="32" t="str">
        <f t="shared" si="140"/>
        <v/>
      </c>
      <c r="BA78" s="32" t="str">
        <f t="shared" si="141"/>
        <v/>
      </c>
      <c r="BB78" s="33" t="str">
        <f t="shared" si="142"/>
        <v/>
      </c>
      <c r="BD78" s="28" t="str">
        <f t="shared" si="143"/>
        <v/>
      </c>
      <c r="BE78" s="29" t="str">
        <f t="shared" si="144"/>
        <v/>
      </c>
      <c r="BF78" s="29" t="str">
        <f t="shared" si="145"/>
        <v/>
      </c>
      <c r="BG78" s="29" t="str">
        <f t="shared" si="146"/>
        <v/>
      </c>
      <c r="BH78" s="29" t="str">
        <f t="shared" si="147"/>
        <v/>
      </c>
      <c r="BI78" s="29" t="str">
        <f t="shared" si="148"/>
        <v/>
      </c>
      <c r="BJ78" s="30" t="str">
        <f t="shared" si="149"/>
        <v/>
      </c>
      <c r="BL78" s="31" t="str">
        <f t="shared" si="150"/>
        <v/>
      </c>
      <c r="BM78" s="32" t="str">
        <f t="shared" si="151"/>
        <v/>
      </c>
      <c r="BN78" s="32">
        <f t="shared" si="152"/>
        <v>1</v>
      </c>
      <c r="BO78" s="32" t="str">
        <f t="shared" si="153"/>
        <v/>
      </c>
      <c r="BP78" s="32">
        <f t="shared" si="154"/>
        <v>1</v>
      </c>
      <c r="BQ78" s="32" t="str">
        <f t="shared" si="155"/>
        <v/>
      </c>
      <c r="BR78" s="32" t="str">
        <f t="shared" si="156"/>
        <v/>
      </c>
      <c r="BS78" s="33" t="str">
        <f t="shared" si="157"/>
        <v/>
      </c>
      <c r="BU78" s="28" t="str">
        <f t="shared" si="158"/>
        <v/>
      </c>
      <c r="BV78" s="29" t="str">
        <f t="shared" si="159"/>
        <v/>
      </c>
      <c r="BW78" s="29" t="str">
        <f t="shared" si="160"/>
        <v/>
      </c>
      <c r="BX78" s="29" t="str">
        <f t="shared" si="161"/>
        <v/>
      </c>
      <c r="BY78" s="29" t="str">
        <f t="shared" si="162"/>
        <v/>
      </c>
      <c r="BZ78" s="29" t="str">
        <f t="shared" si="163"/>
        <v/>
      </c>
      <c r="CA78" s="30" t="str">
        <f t="shared" si="164"/>
        <v/>
      </c>
      <c r="CC78" s="31" t="str">
        <f t="shared" si="182"/>
        <v/>
      </c>
      <c r="CD78" s="32" t="str">
        <f t="shared" si="183"/>
        <v/>
      </c>
      <c r="CE78" s="32" t="str">
        <f t="shared" si="184"/>
        <v/>
      </c>
      <c r="CF78" s="32" t="str">
        <f t="shared" si="185"/>
        <v/>
      </c>
      <c r="CG78" s="32" t="str">
        <f t="shared" si="186"/>
        <v/>
      </c>
      <c r="CH78" s="32" t="str">
        <f t="shared" si="187"/>
        <v/>
      </c>
      <c r="CI78" s="33" t="str">
        <f t="shared" si="188"/>
        <v/>
      </c>
      <c r="CL78" s="31" t="str">
        <f t="shared" si="189"/>
        <v/>
      </c>
      <c r="CM78" s="32" t="str">
        <f t="shared" si="190"/>
        <v/>
      </c>
      <c r="CN78" s="32" t="str">
        <f t="shared" si="191"/>
        <v/>
      </c>
      <c r="CO78" s="32" t="str">
        <f t="shared" si="192"/>
        <v/>
      </c>
      <c r="CP78" s="32" t="str">
        <f t="shared" si="193"/>
        <v/>
      </c>
      <c r="CQ78" s="32" t="str">
        <f t="shared" si="194"/>
        <v/>
      </c>
      <c r="CR78" s="33" t="str">
        <f t="shared" si="195"/>
        <v/>
      </c>
      <c r="CU78" s="31" t="str">
        <f t="shared" si="196"/>
        <v/>
      </c>
      <c r="CV78" s="32" t="str">
        <f t="shared" si="165"/>
        <v/>
      </c>
      <c r="CW78" s="32">
        <f t="shared" si="166"/>
        <v>1</v>
      </c>
      <c r="CX78" s="32" t="str">
        <f t="shared" si="167"/>
        <v/>
      </c>
      <c r="CY78" s="32" t="str">
        <f t="shared" si="168"/>
        <v/>
      </c>
      <c r="CZ78" s="32" t="str">
        <f t="shared" si="169"/>
        <v/>
      </c>
      <c r="DA78" s="33" t="str">
        <f t="shared" si="170"/>
        <v/>
      </c>
    </row>
    <row r="79" spans="1:105" x14ac:dyDescent="0.2">
      <c r="A79" s="53">
        <f t="shared" si="171"/>
        <v>75</v>
      </c>
      <c r="B79" s="53">
        <v>0</v>
      </c>
      <c r="C79" s="53"/>
      <c r="D79" s="53"/>
      <c r="E79" s="53"/>
      <c r="F79" s="54">
        <v>0</v>
      </c>
      <c r="G79" s="53">
        <f t="shared" si="172"/>
        <v>0</v>
      </c>
      <c r="H79" s="53">
        <f t="shared" si="173"/>
        <v>0</v>
      </c>
      <c r="I79" s="54">
        <f t="shared" si="174"/>
        <v>0</v>
      </c>
      <c r="K79" s="50"/>
      <c r="L79" s="50"/>
      <c r="M79" s="50"/>
      <c r="N79" s="50"/>
      <c r="O79" s="50"/>
      <c r="P79" s="50"/>
      <c r="Q79" s="50"/>
      <c r="S79" s="26" t="str">
        <f t="shared" si="128"/>
        <v/>
      </c>
      <c r="AD79" s="31" t="str">
        <f t="shared" si="175"/>
        <v/>
      </c>
      <c r="AE79" s="32" t="str">
        <f t="shared" si="176"/>
        <v/>
      </c>
      <c r="AF79" s="32" t="str">
        <f t="shared" si="177"/>
        <v/>
      </c>
      <c r="AG79" s="32" t="str">
        <f t="shared" si="178"/>
        <v/>
      </c>
      <c r="AH79" s="32" t="str">
        <f t="shared" si="179"/>
        <v/>
      </c>
      <c r="AI79" s="32" t="str">
        <f t="shared" si="180"/>
        <v/>
      </c>
      <c r="AJ79" s="33" t="str">
        <f t="shared" si="181"/>
        <v/>
      </c>
      <c r="AM79" s="119" t="str">
        <f t="shared" si="129"/>
        <v/>
      </c>
      <c r="AN79" s="120" t="str">
        <f t="shared" si="130"/>
        <v/>
      </c>
      <c r="AO79" s="120" t="str">
        <f t="shared" si="131"/>
        <v/>
      </c>
      <c r="AP79" s="120" t="str">
        <f t="shared" si="132"/>
        <v/>
      </c>
      <c r="AQ79" s="120" t="str">
        <f t="shared" si="133"/>
        <v/>
      </c>
      <c r="AR79" s="120" t="str">
        <f t="shared" si="134"/>
        <v/>
      </c>
      <c r="AS79" s="121" t="str">
        <f t="shared" si="135"/>
        <v/>
      </c>
      <c r="AV79" s="31" t="str">
        <f t="shared" si="136"/>
        <v/>
      </c>
      <c r="AW79" s="32" t="str">
        <f t="shared" si="137"/>
        <v/>
      </c>
      <c r="AX79" s="32" t="str">
        <f t="shared" si="138"/>
        <v/>
      </c>
      <c r="AY79" s="32" t="str">
        <f t="shared" si="139"/>
        <v/>
      </c>
      <c r="AZ79" s="32" t="str">
        <f t="shared" si="140"/>
        <v/>
      </c>
      <c r="BA79" s="32" t="str">
        <f t="shared" si="141"/>
        <v/>
      </c>
      <c r="BB79" s="33" t="str">
        <f t="shared" si="142"/>
        <v/>
      </c>
      <c r="BD79" s="28" t="str">
        <f t="shared" si="143"/>
        <v/>
      </c>
      <c r="BE79" s="29" t="str">
        <f t="shared" si="144"/>
        <v/>
      </c>
      <c r="BF79" s="29" t="str">
        <f t="shared" si="145"/>
        <v/>
      </c>
      <c r="BG79" s="29" t="str">
        <f t="shared" si="146"/>
        <v/>
      </c>
      <c r="BH79" s="29" t="str">
        <f t="shared" si="147"/>
        <v/>
      </c>
      <c r="BI79" s="29" t="str">
        <f t="shared" si="148"/>
        <v/>
      </c>
      <c r="BJ79" s="30" t="str">
        <f t="shared" si="149"/>
        <v/>
      </c>
      <c r="BL79" s="31" t="str">
        <f t="shared" si="150"/>
        <v/>
      </c>
      <c r="BM79" s="32" t="str">
        <f t="shared" si="151"/>
        <v/>
      </c>
      <c r="BN79" s="32" t="str">
        <f t="shared" si="152"/>
        <v/>
      </c>
      <c r="BO79" s="32" t="str">
        <f t="shared" si="153"/>
        <v/>
      </c>
      <c r="BP79" s="32" t="str">
        <f t="shared" si="154"/>
        <v/>
      </c>
      <c r="BQ79" s="32" t="str">
        <f t="shared" si="155"/>
        <v/>
      </c>
      <c r="BR79" s="32" t="str">
        <f t="shared" si="156"/>
        <v/>
      </c>
      <c r="BS79" s="33" t="str">
        <f t="shared" si="157"/>
        <v/>
      </c>
      <c r="BU79" s="28" t="str">
        <f t="shared" si="158"/>
        <v/>
      </c>
      <c r="BV79" s="29" t="str">
        <f t="shared" si="159"/>
        <v/>
      </c>
      <c r="BW79" s="29" t="str">
        <f t="shared" si="160"/>
        <v/>
      </c>
      <c r="BX79" s="29" t="str">
        <f t="shared" si="161"/>
        <v/>
      </c>
      <c r="BY79" s="29" t="str">
        <f t="shared" si="162"/>
        <v/>
      </c>
      <c r="BZ79" s="29" t="str">
        <f t="shared" si="163"/>
        <v/>
      </c>
      <c r="CA79" s="30" t="str">
        <f t="shared" si="164"/>
        <v/>
      </c>
      <c r="CC79" s="31" t="str">
        <f t="shared" si="182"/>
        <v/>
      </c>
      <c r="CD79" s="32" t="str">
        <f t="shared" si="183"/>
        <v/>
      </c>
      <c r="CE79" s="32" t="str">
        <f t="shared" si="184"/>
        <v/>
      </c>
      <c r="CF79" s="32" t="str">
        <f t="shared" si="185"/>
        <v/>
      </c>
      <c r="CG79" s="32" t="str">
        <f t="shared" si="186"/>
        <v/>
      </c>
      <c r="CH79" s="32" t="str">
        <f t="shared" si="187"/>
        <v/>
      </c>
      <c r="CI79" s="33" t="str">
        <f t="shared" si="188"/>
        <v/>
      </c>
      <c r="CL79" s="31" t="str">
        <f t="shared" si="189"/>
        <v/>
      </c>
      <c r="CM79" s="32" t="str">
        <f t="shared" si="190"/>
        <v/>
      </c>
      <c r="CN79" s="32" t="str">
        <f t="shared" si="191"/>
        <v/>
      </c>
      <c r="CO79" s="32" t="str">
        <f t="shared" si="192"/>
        <v/>
      </c>
      <c r="CP79" s="32" t="str">
        <f t="shared" si="193"/>
        <v/>
      </c>
      <c r="CQ79" s="32" t="str">
        <f t="shared" si="194"/>
        <v/>
      </c>
      <c r="CR79" s="33" t="str">
        <f t="shared" si="195"/>
        <v/>
      </c>
      <c r="CU79" s="31" t="str">
        <f t="shared" si="196"/>
        <v/>
      </c>
      <c r="CV79" s="32" t="str">
        <f t="shared" si="165"/>
        <v/>
      </c>
      <c r="CW79" s="32" t="str">
        <f t="shared" si="166"/>
        <v/>
      </c>
      <c r="CX79" s="32" t="str">
        <f t="shared" si="167"/>
        <v/>
      </c>
      <c r="CY79" s="32" t="str">
        <f t="shared" si="168"/>
        <v/>
      </c>
      <c r="CZ79" s="32" t="str">
        <f t="shared" si="169"/>
        <v/>
      </c>
      <c r="DA79" s="33" t="str">
        <f t="shared" si="170"/>
        <v/>
      </c>
    </row>
    <row r="80" spans="1:105" x14ac:dyDescent="0.2">
      <c r="A80" s="53">
        <f t="shared" si="171"/>
        <v>76</v>
      </c>
      <c r="B80" s="53">
        <v>1</v>
      </c>
      <c r="C80" s="53">
        <v>65</v>
      </c>
      <c r="D80" s="53"/>
      <c r="E80" s="53"/>
      <c r="F80" s="54">
        <v>0</v>
      </c>
      <c r="G80" s="53">
        <f t="shared" si="172"/>
        <v>0</v>
      </c>
      <c r="H80" s="53">
        <f t="shared" si="173"/>
        <v>0</v>
      </c>
      <c r="I80" s="54">
        <f t="shared" si="174"/>
        <v>0</v>
      </c>
      <c r="K80" s="50"/>
      <c r="L80" s="50" t="s">
        <v>15</v>
      </c>
      <c r="M80" s="50"/>
      <c r="N80" s="50"/>
      <c r="O80" s="50"/>
      <c r="P80" s="50"/>
      <c r="Q80" s="50" t="s">
        <v>2</v>
      </c>
      <c r="S80" s="26" t="str">
        <f t="shared" si="128"/>
        <v/>
      </c>
      <c r="AD80" s="31" t="str">
        <f t="shared" si="175"/>
        <v/>
      </c>
      <c r="AE80" s="32" t="str">
        <f t="shared" si="176"/>
        <v/>
      </c>
      <c r="AF80" s="32" t="str">
        <f t="shared" si="177"/>
        <v/>
      </c>
      <c r="AG80" s="32" t="str">
        <f t="shared" si="178"/>
        <v/>
      </c>
      <c r="AH80" s="32" t="str">
        <f t="shared" si="179"/>
        <v/>
      </c>
      <c r="AI80" s="32" t="str">
        <f t="shared" si="180"/>
        <v/>
      </c>
      <c r="AJ80" s="33" t="str">
        <f t="shared" si="181"/>
        <v/>
      </c>
      <c r="AM80" s="119" t="str">
        <f t="shared" si="129"/>
        <v/>
      </c>
      <c r="AN80" s="120" t="str">
        <f t="shared" si="130"/>
        <v/>
      </c>
      <c r="AO80" s="120" t="str">
        <f t="shared" si="131"/>
        <v/>
      </c>
      <c r="AP80" s="120" t="str">
        <f t="shared" si="132"/>
        <v/>
      </c>
      <c r="AQ80" s="120" t="str">
        <f t="shared" si="133"/>
        <v/>
      </c>
      <c r="AR80" s="120" t="str">
        <f t="shared" si="134"/>
        <v/>
      </c>
      <c r="AS80" s="121" t="str">
        <f t="shared" si="135"/>
        <v/>
      </c>
      <c r="AV80" s="31" t="str">
        <f t="shared" si="136"/>
        <v/>
      </c>
      <c r="AW80" s="32" t="str">
        <f t="shared" si="137"/>
        <v/>
      </c>
      <c r="AX80" s="32" t="str">
        <f t="shared" si="138"/>
        <v/>
      </c>
      <c r="AY80" s="32" t="str">
        <f t="shared" si="139"/>
        <v/>
      </c>
      <c r="AZ80" s="32" t="str">
        <f t="shared" si="140"/>
        <v/>
      </c>
      <c r="BA80" s="32" t="str">
        <f t="shared" si="141"/>
        <v/>
      </c>
      <c r="BB80" s="33" t="str">
        <f t="shared" si="142"/>
        <v/>
      </c>
      <c r="BD80" s="28" t="str">
        <f t="shared" si="143"/>
        <v/>
      </c>
      <c r="BE80" s="29" t="str">
        <f t="shared" si="144"/>
        <v/>
      </c>
      <c r="BF80" s="29" t="str">
        <f t="shared" si="145"/>
        <v/>
      </c>
      <c r="BG80" s="29" t="str">
        <f t="shared" si="146"/>
        <v/>
      </c>
      <c r="BH80" s="29" t="str">
        <f t="shared" si="147"/>
        <v/>
      </c>
      <c r="BI80" s="29" t="str">
        <f t="shared" si="148"/>
        <v/>
      </c>
      <c r="BJ80" s="30" t="str">
        <f t="shared" si="149"/>
        <v/>
      </c>
      <c r="BL80" s="31" t="str">
        <f t="shared" si="150"/>
        <v/>
      </c>
      <c r="BM80" s="32">
        <f t="shared" si="151"/>
        <v>1</v>
      </c>
      <c r="BN80" s="32" t="str">
        <f t="shared" si="152"/>
        <v/>
      </c>
      <c r="BO80" s="32" t="str">
        <f t="shared" si="153"/>
        <v/>
      </c>
      <c r="BP80" s="32" t="str">
        <f t="shared" si="154"/>
        <v/>
      </c>
      <c r="BQ80" s="32" t="str">
        <f t="shared" si="155"/>
        <v/>
      </c>
      <c r="BR80" s="32">
        <f t="shared" si="156"/>
        <v>1</v>
      </c>
      <c r="BS80" s="33" t="str">
        <f t="shared" si="157"/>
        <v/>
      </c>
      <c r="BU80" s="28" t="str">
        <f t="shared" si="158"/>
        <v/>
      </c>
      <c r="BV80" s="29" t="str">
        <f t="shared" si="159"/>
        <v/>
      </c>
      <c r="BW80" s="29" t="str">
        <f t="shared" si="160"/>
        <v/>
      </c>
      <c r="BX80" s="29" t="str">
        <f t="shared" si="161"/>
        <v/>
      </c>
      <c r="BY80" s="29" t="str">
        <f t="shared" si="162"/>
        <v/>
      </c>
      <c r="BZ80" s="29" t="str">
        <f t="shared" si="163"/>
        <v/>
      </c>
      <c r="CA80" s="30" t="str">
        <f t="shared" si="164"/>
        <v/>
      </c>
      <c r="CC80" s="31" t="str">
        <f t="shared" si="182"/>
        <v/>
      </c>
      <c r="CD80" s="32" t="str">
        <f t="shared" si="183"/>
        <v/>
      </c>
      <c r="CE80" s="32" t="str">
        <f t="shared" si="184"/>
        <v/>
      </c>
      <c r="CF80" s="32" t="str">
        <f t="shared" si="185"/>
        <v/>
      </c>
      <c r="CG80" s="32" t="str">
        <f t="shared" si="186"/>
        <v/>
      </c>
      <c r="CH80" s="32" t="str">
        <f t="shared" si="187"/>
        <v/>
      </c>
      <c r="CI80" s="33" t="str">
        <f t="shared" si="188"/>
        <v/>
      </c>
      <c r="CL80" s="31" t="str">
        <f t="shared" si="189"/>
        <v/>
      </c>
      <c r="CM80" s="32" t="str">
        <f t="shared" si="190"/>
        <v/>
      </c>
      <c r="CN80" s="32" t="str">
        <f t="shared" si="191"/>
        <v/>
      </c>
      <c r="CO80" s="32" t="str">
        <f t="shared" si="192"/>
        <v/>
      </c>
      <c r="CP80" s="32" t="str">
        <f t="shared" si="193"/>
        <v/>
      </c>
      <c r="CQ80" s="32" t="str">
        <f t="shared" si="194"/>
        <v/>
      </c>
      <c r="CR80" s="33" t="str">
        <f t="shared" si="195"/>
        <v/>
      </c>
      <c r="CU80" s="31" t="str">
        <f t="shared" si="196"/>
        <v/>
      </c>
      <c r="CV80" s="32" t="str">
        <f t="shared" si="165"/>
        <v/>
      </c>
      <c r="CW80" s="32" t="str">
        <f t="shared" si="166"/>
        <v/>
      </c>
      <c r="CX80" s="32" t="str">
        <f t="shared" si="167"/>
        <v/>
      </c>
      <c r="CY80" s="32" t="str">
        <f t="shared" si="168"/>
        <v/>
      </c>
      <c r="CZ80" s="32" t="str">
        <f t="shared" si="169"/>
        <v/>
      </c>
      <c r="DA80" s="33" t="str">
        <f t="shared" si="170"/>
        <v/>
      </c>
    </row>
    <row r="81" spans="1:105" x14ac:dyDescent="0.2">
      <c r="A81" s="53">
        <f t="shared" si="171"/>
        <v>77</v>
      </c>
      <c r="B81" s="53">
        <v>1</v>
      </c>
      <c r="C81" s="53">
        <v>66</v>
      </c>
      <c r="D81" s="53"/>
      <c r="E81" s="53"/>
      <c r="F81" s="54">
        <v>0</v>
      </c>
      <c r="G81" s="53">
        <f t="shared" si="172"/>
        <v>0</v>
      </c>
      <c r="H81" s="53">
        <f t="shared" si="173"/>
        <v>0</v>
      </c>
      <c r="I81" s="54">
        <f t="shared" si="174"/>
        <v>0</v>
      </c>
      <c r="K81" s="50" t="s">
        <v>13</v>
      </c>
      <c r="L81" s="50"/>
      <c r="M81" s="50"/>
      <c r="N81" s="50"/>
      <c r="O81" s="50"/>
      <c r="P81" s="50" t="s">
        <v>1</v>
      </c>
      <c r="Q81" s="50"/>
      <c r="S81" s="26" t="str">
        <f t="shared" si="128"/>
        <v/>
      </c>
      <c r="AD81" s="31" t="str">
        <f t="shared" si="175"/>
        <v/>
      </c>
      <c r="AE81" s="32" t="str">
        <f t="shared" si="176"/>
        <v/>
      </c>
      <c r="AF81" s="32" t="str">
        <f t="shared" si="177"/>
        <v/>
      </c>
      <c r="AG81" s="32" t="str">
        <f t="shared" si="178"/>
        <v/>
      </c>
      <c r="AH81" s="32" t="str">
        <f t="shared" si="179"/>
        <v/>
      </c>
      <c r="AI81" s="32" t="str">
        <f t="shared" si="180"/>
        <v/>
      </c>
      <c r="AJ81" s="33" t="str">
        <f t="shared" si="181"/>
        <v/>
      </c>
      <c r="AM81" s="119" t="str">
        <f t="shared" si="129"/>
        <v/>
      </c>
      <c r="AN81" s="120" t="str">
        <f t="shared" si="130"/>
        <v/>
      </c>
      <c r="AO81" s="120" t="str">
        <f t="shared" si="131"/>
        <v/>
      </c>
      <c r="AP81" s="120" t="str">
        <f t="shared" si="132"/>
        <v/>
      </c>
      <c r="AQ81" s="120" t="str">
        <f t="shared" si="133"/>
        <v/>
      </c>
      <c r="AR81" s="120" t="str">
        <f t="shared" si="134"/>
        <v/>
      </c>
      <c r="AS81" s="121" t="str">
        <f t="shared" si="135"/>
        <v/>
      </c>
      <c r="AV81" s="31" t="str">
        <f t="shared" si="136"/>
        <v/>
      </c>
      <c r="AW81" s="32" t="str">
        <f t="shared" si="137"/>
        <v/>
      </c>
      <c r="AX81" s="32" t="str">
        <f t="shared" si="138"/>
        <v/>
      </c>
      <c r="AY81" s="32" t="str">
        <f t="shared" si="139"/>
        <v/>
      </c>
      <c r="AZ81" s="32" t="str">
        <f t="shared" si="140"/>
        <v/>
      </c>
      <c r="BA81" s="32" t="str">
        <f t="shared" si="141"/>
        <v/>
      </c>
      <c r="BB81" s="33" t="str">
        <f t="shared" si="142"/>
        <v/>
      </c>
      <c r="BD81" s="28" t="str">
        <f t="shared" si="143"/>
        <v/>
      </c>
      <c r="BE81" s="29" t="str">
        <f t="shared" si="144"/>
        <v/>
      </c>
      <c r="BF81" s="29" t="str">
        <f t="shared" si="145"/>
        <v/>
      </c>
      <c r="BG81" s="29" t="str">
        <f t="shared" si="146"/>
        <v/>
      </c>
      <c r="BH81" s="29" t="str">
        <f t="shared" si="147"/>
        <v/>
      </c>
      <c r="BI81" s="29" t="str">
        <f t="shared" si="148"/>
        <v/>
      </c>
      <c r="BJ81" s="30" t="str">
        <f t="shared" si="149"/>
        <v/>
      </c>
      <c r="BL81" s="31">
        <f t="shared" si="150"/>
        <v>1</v>
      </c>
      <c r="BM81" s="32" t="str">
        <f t="shared" si="151"/>
        <v/>
      </c>
      <c r="BN81" s="32" t="str">
        <f t="shared" si="152"/>
        <v/>
      </c>
      <c r="BO81" s="32" t="str">
        <f t="shared" si="153"/>
        <v/>
      </c>
      <c r="BP81" s="32" t="str">
        <f t="shared" si="154"/>
        <v/>
      </c>
      <c r="BQ81" s="32">
        <f t="shared" si="155"/>
        <v>1</v>
      </c>
      <c r="BR81" s="32" t="str">
        <f t="shared" si="156"/>
        <v/>
      </c>
      <c r="BS81" s="33" t="str">
        <f t="shared" si="157"/>
        <v/>
      </c>
      <c r="BU81" s="28" t="str">
        <f t="shared" si="158"/>
        <v/>
      </c>
      <c r="BV81" s="29" t="str">
        <f t="shared" si="159"/>
        <v/>
      </c>
      <c r="BW81" s="29" t="str">
        <f t="shared" si="160"/>
        <v/>
      </c>
      <c r="BX81" s="29" t="str">
        <f t="shared" si="161"/>
        <v/>
      </c>
      <c r="BY81" s="29" t="str">
        <f t="shared" si="162"/>
        <v/>
      </c>
      <c r="BZ81" s="29" t="str">
        <f t="shared" si="163"/>
        <v/>
      </c>
      <c r="CA81" s="30" t="str">
        <f t="shared" si="164"/>
        <v/>
      </c>
      <c r="CC81" s="31" t="str">
        <f t="shared" si="182"/>
        <v/>
      </c>
      <c r="CD81" s="32" t="str">
        <f t="shared" si="183"/>
        <v/>
      </c>
      <c r="CE81" s="32" t="str">
        <f t="shared" si="184"/>
        <v/>
      </c>
      <c r="CF81" s="32" t="str">
        <f t="shared" si="185"/>
        <v/>
      </c>
      <c r="CG81" s="32" t="str">
        <f t="shared" si="186"/>
        <v/>
      </c>
      <c r="CH81" s="32" t="str">
        <f t="shared" si="187"/>
        <v/>
      </c>
      <c r="CI81" s="33" t="str">
        <f t="shared" si="188"/>
        <v/>
      </c>
      <c r="CL81" s="31" t="str">
        <f t="shared" si="189"/>
        <v/>
      </c>
      <c r="CM81" s="32" t="str">
        <f t="shared" si="190"/>
        <v/>
      </c>
      <c r="CN81" s="32" t="str">
        <f t="shared" si="191"/>
        <v/>
      </c>
      <c r="CO81" s="32" t="str">
        <f t="shared" si="192"/>
        <v/>
      </c>
      <c r="CP81" s="32" t="str">
        <f t="shared" si="193"/>
        <v/>
      </c>
      <c r="CQ81" s="32" t="str">
        <f t="shared" si="194"/>
        <v/>
      </c>
      <c r="CR81" s="33" t="str">
        <f t="shared" si="195"/>
        <v/>
      </c>
      <c r="CU81" s="31" t="str">
        <f t="shared" si="196"/>
        <v/>
      </c>
      <c r="CV81" s="32" t="str">
        <f t="shared" si="165"/>
        <v/>
      </c>
      <c r="CW81" s="32" t="str">
        <f t="shared" si="166"/>
        <v/>
      </c>
      <c r="CX81" s="32" t="str">
        <f t="shared" si="167"/>
        <v/>
      </c>
      <c r="CY81" s="32" t="str">
        <f t="shared" si="168"/>
        <v/>
      </c>
      <c r="CZ81" s="32" t="str">
        <f t="shared" si="169"/>
        <v/>
      </c>
      <c r="DA81" s="33" t="str">
        <f t="shared" si="170"/>
        <v/>
      </c>
    </row>
    <row r="82" spans="1:105" x14ac:dyDescent="0.2">
      <c r="A82" s="53">
        <f t="shared" si="171"/>
        <v>78</v>
      </c>
      <c r="B82" s="53">
        <v>1</v>
      </c>
      <c r="C82" s="53">
        <v>67</v>
      </c>
      <c r="D82" s="53">
        <v>1</v>
      </c>
      <c r="E82" s="53"/>
      <c r="F82" s="54">
        <v>0</v>
      </c>
      <c r="G82" s="53">
        <f t="shared" si="172"/>
        <v>1</v>
      </c>
      <c r="H82" s="53">
        <f t="shared" si="173"/>
        <v>0</v>
      </c>
      <c r="I82" s="54">
        <f t="shared" si="174"/>
        <v>1</v>
      </c>
      <c r="K82" s="50"/>
      <c r="L82" s="50"/>
      <c r="M82" s="50" t="s">
        <v>12</v>
      </c>
      <c r="N82" s="50" t="s">
        <v>3</v>
      </c>
      <c r="O82" s="50"/>
      <c r="P82" s="50"/>
      <c r="Q82" s="50"/>
      <c r="S82" s="26" t="str">
        <f t="shared" si="128"/>
        <v/>
      </c>
      <c r="AD82" s="31" t="str">
        <f t="shared" si="175"/>
        <v/>
      </c>
      <c r="AE82" s="32" t="str">
        <f t="shared" si="176"/>
        <v/>
      </c>
      <c r="AF82" s="32" t="str">
        <f t="shared" si="177"/>
        <v/>
      </c>
      <c r="AG82" s="32">
        <f t="shared" si="178"/>
        <v>1</v>
      </c>
      <c r="AH82" s="32" t="str">
        <f t="shared" si="179"/>
        <v/>
      </c>
      <c r="AI82" s="32" t="str">
        <f t="shared" si="180"/>
        <v/>
      </c>
      <c r="AJ82" s="33" t="str">
        <f t="shared" si="181"/>
        <v/>
      </c>
      <c r="AM82" s="119" t="str">
        <f t="shared" si="129"/>
        <v/>
      </c>
      <c r="AN82" s="120" t="str">
        <f t="shared" si="130"/>
        <v/>
      </c>
      <c r="AO82" s="120">
        <f t="shared" si="131"/>
        <v>1</v>
      </c>
      <c r="AP82" s="120" t="str">
        <f t="shared" si="132"/>
        <v/>
      </c>
      <c r="AQ82" s="120" t="str">
        <f t="shared" si="133"/>
        <v/>
      </c>
      <c r="AR82" s="120" t="str">
        <f t="shared" si="134"/>
        <v/>
      </c>
      <c r="AS82" s="121" t="str">
        <f t="shared" si="135"/>
        <v/>
      </c>
      <c r="AV82" s="31" t="str">
        <f t="shared" si="136"/>
        <v/>
      </c>
      <c r="AW82" s="32" t="str">
        <f t="shared" si="137"/>
        <v/>
      </c>
      <c r="AX82" s="32" t="str">
        <f t="shared" si="138"/>
        <v/>
      </c>
      <c r="AY82" s="32" t="str">
        <f t="shared" si="139"/>
        <v/>
      </c>
      <c r="AZ82" s="32" t="str">
        <f t="shared" si="140"/>
        <v/>
      </c>
      <c r="BA82" s="32" t="str">
        <f t="shared" si="141"/>
        <v/>
      </c>
      <c r="BB82" s="33" t="str">
        <f t="shared" si="142"/>
        <v/>
      </c>
      <c r="BD82" s="28" t="str">
        <f t="shared" si="143"/>
        <v/>
      </c>
      <c r="BE82" s="29" t="str">
        <f t="shared" si="144"/>
        <v/>
      </c>
      <c r="BF82" s="29" t="str">
        <f t="shared" si="145"/>
        <v/>
      </c>
      <c r="BG82" s="29" t="str">
        <f t="shared" si="146"/>
        <v/>
      </c>
      <c r="BH82" s="29" t="str">
        <f t="shared" si="147"/>
        <v/>
      </c>
      <c r="BI82" s="29" t="str">
        <f t="shared" si="148"/>
        <v/>
      </c>
      <c r="BJ82" s="30" t="str">
        <f t="shared" si="149"/>
        <v/>
      </c>
      <c r="BL82" s="31" t="str">
        <f t="shared" si="150"/>
        <v/>
      </c>
      <c r="BM82" s="32" t="str">
        <f t="shared" si="151"/>
        <v/>
      </c>
      <c r="BN82" s="32">
        <f t="shared" si="152"/>
        <v>1</v>
      </c>
      <c r="BO82" s="32">
        <f t="shared" si="153"/>
        <v>1</v>
      </c>
      <c r="BP82" s="32" t="str">
        <f t="shared" si="154"/>
        <v/>
      </c>
      <c r="BQ82" s="32" t="str">
        <f t="shared" si="155"/>
        <v/>
      </c>
      <c r="BR82" s="32" t="str">
        <f t="shared" si="156"/>
        <v/>
      </c>
      <c r="BS82" s="33" t="str">
        <f t="shared" si="157"/>
        <v/>
      </c>
      <c r="BU82" s="28" t="str">
        <f t="shared" si="158"/>
        <v/>
      </c>
      <c r="BV82" s="29" t="str">
        <f t="shared" si="159"/>
        <v/>
      </c>
      <c r="BW82" s="29" t="str">
        <f t="shared" si="160"/>
        <v/>
      </c>
      <c r="BX82" s="29" t="str">
        <f t="shared" si="161"/>
        <v/>
      </c>
      <c r="BY82" s="29" t="str">
        <f t="shared" si="162"/>
        <v/>
      </c>
      <c r="BZ82" s="29" t="str">
        <f t="shared" si="163"/>
        <v/>
      </c>
      <c r="CA82" s="30" t="str">
        <f t="shared" si="164"/>
        <v/>
      </c>
      <c r="CC82" s="31" t="str">
        <f t="shared" si="182"/>
        <v/>
      </c>
      <c r="CD82" s="32" t="str">
        <f t="shared" si="183"/>
        <v/>
      </c>
      <c r="CE82" s="32" t="str">
        <f t="shared" si="184"/>
        <v/>
      </c>
      <c r="CF82" s="32">
        <f t="shared" si="185"/>
        <v>1</v>
      </c>
      <c r="CG82" s="32" t="str">
        <f t="shared" si="186"/>
        <v/>
      </c>
      <c r="CH82" s="32" t="str">
        <f t="shared" si="187"/>
        <v/>
      </c>
      <c r="CI82" s="33" t="str">
        <f t="shared" si="188"/>
        <v/>
      </c>
      <c r="CL82" s="31" t="str">
        <f t="shared" si="189"/>
        <v/>
      </c>
      <c r="CM82" s="32" t="str">
        <f t="shared" si="190"/>
        <v/>
      </c>
      <c r="CN82" s="32" t="str">
        <f t="shared" si="191"/>
        <v/>
      </c>
      <c r="CO82" s="32" t="str">
        <f t="shared" si="192"/>
        <v/>
      </c>
      <c r="CP82" s="32" t="str">
        <f t="shared" si="193"/>
        <v/>
      </c>
      <c r="CQ82" s="32" t="str">
        <f t="shared" si="194"/>
        <v/>
      </c>
      <c r="CR82" s="33" t="str">
        <f t="shared" si="195"/>
        <v/>
      </c>
      <c r="CU82" s="31" t="str">
        <f t="shared" si="196"/>
        <v/>
      </c>
      <c r="CV82" s="32" t="str">
        <f t="shared" si="165"/>
        <v/>
      </c>
      <c r="CW82" s="32" t="str">
        <f t="shared" si="166"/>
        <v/>
      </c>
      <c r="CX82" s="32" t="str">
        <f t="shared" si="167"/>
        <v/>
      </c>
      <c r="CY82" s="32" t="str">
        <f t="shared" si="168"/>
        <v/>
      </c>
      <c r="CZ82" s="32" t="str">
        <f t="shared" si="169"/>
        <v/>
      </c>
      <c r="DA82" s="33" t="str">
        <f t="shared" si="170"/>
        <v/>
      </c>
    </row>
    <row r="83" spans="1:105" x14ac:dyDescent="0.2">
      <c r="A83" s="53">
        <f t="shared" si="171"/>
        <v>79</v>
      </c>
      <c r="B83" s="53">
        <v>1</v>
      </c>
      <c r="C83" s="53">
        <v>68</v>
      </c>
      <c r="D83" s="53"/>
      <c r="E83" s="53">
        <v>1</v>
      </c>
      <c r="F83" s="54">
        <v>0</v>
      </c>
      <c r="G83" s="53">
        <f t="shared" si="172"/>
        <v>0</v>
      </c>
      <c r="H83" s="53">
        <f t="shared" si="173"/>
        <v>1</v>
      </c>
      <c r="I83" s="54">
        <f t="shared" si="174"/>
        <v>1</v>
      </c>
      <c r="K83" s="50"/>
      <c r="L83" s="50"/>
      <c r="M83" s="50"/>
      <c r="N83" s="50"/>
      <c r="O83" s="50" t="s">
        <v>7</v>
      </c>
      <c r="P83" s="50"/>
      <c r="Q83" s="50" t="s">
        <v>11</v>
      </c>
      <c r="S83" s="26" t="str">
        <f t="shared" si="128"/>
        <v/>
      </c>
      <c r="AD83" s="31" t="str">
        <f t="shared" si="175"/>
        <v/>
      </c>
      <c r="AE83" s="32" t="str">
        <f t="shared" si="176"/>
        <v/>
      </c>
      <c r="AF83" s="32" t="str">
        <f t="shared" si="177"/>
        <v/>
      </c>
      <c r="AG83" s="32" t="str">
        <f t="shared" si="178"/>
        <v/>
      </c>
      <c r="AH83" s="32">
        <f t="shared" si="179"/>
        <v>1</v>
      </c>
      <c r="AI83" s="32" t="str">
        <f t="shared" si="180"/>
        <v/>
      </c>
      <c r="AJ83" s="33" t="str">
        <f t="shared" si="181"/>
        <v/>
      </c>
      <c r="AM83" s="119" t="str">
        <f t="shared" si="129"/>
        <v/>
      </c>
      <c r="AN83" s="120" t="str">
        <f t="shared" si="130"/>
        <v/>
      </c>
      <c r="AO83" s="120" t="str">
        <f t="shared" si="131"/>
        <v/>
      </c>
      <c r="AP83" s="120" t="str">
        <f t="shared" si="132"/>
        <v/>
      </c>
      <c r="AQ83" s="120" t="str">
        <f t="shared" si="133"/>
        <v/>
      </c>
      <c r="AR83" s="120" t="str">
        <f t="shared" si="134"/>
        <v/>
      </c>
      <c r="AS83" s="121">
        <f t="shared" si="135"/>
        <v>1</v>
      </c>
      <c r="AV83" s="31" t="str">
        <f t="shared" si="136"/>
        <v/>
      </c>
      <c r="AW83" s="32" t="str">
        <f t="shared" si="137"/>
        <v/>
      </c>
      <c r="AX83" s="32" t="str">
        <f t="shared" si="138"/>
        <v/>
      </c>
      <c r="AY83" s="32" t="str">
        <f t="shared" si="139"/>
        <v/>
      </c>
      <c r="AZ83" s="32" t="str">
        <f t="shared" si="140"/>
        <v/>
      </c>
      <c r="BA83" s="32" t="str">
        <f t="shared" si="141"/>
        <v/>
      </c>
      <c r="BB83" s="33" t="str">
        <f t="shared" si="142"/>
        <v/>
      </c>
      <c r="BD83" s="28" t="str">
        <f t="shared" si="143"/>
        <v/>
      </c>
      <c r="BE83" s="29" t="str">
        <f t="shared" si="144"/>
        <v/>
      </c>
      <c r="BF83" s="29" t="str">
        <f t="shared" si="145"/>
        <v/>
      </c>
      <c r="BG83" s="29" t="str">
        <f t="shared" si="146"/>
        <v/>
      </c>
      <c r="BH83" s="29" t="str">
        <f t="shared" si="147"/>
        <v/>
      </c>
      <c r="BI83" s="29" t="str">
        <f t="shared" si="148"/>
        <v/>
      </c>
      <c r="BJ83" s="30" t="str">
        <f t="shared" si="149"/>
        <v/>
      </c>
      <c r="BL83" s="31" t="str">
        <f t="shared" si="150"/>
        <v/>
      </c>
      <c r="BM83" s="32" t="str">
        <f t="shared" si="151"/>
        <v/>
      </c>
      <c r="BN83" s="32" t="str">
        <f t="shared" si="152"/>
        <v/>
      </c>
      <c r="BO83" s="32" t="str">
        <f t="shared" si="153"/>
        <v/>
      </c>
      <c r="BP83" s="32">
        <f t="shared" si="154"/>
        <v>1</v>
      </c>
      <c r="BQ83" s="32" t="str">
        <f t="shared" si="155"/>
        <v/>
      </c>
      <c r="BR83" s="32">
        <f t="shared" si="156"/>
        <v>1</v>
      </c>
      <c r="BS83" s="33" t="str">
        <f t="shared" si="157"/>
        <v/>
      </c>
      <c r="BU83" s="28" t="str">
        <f t="shared" si="158"/>
        <v/>
      </c>
      <c r="BV83" s="29" t="str">
        <f t="shared" si="159"/>
        <v/>
      </c>
      <c r="BW83" s="29" t="str">
        <f t="shared" si="160"/>
        <v/>
      </c>
      <c r="BX83" s="29" t="str">
        <f t="shared" si="161"/>
        <v/>
      </c>
      <c r="BY83" s="29" t="str">
        <f t="shared" si="162"/>
        <v/>
      </c>
      <c r="BZ83" s="29" t="str">
        <f t="shared" si="163"/>
        <v/>
      </c>
      <c r="CA83" s="30" t="str">
        <f t="shared" si="164"/>
        <v/>
      </c>
      <c r="CC83" s="31" t="str">
        <f t="shared" si="182"/>
        <v/>
      </c>
      <c r="CD83" s="32" t="str">
        <f t="shared" si="183"/>
        <v/>
      </c>
      <c r="CE83" s="32" t="str">
        <f t="shared" si="184"/>
        <v/>
      </c>
      <c r="CF83" s="32" t="str">
        <f t="shared" si="185"/>
        <v/>
      </c>
      <c r="CG83" s="32" t="str">
        <f t="shared" si="186"/>
        <v/>
      </c>
      <c r="CH83" s="32" t="str">
        <f t="shared" si="187"/>
        <v/>
      </c>
      <c r="CI83" s="33" t="str">
        <f t="shared" si="188"/>
        <v/>
      </c>
      <c r="CL83" s="31" t="str">
        <f t="shared" si="189"/>
        <v/>
      </c>
      <c r="CM83" s="32" t="str">
        <f t="shared" si="190"/>
        <v/>
      </c>
      <c r="CN83" s="32" t="str">
        <f t="shared" si="191"/>
        <v/>
      </c>
      <c r="CO83" s="32" t="str">
        <f t="shared" si="192"/>
        <v/>
      </c>
      <c r="CP83" s="32">
        <f t="shared" si="193"/>
        <v>1</v>
      </c>
      <c r="CQ83" s="32" t="str">
        <f t="shared" si="194"/>
        <v/>
      </c>
      <c r="CR83" s="33" t="str">
        <f t="shared" si="195"/>
        <v/>
      </c>
      <c r="CU83" s="31" t="str">
        <f t="shared" si="196"/>
        <v/>
      </c>
      <c r="CV83" s="32" t="str">
        <f t="shared" si="165"/>
        <v/>
      </c>
      <c r="CW83" s="32" t="str">
        <f t="shared" si="166"/>
        <v/>
      </c>
      <c r="CX83" s="32" t="str">
        <f t="shared" si="167"/>
        <v/>
      </c>
      <c r="CY83" s="32" t="str">
        <f t="shared" si="168"/>
        <v/>
      </c>
      <c r="CZ83" s="32" t="str">
        <f t="shared" si="169"/>
        <v/>
      </c>
      <c r="DA83" s="33" t="str">
        <f t="shared" si="170"/>
        <v/>
      </c>
    </row>
    <row r="84" spans="1:105" x14ac:dyDescent="0.2">
      <c r="A84" s="53">
        <f t="shared" si="171"/>
        <v>80</v>
      </c>
      <c r="B84" s="53">
        <v>1</v>
      </c>
      <c r="C84" s="53">
        <v>69</v>
      </c>
      <c r="D84" s="53"/>
      <c r="E84" s="53"/>
      <c r="F84" s="54">
        <v>0</v>
      </c>
      <c r="G84" s="53">
        <f t="shared" si="172"/>
        <v>0</v>
      </c>
      <c r="H84" s="53">
        <f t="shared" si="173"/>
        <v>0</v>
      </c>
      <c r="I84" s="54">
        <f t="shared" si="174"/>
        <v>0</v>
      </c>
      <c r="K84" s="50"/>
      <c r="L84" s="50" t="s">
        <v>6</v>
      </c>
      <c r="M84" s="50"/>
      <c r="N84" s="50"/>
      <c r="O84" s="50"/>
      <c r="P84" s="50" t="s">
        <v>14</v>
      </c>
      <c r="Q84" s="50"/>
      <c r="S84" s="26" t="str">
        <f t="shared" si="128"/>
        <v/>
      </c>
      <c r="AD84" s="31" t="str">
        <f t="shared" si="175"/>
        <v/>
      </c>
      <c r="AE84" s="32" t="str">
        <f t="shared" si="176"/>
        <v/>
      </c>
      <c r="AF84" s="32" t="str">
        <f t="shared" si="177"/>
        <v/>
      </c>
      <c r="AG84" s="32" t="str">
        <f t="shared" si="178"/>
        <v/>
      </c>
      <c r="AH84" s="32" t="str">
        <f t="shared" si="179"/>
        <v/>
      </c>
      <c r="AI84" s="32" t="str">
        <f t="shared" si="180"/>
        <v/>
      </c>
      <c r="AJ84" s="33" t="str">
        <f t="shared" si="181"/>
        <v/>
      </c>
      <c r="AM84" s="119" t="str">
        <f t="shared" si="129"/>
        <v/>
      </c>
      <c r="AN84" s="120" t="str">
        <f t="shared" si="130"/>
        <v/>
      </c>
      <c r="AO84" s="120" t="str">
        <f t="shared" si="131"/>
        <v/>
      </c>
      <c r="AP84" s="120" t="str">
        <f t="shared" si="132"/>
        <v/>
      </c>
      <c r="AQ84" s="120" t="str">
        <f t="shared" si="133"/>
        <v/>
      </c>
      <c r="AR84" s="120" t="str">
        <f t="shared" si="134"/>
        <v/>
      </c>
      <c r="AS84" s="121" t="str">
        <f t="shared" si="135"/>
        <v/>
      </c>
      <c r="AV84" s="31" t="str">
        <f t="shared" si="136"/>
        <v/>
      </c>
      <c r="AW84" s="32" t="str">
        <f t="shared" si="137"/>
        <v/>
      </c>
      <c r="AX84" s="32" t="str">
        <f t="shared" si="138"/>
        <v/>
      </c>
      <c r="AY84" s="32" t="str">
        <f t="shared" si="139"/>
        <v/>
      </c>
      <c r="AZ84" s="32" t="str">
        <f t="shared" si="140"/>
        <v/>
      </c>
      <c r="BA84" s="32" t="str">
        <f t="shared" si="141"/>
        <v/>
      </c>
      <c r="BB84" s="33" t="str">
        <f t="shared" si="142"/>
        <v/>
      </c>
      <c r="BD84" s="28" t="str">
        <f t="shared" si="143"/>
        <v/>
      </c>
      <c r="BE84" s="29" t="str">
        <f t="shared" si="144"/>
        <v/>
      </c>
      <c r="BF84" s="29" t="str">
        <f t="shared" si="145"/>
        <v/>
      </c>
      <c r="BG84" s="29" t="str">
        <f t="shared" si="146"/>
        <v/>
      </c>
      <c r="BH84" s="29" t="str">
        <f t="shared" si="147"/>
        <v/>
      </c>
      <c r="BI84" s="29" t="str">
        <f t="shared" si="148"/>
        <v/>
      </c>
      <c r="BJ84" s="30" t="str">
        <f t="shared" si="149"/>
        <v/>
      </c>
      <c r="BL84" s="31" t="str">
        <f t="shared" si="150"/>
        <v/>
      </c>
      <c r="BM84" s="32">
        <f t="shared" si="151"/>
        <v>1</v>
      </c>
      <c r="BN84" s="32" t="str">
        <f t="shared" si="152"/>
        <v/>
      </c>
      <c r="BO84" s="32" t="str">
        <f t="shared" si="153"/>
        <v/>
      </c>
      <c r="BP84" s="32" t="str">
        <f t="shared" si="154"/>
        <v/>
      </c>
      <c r="BQ84" s="32">
        <f t="shared" si="155"/>
        <v>1</v>
      </c>
      <c r="BR84" s="32" t="str">
        <f t="shared" si="156"/>
        <v/>
      </c>
      <c r="BS84" s="33" t="str">
        <f t="shared" si="157"/>
        <v/>
      </c>
      <c r="BU84" s="28" t="str">
        <f t="shared" si="158"/>
        <v/>
      </c>
      <c r="BV84" s="29" t="str">
        <f t="shared" si="159"/>
        <v/>
      </c>
      <c r="BW84" s="29" t="str">
        <f t="shared" si="160"/>
        <v/>
      </c>
      <c r="BX84" s="29" t="str">
        <f t="shared" si="161"/>
        <v/>
      </c>
      <c r="BY84" s="29" t="str">
        <f t="shared" si="162"/>
        <v/>
      </c>
      <c r="BZ84" s="29" t="str">
        <f t="shared" si="163"/>
        <v/>
      </c>
      <c r="CA84" s="30" t="str">
        <f t="shared" si="164"/>
        <v/>
      </c>
      <c r="CC84" s="31" t="str">
        <f t="shared" si="182"/>
        <v/>
      </c>
      <c r="CD84" s="32" t="str">
        <f t="shared" si="183"/>
        <v/>
      </c>
      <c r="CE84" s="32" t="str">
        <f t="shared" si="184"/>
        <v/>
      </c>
      <c r="CF84" s="32" t="str">
        <f t="shared" si="185"/>
        <v/>
      </c>
      <c r="CG84" s="32" t="str">
        <f t="shared" si="186"/>
        <v/>
      </c>
      <c r="CH84" s="32" t="str">
        <f t="shared" si="187"/>
        <v/>
      </c>
      <c r="CI84" s="33" t="str">
        <f t="shared" si="188"/>
        <v/>
      </c>
      <c r="CL84" s="31" t="str">
        <f t="shared" si="189"/>
        <v/>
      </c>
      <c r="CM84" s="32" t="str">
        <f t="shared" si="190"/>
        <v/>
      </c>
      <c r="CN84" s="32" t="str">
        <f t="shared" si="191"/>
        <v/>
      </c>
      <c r="CO84" s="32" t="str">
        <f t="shared" si="192"/>
        <v/>
      </c>
      <c r="CP84" s="32" t="str">
        <f t="shared" si="193"/>
        <v/>
      </c>
      <c r="CQ84" s="32" t="str">
        <f t="shared" si="194"/>
        <v/>
      </c>
      <c r="CR84" s="33" t="str">
        <f t="shared" si="195"/>
        <v/>
      </c>
      <c r="CU84" s="31" t="str">
        <f t="shared" si="196"/>
        <v/>
      </c>
      <c r="CV84" s="32" t="str">
        <f t="shared" si="165"/>
        <v/>
      </c>
      <c r="CW84" s="32" t="str">
        <f t="shared" si="166"/>
        <v/>
      </c>
      <c r="CX84" s="32" t="str">
        <f t="shared" si="167"/>
        <v/>
      </c>
      <c r="CY84" s="32" t="str">
        <f t="shared" si="168"/>
        <v/>
      </c>
      <c r="CZ84" s="32" t="str">
        <f t="shared" si="169"/>
        <v/>
      </c>
      <c r="DA84" s="33" t="str">
        <f t="shared" si="170"/>
        <v/>
      </c>
    </row>
    <row r="85" spans="1:105" x14ac:dyDescent="0.2">
      <c r="A85" s="53">
        <f t="shared" si="171"/>
        <v>81</v>
      </c>
      <c r="B85" s="53">
        <v>1</v>
      </c>
      <c r="C85" s="53">
        <v>70</v>
      </c>
      <c r="D85" s="53"/>
      <c r="E85" s="53"/>
      <c r="F85" s="54">
        <v>1</v>
      </c>
      <c r="G85" s="53">
        <f t="shared" si="172"/>
        <v>0</v>
      </c>
      <c r="H85" s="53">
        <f t="shared" si="173"/>
        <v>0</v>
      </c>
      <c r="I85" s="54">
        <f>MIN(B85,SUM(D85:F85))</f>
        <v>1</v>
      </c>
      <c r="K85" s="50" t="s">
        <v>4</v>
      </c>
      <c r="L85" s="50"/>
      <c r="M85" s="50"/>
      <c r="N85" s="50" t="s">
        <v>8</v>
      </c>
      <c r="O85" s="50"/>
      <c r="P85" s="50"/>
      <c r="Q85" s="50"/>
      <c r="S85" s="26" t="str">
        <f t="shared" si="128"/>
        <v/>
      </c>
      <c r="AD85" s="31">
        <f t="shared" si="175"/>
        <v>1</v>
      </c>
      <c r="AE85" s="32" t="str">
        <f t="shared" si="176"/>
        <v/>
      </c>
      <c r="AF85" s="32" t="str">
        <f t="shared" si="177"/>
        <v/>
      </c>
      <c r="AG85" s="32" t="str">
        <f t="shared" si="178"/>
        <v/>
      </c>
      <c r="AH85" s="32" t="str">
        <f t="shared" si="179"/>
        <v/>
      </c>
      <c r="AI85" s="32" t="str">
        <f t="shared" si="180"/>
        <v/>
      </c>
      <c r="AJ85" s="33" t="str">
        <f t="shared" si="181"/>
        <v/>
      </c>
      <c r="AM85" s="119" t="str">
        <f t="shared" si="129"/>
        <v/>
      </c>
      <c r="AN85" s="120" t="str">
        <f t="shared" si="130"/>
        <v/>
      </c>
      <c r="AO85" s="120" t="str">
        <f t="shared" si="131"/>
        <v/>
      </c>
      <c r="AP85" s="120">
        <f t="shared" si="132"/>
        <v>1</v>
      </c>
      <c r="AQ85" s="120" t="str">
        <f t="shared" si="133"/>
        <v/>
      </c>
      <c r="AR85" s="120" t="str">
        <f t="shared" si="134"/>
        <v/>
      </c>
      <c r="AS85" s="121" t="str">
        <f t="shared" si="135"/>
        <v/>
      </c>
      <c r="AV85" s="31" t="str">
        <f t="shared" si="136"/>
        <v/>
      </c>
      <c r="AW85" s="32" t="str">
        <f t="shared" si="137"/>
        <v/>
      </c>
      <c r="AX85" s="32" t="str">
        <f t="shared" si="138"/>
        <v/>
      </c>
      <c r="AY85" s="32" t="str">
        <f t="shared" si="139"/>
        <v/>
      </c>
      <c r="AZ85" s="32" t="str">
        <f t="shared" si="140"/>
        <v/>
      </c>
      <c r="BA85" s="32" t="str">
        <f t="shared" si="141"/>
        <v/>
      </c>
      <c r="BB85" s="33" t="str">
        <f t="shared" si="142"/>
        <v/>
      </c>
      <c r="BD85" s="28" t="str">
        <f t="shared" si="143"/>
        <v/>
      </c>
      <c r="BE85" s="29" t="str">
        <f t="shared" si="144"/>
        <v/>
      </c>
      <c r="BF85" s="29" t="str">
        <f t="shared" si="145"/>
        <v/>
      </c>
      <c r="BG85" s="29" t="str">
        <f t="shared" si="146"/>
        <v/>
      </c>
      <c r="BH85" s="29" t="str">
        <f t="shared" si="147"/>
        <v/>
      </c>
      <c r="BI85" s="29" t="str">
        <f t="shared" si="148"/>
        <v/>
      </c>
      <c r="BJ85" s="30" t="str">
        <f t="shared" si="149"/>
        <v/>
      </c>
      <c r="BL85" s="31">
        <f t="shared" si="150"/>
        <v>1</v>
      </c>
      <c r="BM85" s="32" t="str">
        <f t="shared" si="151"/>
        <v/>
      </c>
      <c r="BN85" s="32" t="str">
        <f t="shared" si="152"/>
        <v/>
      </c>
      <c r="BO85" s="32">
        <f t="shared" si="153"/>
        <v>1</v>
      </c>
      <c r="BP85" s="32" t="str">
        <f t="shared" si="154"/>
        <v/>
      </c>
      <c r="BQ85" s="32" t="str">
        <f t="shared" si="155"/>
        <v/>
      </c>
      <c r="BR85" s="32" t="str">
        <f t="shared" si="156"/>
        <v/>
      </c>
      <c r="BS85" s="33" t="str">
        <f t="shared" si="157"/>
        <v/>
      </c>
      <c r="BU85" s="28" t="str">
        <f t="shared" si="158"/>
        <v/>
      </c>
      <c r="BV85" s="29" t="str">
        <f t="shared" si="159"/>
        <v/>
      </c>
      <c r="BW85" s="29" t="str">
        <f t="shared" si="160"/>
        <v/>
      </c>
      <c r="BX85" s="29" t="str">
        <f t="shared" si="161"/>
        <v/>
      </c>
      <c r="BY85" s="29" t="str">
        <f t="shared" si="162"/>
        <v/>
      </c>
      <c r="BZ85" s="29" t="str">
        <f t="shared" si="163"/>
        <v/>
      </c>
      <c r="CA85" s="30" t="str">
        <f t="shared" si="164"/>
        <v/>
      </c>
      <c r="CC85" s="31" t="str">
        <f t="shared" si="182"/>
        <v/>
      </c>
      <c r="CD85" s="32" t="str">
        <f t="shared" si="183"/>
        <v/>
      </c>
      <c r="CE85" s="32" t="str">
        <f t="shared" si="184"/>
        <v/>
      </c>
      <c r="CF85" s="32" t="str">
        <f t="shared" si="185"/>
        <v/>
      </c>
      <c r="CG85" s="32" t="str">
        <f t="shared" si="186"/>
        <v/>
      </c>
      <c r="CH85" s="32" t="str">
        <f t="shared" si="187"/>
        <v/>
      </c>
      <c r="CI85" s="33" t="str">
        <f t="shared" si="188"/>
        <v/>
      </c>
      <c r="CL85" s="31" t="str">
        <f t="shared" si="189"/>
        <v/>
      </c>
      <c r="CM85" s="32" t="str">
        <f t="shared" si="190"/>
        <v/>
      </c>
      <c r="CN85" s="32" t="str">
        <f t="shared" si="191"/>
        <v/>
      </c>
      <c r="CO85" s="32" t="str">
        <f t="shared" si="192"/>
        <v/>
      </c>
      <c r="CP85" s="32" t="str">
        <f t="shared" si="193"/>
        <v/>
      </c>
      <c r="CQ85" s="32" t="str">
        <f t="shared" si="194"/>
        <v/>
      </c>
      <c r="CR85" s="33" t="str">
        <f t="shared" si="195"/>
        <v/>
      </c>
      <c r="CU85" s="31">
        <f t="shared" si="196"/>
        <v>1</v>
      </c>
      <c r="CV85" s="32" t="str">
        <f t="shared" si="165"/>
        <v/>
      </c>
      <c r="CW85" s="32" t="str">
        <f t="shared" si="166"/>
        <v/>
      </c>
      <c r="CX85" s="32" t="str">
        <f t="shared" si="167"/>
        <v/>
      </c>
      <c r="CY85" s="32" t="str">
        <f t="shared" si="168"/>
        <v/>
      </c>
      <c r="CZ85" s="32" t="str">
        <f t="shared" si="169"/>
        <v/>
      </c>
      <c r="DA85" s="33" t="str">
        <f t="shared" si="170"/>
        <v/>
      </c>
    </row>
    <row r="86" spans="1:105" x14ac:dyDescent="0.2">
      <c r="A86" s="53">
        <f t="shared" si="171"/>
        <v>82</v>
      </c>
      <c r="B86" s="53">
        <v>0</v>
      </c>
      <c r="C86" s="53"/>
      <c r="D86" s="53"/>
      <c r="E86" s="53"/>
      <c r="F86" s="54">
        <v>0</v>
      </c>
      <c r="G86" s="53">
        <f t="shared" si="172"/>
        <v>0</v>
      </c>
      <c r="H86" s="53">
        <f t="shared" si="173"/>
        <v>0</v>
      </c>
      <c r="I86" s="54">
        <f t="shared" si="174"/>
        <v>0</v>
      </c>
      <c r="K86" s="50"/>
      <c r="L86" s="50"/>
      <c r="M86" s="50"/>
      <c r="N86" s="50"/>
      <c r="O86" s="50"/>
      <c r="P86" s="50"/>
      <c r="Q86" s="50"/>
      <c r="S86" s="26" t="str">
        <f t="shared" si="128"/>
        <v/>
      </c>
      <c r="AD86" s="31" t="str">
        <f t="shared" si="175"/>
        <v/>
      </c>
      <c r="AE86" s="32" t="str">
        <f t="shared" si="176"/>
        <v/>
      </c>
      <c r="AF86" s="32" t="str">
        <f t="shared" si="177"/>
        <v/>
      </c>
      <c r="AG86" s="32" t="str">
        <f t="shared" si="178"/>
        <v/>
      </c>
      <c r="AH86" s="32" t="str">
        <f t="shared" si="179"/>
        <v/>
      </c>
      <c r="AI86" s="32" t="str">
        <f t="shared" si="180"/>
        <v/>
      </c>
      <c r="AJ86" s="33" t="str">
        <f t="shared" si="181"/>
        <v/>
      </c>
      <c r="AM86" s="119" t="str">
        <f t="shared" si="129"/>
        <v/>
      </c>
      <c r="AN86" s="120" t="str">
        <f t="shared" si="130"/>
        <v/>
      </c>
      <c r="AO86" s="120" t="str">
        <f t="shared" si="131"/>
        <v/>
      </c>
      <c r="AP86" s="120" t="str">
        <f t="shared" si="132"/>
        <v/>
      </c>
      <c r="AQ86" s="120" t="str">
        <f t="shared" si="133"/>
        <v/>
      </c>
      <c r="AR86" s="120" t="str">
        <f t="shared" si="134"/>
        <v/>
      </c>
      <c r="AS86" s="121" t="str">
        <f t="shared" si="135"/>
        <v/>
      </c>
      <c r="AV86" s="31" t="str">
        <f t="shared" si="136"/>
        <v/>
      </c>
      <c r="AW86" s="32" t="str">
        <f t="shared" si="137"/>
        <v/>
      </c>
      <c r="AX86" s="32" t="str">
        <f t="shared" si="138"/>
        <v/>
      </c>
      <c r="AY86" s="32" t="str">
        <f t="shared" si="139"/>
        <v/>
      </c>
      <c r="AZ86" s="32" t="str">
        <f t="shared" si="140"/>
        <v/>
      </c>
      <c r="BA86" s="32" t="str">
        <f t="shared" si="141"/>
        <v/>
      </c>
      <c r="BB86" s="33" t="str">
        <f t="shared" si="142"/>
        <v/>
      </c>
      <c r="BD86" s="28" t="str">
        <f t="shared" si="143"/>
        <v/>
      </c>
      <c r="BE86" s="29" t="str">
        <f t="shared" si="144"/>
        <v/>
      </c>
      <c r="BF86" s="29" t="str">
        <f t="shared" si="145"/>
        <v/>
      </c>
      <c r="BG86" s="29" t="str">
        <f t="shared" si="146"/>
        <v/>
      </c>
      <c r="BH86" s="29" t="str">
        <f t="shared" si="147"/>
        <v/>
      </c>
      <c r="BI86" s="29" t="str">
        <f t="shared" si="148"/>
        <v/>
      </c>
      <c r="BJ86" s="30" t="str">
        <f t="shared" si="149"/>
        <v/>
      </c>
      <c r="BL86" s="31" t="str">
        <f t="shared" si="150"/>
        <v/>
      </c>
      <c r="BM86" s="32" t="str">
        <f t="shared" si="151"/>
        <v/>
      </c>
      <c r="BN86" s="32" t="str">
        <f t="shared" si="152"/>
        <v/>
      </c>
      <c r="BO86" s="32" t="str">
        <f t="shared" si="153"/>
        <v/>
      </c>
      <c r="BP86" s="32" t="str">
        <f t="shared" si="154"/>
        <v/>
      </c>
      <c r="BQ86" s="32" t="str">
        <f t="shared" si="155"/>
        <v/>
      </c>
      <c r="BR86" s="32" t="str">
        <f t="shared" si="156"/>
        <v/>
      </c>
      <c r="BS86" s="33" t="str">
        <f t="shared" si="157"/>
        <v/>
      </c>
      <c r="BU86" s="28" t="str">
        <f t="shared" si="158"/>
        <v/>
      </c>
      <c r="BV86" s="29" t="str">
        <f t="shared" si="159"/>
        <v/>
      </c>
      <c r="BW86" s="29" t="str">
        <f t="shared" si="160"/>
        <v/>
      </c>
      <c r="BX86" s="29" t="str">
        <f t="shared" si="161"/>
        <v/>
      </c>
      <c r="BY86" s="29" t="str">
        <f t="shared" si="162"/>
        <v/>
      </c>
      <c r="BZ86" s="29" t="str">
        <f t="shared" si="163"/>
        <v/>
      </c>
      <c r="CA86" s="30" t="str">
        <f t="shared" si="164"/>
        <v/>
      </c>
      <c r="CC86" s="31" t="str">
        <f t="shared" si="182"/>
        <v/>
      </c>
      <c r="CD86" s="32" t="str">
        <f t="shared" si="183"/>
        <v/>
      </c>
      <c r="CE86" s="32" t="str">
        <f t="shared" si="184"/>
        <v/>
      </c>
      <c r="CF86" s="32" t="str">
        <f t="shared" si="185"/>
        <v/>
      </c>
      <c r="CG86" s="32" t="str">
        <f t="shared" si="186"/>
        <v/>
      </c>
      <c r="CH86" s="32" t="str">
        <f t="shared" si="187"/>
        <v/>
      </c>
      <c r="CI86" s="33" t="str">
        <f t="shared" si="188"/>
        <v/>
      </c>
      <c r="CL86" s="31" t="str">
        <f t="shared" si="189"/>
        <v/>
      </c>
      <c r="CM86" s="32" t="str">
        <f t="shared" si="190"/>
        <v/>
      </c>
      <c r="CN86" s="32" t="str">
        <f t="shared" si="191"/>
        <v/>
      </c>
      <c r="CO86" s="32" t="str">
        <f t="shared" si="192"/>
        <v/>
      </c>
      <c r="CP86" s="32" t="str">
        <f t="shared" si="193"/>
        <v/>
      </c>
      <c r="CQ86" s="32" t="str">
        <f t="shared" si="194"/>
        <v/>
      </c>
      <c r="CR86" s="33" t="str">
        <f t="shared" si="195"/>
        <v/>
      </c>
      <c r="CU86" s="31" t="str">
        <f t="shared" si="196"/>
        <v/>
      </c>
      <c r="CV86" s="32" t="str">
        <f t="shared" si="165"/>
        <v/>
      </c>
      <c r="CW86" s="32" t="str">
        <f t="shared" si="166"/>
        <v/>
      </c>
      <c r="CX86" s="32" t="str">
        <f t="shared" si="167"/>
        <v/>
      </c>
      <c r="CY86" s="32" t="str">
        <f t="shared" si="168"/>
        <v/>
      </c>
      <c r="CZ86" s="32" t="str">
        <f t="shared" si="169"/>
        <v/>
      </c>
      <c r="DA86" s="33" t="str">
        <f t="shared" si="170"/>
        <v/>
      </c>
    </row>
    <row r="87" spans="1:105" x14ac:dyDescent="0.2">
      <c r="A87" s="53">
        <f t="shared" si="171"/>
        <v>83</v>
      </c>
      <c r="B87" s="53">
        <v>1</v>
      </c>
      <c r="C87" s="53">
        <v>71</v>
      </c>
      <c r="D87" s="53"/>
      <c r="E87" s="53"/>
      <c r="F87" s="54">
        <v>0</v>
      </c>
      <c r="G87" s="53">
        <f t="shared" si="172"/>
        <v>0</v>
      </c>
      <c r="H87" s="53">
        <f t="shared" si="173"/>
        <v>0</v>
      </c>
      <c r="I87" s="54">
        <f t="shared" si="174"/>
        <v>0</v>
      </c>
      <c r="K87" s="50"/>
      <c r="L87" s="50"/>
      <c r="M87" s="50" t="s">
        <v>7</v>
      </c>
      <c r="N87" s="50"/>
      <c r="O87" s="50"/>
      <c r="P87" s="50"/>
      <c r="Q87" s="50" t="s">
        <v>10</v>
      </c>
      <c r="S87" s="26" t="str">
        <f t="shared" si="128"/>
        <v/>
      </c>
      <c r="AD87" s="31" t="str">
        <f t="shared" si="175"/>
        <v/>
      </c>
      <c r="AE87" s="32" t="str">
        <f t="shared" si="176"/>
        <v/>
      </c>
      <c r="AF87" s="32" t="str">
        <f t="shared" si="177"/>
        <v/>
      </c>
      <c r="AG87" s="32" t="str">
        <f t="shared" si="178"/>
        <v/>
      </c>
      <c r="AH87" s="32" t="str">
        <f t="shared" si="179"/>
        <v/>
      </c>
      <c r="AI87" s="32" t="str">
        <f t="shared" si="180"/>
        <v/>
      </c>
      <c r="AJ87" s="33" t="str">
        <f t="shared" si="181"/>
        <v/>
      </c>
      <c r="AM87" s="119" t="str">
        <f t="shared" si="129"/>
        <v/>
      </c>
      <c r="AN87" s="120" t="str">
        <f t="shared" si="130"/>
        <v/>
      </c>
      <c r="AO87" s="120" t="str">
        <f t="shared" si="131"/>
        <v/>
      </c>
      <c r="AP87" s="120" t="str">
        <f t="shared" si="132"/>
        <v/>
      </c>
      <c r="AQ87" s="120" t="str">
        <f t="shared" si="133"/>
        <v/>
      </c>
      <c r="AR87" s="120" t="str">
        <f t="shared" si="134"/>
        <v/>
      </c>
      <c r="AS87" s="121" t="str">
        <f t="shared" si="135"/>
        <v/>
      </c>
      <c r="AV87" s="31" t="str">
        <f t="shared" si="136"/>
        <v/>
      </c>
      <c r="AW87" s="32" t="str">
        <f t="shared" si="137"/>
        <v/>
      </c>
      <c r="AX87" s="32" t="str">
        <f t="shared" si="138"/>
        <v/>
      </c>
      <c r="AY87" s="32" t="str">
        <f t="shared" si="139"/>
        <v/>
      </c>
      <c r="AZ87" s="32" t="str">
        <f t="shared" si="140"/>
        <v/>
      </c>
      <c r="BA87" s="32" t="str">
        <f t="shared" si="141"/>
        <v/>
      </c>
      <c r="BB87" s="33" t="str">
        <f t="shared" si="142"/>
        <v/>
      </c>
      <c r="BD87" s="28" t="str">
        <f t="shared" si="143"/>
        <v/>
      </c>
      <c r="BE87" s="29" t="str">
        <f t="shared" si="144"/>
        <v/>
      </c>
      <c r="BF87" s="29" t="str">
        <f t="shared" si="145"/>
        <v/>
      </c>
      <c r="BG87" s="29" t="str">
        <f t="shared" si="146"/>
        <v/>
      </c>
      <c r="BH87" s="29" t="str">
        <f t="shared" si="147"/>
        <v/>
      </c>
      <c r="BI87" s="29" t="str">
        <f t="shared" si="148"/>
        <v/>
      </c>
      <c r="BJ87" s="30" t="str">
        <f t="shared" si="149"/>
        <v/>
      </c>
      <c r="BL87" s="31" t="str">
        <f t="shared" si="150"/>
        <v/>
      </c>
      <c r="BM87" s="32" t="str">
        <f t="shared" si="151"/>
        <v/>
      </c>
      <c r="BN87" s="32">
        <f t="shared" si="152"/>
        <v>1</v>
      </c>
      <c r="BO87" s="32" t="str">
        <f t="shared" si="153"/>
        <v/>
      </c>
      <c r="BP87" s="32" t="str">
        <f t="shared" si="154"/>
        <v/>
      </c>
      <c r="BQ87" s="32" t="str">
        <f t="shared" si="155"/>
        <v/>
      </c>
      <c r="BR87" s="32">
        <f t="shared" si="156"/>
        <v>1</v>
      </c>
      <c r="BS87" s="33" t="str">
        <f t="shared" si="157"/>
        <v/>
      </c>
      <c r="BU87" s="28" t="str">
        <f t="shared" si="158"/>
        <v/>
      </c>
      <c r="BV87" s="29" t="str">
        <f t="shared" si="159"/>
        <v/>
      </c>
      <c r="BW87" s="29" t="str">
        <f t="shared" si="160"/>
        <v/>
      </c>
      <c r="BX87" s="29" t="str">
        <f t="shared" si="161"/>
        <v/>
      </c>
      <c r="BY87" s="29" t="str">
        <f t="shared" si="162"/>
        <v/>
      </c>
      <c r="BZ87" s="29" t="str">
        <f t="shared" si="163"/>
        <v/>
      </c>
      <c r="CA87" s="30" t="str">
        <f t="shared" si="164"/>
        <v/>
      </c>
      <c r="CC87" s="31" t="str">
        <f t="shared" si="182"/>
        <v/>
      </c>
      <c r="CD87" s="32" t="str">
        <f t="shared" si="183"/>
        <v/>
      </c>
      <c r="CE87" s="32" t="str">
        <f t="shared" si="184"/>
        <v/>
      </c>
      <c r="CF87" s="32" t="str">
        <f t="shared" si="185"/>
        <v/>
      </c>
      <c r="CG87" s="32" t="str">
        <f t="shared" si="186"/>
        <v/>
      </c>
      <c r="CH87" s="32" t="str">
        <f t="shared" si="187"/>
        <v/>
      </c>
      <c r="CI87" s="33" t="str">
        <f t="shared" si="188"/>
        <v/>
      </c>
      <c r="CL87" s="31" t="str">
        <f t="shared" si="189"/>
        <v/>
      </c>
      <c r="CM87" s="32" t="str">
        <f t="shared" si="190"/>
        <v/>
      </c>
      <c r="CN87" s="32" t="str">
        <f t="shared" si="191"/>
        <v/>
      </c>
      <c r="CO87" s="32" t="str">
        <f t="shared" si="192"/>
        <v/>
      </c>
      <c r="CP87" s="32" t="str">
        <f t="shared" si="193"/>
        <v/>
      </c>
      <c r="CQ87" s="32" t="str">
        <f t="shared" si="194"/>
        <v/>
      </c>
      <c r="CR87" s="33" t="str">
        <f t="shared" si="195"/>
        <v/>
      </c>
      <c r="CU87" s="31" t="str">
        <f t="shared" si="196"/>
        <v/>
      </c>
      <c r="CV87" s="32" t="str">
        <f t="shared" si="165"/>
        <v/>
      </c>
      <c r="CW87" s="32" t="str">
        <f t="shared" si="166"/>
        <v/>
      </c>
      <c r="CX87" s="32" t="str">
        <f t="shared" si="167"/>
        <v/>
      </c>
      <c r="CY87" s="32" t="str">
        <f t="shared" si="168"/>
        <v/>
      </c>
      <c r="CZ87" s="32" t="str">
        <f t="shared" si="169"/>
        <v/>
      </c>
      <c r="DA87" s="33" t="str">
        <f t="shared" si="170"/>
        <v/>
      </c>
    </row>
    <row r="88" spans="1:105" x14ac:dyDescent="0.2">
      <c r="A88" s="53">
        <f t="shared" si="171"/>
        <v>84</v>
      </c>
      <c r="B88" s="53">
        <v>1</v>
      </c>
      <c r="C88" s="53">
        <v>72</v>
      </c>
      <c r="D88" s="53"/>
      <c r="E88" s="53"/>
      <c r="F88" s="54">
        <v>0</v>
      </c>
      <c r="G88" s="53">
        <f t="shared" si="172"/>
        <v>0</v>
      </c>
      <c r="H88" s="53">
        <f t="shared" si="173"/>
        <v>0</v>
      </c>
      <c r="I88" s="54">
        <f t="shared" si="174"/>
        <v>0</v>
      </c>
      <c r="K88" s="50"/>
      <c r="L88" s="50"/>
      <c r="M88" s="50"/>
      <c r="N88" s="50"/>
      <c r="O88" s="50" t="s">
        <v>13</v>
      </c>
      <c r="P88" s="50" t="s">
        <v>5</v>
      </c>
      <c r="Q88" s="50"/>
      <c r="S88" s="26" t="str">
        <f t="shared" si="128"/>
        <v/>
      </c>
      <c r="AD88" s="31" t="str">
        <f t="shared" si="175"/>
        <v/>
      </c>
      <c r="AE88" s="32" t="str">
        <f t="shared" si="176"/>
        <v/>
      </c>
      <c r="AF88" s="32" t="str">
        <f t="shared" si="177"/>
        <v/>
      </c>
      <c r="AG88" s="32" t="str">
        <f t="shared" si="178"/>
        <v/>
      </c>
      <c r="AH88" s="32" t="str">
        <f t="shared" si="179"/>
        <v/>
      </c>
      <c r="AI88" s="32" t="str">
        <f t="shared" si="180"/>
        <v/>
      </c>
      <c r="AJ88" s="33" t="str">
        <f t="shared" si="181"/>
        <v/>
      </c>
      <c r="AM88" s="119" t="str">
        <f t="shared" si="129"/>
        <v/>
      </c>
      <c r="AN88" s="120" t="str">
        <f t="shared" si="130"/>
        <v/>
      </c>
      <c r="AO88" s="120" t="str">
        <f t="shared" si="131"/>
        <v/>
      </c>
      <c r="AP88" s="120" t="str">
        <f t="shared" si="132"/>
        <v/>
      </c>
      <c r="AQ88" s="120" t="str">
        <f t="shared" si="133"/>
        <v/>
      </c>
      <c r="AR88" s="120" t="str">
        <f t="shared" si="134"/>
        <v/>
      </c>
      <c r="AS88" s="121" t="str">
        <f t="shared" si="135"/>
        <v/>
      </c>
      <c r="AV88" s="31" t="str">
        <f t="shared" si="136"/>
        <v/>
      </c>
      <c r="AW88" s="32" t="str">
        <f t="shared" si="137"/>
        <v/>
      </c>
      <c r="AX88" s="32" t="str">
        <f t="shared" si="138"/>
        <v/>
      </c>
      <c r="AY88" s="32" t="str">
        <f t="shared" si="139"/>
        <v/>
      </c>
      <c r="AZ88" s="32" t="str">
        <f t="shared" si="140"/>
        <v/>
      </c>
      <c r="BA88" s="32" t="str">
        <f t="shared" si="141"/>
        <v/>
      </c>
      <c r="BB88" s="33" t="str">
        <f t="shared" si="142"/>
        <v/>
      </c>
      <c r="BD88" s="28" t="str">
        <f t="shared" si="143"/>
        <v/>
      </c>
      <c r="BE88" s="29" t="str">
        <f t="shared" si="144"/>
        <v/>
      </c>
      <c r="BF88" s="29" t="str">
        <f t="shared" si="145"/>
        <v/>
      </c>
      <c r="BG88" s="29" t="str">
        <f t="shared" si="146"/>
        <v/>
      </c>
      <c r="BH88" s="29" t="str">
        <f t="shared" si="147"/>
        <v/>
      </c>
      <c r="BI88" s="29" t="str">
        <f t="shared" si="148"/>
        <v/>
      </c>
      <c r="BJ88" s="30" t="str">
        <f t="shared" si="149"/>
        <v/>
      </c>
      <c r="BL88" s="31" t="str">
        <f t="shared" si="150"/>
        <v/>
      </c>
      <c r="BM88" s="32" t="str">
        <f t="shared" si="151"/>
        <v/>
      </c>
      <c r="BN88" s="32" t="str">
        <f t="shared" si="152"/>
        <v/>
      </c>
      <c r="BO88" s="32" t="str">
        <f t="shared" si="153"/>
        <v/>
      </c>
      <c r="BP88" s="32">
        <f t="shared" si="154"/>
        <v>1</v>
      </c>
      <c r="BQ88" s="32">
        <f t="shared" si="155"/>
        <v>1</v>
      </c>
      <c r="BR88" s="32" t="str">
        <f t="shared" si="156"/>
        <v/>
      </c>
      <c r="BS88" s="33" t="str">
        <f t="shared" si="157"/>
        <v/>
      </c>
      <c r="BU88" s="28" t="str">
        <f t="shared" si="158"/>
        <v/>
      </c>
      <c r="BV88" s="29" t="str">
        <f t="shared" si="159"/>
        <v/>
      </c>
      <c r="BW88" s="29" t="str">
        <f t="shared" si="160"/>
        <v/>
      </c>
      <c r="BX88" s="29" t="str">
        <f t="shared" si="161"/>
        <v/>
      </c>
      <c r="BY88" s="29" t="str">
        <f t="shared" si="162"/>
        <v/>
      </c>
      <c r="BZ88" s="29" t="str">
        <f t="shared" si="163"/>
        <v/>
      </c>
      <c r="CA88" s="30" t="str">
        <f t="shared" si="164"/>
        <v/>
      </c>
      <c r="CC88" s="31" t="str">
        <f t="shared" si="182"/>
        <v/>
      </c>
      <c r="CD88" s="32" t="str">
        <f t="shared" si="183"/>
        <v/>
      </c>
      <c r="CE88" s="32" t="str">
        <f t="shared" si="184"/>
        <v/>
      </c>
      <c r="CF88" s="32" t="str">
        <f t="shared" si="185"/>
        <v/>
      </c>
      <c r="CG88" s="32" t="str">
        <f t="shared" si="186"/>
        <v/>
      </c>
      <c r="CH88" s="32" t="str">
        <f t="shared" si="187"/>
        <v/>
      </c>
      <c r="CI88" s="33" t="str">
        <f t="shared" si="188"/>
        <v/>
      </c>
      <c r="CL88" s="31" t="str">
        <f t="shared" si="189"/>
        <v/>
      </c>
      <c r="CM88" s="32" t="str">
        <f t="shared" si="190"/>
        <v/>
      </c>
      <c r="CN88" s="32" t="str">
        <f t="shared" si="191"/>
        <v/>
      </c>
      <c r="CO88" s="32" t="str">
        <f t="shared" si="192"/>
        <v/>
      </c>
      <c r="CP88" s="32" t="str">
        <f t="shared" si="193"/>
        <v/>
      </c>
      <c r="CQ88" s="32" t="str">
        <f t="shared" si="194"/>
        <v/>
      </c>
      <c r="CR88" s="33" t="str">
        <f t="shared" si="195"/>
        <v/>
      </c>
      <c r="CU88" s="31" t="str">
        <f t="shared" si="196"/>
        <v/>
      </c>
      <c r="CV88" s="32" t="str">
        <f t="shared" si="165"/>
        <v/>
      </c>
      <c r="CW88" s="32" t="str">
        <f t="shared" si="166"/>
        <v/>
      </c>
      <c r="CX88" s="32" t="str">
        <f t="shared" si="167"/>
        <v/>
      </c>
      <c r="CY88" s="32" t="str">
        <f t="shared" si="168"/>
        <v/>
      </c>
      <c r="CZ88" s="32" t="str">
        <f t="shared" si="169"/>
        <v/>
      </c>
      <c r="DA88" s="33" t="str">
        <f t="shared" si="170"/>
        <v/>
      </c>
    </row>
    <row r="89" spans="1:105" x14ac:dyDescent="0.2">
      <c r="A89" s="53">
        <f t="shared" si="171"/>
        <v>85</v>
      </c>
      <c r="B89" s="53">
        <v>1</v>
      </c>
      <c r="C89" s="53">
        <v>73</v>
      </c>
      <c r="D89" s="53">
        <v>1</v>
      </c>
      <c r="E89" s="53"/>
      <c r="F89" s="54">
        <v>0</v>
      </c>
      <c r="G89" s="53">
        <f t="shared" si="172"/>
        <v>1</v>
      </c>
      <c r="H89" s="53">
        <f t="shared" si="173"/>
        <v>0</v>
      </c>
      <c r="I89" s="54">
        <f t="shared" si="174"/>
        <v>1</v>
      </c>
      <c r="K89" s="50"/>
      <c r="L89" s="50" t="s">
        <v>12</v>
      </c>
      <c r="M89" s="50"/>
      <c r="N89" s="50" t="s">
        <v>2</v>
      </c>
      <c r="O89" s="50"/>
      <c r="P89" s="50"/>
      <c r="Q89" s="50"/>
      <c r="S89" s="26" t="str">
        <f t="shared" si="128"/>
        <v/>
      </c>
      <c r="AD89" s="31" t="str">
        <f t="shared" si="175"/>
        <v/>
      </c>
      <c r="AE89" s="32" t="str">
        <f t="shared" si="176"/>
        <v/>
      </c>
      <c r="AF89" s="32" t="str">
        <f t="shared" si="177"/>
        <v/>
      </c>
      <c r="AG89" s="32">
        <f t="shared" si="178"/>
        <v>1</v>
      </c>
      <c r="AH89" s="32" t="str">
        <f t="shared" si="179"/>
        <v/>
      </c>
      <c r="AI89" s="32" t="str">
        <f t="shared" si="180"/>
        <v/>
      </c>
      <c r="AJ89" s="33" t="str">
        <f t="shared" si="181"/>
        <v/>
      </c>
      <c r="AM89" s="119" t="str">
        <f t="shared" si="129"/>
        <v/>
      </c>
      <c r="AN89" s="120">
        <f t="shared" si="130"/>
        <v>1</v>
      </c>
      <c r="AO89" s="120" t="str">
        <f t="shared" si="131"/>
        <v/>
      </c>
      <c r="AP89" s="120" t="str">
        <f t="shared" si="132"/>
        <v/>
      </c>
      <c r="AQ89" s="120" t="str">
        <f t="shared" si="133"/>
        <v/>
      </c>
      <c r="AR89" s="120" t="str">
        <f t="shared" si="134"/>
        <v/>
      </c>
      <c r="AS89" s="121" t="str">
        <f t="shared" si="135"/>
        <v/>
      </c>
      <c r="AV89" s="31" t="str">
        <f t="shared" si="136"/>
        <v/>
      </c>
      <c r="AW89" s="32" t="str">
        <f t="shared" si="137"/>
        <v/>
      </c>
      <c r="AX89" s="32" t="str">
        <f t="shared" si="138"/>
        <v/>
      </c>
      <c r="AY89" s="32" t="str">
        <f t="shared" si="139"/>
        <v/>
      </c>
      <c r="AZ89" s="32" t="str">
        <f t="shared" si="140"/>
        <v/>
      </c>
      <c r="BA89" s="32" t="str">
        <f t="shared" si="141"/>
        <v/>
      </c>
      <c r="BB89" s="33" t="str">
        <f t="shared" si="142"/>
        <v/>
      </c>
      <c r="BD89" s="28" t="str">
        <f t="shared" si="143"/>
        <v/>
      </c>
      <c r="BE89" s="29" t="str">
        <f t="shared" si="144"/>
        <v/>
      </c>
      <c r="BF89" s="29" t="str">
        <f t="shared" si="145"/>
        <v/>
      </c>
      <c r="BG89" s="29" t="str">
        <f t="shared" si="146"/>
        <v/>
      </c>
      <c r="BH89" s="29" t="str">
        <f t="shared" si="147"/>
        <v/>
      </c>
      <c r="BI89" s="29" t="str">
        <f t="shared" si="148"/>
        <v/>
      </c>
      <c r="BJ89" s="30" t="str">
        <f t="shared" si="149"/>
        <v/>
      </c>
      <c r="BL89" s="31" t="str">
        <f t="shared" si="150"/>
        <v/>
      </c>
      <c r="BM89" s="32">
        <f t="shared" si="151"/>
        <v>1</v>
      </c>
      <c r="BN89" s="32" t="str">
        <f t="shared" si="152"/>
        <v/>
      </c>
      <c r="BO89" s="32">
        <f t="shared" si="153"/>
        <v>1</v>
      </c>
      <c r="BP89" s="32" t="str">
        <f t="shared" si="154"/>
        <v/>
      </c>
      <c r="BQ89" s="32" t="str">
        <f t="shared" si="155"/>
        <v/>
      </c>
      <c r="BR89" s="32" t="str">
        <f t="shared" si="156"/>
        <v/>
      </c>
      <c r="BS89" s="33" t="str">
        <f t="shared" si="157"/>
        <v/>
      </c>
      <c r="BU89" s="28" t="str">
        <f t="shared" si="158"/>
        <v/>
      </c>
      <c r="BV89" s="29" t="str">
        <f t="shared" si="159"/>
        <v/>
      </c>
      <c r="BW89" s="29" t="str">
        <f t="shared" si="160"/>
        <v/>
      </c>
      <c r="BX89" s="29" t="str">
        <f t="shared" si="161"/>
        <v/>
      </c>
      <c r="BY89" s="29" t="str">
        <f t="shared" si="162"/>
        <v/>
      </c>
      <c r="BZ89" s="29" t="str">
        <f t="shared" si="163"/>
        <v/>
      </c>
      <c r="CA89" s="30" t="str">
        <f t="shared" si="164"/>
        <v/>
      </c>
      <c r="CC89" s="31" t="str">
        <f t="shared" si="182"/>
        <v/>
      </c>
      <c r="CD89" s="32" t="str">
        <f t="shared" si="183"/>
        <v/>
      </c>
      <c r="CE89" s="32" t="str">
        <f t="shared" si="184"/>
        <v/>
      </c>
      <c r="CF89" s="32">
        <f t="shared" si="185"/>
        <v>1</v>
      </c>
      <c r="CG89" s="32" t="str">
        <f t="shared" si="186"/>
        <v/>
      </c>
      <c r="CH89" s="32" t="str">
        <f t="shared" si="187"/>
        <v/>
      </c>
      <c r="CI89" s="33" t="str">
        <f t="shared" si="188"/>
        <v/>
      </c>
      <c r="CL89" s="31" t="str">
        <f t="shared" si="189"/>
        <v/>
      </c>
      <c r="CM89" s="32" t="str">
        <f t="shared" si="190"/>
        <v/>
      </c>
      <c r="CN89" s="32" t="str">
        <f t="shared" si="191"/>
        <v/>
      </c>
      <c r="CO89" s="32" t="str">
        <f t="shared" si="192"/>
        <v/>
      </c>
      <c r="CP89" s="32" t="str">
        <f t="shared" si="193"/>
        <v/>
      </c>
      <c r="CQ89" s="32" t="str">
        <f t="shared" si="194"/>
        <v/>
      </c>
      <c r="CR89" s="33" t="str">
        <f t="shared" si="195"/>
        <v/>
      </c>
      <c r="CU89" s="31" t="str">
        <f t="shared" si="196"/>
        <v/>
      </c>
      <c r="CV89" s="32" t="str">
        <f t="shared" si="165"/>
        <v/>
      </c>
      <c r="CW89" s="32" t="str">
        <f t="shared" si="166"/>
        <v/>
      </c>
      <c r="CX89" s="32" t="str">
        <f t="shared" si="167"/>
        <v/>
      </c>
      <c r="CY89" s="32" t="str">
        <f t="shared" si="168"/>
        <v/>
      </c>
      <c r="CZ89" s="32" t="str">
        <f t="shared" si="169"/>
        <v/>
      </c>
      <c r="DA89" s="33" t="str">
        <f t="shared" si="170"/>
        <v/>
      </c>
    </row>
    <row r="90" spans="1:105" x14ac:dyDescent="0.2">
      <c r="A90" s="53">
        <f t="shared" si="171"/>
        <v>86</v>
      </c>
      <c r="B90" s="53">
        <v>1</v>
      </c>
      <c r="C90" s="53">
        <v>74</v>
      </c>
      <c r="D90" s="53"/>
      <c r="E90" s="53">
        <v>1</v>
      </c>
      <c r="F90" s="54">
        <v>0</v>
      </c>
      <c r="G90" s="53">
        <f t="shared" si="172"/>
        <v>0</v>
      </c>
      <c r="H90" s="53">
        <f t="shared" si="173"/>
        <v>1</v>
      </c>
      <c r="I90" s="54">
        <f t="shared" si="174"/>
        <v>1</v>
      </c>
      <c r="K90" s="50" t="s">
        <v>3</v>
      </c>
      <c r="L90" s="50"/>
      <c r="M90" s="50" t="s">
        <v>8</v>
      </c>
      <c r="N90" s="50"/>
      <c r="O90" s="50"/>
      <c r="P90" s="50"/>
      <c r="Q90" s="50"/>
      <c r="S90" s="26" t="str">
        <f t="shared" si="128"/>
        <v/>
      </c>
      <c r="AD90" s="31">
        <f t="shared" si="175"/>
        <v>1</v>
      </c>
      <c r="AE90" s="32" t="str">
        <f t="shared" si="176"/>
        <v/>
      </c>
      <c r="AF90" s="32" t="str">
        <f t="shared" si="177"/>
        <v/>
      </c>
      <c r="AG90" s="32" t="str">
        <f t="shared" si="178"/>
        <v/>
      </c>
      <c r="AH90" s="32" t="str">
        <f t="shared" si="179"/>
        <v/>
      </c>
      <c r="AI90" s="32" t="str">
        <f t="shared" si="180"/>
        <v/>
      </c>
      <c r="AJ90" s="33" t="str">
        <f t="shared" si="181"/>
        <v/>
      </c>
      <c r="AM90" s="119" t="str">
        <f t="shared" si="129"/>
        <v/>
      </c>
      <c r="AN90" s="120" t="str">
        <f t="shared" si="130"/>
        <v/>
      </c>
      <c r="AO90" s="120">
        <f t="shared" si="131"/>
        <v>1</v>
      </c>
      <c r="AP90" s="120" t="str">
        <f t="shared" si="132"/>
        <v/>
      </c>
      <c r="AQ90" s="120" t="str">
        <f t="shared" si="133"/>
        <v/>
      </c>
      <c r="AR90" s="120" t="str">
        <f t="shared" si="134"/>
        <v/>
      </c>
      <c r="AS90" s="121" t="str">
        <f t="shared" si="135"/>
        <v/>
      </c>
      <c r="AV90" s="31" t="str">
        <f t="shared" si="136"/>
        <v/>
      </c>
      <c r="AW90" s="32" t="str">
        <f t="shared" si="137"/>
        <v/>
      </c>
      <c r="AX90" s="32" t="str">
        <f t="shared" si="138"/>
        <v/>
      </c>
      <c r="AY90" s="32" t="str">
        <f t="shared" si="139"/>
        <v/>
      </c>
      <c r="AZ90" s="32" t="str">
        <f t="shared" si="140"/>
        <v/>
      </c>
      <c r="BA90" s="32" t="str">
        <f t="shared" si="141"/>
        <v/>
      </c>
      <c r="BB90" s="33" t="str">
        <f t="shared" si="142"/>
        <v/>
      </c>
      <c r="BD90" s="28" t="str">
        <f t="shared" si="143"/>
        <v/>
      </c>
      <c r="BE90" s="29" t="str">
        <f t="shared" si="144"/>
        <v/>
      </c>
      <c r="BF90" s="29" t="str">
        <f t="shared" si="145"/>
        <v/>
      </c>
      <c r="BG90" s="29" t="str">
        <f t="shared" si="146"/>
        <v/>
      </c>
      <c r="BH90" s="29" t="str">
        <f t="shared" si="147"/>
        <v/>
      </c>
      <c r="BI90" s="29" t="str">
        <f t="shared" si="148"/>
        <v/>
      </c>
      <c r="BJ90" s="30" t="str">
        <f t="shared" si="149"/>
        <v/>
      </c>
      <c r="BL90" s="31">
        <f t="shared" si="150"/>
        <v>1</v>
      </c>
      <c r="BM90" s="32" t="str">
        <f t="shared" si="151"/>
        <v/>
      </c>
      <c r="BN90" s="32">
        <f t="shared" si="152"/>
        <v>1</v>
      </c>
      <c r="BO90" s="32" t="str">
        <f t="shared" si="153"/>
        <v/>
      </c>
      <c r="BP90" s="32" t="str">
        <f t="shared" si="154"/>
        <v/>
      </c>
      <c r="BQ90" s="32" t="str">
        <f t="shared" si="155"/>
        <v/>
      </c>
      <c r="BR90" s="32" t="str">
        <f t="shared" si="156"/>
        <v/>
      </c>
      <c r="BS90" s="33" t="str">
        <f t="shared" si="157"/>
        <v/>
      </c>
      <c r="BU90" s="28" t="str">
        <f t="shared" si="158"/>
        <v/>
      </c>
      <c r="BV90" s="29" t="str">
        <f t="shared" si="159"/>
        <v/>
      </c>
      <c r="BW90" s="29" t="str">
        <f t="shared" si="160"/>
        <v/>
      </c>
      <c r="BX90" s="29" t="str">
        <f t="shared" si="161"/>
        <v/>
      </c>
      <c r="BY90" s="29" t="str">
        <f t="shared" si="162"/>
        <v/>
      </c>
      <c r="BZ90" s="29" t="str">
        <f t="shared" si="163"/>
        <v/>
      </c>
      <c r="CA90" s="30" t="str">
        <f t="shared" si="164"/>
        <v/>
      </c>
      <c r="CC90" s="31" t="str">
        <f t="shared" si="182"/>
        <v/>
      </c>
      <c r="CD90" s="32" t="str">
        <f t="shared" si="183"/>
        <v/>
      </c>
      <c r="CE90" s="32" t="str">
        <f t="shared" si="184"/>
        <v/>
      </c>
      <c r="CF90" s="32" t="str">
        <f t="shared" si="185"/>
        <v/>
      </c>
      <c r="CG90" s="32" t="str">
        <f t="shared" si="186"/>
        <v/>
      </c>
      <c r="CH90" s="32" t="str">
        <f t="shared" si="187"/>
        <v/>
      </c>
      <c r="CI90" s="33" t="str">
        <f t="shared" si="188"/>
        <v/>
      </c>
      <c r="CL90" s="31">
        <f t="shared" si="189"/>
        <v>1</v>
      </c>
      <c r="CM90" s="32" t="str">
        <f t="shared" si="190"/>
        <v/>
      </c>
      <c r="CN90" s="32" t="str">
        <f t="shared" si="191"/>
        <v/>
      </c>
      <c r="CO90" s="32" t="str">
        <f t="shared" si="192"/>
        <v/>
      </c>
      <c r="CP90" s="32" t="str">
        <f t="shared" si="193"/>
        <v/>
      </c>
      <c r="CQ90" s="32" t="str">
        <f t="shared" si="194"/>
        <v/>
      </c>
      <c r="CR90" s="33" t="str">
        <f t="shared" si="195"/>
        <v/>
      </c>
      <c r="CU90" s="31" t="str">
        <f t="shared" si="196"/>
        <v/>
      </c>
      <c r="CV90" s="32" t="str">
        <f t="shared" si="165"/>
        <v/>
      </c>
      <c r="CW90" s="32" t="str">
        <f t="shared" si="166"/>
        <v/>
      </c>
      <c r="CX90" s="32" t="str">
        <f t="shared" si="167"/>
        <v/>
      </c>
      <c r="CY90" s="32" t="str">
        <f t="shared" si="168"/>
        <v/>
      </c>
      <c r="CZ90" s="32" t="str">
        <f t="shared" si="169"/>
        <v/>
      </c>
      <c r="DA90" s="33" t="str">
        <f t="shared" si="170"/>
        <v/>
      </c>
    </row>
    <row r="91" spans="1:105" x14ac:dyDescent="0.2">
      <c r="A91" s="53">
        <f t="shared" si="171"/>
        <v>87</v>
      </c>
      <c r="B91" s="53">
        <v>1</v>
      </c>
      <c r="C91" s="53">
        <v>75</v>
      </c>
      <c r="D91" s="53"/>
      <c r="E91" s="53"/>
      <c r="F91" s="54">
        <v>0</v>
      </c>
      <c r="G91" s="53">
        <f t="shared" si="172"/>
        <v>0</v>
      </c>
      <c r="H91" s="53">
        <f t="shared" si="173"/>
        <v>0</v>
      </c>
      <c r="I91" s="54">
        <f t="shared" si="174"/>
        <v>0</v>
      </c>
      <c r="K91" s="50"/>
      <c r="L91" s="50"/>
      <c r="M91" s="50"/>
      <c r="N91" s="50"/>
      <c r="O91" s="50"/>
      <c r="P91" s="50" t="s">
        <v>15</v>
      </c>
      <c r="Q91" s="50" t="s">
        <v>6</v>
      </c>
      <c r="S91" s="26" t="str">
        <f t="shared" si="128"/>
        <v/>
      </c>
      <c r="AD91" s="31" t="str">
        <f t="shared" si="175"/>
        <v/>
      </c>
      <c r="AE91" s="32" t="str">
        <f t="shared" si="176"/>
        <v/>
      </c>
      <c r="AF91" s="32" t="str">
        <f t="shared" si="177"/>
        <v/>
      </c>
      <c r="AG91" s="32" t="str">
        <f t="shared" si="178"/>
        <v/>
      </c>
      <c r="AH91" s="32" t="str">
        <f t="shared" si="179"/>
        <v/>
      </c>
      <c r="AI91" s="32" t="str">
        <f t="shared" si="180"/>
        <v/>
      </c>
      <c r="AJ91" s="33" t="str">
        <f t="shared" si="181"/>
        <v/>
      </c>
      <c r="AM91" s="119" t="str">
        <f t="shared" si="129"/>
        <v/>
      </c>
      <c r="AN91" s="120" t="str">
        <f t="shared" si="130"/>
        <v/>
      </c>
      <c r="AO91" s="120" t="str">
        <f t="shared" si="131"/>
        <v/>
      </c>
      <c r="AP91" s="120" t="str">
        <f t="shared" si="132"/>
        <v/>
      </c>
      <c r="AQ91" s="120" t="str">
        <f t="shared" si="133"/>
        <v/>
      </c>
      <c r="AR91" s="120" t="str">
        <f t="shared" si="134"/>
        <v/>
      </c>
      <c r="AS91" s="121" t="str">
        <f t="shared" si="135"/>
        <v/>
      </c>
      <c r="AV91" s="31" t="str">
        <f t="shared" si="136"/>
        <v/>
      </c>
      <c r="AW91" s="32" t="str">
        <f t="shared" si="137"/>
        <v/>
      </c>
      <c r="AX91" s="32" t="str">
        <f t="shared" si="138"/>
        <v/>
      </c>
      <c r="AY91" s="32" t="str">
        <f t="shared" si="139"/>
        <v/>
      </c>
      <c r="AZ91" s="32" t="str">
        <f t="shared" si="140"/>
        <v/>
      </c>
      <c r="BA91" s="32" t="str">
        <f t="shared" si="141"/>
        <v/>
      </c>
      <c r="BB91" s="33" t="str">
        <f t="shared" si="142"/>
        <v/>
      </c>
      <c r="BD91" s="28" t="str">
        <f t="shared" si="143"/>
        <v/>
      </c>
      <c r="BE91" s="29" t="str">
        <f t="shared" si="144"/>
        <v/>
      </c>
      <c r="BF91" s="29" t="str">
        <f t="shared" si="145"/>
        <v/>
      </c>
      <c r="BG91" s="29" t="str">
        <f t="shared" si="146"/>
        <v/>
      </c>
      <c r="BH91" s="29" t="str">
        <f t="shared" si="147"/>
        <v/>
      </c>
      <c r="BI91" s="29" t="str">
        <f t="shared" si="148"/>
        <v/>
      </c>
      <c r="BJ91" s="30" t="str">
        <f t="shared" si="149"/>
        <v/>
      </c>
      <c r="BL91" s="31" t="str">
        <f t="shared" si="150"/>
        <v/>
      </c>
      <c r="BM91" s="32" t="str">
        <f t="shared" si="151"/>
        <v/>
      </c>
      <c r="BN91" s="32" t="str">
        <f t="shared" si="152"/>
        <v/>
      </c>
      <c r="BO91" s="32" t="str">
        <f t="shared" si="153"/>
        <v/>
      </c>
      <c r="BP91" s="32" t="str">
        <f t="shared" si="154"/>
        <v/>
      </c>
      <c r="BQ91" s="32">
        <f t="shared" si="155"/>
        <v>1</v>
      </c>
      <c r="BR91" s="32">
        <f t="shared" si="156"/>
        <v>1</v>
      </c>
      <c r="BS91" s="33" t="str">
        <f t="shared" si="157"/>
        <v/>
      </c>
      <c r="BU91" s="28" t="str">
        <f t="shared" si="158"/>
        <v/>
      </c>
      <c r="BV91" s="29" t="str">
        <f t="shared" si="159"/>
        <v/>
      </c>
      <c r="BW91" s="29" t="str">
        <f t="shared" si="160"/>
        <v/>
      </c>
      <c r="BX91" s="29" t="str">
        <f t="shared" si="161"/>
        <v/>
      </c>
      <c r="BY91" s="29" t="str">
        <f t="shared" si="162"/>
        <v/>
      </c>
      <c r="BZ91" s="29" t="str">
        <f t="shared" si="163"/>
        <v/>
      </c>
      <c r="CA91" s="30" t="str">
        <f t="shared" si="164"/>
        <v/>
      </c>
      <c r="CC91" s="31" t="str">
        <f t="shared" si="182"/>
        <v/>
      </c>
      <c r="CD91" s="32" t="str">
        <f t="shared" si="183"/>
        <v/>
      </c>
      <c r="CE91" s="32" t="str">
        <f t="shared" si="184"/>
        <v/>
      </c>
      <c r="CF91" s="32" t="str">
        <f t="shared" si="185"/>
        <v/>
      </c>
      <c r="CG91" s="32" t="str">
        <f t="shared" si="186"/>
        <v/>
      </c>
      <c r="CH91" s="32" t="str">
        <f t="shared" si="187"/>
        <v/>
      </c>
      <c r="CI91" s="33" t="str">
        <f t="shared" si="188"/>
        <v/>
      </c>
      <c r="CL91" s="31" t="str">
        <f t="shared" si="189"/>
        <v/>
      </c>
      <c r="CM91" s="32" t="str">
        <f t="shared" si="190"/>
        <v/>
      </c>
      <c r="CN91" s="32" t="str">
        <f t="shared" si="191"/>
        <v/>
      </c>
      <c r="CO91" s="32" t="str">
        <f t="shared" si="192"/>
        <v/>
      </c>
      <c r="CP91" s="32" t="str">
        <f t="shared" si="193"/>
        <v/>
      </c>
      <c r="CQ91" s="32" t="str">
        <f t="shared" si="194"/>
        <v/>
      </c>
      <c r="CR91" s="33" t="str">
        <f t="shared" si="195"/>
        <v/>
      </c>
      <c r="CU91" s="31" t="str">
        <f t="shared" si="196"/>
        <v/>
      </c>
      <c r="CV91" s="32" t="str">
        <f t="shared" si="165"/>
        <v/>
      </c>
      <c r="CW91" s="32" t="str">
        <f t="shared" si="166"/>
        <v/>
      </c>
      <c r="CX91" s="32" t="str">
        <f t="shared" si="167"/>
        <v/>
      </c>
      <c r="CY91" s="32" t="str">
        <f t="shared" si="168"/>
        <v/>
      </c>
      <c r="CZ91" s="32" t="str">
        <f t="shared" si="169"/>
        <v/>
      </c>
      <c r="DA91" s="33" t="str">
        <f t="shared" si="170"/>
        <v/>
      </c>
    </row>
    <row r="92" spans="1:105" x14ac:dyDescent="0.2">
      <c r="A92" s="53">
        <f t="shared" si="171"/>
        <v>88</v>
      </c>
      <c r="B92" s="53">
        <v>1</v>
      </c>
      <c r="C92" s="53">
        <v>76</v>
      </c>
      <c r="D92" s="53"/>
      <c r="E92" s="53"/>
      <c r="F92" s="54">
        <v>0</v>
      </c>
      <c r="G92" s="53">
        <f t="shared" si="172"/>
        <v>0</v>
      </c>
      <c r="H92" s="53">
        <f t="shared" si="173"/>
        <v>0</v>
      </c>
      <c r="I92" s="54">
        <f t="shared" si="174"/>
        <v>0</v>
      </c>
      <c r="K92" s="50"/>
      <c r="L92" s="50"/>
      <c r="M92" s="50"/>
      <c r="N92" s="50" t="s">
        <v>11</v>
      </c>
      <c r="O92" s="50" t="s">
        <v>4</v>
      </c>
      <c r="P92" s="50"/>
      <c r="Q92" s="50"/>
      <c r="S92" s="26" t="str">
        <f t="shared" si="128"/>
        <v/>
      </c>
      <c r="AD92" s="31" t="str">
        <f t="shared" si="175"/>
        <v/>
      </c>
      <c r="AE92" s="32" t="str">
        <f t="shared" si="176"/>
        <v/>
      </c>
      <c r="AF92" s="32" t="str">
        <f t="shared" si="177"/>
        <v/>
      </c>
      <c r="AG92" s="32" t="str">
        <f t="shared" si="178"/>
        <v/>
      </c>
      <c r="AH92" s="32" t="str">
        <f t="shared" si="179"/>
        <v/>
      </c>
      <c r="AI92" s="32" t="str">
        <f t="shared" si="180"/>
        <v/>
      </c>
      <c r="AJ92" s="33" t="str">
        <f t="shared" si="181"/>
        <v/>
      </c>
      <c r="AM92" s="119" t="str">
        <f t="shared" si="129"/>
        <v/>
      </c>
      <c r="AN92" s="120" t="str">
        <f t="shared" si="130"/>
        <v/>
      </c>
      <c r="AO92" s="120" t="str">
        <f t="shared" si="131"/>
        <v/>
      </c>
      <c r="AP92" s="120" t="str">
        <f t="shared" si="132"/>
        <v/>
      </c>
      <c r="AQ92" s="120" t="str">
        <f t="shared" si="133"/>
        <v/>
      </c>
      <c r="AR92" s="120" t="str">
        <f t="shared" si="134"/>
        <v/>
      </c>
      <c r="AS92" s="121" t="str">
        <f t="shared" si="135"/>
        <v/>
      </c>
      <c r="AV92" s="31" t="str">
        <f t="shared" si="136"/>
        <v/>
      </c>
      <c r="AW92" s="32" t="str">
        <f t="shared" si="137"/>
        <v/>
      </c>
      <c r="AX92" s="32" t="str">
        <f t="shared" si="138"/>
        <v/>
      </c>
      <c r="AY92" s="32" t="str">
        <f t="shared" si="139"/>
        <v/>
      </c>
      <c r="AZ92" s="32" t="str">
        <f t="shared" si="140"/>
        <v/>
      </c>
      <c r="BA92" s="32" t="str">
        <f t="shared" si="141"/>
        <v/>
      </c>
      <c r="BB92" s="33" t="str">
        <f t="shared" si="142"/>
        <v/>
      </c>
      <c r="BD92" s="28" t="str">
        <f t="shared" si="143"/>
        <v/>
      </c>
      <c r="BE92" s="29" t="str">
        <f t="shared" si="144"/>
        <v/>
      </c>
      <c r="BF92" s="29" t="str">
        <f t="shared" si="145"/>
        <v/>
      </c>
      <c r="BG92" s="29" t="str">
        <f t="shared" si="146"/>
        <v/>
      </c>
      <c r="BH92" s="29" t="str">
        <f t="shared" si="147"/>
        <v/>
      </c>
      <c r="BI92" s="29" t="str">
        <f t="shared" si="148"/>
        <v/>
      </c>
      <c r="BJ92" s="30" t="str">
        <f t="shared" si="149"/>
        <v/>
      </c>
      <c r="BL92" s="31" t="str">
        <f t="shared" si="150"/>
        <v/>
      </c>
      <c r="BM92" s="32" t="str">
        <f t="shared" si="151"/>
        <v/>
      </c>
      <c r="BN92" s="32" t="str">
        <f t="shared" si="152"/>
        <v/>
      </c>
      <c r="BO92" s="32">
        <f t="shared" si="153"/>
        <v>1</v>
      </c>
      <c r="BP92" s="32">
        <f t="shared" si="154"/>
        <v>1</v>
      </c>
      <c r="BQ92" s="32" t="str">
        <f t="shared" si="155"/>
        <v/>
      </c>
      <c r="BR92" s="32" t="str">
        <f t="shared" si="156"/>
        <v/>
      </c>
      <c r="BS92" s="33" t="str">
        <f t="shared" si="157"/>
        <v/>
      </c>
      <c r="BU92" s="28" t="str">
        <f t="shared" si="158"/>
        <v/>
      </c>
      <c r="BV92" s="29" t="str">
        <f t="shared" si="159"/>
        <v/>
      </c>
      <c r="BW92" s="29" t="str">
        <f t="shared" si="160"/>
        <v/>
      </c>
      <c r="BX92" s="29" t="str">
        <f t="shared" si="161"/>
        <v/>
      </c>
      <c r="BY92" s="29" t="str">
        <f t="shared" si="162"/>
        <v/>
      </c>
      <c r="BZ92" s="29" t="str">
        <f t="shared" si="163"/>
        <v/>
      </c>
      <c r="CA92" s="30" t="str">
        <f t="shared" si="164"/>
        <v/>
      </c>
      <c r="CC92" s="31" t="str">
        <f t="shared" si="182"/>
        <v/>
      </c>
      <c r="CD92" s="32" t="str">
        <f t="shared" si="183"/>
        <v/>
      </c>
      <c r="CE92" s="32" t="str">
        <f t="shared" si="184"/>
        <v/>
      </c>
      <c r="CF92" s="32" t="str">
        <f t="shared" si="185"/>
        <v/>
      </c>
      <c r="CG92" s="32" t="str">
        <f t="shared" si="186"/>
        <v/>
      </c>
      <c r="CH92" s="32" t="str">
        <f t="shared" si="187"/>
        <v/>
      </c>
      <c r="CI92" s="33" t="str">
        <f t="shared" si="188"/>
        <v/>
      </c>
      <c r="CL92" s="31" t="str">
        <f t="shared" si="189"/>
        <v/>
      </c>
      <c r="CM92" s="32" t="str">
        <f t="shared" si="190"/>
        <v/>
      </c>
      <c r="CN92" s="32" t="str">
        <f t="shared" si="191"/>
        <v/>
      </c>
      <c r="CO92" s="32" t="str">
        <f t="shared" si="192"/>
        <v/>
      </c>
      <c r="CP92" s="32" t="str">
        <f t="shared" si="193"/>
        <v/>
      </c>
      <c r="CQ92" s="32" t="str">
        <f t="shared" si="194"/>
        <v/>
      </c>
      <c r="CR92" s="33" t="str">
        <f t="shared" si="195"/>
        <v/>
      </c>
      <c r="CU92" s="31" t="str">
        <f t="shared" si="196"/>
        <v/>
      </c>
      <c r="CV92" s="32" t="str">
        <f t="shared" si="165"/>
        <v/>
      </c>
      <c r="CW92" s="32" t="str">
        <f t="shared" si="166"/>
        <v/>
      </c>
      <c r="CX92" s="32" t="str">
        <f t="shared" si="167"/>
        <v/>
      </c>
      <c r="CY92" s="32" t="str">
        <f t="shared" si="168"/>
        <v/>
      </c>
      <c r="CZ92" s="32" t="str">
        <f t="shared" si="169"/>
        <v/>
      </c>
      <c r="DA92" s="33" t="str">
        <f t="shared" si="170"/>
        <v/>
      </c>
    </row>
    <row r="93" spans="1:105" x14ac:dyDescent="0.2">
      <c r="A93" s="53">
        <f t="shared" si="171"/>
        <v>89</v>
      </c>
      <c r="B93" s="53">
        <v>0</v>
      </c>
      <c r="C93" s="53"/>
      <c r="D93" s="53"/>
      <c r="E93" s="53"/>
      <c r="F93" s="54">
        <v>0</v>
      </c>
      <c r="G93" s="53">
        <f t="shared" si="172"/>
        <v>0</v>
      </c>
      <c r="H93" s="53">
        <f t="shared" si="173"/>
        <v>0</v>
      </c>
      <c r="I93" s="54">
        <f t="shared" si="174"/>
        <v>0</v>
      </c>
      <c r="K93" s="50"/>
      <c r="L93" s="50"/>
      <c r="M93" s="50"/>
      <c r="N93" s="50"/>
      <c r="O93" s="50"/>
      <c r="P93" s="50"/>
      <c r="Q93" s="50"/>
      <c r="S93" s="26" t="str">
        <f t="shared" si="128"/>
        <v/>
      </c>
      <c r="AD93" s="31" t="str">
        <f t="shared" si="175"/>
        <v/>
      </c>
      <c r="AE93" s="32" t="str">
        <f t="shared" si="176"/>
        <v/>
      </c>
      <c r="AF93" s="32" t="str">
        <f t="shared" si="177"/>
        <v/>
      </c>
      <c r="AG93" s="32" t="str">
        <f t="shared" si="178"/>
        <v/>
      </c>
      <c r="AH93" s="32" t="str">
        <f t="shared" si="179"/>
        <v/>
      </c>
      <c r="AI93" s="32" t="str">
        <f t="shared" si="180"/>
        <v/>
      </c>
      <c r="AJ93" s="33" t="str">
        <f t="shared" si="181"/>
        <v/>
      </c>
      <c r="AM93" s="119" t="str">
        <f t="shared" si="129"/>
        <v/>
      </c>
      <c r="AN93" s="120" t="str">
        <f t="shared" si="130"/>
        <v/>
      </c>
      <c r="AO93" s="120" t="str">
        <f t="shared" si="131"/>
        <v/>
      </c>
      <c r="AP93" s="120" t="str">
        <f t="shared" si="132"/>
        <v/>
      </c>
      <c r="AQ93" s="120" t="str">
        <f t="shared" si="133"/>
        <v/>
      </c>
      <c r="AR93" s="120" t="str">
        <f t="shared" si="134"/>
        <v/>
      </c>
      <c r="AS93" s="121" t="str">
        <f t="shared" si="135"/>
        <v/>
      </c>
      <c r="AV93" s="31" t="str">
        <f t="shared" si="136"/>
        <v/>
      </c>
      <c r="AW93" s="32" t="str">
        <f t="shared" si="137"/>
        <v/>
      </c>
      <c r="AX93" s="32" t="str">
        <f t="shared" si="138"/>
        <v/>
      </c>
      <c r="AY93" s="32" t="str">
        <f t="shared" si="139"/>
        <v/>
      </c>
      <c r="AZ93" s="32" t="str">
        <f t="shared" si="140"/>
        <v/>
      </c>
      <c r="BA93" s="32" t="str">
        <f t="shared" si="141"/>
        <v/>
      </c>
      <c r="BB93" s="33" t="str">
        <f t="shared" si="142"/>
        <v/>
      </c>
      <c r="BD93" s="28" t="str">
        <f t="shared" si="143"/>
        <v/>
      </c>
      <c r="BE93" s="29" t="str">
        <f t="shared" si="144"/>
        <v/>
      </c>
      <c r="BF93" s="29" t="str">
        <f t="shared" si="145"/>
        <v/>
      </c>
      <c r="BG93" s="29" t="str">
        <f t="shared" si="146"/>
        <v/>
      </c>
      <c r="BH93" s="29" t="str">
        <f t="shared" si="147"/>
        <v/>
      </c>
      <c r="BI93" s="29" t="str">
        <f t="shared" si="148"/>
        <v/>
      </c>
      <c r="BJ93" s="30" t="str">
        <f t="shared" si="149"/>
        <v/>
      </c>
      <c r="BL93" s="31" t="str">
        <f t="shared" si="150"/>
        <v/>
      </c>
      <c r="BM93" s="32" t="str">
        <f t="shared" si="151"/>
        <v/>
      </c>
      <c r="BN93" s="32" t="str">
        <f t="shared" si="152"/>
        <v/>
      </c>
      <c r="BO93" s="32" t="str">
        <f t="shared" si="153"/>
        <v/>
      </c>
      <c r="BP93" s="32" t="str">
        <f t="shared" si="154"/>
        <v/>
      </c>
      <c r="BQ93" s="32" t="str">
        <f t="shared" si="155"/>
        <v/>
      </c>
      <c r="BR93" s="32" t="str">
        <f t="shared" si="156"/>
        <v/>
      </c>
      <c r="BS93" s="33" t="str">
        <f t="shared" si="157"/>
        <v/>
      </c>
      <c r="BU93" s="28" t="str">
        <f t="shared" si="158"/>
        <v/>
      </c>
      <c r="BV93" s="29" t="str">
        <f t="shared" si="159"/>
        <v/>
      </c>
      <c r="BW93" s="29" t="str">
        <f t="shared" si="160"/>
        <v/>
      </c>
      <c r="BX93" s="29" t="str">
        <f t="shared" si="161"/>
        <v/>
      </c>
      <c r="BY93" s="29" t="str">
        <f t="shared" si="162"/>
        <v/>
      </c>
      <c r="BZ93" s="29" t="str">
        <f t="shared" si="163"/>
        <v/>
      </c>
      <c r="CA93" s="30" t="str">
        <f t="shared" si="164"/>
        <v/>
      </c>
      <c r="CC93" s="31" t="str">
        <f t="shared" si="182"/>
        <v/>
      </c>
      <c r="CD93" s="32" t="str">
        <f t="shared" si="183"/>
        <v/>
      </c>
      <c r="CE93" s="32" t="str">
        <f t="shared" si="184"/>
        <v/>
      </c>
      <c r="CF93" s="32" t="str">
        <f t="shared" si="185"/>
        <v/>
      </c>
      <c r="CG93" s="32" t="str">
        <f t="shared" si="186"/>
        <v/>
      </c>
      <c r="CH93" s="32" t="str">
        <f t="shared" si="187"/>
        <v/>
      </c>
      <c r="CI93" s="33" t="str">
        <f t="shared" si="188"/>
        <v/>
      </c>
      <c r="CL93" s="31" t="str">
        <f t="shared" si="189"/>
        <v/>
      </c>
      <c r="CM93" s="32" t="str">
        <f t="shared" si="190"/>
        <v/>
      </c>
      <c r="CN93" s="32" t="str">
        <f t="shared" si="191"/>
        <v/>
      </c>
      <c r="CO93" s="32" t="str">
        <f t="shared" si="192"/>
        <v/>
      </c>
      <c r="CP93" s="32" t="str">
        <f t="shared" si="193"/>
        <v/>
      </c>
      <c r="CQ93" s="32" t="str">
        <f t="shared" si="194"/>
        <v/>
      </c>
      <c r="CR93" s="33" t="str">
        <f t="shared" si="195"/>
        <v/>
      </c>
      <c r="CU93" s="31" t="str">
        <f t="shared" si="196"/>
        <v/>
      </c>
      <c r="CV93" s="32" t="str">
        <f t="shared" si="165"/>
        <v/>
      </c>
      <c r="CW93" s="32" t="str">
        <f t="shared" si="166"/>
        <v/>
      </c>
      <c r="CX93" s="32" t="str">
        <f t="shared" si="167"/>
        <v/>
      </c>
      <c r="CY93" s="32" t="str">
        <f t="shared" si="168"/>
        <v/>
      </c>
      <c r="CZ93" s="32" t="str">
        <f t="shared" si="169"/>
        <v/>
      </c>
      <c r="DA93" s="33" t="str">
        <f t="shared" si="170"/>
        <v/>
      </c>
    </row>
    <row r="94" spans="1:105" x14ac:dyDescent="0.2">
      <c r="A94" s="53">
        <f t="shared" si="171"/>
        <v>90</v>
      </c>
      <c r="B94" s="53">
        <v>1</v>
      </c>
      <c r="C94" s="53">
        <v>77</v>
      </c>
      <c r="D94" s="53"/>
      <c r="E94" s="53"/>
      <c r="F94" s="54">
        <v>0</v>
      </c>
      <c r="G94" s="53">
        <f t="shared" si="172"/>
        <v>0</v>
      </c>
      <c r="H94" s="53">
        <f t="shared" si="173"/>
        <v>0</v>
      </c>
      <c r="I94" s="54">
        <f t="shared" si="174"/>
        <v>0</v>
      </c>
      <c r="K94" s="50" t="s">
        <v>14</v>
      </c>
      <c r="L94" s="50" t="s">
        <v>1</v>
      </c>
      <c r="M94" s="50"/>
      <c r="N94" s="50"/>
      <c r="O94" s="50"/>
      <c r="P94" s="50"/>
      <c r="Q94" s="50"/>
      <c r="S94" s="26" t="str">
        <f t="shared" si="128"/>
        <v/>
      </c>
      <c r="AD94" s="31" t="str">
        <f t="shared" si="175"/>
        <v/>
      </c>
      <c r="AE94" s="32" t="str">
        <f t="shared" si="176"/>
        <v/>
      </c>
      <c r="AF94" s="32" t="str">
        <f t="shared" si="177"/>
        <v/>
      </c>
      <c r="AG94" s="32" t="str">
        <f t="shared" si="178"/>
        <v/>
      </c>
      <c r="AH94" s="32" t="str">
        <f t="shared" si="179"/>
        <v/>
      </c>
      <c r="AI94" s="32" t="str">
        <f t="shared" si="180"/>
        <v/>
      </c>
      <c r="AJ94" s="33" t="str">
        <f t="shared" si="181"/>
        <v/>
      </c>
      <c r="AM94" s="119" t="str">
        <f t="shared" si="129"/>
        <v/>
      </c>
      <c r="AN94" s="120" t="str">
        <f t="shared" si="130"/>
        <v/>
      </c>
      <c r="AO94" s="120" t="str">
        <f t="shared" si="131"/>
        <v/>
      </c>
      <c r="AP94" s="120" t="str">
        <f t="shared" si="132"/>
        <v/>
      </c>
      <c r="AQ94" s="120" t="str">
        <f t="shared" si="133"/>
        <v/>
      </c>
      <c r="AR94" s="120" t="str">
        <f t="shared" si="134"/>
        <v/>
      </c>
      <c r="AS94" s="121" t="str">
        <f t="shared" si="135"/>
        <v/>
      </c>
      <c r="AV94" s="31" t="str">
        <f t="shared" si="136"/>
        <v/>
      </c>
      <c r="AW94" s="32" t="str">
        <f t="shared" si="137"/>
        <v/>
      </c>
      <c r="AX94" s="32" t="str">
        <f t="shared" si="138"/>
        <v/>
      </c>
      <c r="AY94" s="32" t="str">
        <f t="shared" si="139"/>
        <v/>
      </c>
      <c r="AZ94" s="32" t="str">
        <f t="shared" si="140"/>
        <v/>
      </c>
      <c r="BA94" s="32" t="str">
        <f t="shared" si="141"/>
        <v/>
      </c>
      <c r="BB94" s="33" t="str">
        <f t="shared" si="142"/>
        <v/>
      </c>
      <c r="BD94" s="28" t="str">
        <f t="shared" si="143"/>
        <v/>
      </c>
      <c r="BE94" s="29" t="str">
        <f t="shared" si="144"/>
        <v/>
      </c>
      <c r="BF94" s="29" t="str">
        <f t="shared" si="145"/>
        <v/>
      </c>
      <c r="BG94" s="29" t="str">
        <f t="shared" si="146"/>
        <v/>
      </c>
      <c r="BH94" s="29" t="str">
        <f t="shared" si="147"/>
        <v/>
      </c>
      <c r="BI94" s="29" t="str">
        <f t="shared" si="148"/>
        <v/>
      </c>
      <c r="BJ94" s="30" t="str">
        <f t="shared" si="149"/>
        <v/>
      </c>
      <c r="BL94" s="31">
        <f t="shared" si="150"/>
        <v>1</v>
      </c>
      <c r="BM94" s="32">
        <f t="shared" si="151"/>
        <v>1</v>
      </c>
      <c r="BN94" s="32" t="str">
        <f t="shared" si="152"/>
        <v/>
      </c>
      <c r="BO94" s="32" t="str">
        <f t="shared" si="153"/>
        <v/>
      </c>
      <c r="BP94" s="32" t="str">
        <f t="shared" si="154"/>
        <v/>
      </c>
      <c r="BQ94" s="32" t="str">
        <f t="shared" si="155"/>
        <v/>
      </c>
      <c r="BR94" s="32" t="str">
        <f t="shared" si="156"/>
        <v/>
      </c>
      <c r="BS94" s="33" t="str">
        <f t="shared" si="157"/>
        <v/>
      </c>
      <c r="BU94" s="28" t="str">
        <f t="shared" si="158"/>
        <v/>
      </c>
      <c r="BV94" s="29" t="str">
        <f t="shared" si="159"/>
        <v/>
      </c>
      <c r="BW94" s="29" t="str">
        <f t="shared" si="160"/>
        <v/>
      </c>
      <c r="BX94" s="29" t="str">
        <f t="shared" si="161"/>
        <v/>
      </c>
      <c r="BY94" s="29" t="str">
        <f t="shared" si="162"/>
        <v/>
      </c>
      <c r="BZ94" s="29" t="str">
        <f t="shared" si="163"/>
        <v/>
      </c>
      <c r="CA94" s="30" t="str">
        <f t="shared" si="164"/>
        <v/>
      </c>
      <c r="CC94" s="31" t="str">
        <f t="shared" si="182"/>
        <v/>
      </c>
      <c r="CD94" s="32" t="str">
        <f t="shared" si="183"/>
        <v/>
      </c>
      <c r="CE94" s="32" t="str">
        <f t="shared" si="184"/>
        <v/>
      </c>
      <c r="CF94" s="32" t="str">
        <f t="shared" si="185"/>
        <v/>
      </c>
      <c r="CG94" s="32" t="str">
        <f t="shared" si="186"/>
        <v/>
      </c>
      <c r="CH94" s="32" t="str">
        <f t="shared" si="187"/>
        <v/>
      </c>
      <c r="CI94" s="33" t="str">
        <f t="shared" si="188"/>
        <v/>
      </c>
      <c r="CL94" s="31" t="str">
        <f t="shared" si="189"/>
        <v/>
      </c>
      <c r="CM94" s="32" t="str">
        <f t="shared" si="190"/>
        <v/>
      </c>
      <c r="CN94" s="32" t="str">
        <f t="shared" si="191"/>
        <v/>
      </c>
      <c r="CO94" s="32" t="str">
        <f t="shared" si="192"/>
        <v/>
      </c>
      <c r="CP94" s="32" t="str">
        <f t="shared" si="193"/>
        <v/>
      </c>
      <c r="CQ94" s="32" t="str">
        <f t="shared" si="194"/>
        <v/>
      </c>
      <c r="CR94" s="33" t="str">
        <f t="shared" si="195"/>
        <v/>
      </c>
      <c r="CU94" s="31" t="str">
        <f t="shared" si="196"/>
        <v/>
      </c>
      <c r="CV94" s="32" t="str">
        <f t="shared" si="165"/>
        <v/>
      </c>
      <c r="CW94" s="32" t="str">
        <f t="shared" si="166"/>
        <v/>
      </c>
      <c r="CX94" s="32" t="str">
        <f t="shared" si="167"/>
        <v/>
      </c>
      <c r="CY94" s="32" t="str">
        <f t="shared" si="168"/>
        <v/>
      </c>
      <c r="CZ94" s="32" t="str">
        <f t="shared" si="169"/>
        <v/>
      </c>
      <c r="DA94" s="33" t="str">
        <f t="shared" si="170"/>
        <v/>
      </c>
    </row>
    <row r="95" spans="1:105" x14ac:dyDescent="0.2">
      <c r="A95" s="53">
        <f t="shared" si="171"/>
        <v>91</v>
      </c>
      <c r="B95" s="53">
        <v>1</v>
      </c>
      <c r="C95" s="53">
        <v>78</v>
      </c>
      <c r="D95" s="53"/>
      <c r="E95" s="53"/>
      <c r="F95" s="54">
        <v>0</v>
      </c>
      <c r="G95" s="53">
        <f t="shared" si="172"/>
        <v>0</v>
      </c>
      <c r="H95" s="53">
        <f t="shared" si="173"/>
        <v>0</v>
      </c>
      <c r="I95" s="54">
        <f t="shared" si="174"/>
        <v>0</v>
      </c>
      <c r="K95" s="50"/>
      <c r="L95" s="50"/>
      <c r="M95" s="50" t="s">
        <v>6</v>
      </c>
      <c r="N95" s="50"/>
      <c r="O95" s="50"/>
      <c r="P95" s="50" t="s">
        <v>10</v>
      </c>
      <c r="Q95" s="50"/>
      <c r="S95" s="26" t="str">
        <f t="shared" si="128"/>
        <v/>
      </c>
      <c r="AD95" s="31" t="str">
        <f t="shared" si="175"/>
        <v/>
      </c>
      <c r="AE95" s="32" t="str">
        <f t="shared" si="176"/>
        <v/>
      </c>
      <c r="AF95" s="32" t="str">
        <f t="shared" si="177"/>
        <v/>
      </c>
      <c r="AG95" s="32" t="str">
        <f t="shared" si="178"/>
        <v/>
      </c>
      <c r="AH95" s="32" t="str">
        <f t="shared" si="179"/>
        <v/>
      </c>
      <c r="AI95" s="32" t="str">
        <f t="shared" si="180"/>
        <v/>
      </c>
      <c r="AJ95" s="33" t="str">
        <f t="shared" si="181"/>
        <v/>
      </c>
      <c r="AM95" s="119" t="str">
        <f t="shared" si="129"/>
        <v/>
      </c>
      <c r="AN95" s="120" t="str">
        <f t="shared" si="130"/>
        <v/>
      </c>
      <c r="AO95" s="120" t="str">
        <f t="shared" si="131"/>
        <v/>
      </c>
      <c r="AP95" s="120" t="str">
        <f t="shared" si="132"/>
        <v/>
      </c>
      <c r="AQ95" s="120" t="str">
        <f t="shared" si="133"/>
        <v/>
      </c>
      <c r="AR95" s="120" t="str">
        <f t="shared" si="134"/>
        <v/>
      </c>
      <c r="AS95" s="121" t="str">
        <f t="shared" si="135"/>
        <v/>
      </c>
      <c r="AV95" s="31" t="str">
        <f t="shared" si="136"/>
        <v/>
      </c>
      <c r="AW95" s="32" t="str">
        <f t="shared" si="137"/>
        <v/>
      </c>
      <c r="AX95" s="32" t="str">
        <f t="shared" si="138"/>
        <v/>
      </c>
      <c r="AY95" s="32" t="str">
        <f t="shared" si="139"/>
        <v/>
      </c>
      <c r="AZ95" s="32" t="str">
        <f t="shared" si="140"/>
        <v/>
      </c>
      <c r="BA95" s="32" t="str">
        <f t="shared" si="141"/>
        <v/>
      </c>
      <c r="BB95" s="33" t="str">
        <f t="shared" si="142"/>
        <v/>
      </c>
      <c r="BD95" s="28" t="str">
        <f t="shared" si="143"/>
        <v/>
      </c>
      <c r="BE95" s="29" t="str">
        <f t="shared" si="144"/>
        <v/>
      </c>
      <c r="BF95" s="29" t="str">
        <f t="shared" si="145"/>
        <v/>
      </c>
      <c r="BG95" s="29" t="str">
        <f t="shared" si="146"/>
        <v/>
      </c>
      <c r="BH95" s="29" t="str">
        <f t="shared" si="147"/>
        <v/>
      </c>
      <c r="BI95" s="29" t="str">
        <f t="shared" si="148"/>
        <v/>
      </c>
      <c r="BJ95" s="30" t="str">
        <f t="shared" si="149"/>
        <v/>
      </c>
      <c r="BL95" s="31" t="str">
        <f t="shared" si="150"/>
        <v/>
      </c>
      <c r="BM95" s="32" t="str">
        <f t="shared" si="151"/>
        <v/>
      </c>
      <c r="BN95" s="32">
        <f t="shared" si="152"/>
        <v>1</v>
      </c>
      <c r="BO95" s="32" t="str">
        <f t="shared" si="153"/>
        <v/>
      </c>
      <c r="BP95" s="32" t="str">
        <f t="shared" si="154"/>
        <v/>
      </c>
      <c r="BQ95" s="32">
        <f t="shared" si="155"/>
        <v>1</v>
      </c>
      <c r="BR95" s="32" t="str">
        <f t="shared" si="156"/>
        <v/>
      </c>
      <c r="BS95" s="33" t="str">
        <f t="shared" si="157"/>
        <v/>
      </c>
      <c r="BU95" s="28" t="str">
        <f t="shared" si="158"/>
        <v/>
      </c>
      <c r="BV95" s="29" t="str">
        <f t="shared" si="159"/>
        <v/>
      </c>
      <c r="BW95" s="29" t="str">
        <f t="shared" si="160"/>
        <v/>
      </c>
      <c r="BX95" s="29" t="str">
        <f t="shared" si="161"/>
        <v/>
      </c>
      <c r="BY95" s="29" t="str">
        <f t="shared" si="162"/>
        <v/>
      </c>
      <c r="BZ95" s="29" t="str">
        <f t="shared" si="163"/>
        <v/>
      </c>
      <c r="CA95" s="30" t="str">
        <f t="shared" si="164"/>
        <v/>
      </c>
      <c r="CC95" s="31" t="str">
        <f t="shared" si="182"/>
        <v/>
      </c>
      <c r="CD95" s="32" t="str">
        <f t="shared" si="183"/>
        <v/>
      </c>
      <c r="CE95" s="32" t="str">
        <f t="shared" si="184"/>
        <v/>
      </c>
      <c r="CF95" s="32" t="str">
        <f t="shared" si="185"/>
        <v/>
      </c>
      <c r="CG95" s="32" t="str">
        <f t="shared" si="186"/>
        <v/>
      </c>
      <c r="CH95" s="32" t="str">
        <f t="shared" si="187"/>
        <v/>
      </c>
      <c r="CI95" s="33" t="str">
        <f t="shared" si="188"/>
        <v/>
      </c>
      <c r="CL95" s="31" t="str">
        <f t="shared" si="189"/>
        <v/>
      </c>
      <c r="CM95" s="32" t="str">
        <f t="shared" si="190"/>
        <v/>
      </c>
      <c r="CN95" s="32" t="str">
        <f t="shared" si="191"/>
        <v/>
      </c>
      <c r="CO95" s="32" t="str">
        <f t="shared" si="192"/>
        <v/>
      </c>
      <c r="CP95" s="32" t="str">
        <f t="shared" si="193"/>
        <v/>
      </c>
      <c r="CQ95" s="32" t="str">
        <f t="shared" si="194"/>
        <v/>
      </c>
      <c r="CR95" s="33" t="str">
        <f t="shared" si="195"/>
        <v/>
      </c>
      <c r="CU95" s="31" t="str">
        <f t="shared" si="196"/>
        <v/>
      </c>
      <c r="CV95" s="32" t="str">
        <f t="shared" si="165"/>
        <v/>
      </c>
      <c r="CW95" s="32" t="str">
        <f t="shared" si="166"/>
        <v/>
      </c>
      <c r="CX95" s="32" t="str">
        <f t="shared" si="167"/>
        <v/>
      </c>
      <c r="CY95" s="32" t="str">
        <f t="shared" si="168"/>
        <v/>
      </c>
      <c r="CZ95" s="32" t="str">
        <f t="shared" si="169"/>
        <v/>
      </c>
      <c r="DA95" s="33" t="str">
        <f t="shared" si="170"/>
        <v/>
      </c>
    </row>
    <row r="96" spans="1:105" x14ac:dyDescent="0.2">
      <c r="A96" s="53">
        <f t="shared" si="171"/>
        <v>92</v>
      </c>
      <c r="B96" s="53">
        <v>1</v>
      </c>
      <c r="C96" s="53">
        <v>79</v>
      </c>
      <c r="D96" s="53">
        <v>1</v>
      </c>
      <c r="E96" s="53"/>
      <c r="F96" s="54">
        <v>0</v>
      </c>
      <c r="G96" s="53">
        <f t="shared" si="172"/>
        <v>1</v>
      </c>
      <c r="H96" s="53">
        <f t="shared" si="173"/>
        <v>0</v>
      </c>
      <c r="I96" s="54">
        <f t="shared" si="174"/>
        <v>1</v>
      </c>
      <c r="K96" s="50"/>
      <c r="L96" s="50"/>
      <c r="M96" s="50"/>
      <c r="N96" s="50" t="s">
        <v>7</v>
      </c>
      <c r="O96" s="50"/>
      <c r="P96" s="50"/>
      <c r="Q96" s="50" t="s">
        <v>12</v>
      </c>
      <c r="S96" s="26" t="str">
        <f t="shared" si="128"/>
        <v/>
      </c>
      <c r="AD96" s="31" t="str">
        <f t="shared" si="175"/>
        <v/>
      </c>
      <c r="AE96" s="32" t="str">
        <f t="shared" si="176"/>
        <v/>
      </c>
      <c r="AF96" s="32" t="str">
        <f t="shared" si="177"/>
        <v/>
      </c>
      <c r="AG96" s="32">
        <f t="shared" si="178"/>
        <v>1</v>
      </c>
      <c r="AH96" s="32" t="str">
        <f t="shared" si="179"/>
        <v/>
      </c>
      <c r="AI96" s="32" t="str">
        <f t="shared" si="180"/>
        <v/>
      </c>
      <c r="AJ96" s="33" t="str">
        <f t="shared" si="181"/>
        <v/>
      </c>
      <c r="AM96" s="119" t="str">
        <f t="shared" si="129"/>
        <v/>
      </c>
      <c r="AN96" s="120" t="str">
        <f t="shared" si="130"/>
        <v/>
      </c>
      <c r="AO96" s="120" t="str">
        <f t="shared" si="131"/>
        <v/>
      </c>
      <c r="AP96" s="120" t="str">
        <f t="shared" si="132"/>
        <v/>
      </c>
      <c r="AQ96" s="120" t="str">
        <f t="shared" si="133"/>
        <v/>
      </c>
      <c r="AR96" s="120" t="str">
        <f t="shared" si="134"/>
        <v/>
      </c>
      <c r="AS96" s="121">
        <f t="shared" si="135"/>
        <v>1</v>
      </c>
      <c r="AV96" s="31" t="str">
        <f t="shared" si="136"/>
        <v/>
      </c>
      <c r="AW96" s="32" t="str">
        <f t="shared" si="137"/>
        <v/>
      </c>
      <c r="AX96" s="32" t="str">
        <f t="shared" si="138"/>
        <v/>
      </c>
      <c r="AY96" s="32" t="str">
        <f t="shared" si="139"/>
        <v/>
      </c>
      <c r="AZ96" s="32" t="str">
        <f t="shared" si="140"/>
        <v/>
      </c>
      <c r="BA96" s="32" t="str">
        <f t="shared" si="141"/>
        <v/>
      </c>
      <c r="BB96" s="33" t="str">
        <f t="shared" si="142"/>
        <v/>
      </c>
      <c r="BD96" s="28" t="str">
        <f t="shared" si="143"/>
        <v/>
      </c>
      <c r="BE96" s="29" t="str">
        <f t="shared" si="144"/>
        <v/>
      </c>
      <c r="BF96" s="29" t="str">
        <f t="shared" si="145"/>
        <v/>
      </c>
      <c r="BG96" s="29" t="str">
        <f t="shared" si="146"/>
        <v/>
      </c>
      <c r="BH96" s="29" t="str">
        <f t="shared" si="147"/>
        <v/>
      </c>
      <c r="BI96" s="29" t="str">
        <f t="shared" si="148"/>
        <v/>
      </c>
      <c r="BJ96" s="30" t="str">
        <f t="shared" si="149"/>
        <v/>
      </c>
      <c r="BL96" s="31" t="str">
        <f t="shared" si="150"/>
        <v/>
      </c>
      <c r="BM96" s="32" t="str">
        <f t="shared" si="151"/>
        <v/>
      </c>
      <c r="BN96" s="32" t="str">
        <f t="shared" si="152"/>
        <v/>
      </c>
      <c r="BO96" s="32">
        <f t="shared" si="153"/>
        <v>1</v>
      </c>
      <c r="BP96" s="32" t="str">
        <f t="shared" si="154"/>
        <v/>
      </c>
      <c r="BQ96" s="32" t="str">
        <f t="shared" si="155"/>
        <v/>
      </c>
      <c r="BR96" s="32">
        <f t="shared" si="156"/>
        <v>1</v>
      </c>
      <c r="BS96" s="33" t="str">
        <f t="shared" si="157"/>
        <v/>
      </c>
      <c r="BU96" s="28" t="str">
        <f t="shared" si="158"/>
        <v/>
      </c>
      <c r="BV96" s="29" t="str">
        <f t="shared" si="159"/>
        <v/>
      </c>
      <c r="BW96" s="29" t="str">
        <f t="shared" si="160"/>
        <v/>
      </c>
      <c r="BX96" s="29" t="str">
        <f t="shared" si="161"/>
        <v/>
      </c>
      <c r="BY96" s="29" t="str">
        <f t="shared" si="162"/>
        <v/>
      </c>
      <c r="BZ96" s="29" t="str">
        <f t="shared" si="163"/>
        <v/>
      </c>
      <c r="CA96" s="30" t="str">
        <f t="shared" si="164"/>
        <v/>
      </c>
      <c r="CC96" s="31" t="str">
        <f t="shared" si="182"/>
        <v/>
      </c>
      <c r="CD96" s="32" t="str">
        <f t="shared" si="183"/>
        <v/>
      </c>
      <c r="CE96" s="32" t="str">
        <f t="shared" si="184"/>
        <v/>
      </c>
      <c r="CF96" s="32">
        <f t="shared" si="185"/>
        <v>1</v>
      </c>
      <c r="CG96" s="32" t="str">
        <f t="shared" si="186"/>
        <v/>
      </c>
      <c r="CH96" s="32" t="str">
        <f t="shared" si="187"/>
        <v/>
      </c>
      <c r="CI96" s="33" t="str">
        <f t="shared" si="188"/>
        <v/>
      </c>
      <c r="CL96" s="31" t="str">
        <f t="shared" si="189"/>
        <v/>
      </c>
      <c r="CM96" s="32" t="str">
        <f t="shared" si="190"/>
        <v/>
      </c>
      <c r="CN96" s="32" t="str">
        <f t="shared" si="191"/>
        <v/>
      </c>
      <c r="CO96" s="32" t="str">
        <f t="shared" si="192"/>
        <v/>
      </c>
      <c r="CP96" s="32" t="str">
        <f t="shared" si="193"/>
        <v/>
      </c>
      <c r="CQ96" s="32" t="str">
        <f t="shared" si="194"/>
        <v/>
      </c>
      <c r="CR96" s="33" t="str">
        <f t="shared" si="195"/>
        <v/>
      </c>
      <c r="CU96" s="31" t="str">
        <f t="shared" si="196"/>
        <v/>
      </c>
      <c r="CV96" s="32" t="str">
        <f t="shared" si="165"/>
        <v/>
      </c>
      <c r="CW96" s="32" t="str">
        <f t="shared" si="166"/>
        <v/>
      </c>
      <c r="CX96" s="32" t="str">
        <f t="shared" si="167"/>
        <v/>
      </c>
      <c r="CY96" s="32" t="str">
        <f t="shared" si="168"/>
        <v/>
      </c>
      <c r="CZ96" s="32" t="str">
        <f t="shared" si="169"/>
        <v/>
      </c>
      <c r="DA96" s="33" t="str">
        <f t="shared" si="170"/>
        <v/>
      </c>
    </row>
    <row r="97" spans="1:106" x14ac:dyDescent="0.2">
      <c r="A97" s="53">
        <f t="shared" si="171"/>
        <v>93</v>
      </c>
      <c r="B97" s="53">
        <v>1</v>
      </c>
      <c r="C97" s="53">
        <v>80</v>
      </c>
      <c r="D97" s="53"/>
      <c r="E97" s="53">
        <v>1</v>
      </c>
      <c r="F97" s="54">
        <v>0</v>
      </c>
      <c r="G97" s="53">
        <f t="shared" si="172"/>
        <v>0</v>
      </c>
      <c r="H97" s="53">
        <f t="shared" si="173"/>
        <v>1</v>
      </c>
      <c r="I97" s="54">
        <f t="shared" si="174"/>
        <v>1</v>
      </c>
      <c r="K97" s="50" t="s">
        <v>5</v>
      </c>
      <c r="L97" s="50"/>
      <c r="M97" s="50"/>
      <c r="N97" s="50"/>
      <c r="O97" s="50" t="s">
        <v>8</v>
      </c>
      <c r="P97" s="50"/>
      <c r="Q97" s="50"/>
      <c r="S97" s="26" t="str">
        <f t="shared" si="128"/>
        <v/>
      </c>
      <c r="AD97" s="31">
        <f t="shared" si="175"/>
        <v>1</v>
      </c>
      <c r="AE97" s="32" t="str">
        <f t="shared" si="176"/>
        <v/>
      </c>
      <c r="AF97" s="32" t="str">
        <f t="shared" si="177"/>
        <v/>
      </c>
      <c r="AG97" s="32" t="str">
        <f t="shared" si="178"/>
        <v/>
      </c>
      <c r="AH97" s="32" t="str">
        <f t="shared" si="179"/>
        <v/>
      </c>
      <c r="AI97" s="32" t="str">
        <f t="shared" si="180"/>
        <v/>
      </c>
      <c r="AJ97" s="33" t="str">
        <f t="shared" si="181"/>
        <v/>
      </c>
      <c r="AM97" s="119" t="str">
        <f t="shared" si="129"/>
        <v/>
      </c>
      <c r="AN97" s="120" t="str">
        <f t="shared" si="130"/>
        <v/>
      </c>
      <c r="AO97" s="120" t="str">
        <f t="shared" si="131"/>
        <v/>
      </c>
      <c r="AP97" s="120" t="str">
        <f t="shared" si="132"/>
        <v/>
      </c>
      <c r="AQ97" s="120">
        <f t="shared" si="133"/>
        <v>1</v>
      </c>
      <c r="AR97" s="120" t="str">
        <f t="shared" si="134"/>
        <v/>
      </c>
      <c r="AS97" s="121" t="str">
        <f t="shared" si="135"/>
        <v/>
      </c>
      <c r="AV97" s="31" t="str">
        <f t="shared" si="136"/>
        <v/>
      </c>
      <c r="AW97" s="32" t="str">
        <f t="shared" si="137"/>
        <v/>
      </c>
      <c r="AX97" s="32" t="str">
        <f t="shared" si="138"/>
        <v/>
      </c>
      <c r="AY97" s="32" t="str">
        <f t="shared" si="139"/>
        <v/>
      </c>
      <c r="AZ97" s="32" t="str">
        <f t="shared" si="140"/>
        <v/>
      </c>
      <c r="BA97" s="32" t="str">
        <f t="shared" si="141"/>
        <v/>
      </c>
      <c r="BB97" s="33" t="str">
        <f t="shared" si="142"/>
        <v/>
      </c>
      <c r="BD97" s="28" t="str">
        <f t="shared" si="143"/>
        <v/>
      </c>
      <c r="BE97" s="29" t="str">
        <f t="shared" si="144"/>
        <v/>
      </c>
      <c r="BF97" s="29" t="str">
        <f t="shared" si="145"/>
        <v/>
      </c>
      <c r="BG97" s="29" t="str">
        <f t="shared" si="146"/>
        <v/>
      </c>
      <c r="BH97" s="29" t="str">
        <f t="shared" si="147"/>
        <v/>
      </c>
      <c r="BI97" s="29" t="str">
        <f t="shared" si="148"/>
        <v/>
      </c>
      <c r="BJ97" s="30" t="str">
        <f t="shared" si="149"/>
        <v/>
      </c>
      <c r="BL97" s="31">
        <f t="shared" si="150"/>
        <v>1</v>
      </c>
      <c r="BM97" s="32" t="str">
        <f t="shared" si="151"/>
        <v/>
      </c>
      <c r="BN97" s="32" t="str">
        <f t="shared" si="152"/>
        <v/>
      </c>
      <c r="BO97" s="32" t="str">
        <f t="shared" si="153"/>
        <v/>
      </c>
      <c r="BP97" s="32">
        <f t="shared" si="154"/>
        <v>1</v>
      </c>
      <c r="BQ97" s="32" t="str">
        <f t="shared" si="155"/>
        <v/>
      </c>
      <c r="BR97" s="32" t="str">
        <f t="shared" si="156"/>
        <v/>
      </c>
      <c r="BS97" s="33" t="str">
        <f t="shared" si="157"/>
        <v/>
      </c>
      <c r="BU97" s="66"/>
      <c r="BV97" s="67"/>
      <c r="BW97" s="67"/>
      <c r="BX97" s="67"/>
      <c r="BY97" s="67"/>
      <c r="BZ97" s="67"/>
      <c r="CA97" s="68"/>
      <c r="CB97" s="1" t="s">
        <v>33</v>
      </c>
      <c r="CC97" s="31" t="str">
        <f t="shared" si="182"/>
        <v/>
      </c>
      <c r="CD97" s="32" t="str">
        <f t="shared" si="183"/>
        <v/>
      </c>
      <c r="CE97" s="32" t="str">
        <f t="shared" si="184"/>
        <v/>
      </c>
      <c r="CF97" s="32" t="str">
        <f t="shared" si="185"/>
        <v/>
      </c>
      <c r="CG97" s="32" t="str">
        <f t="shared" si="186"/>
        <v/>
      </c>
      <c r="CH97" s="32" t="str">
        <f t="shared" si="187"/>
        <v/>
      </c>
      <c r="CI97" s="33" t="str">
        <f t="shared" si="188"/>
        <v/>
      </c>
      <c r="CL97" s="31">
        <f t="shared" si="189"/>
        <v>1</v>
      </c>
      <c r="CM97" s="32" t="str">
        <f t="shared" si="190"/>
        <v/>
      </c>
      <c r="CN97" s="32" t="str">
        <f t="shared" si="191"/>
        <v/>
      </c>
      <c r="CO97" s="32" t="str">
        <f t="shared" si="192"/>
        <v/>
      </c>
      <c r="CP97" s="32" t="str">
        <f t="shared" si="193"/>
        <v/>
      </c>
      <c r="CQ97" s="32" t="str">
        <f t="shared" si="194"/>
        <v/>
      </c>
      <c r="CR97" s="33" t="str">
        <f t="shared" si="195"/>
        <v/>
      </c>
      <c r="CU97" s="31" t="str">
        <f t="shared" si="196"/>
        <v/>
      </c>
      <c r="CV97" s="32" t="str">
        <f t="shared" si="165"/>
        <v/>
      </c>
      <c r="CW97" s="32" t="str">
        <f t="shared" si="166"/>
        <v/>
      </c>
      <c r="CX97" s="32" t="str">
        <f t="shared" si="167"/>
        <v/>
      </c>
      <c r="CY97" s="32" t="str">
        <f t="shared" si="168"/>
        <v/>
      </c>
      <c r="CZ97" s="32" t="str">
        <f t="shared" si="169"/>
        <v/>
      </c>
      <c r="DA97" s="33" t="str">
        <f t="shared" si="170"/>
        <v/>
      </c>
    </row>
    <row r="98" spans="1:106" x14ac:dyDescent="0.2">
      <c r="A98" s="53">
        <f t="shared" si="171"/>
        <v>94</v>
      </c>
      <c r="B98" s="53">
        <v>1</v>
      </c>
      <c r="C98" s="53">
        <v>81</v>
      </c>
      <c r="D98" s="53"/>
      <c r="E98" s="53"/>
      <c r="F98" s="54">
        <v>0</v>
      </c>
      <c r="G98" s="53">
        <f t="shared" si="172"/>
        <v>0</v>
      </c>
      <c r="H98" s="53">
        <f t="shared" si="173"/>
        <v>0</v>
      </c>
      <c r="I98" s="54">
        <f t="shared" si="174"/>
        <v>0</v>
      </c>
      <c r="K98" s="50"/>
      <c r="L98" s="50" t="s">
        <v>3</v>
      </c>
      <c r="M98" s="50" t="s">
        <v>14</v>
      </c>
      <c r="N98" s="50"/>
      <c r="O98" s="50"/>
      <c r="P98" s="50"/>
      <c r="Q98" s="50"/>
      <c r="S98" s="26" t="str">
        <f t="shared" si="128"/>
        <v/>
      </c>
      <c r="AD98" s="31" t="str">
        <f t="shared" si="175"/>
        <v/>
      </c>
      <c r="AE98" s="32" t="str">
        <f t="shared" si="176"/>
        <v/>
      </c>
      <c r="AF98" s="32" t="str">
        <f t="shared" si="177"/>
        <v/>
      </c>
      <c r="AG98" s="32" t="str">
        <f t="shared" si="178"/>
        <v/>
      </c>
      <c r="AH98" s="32" t="str">
        <f t="shared" si="179"/>
        <v/>
      </c>
      <c r="AI98" s="32" t="str">
        <f t="shared" si="180"/>
        <v/>
      </c>
      <c r="AJ98" s="33" t="str">
        <f t="shared" si="181"/>
        <v/>
      </c>
      <c r="AM98" s="119" t="str">
        <f t="shared" si="129"/>
        <v/>
      </c>
      <c r="AN98" s="120" t="str">
        <f t="shared" si="130"/>
        <v/>
      </c>
      <c r="AO98" s="120" t="str">
        <f t="shared" si="131"/>
        <v/>
      </c>
      <c r="AP98" s="120" t="str">
        <f t="shared" si="132"/>
        <v/>
      </c>
      <c r="AQ98" s="120" t="str">
        <f t="shared" si="133"/>
        <v/>
      </c>
      <c r="AR98" s="120" t="str">
        <f t="shared" si="134"/>
        <v/>
      </c>
      <c r="AS98" s="121" t="str">
        <f t="shared" si="135"/>
        <v/>
      </c>
      <c r="AV98" s="31" t="str">
        <f t="shared" si="136"/>
        <v/>
      </c>
      <c r="AW98" s="32" t="str">
        <f t="shared" si="137"/>
        <v/>
      </c>
      <c r="AX98" s="32" t="str">
        <f t="shared" si="138"/>
        <v/>
      </c>
      <c r="AY98" s="32" t="str">
        <f t="shared" si="139"/>
        <v/>
      </c>
      <c r="AZ98" s="32" t="str">
        <f t="shared" si="140"/>
        <v/>
      </c>
      <c r="BA98" s="32" t="str">
        <f t="shared" si="141"/>
        <v/>
      </c>
      <c r="BB98" s="33" t="str">
        <f t="shared" si="142"/>
        <v/>
      </c>
      <c r="BD98" s="28" t="str">
        <f t="shared" si="143"/>
        <v/>
      </c>
      <c r="BE98" s="29" t="str">
        <f t="shared" si="144"/>
        <v/>
      </c>
      <c r="BF98" s="29" t="str">
        <f t="shared" si="145"/>
        <v/>
      </c>
      <c r="BG98" s="29" t="str">
        <f t="shared" si="146"/>
        <v/>
      </c>
      <c r="BH98" s="29" t="str">
        <f t="shared" si="147"/>
        <v/>
      </c>
      <c r="BI98" s="29" t="str">
        <f t="shared" si="148"/>
        <v/>
      </c>
      <c r="BJ98" s="30" t="str">
        <f t="shared" si="149"/>
        <v/>
      </c>
      <c r="BL98" s="31" t="str">
        <f t="shared" si="150"/>
        <v/>
      </c>
      <c r="BM98" s="32">
        <f t="shared" si="151"/>
        <v>1</v>
      </c>
      <c r="BN98" s="32">
        <f t="shared" si="152"/>
        <v>1</v>
      </c>
      <c r="BO98" s="32" t="str">
        <f t="shared" si="153"/>
        <v/>
      </c>
      <c r="BP98" s="32" t="str">
        <f t="shared" si="154"/>
        <v/>
      </c>
      <c r="BQ98" s="32" t="str">
        <f t="shared" si="155"/>
        <v/>
      </c>
      <c r="BR98" s="32" t="str">
        <f t="shared" si="156"/>
        <v/>
      </c>
      <c r="BS98" s="33" t="str">
        <f t="shared" si="157"/>
        <v/>
      </c>
      <c r="BU98" s="66"/>
      <c r="BV98" s="67"/>
      <c r="BW98" s="67"/>
      <c r="BX98" s="67"/>
      <c r="BY98" s="67"/>
      <c r="BZ98" s="67"/>
      <c r="CA98" s="68"/>
      <c r="CB98" s="1" t="s">
        <v>34</v>
      </c>
      <c r="CC98" s="31" t="str">
        <f t="shared" si="182"/>
        <v/>
      </c>
      <c r="CD98" s="32" t="str">
        <f t="shared" si="183"/>
        <v/>
      </c>
      <c r="CE98" s="32" t="str">
        <f t="shared" si="184"/>
        <v/>
      </c>
      <c r="CF98" s="32" t="str">
        <f t="shared" si="185"/>
        <v/>
      </c>
      <c r="CG98" s="32" t="str">
        <f t="shared" si="186"/>
        <v/>
      </c>
      <c r="CH98" s="32" t="str">
        <f t="shared" si="187"/>
        <v/>
      </c>
      <c r="CI98" s="33" t="str">
        <f t="shared" si="188"/>
        <v/>
      </c>
      <c r="CL98" s="31" t="str">
        <f t="shared" si="189"/>
        <v/>
      </c>
      <c r="CM98" s="32" t="str">
        <f t="shared" si="190"/>
        <v/>
      </c>
      <c r="CN98" s="32" t="str">
        <f t="shared" si="191"/>
        <v/>
      </c>
      <c r="CO98" s="32" t="str">
        <f t="shared" si="192"/>
        <v/>
      </c>
      <c r="CP98" s="32" t="str">
        <f t="shared" si="193"/>
        <v/>
      </c>
      <c r="CQ98" s="32" t="str">
        <f t="shared" si="194"/>
        <v/>
      </c>
      <c r="CR98" s="33" t="str">
        <f t="shared" si="195"/>
        <v/>
      </c>
      <c r="CU98" s="31" t="str">
        <f t="shared" si="196"/>
        <v/>
      </c>
      <c r="CV98" s="32" t="str">
        <f t="shared" si="165"/>
        <v/>
      </c>
      <c r="CW98" s="32" t="str">
        <f t="shared" si="166"/>
        <v/>
      </c>
      <c r="CX98" s="32" t="str">
        <f t="shared" si="167"/>
        <v/>
      </c>
      <c r="CY98" s="32" t="str">
        <f t="shared" si="168"/>
        <v/>
      </c>
      <c r="CZ98" s="32" t="str">
        <f t="shared" si="169"/>
        <v/>
      </c>
      <c r="DA98" s="33" t="str">
        <f t="shared" si="170"/>
        <v/>
      </c>
    </row>
    <row r="99" spans="1:106" x14ac:dyDescent="0.2">
      <c r="A99" s="53">
        <f t="shared" si="171"/>
        <v>95</v>
      </c>
      <c r="B99" s="53">
        <v>1</v>
      </c>
      <c r="C99" s="53">
        <v>82</v>
      </c>
      <c r="D99" s="53"/>
      <c r="E99" s="53"/>
      <c r="F99" s="54">
        <v>0</v>
      </c>
      <c r="G99" s="53">
        <f t="shared" si="172"/>
        <v>0</v>
      </c>
      <c r="H99" s="53">
        <f t="shared" si="173"/>
        <v>0</v>
      </c>
      <c r="I99" s="54">
        <f t="shared" si="174"/>
        <v>0</v>
      </c>
      <c r="K99" s="50"/>
      <c r="L99" s="50"/>
      <c r="M99" s="50"/>
      <c r="N99" s="50" t="s">
        <v>13</v>
      </c>
      <c r="O99" s="50"/>
      <c r="P99" s="50" t="s">
        <v>4</v>
      </c>
      <c r="Q99" s="50"/>
      <c r="S99" s="26" t="str">
        <f t="shared" si="128"/>
        <v/>
      </c>
      <c r="AD99" s="31" t="str">
        <f t="shared" si="175"/>
        <v/>
      </c>
      <c r="AE99" s="32" t="str">
        <f t="shared" si="176"/>
        <v/>
      </c>
      <c r="AF99" s="32" t="str">
        <f t="shared" si="177"/>
        <v/>
      </c>
      <c r="AG99" s="32" t="str">
        <f t="shared" si="178"/>
        <v/>
      </c>
      <c r="AH99" s="32" t="str">
        <f t="shared" si="179"/>
        <v/>
      </c>
      <c r="AI99" s="32" t="str">
        <f t="shared" si="180"/>
        <v/>
      </c>
      <c r="AJ99" s="33" t="str">
        <f t="shared" si="181"/>
        <v/>
      </c>
      <c r="AM99" s="119" t="str">
        <f t="shared" si="129"/>
        <v/>
      </c>
      <c r="AN99" s="120" t="str">
        <f t="shared" si="130"/>
        <v/>
      </c>
      <c r="AO99" s="120" t="str">
        <f t="shared" si="131"/>
        <v/>
      </c>
      <c r="AP99" s="120" t="str">
        <f t="shared" si="132"/>
        <v/>
      </c>
      <c r="AQ99" s="120" t="str">
        <f t="shared" si="133"/>
        <v/>
      </c>
      <c r="AR99" s="120" t="str">
        <f t="shared" si="134"/>
        <v/>
      </c>
      <c r="AS99" s="121" t="str">
        <f t="shared" si="135"/>
        <v/>
      </c>
      <c r="AV99" s="31" t="str">
        <f t="shared" si="136"/>
        <v/>
      </c>
      <c r="AW99" s="32" t="str">
        <f t="shared" si="137"/>
        <v/>
      </c>
      <c r="AX99" s="32" t="str">
        <f t="shared" si="138"/>
        <v/>
      </c>
      <c r="AY99" s="32" t="str">
        <f t="shared" si="139"/>
        <v/>
      </c>
      <c r="AZ99" s="32" t="str">
        <f t="shared" si="140"/>
        <v/>
      </c>
      <c r="BA99" s="32" t="str">
        <f t="shared" si="141"/>
        <v/>
      </c>
      <c r="BB99" s="33" t="str">
        <f t="shared" si="142"/>
        <v/>
      </c>
      <c r="BD99" s="28" t="str">
        <f t="shared" si="143"/>
        <v/>
      </c>
      <c r="BE99" s="29" t="str">
        <f t="shared" si="144"/>
        <v/>
      </c>
      <c r="BF99" s="29" t="str">
        <f t="shared" si="145"/>
        <v/>
      </c>
      <c r="BG99" s="29" t="str">
        <f t="shared" si="146"/>
        <v/>
      </c>
      <c r="BH99" s="29" t="str">
        <f t="shared" si="147"/>
        <v/>
      </c>
      <c r="BI99" s="29" t="str">
        <f t="shared" si="148"/>
        <v/>
      </c>
      <c r="BJ99" s="30" t="str">
        <f t="shared" si="149"/>
        <v/>
      </c>
      <c r="BL99" s="31" t="str">
        <f t="shared" si="150"/>
        <v/>
      </c>
      <c r="BM99" s="32" t="str">
        <f t="shared" si="151"/>
        <v/>
      </c>
      <c r="BN99" s="32" t="str">
        <f t="shared" si="152"/>
        <v/>
      </c>
      <c r="BO99" s="32">
        <f t="shared" si="153"/>
        <v>1</v>
      </c>
      <c r="BP99" s="32" t="str">
        <f t="shared" si="154"/>
        <v/>
      </c>
      <c r="BQ99" s="32">
        <f t="shared" si="155"/>
        <v>1</v>
      </c>
      <c r="BR99" s="32" t="str">
        <f t="shared" si="156"/>
        <v/>
      </c>
      <c r="BS99" s="33" t="str">
        <f t="shared" si="157"/>
        <v/>
      </c>
      <c r="BU99" s="66"/>
      <c r="BV99" s="67"/>
      <c r="BW99" s="67"/>
      <c r="BX99" s="67"/>
      <c r="BY99" s="67"/>
      <c r="BZ99" s="67"/>
      <c r="CA99" s="68"/>
      <c r="CB99" s="1" t="s">
        <v>36</v>
      </c>
      <c r="CC99" s="31" t="str">
        <f t="shared" si="182"/>
        <v/>
      </c>
      <c r="CD99" s="32" t="str">
        <f t="shared" si="183"/>
        <v/>
      </c>
      <c r="CE99" s="32" t="str">
        <f t="shared" si="184"/>
        <v/>
      </c>
      <c r="CF99" s="32" t="str">
        <f t="shared" si="185"/>
        <v/>
      </c>
      <c r="CG99" s="32" t="str">
        <f t="shared" si="186"/>
        <v/>
      </c>
      <c r="CH99" s="32" t="str">
        <f t="shared" si="187"/>
        <v/>
      </c>
      <c r="CI99" s="33" t="str">
        <f t="shared" si="188"/>
        <v/>
      </c>
      <c r="CL99" s="31" t="str">
        <f t="shared" si="189"/>
        <v/>
      </c>
      <c r="CM99" s="32" t="str">
        <f t="shared" si="190"/>
        <v/>
      </c>
      <c r="CN99" s="32" t="str">
        <f t="shared" si="191"/>
        <v/>
      </c>
      <c r="CO99" s="32" t="str">
        <f t="shared" si="192"/>
        <v/>
      </c>
      <c r="CP99" s="32" t="str">
        <f t="shared" si="193"/>
        <v/>
      </c>
      <c r="CQ99" s="32" t="str">
        <f t="shared" si="194"/>
        <v/>
      </c>
      <c r="CR99" s="33" t="str">
        <f t="shared" si="195"/>
        <v/>
      </c>
      <c r="CU99" s="31" t="str">
        <f t="shared" si="196"/>
        <v/>
      </c>
      <c r="CV99" s="32" t="str">
        <f t="shared" si="165"/>
        <v/>
      </c>
      <c r="CW99" s="32" t="str">
        <f t="shared" si="166"/>
        <v/>
      </c>
      <c r="CX99" s="32" t="str">
        <f t="shared" si="167"/>
        <v/>
      </c>
      <c r="CY99" s="32" t="str">
        <f t="shared" si="168"/>
        <v/>
      </c>
      <c r="CZ99" s="32" t="str">
        <f t="shared" si="169"/>
        <v/>
      </c>
      <c r="DA99" s="33" t="str">
        <f t="shared" si="170"/>
        <v/>
      </c>
    </row>
    <row r="100" spans="1:106" x14ac:dyDescent="0.2">
      <c r="A100" s="53">
        <f t="shared" si="171"/>
        <v>96</v>
      </c>
      <c r="B100" s="53">
        <v>0</v>
      </c>
      <c r="C100" s="53"/>
      <c r="D100" s="53"/>
      <c r="E100" s="53"/>
      <c r="F100" s="54">
        <v>0</v>
      </c>
      <c r="G100" s="53">
        <f t="shared" si="172"/>
        <v>0</v>
      </c>
      <c r="H100" s="53">
        <f t="shared" si="173"/>
        <v>0</v>
      </c>
      <c r="I100" s="54">
        <f t="shared" si="174"/>
        <v>0</v>
      </c>
      <c r="K100" s="50"/>
      <c r="L100" s="50"/>
      <c r="M100" s="50"/>
      <c r="N100" s="50"/>
      <c r="O100" s="50"/>
      <c r="P100" s="50"/>
      <c r="Q100" s="50"/>
      <c r="S100" s="26" t="str">
        <f t="shared" si="128"/>
        <v/>
      </c>
      <c r="AD100" s="31" t="str">
        <f t="shared" si="175"/>
        <v/>
      </c>
      <c r="AE100" s="32" t="str">
        <f t="shared" si="176"/>
        <v/>
      </c>
      <c r="AF100" s="32" t="str">
        <f t="shared" si="177"/>
        <v/>
      </c>
      <c r="AG100" s="32" t="str">
        <f t="shared" si="178"/>
        <v/>
      </c>
      <c r="AH100" s="32" t="str">
        <f t="shared" si="179"/>
        <v/>
      </c>
      <c r="AI100" s="32" t="str">
        <f t="shared" si="180"/>
        <v/>
      </c>
      <c r="AJ100" s="33" t="str">
        <f t="shared" si="181"/>
        <v/>
      </c>
      <c r="AM100" s="119" t="str">
        <f t="shared" si="129"/>
        <v/>
      </c>
      <c r="AN100" s="120" t="str">
        <f t="shared" si="130"/>
        <v/>
      </c>
      <c r="AO100" s="120" t="str">
        <f t="shared" si="131"/>
        <v/>
      </c>
      <c r="AP100" s="120" t="str">
        <f t="shared" si="132"/>
        <v/>
      </c>
      <c r="AQ100" s="120" t="str">
        <f t="shared" si="133"/>
        <v/>
      </c>
      <c r="AR100" s="120" t="str">
        <f t="shared" si="134"/>
        <v/>
      </c>
      <c r="AS100" s="121" t="str">
        <f t="shared" si="135"/>
        <v/>
      </c>
      <c r="AV100" s="31" t="str">
        <f t="shared" si="136"/>
        <v/>
      </c>
      <c r="AW100" s="32" t="str">
        <f t="shared" si="137"/>
        <v/>
      </c>
      <c r="AX100" s="32" t="str">
        <f t="shared" si="138"/>
        <v/>
      </c>
      <c r="AY100" s="32" t="str">
        <f t="shared" si="139"/>
        <v/>
      </c>
      <c r="AZ100" s="32" t="str">
        <f t="shared" si="140"/>
        <v/>
      </c>
      <c r="BA100" s="32" t="str">
        <f t="shared" si="141"/>
        <v/>
      </c>
      <c r="BB100" s="33" t="str">
        <f t="shared" si="142"/>
        <v/>
      </c>
      <c r="BD100" s="28" t="str">
        <f t="shared" si="143"/>
        <v/>
      </c>
      <c r="BE100" s="29" t="str">
        <f t="shared" si="144"/>
        <v/>
      </c>
      <c r="BF100" s="29" t="str">
        <f t="shared" si="145"/>
        <v/>
      </c>
      <c r="BG100" s="29" t="str">
        <f t="shared" si="146"/>
        <v/>
      </c>
      <c r="BH100" s="29" t="str">
        <f t="shared" si="147"/>
        <v/>
      </c>
      <c r="BI100" s="29" t="str">
        <f t="shared" si="148"/>
        <v/>
      </c>
      <c r="BJ100" s="30" t="str">
        <f t="shared" si="149"/>
        <v/>
      </c>
      <c r="BL100" s="31" t="str">
        <f t="shared" si="150"/>
        <v/>
      </c>
      <c r="BM100" s="32" t="str">
        <f t="shared" si="151"/>
        <v/>
      </c>
      <c r="BN100" s="32" t="str">
        <f t="shared" si="152"/>
        <v/>
      </c>
      <c r="BO100" s="32" t="str">
        <f t="shared" si="153"/>
        <v/>
      </c>
      <c r="BP100" s="32" t="str">
        <f t="shared" si="154"/>
        <v/>
      </c>
      <c r="BQ100" s="32" t="str">
        <f t="shared" si="155"/>
        <v/>
      </c>
      <c r="BR100" s="32" t="str">
        <f t="shared" si="156"/>
        <v/>
      </c>
      <c r="BS100" s="33" t="str">
        <f t="shared" si="157"/>
        <v/>
      </c>
      <c r="BU100" s="66"/>
      <c r="BV100" s="67"/>
      <c r="BW100" s="67"/>
      <c r="BX100" s="67"/>
      <c r="BY100" s="67"/>
      <c r="BZ100" s="67"/>
      <c r="CA100" s="68"/>
      <c r="CB100" s="1" t="s">
        <v>35</v>
      </c>
      <c r="CC100" s="31" t="str">
        <f t="shared" si="182"/>
        <v/>
      </c>
      <c r="CD100" s="32" t="str">
        <f t="shared" si="183"/>
        <v/>
      </c>
      <c r="CE100" s="32" t="str">
        <f t="shared" si="184"/>
        <v/>
      </c>
      <c r="CF100" s="32" t="str">
        <f t="shared" si="185"/>
        <v/>
      </c>
      <c r="CG100" s="32" t="str">
        <f t="shared" si="186"/>
        <v/>
      </c>
      <c r="CH100" s="32" t="str">
        <f t="shared" si="187"/>
        <v/>
      </c>
      <c r="CI100" s="33" t="str">
        <f t="shared" si="188"/>
        <v/>
      </c>
      <c r="CL100" s="31" t="str">
        <f t="shared" si="189"/>
        <v/>
      </c>
      <c r="CM100" s="32" t="str">
        <f t="shared" si="190"/>
        <v/>
      </c>
      <c r="CN100" s="32" t="str">
        <f t="shared" si="191"/>
        <v/>
      </c>
      <c r="CO100" s="32" t="str">
        <f t="shared" si="192"/>
        <v/>
      </c>
      <c r="CP100" s="32" t="str">
        <f t="shared" si="193"/>
        <v/>
      </c>
      <c r="CQ100" s="32" t="str">
        <f t="shared" si="194"/>
        <v/>
      </c>
      <c r="CR100" s="33" t="str">
        <f t="shared" si="195"/>
        <v/>
      </c>
      <c r="CU100" s="31" t="str">
        <f t="shared" si="196"/>
        <v/>
      </c>
      <c r="CV100" s="32" t="str">
        <f t="shared" si="165"/>
        <v/>
      </c>
      <c r="CW100" s="32" t="str">
        <f t="shared" si="166"/>
        <v/>
      </c>
      <c r="CX100" s="32" t="str">
        <f t="shared" si="167"/>
        <v/>
      </c>
      <c r="CY100" s="32" t="str">
        <f t="shared" si="168"/>
        <v/>
      </c>
      <c r="CZ100" s="32" t="str">
        <f t="shared" si="169"/>
        <v/>
      </c>
      <c r="DA100" s="33" t="str">
        <f t="shared" si="170"/>
        <v/>
      </c>
    </row>
    <row r="101" spans="1:106" x14ac:dyDescent="0.2">
      <c r="A101" s="53">
        <f t="shared" si="171"/>
        <v>97</v>
      </c>
      <c r="B101" s="53">
        <v>1</v>
      </c>
      <c r="C101" s="53">
        <v>83</v>
      </c>
      <c r="D101" s="53"/>
      <c r="E101" s="53"/>
      <c r="F101" s="54">
        <v>0</v>
      </c>
      <c r="G101" s="53">
        <f t="shared" si="172"/>
        <v>0</v>
      </c>
      <c r="H101" s="53">
        <f t="shared" si="173"/>
        <v>0</v>
      </c>
      <c r="I101" s="54">
        <f t="shared" si="174"/>
        <v>0</v>
      </c>
      <c r="K101" s="50"/>
      <c r="L101" s="50" t="s">
        <v>11</v>
      </c>
      <c r="M101" s="50"/>
      <c r="N101" s="50"/>
      <c r="O101" s="50" t="s">
        <v>2</v>
      </c>
      <c r="P101" s="50"/>
      <c r="Q101" s="50"/>
      <c r="S101" s="26" t="str">
        <f t="shared" ref="S101:S132" si="197">IF(AND(CONCATENATE(K101,L101,M101,N101,O101,P101,Q101)&lt;&gt;"",B101=0),"1","")</f>
        <v/>
      </c>
      <c r="AD101" s="31" t="str">
        <f t="shared" si="175"/>
        <v/>
      </c>
      <c r="AE101" s="32" t="str">
        <f t="shared" si="176"/>
        <v/>
      </c>
      <c r="AF101" s="32" t="str">
        <f t="shared" si="177"/>
        <v/>
      </c>
      <c r="AG101" s="32" t="str">
        <f t="shared" si="178"/>
        <v/>
      </c>
      <c r="AH101" s="32" t="str">
        <f t="shared" si="179"/>
        <v/>
      </c>
      <c r="AI101" s="32" t="str">
        <f t="shared" si="180"/>
        <v/>
      </c>
      <c r="AJ101" s="33" t="str">
        <f t="shared" si="181"/>
        <v/>
      </c>
      <c r="AM101" s="119" t="str">
        <f t="shared" ref="AM101:AM132" si="198">IF(AND($I101,LEFT(K101,1)="@"),1,"")</f>
        <v/>
      </c>
      <c r="AN101" s="120" t="str">
        <f t="shared" ref="AN101:AN132" si="199">IF(AND($I101,LEFT(L101,1)="@"),1,"")</f>
        <v/>
      </c>
      <c r="AO101" s="120" t="str">
        <f t="shared" ref="AO101:AO132" si="200">IF(AND($I101,LEFT(M101,1)="@"),1,"")</f>
        <v/>
      </c>
      <c r="AP101" s="120" t="str">
        <f t="shared" ref="AP101:AP132" si="201">IF(AND($I101,LEFT(N101,1)="@"),1,"")</f>
        <v/>
      </c>
      <c r="AQ101" s="120" t="str">
        <f t="shared" ref="AQ101:AQ132" si="202">IF(AND($I101,LEFT(O101,1)="@"),1,"")</f>
        <v/>
      </c>
      <c r="AR101" s="120" t="str">
        <f t="shared" ref="AR101:AR132" si="203">IF(AND($I101,LEFT(P101,1)="@"),1,"")</f>
        <v/>
      </c>
      <c r="AS101" s="121" t="str">
        <f t="shared" ref="AS101:AS132" si="204">IF(AND($I101,LEFT(Q101,1)="@"),1,"")</f>
        <v/>
      </c>
      <c r="AV101" s="31" t="str">
        <f t="shared" ref="AV101:AV132" si="205">IF(AND(K101&lt;&gt;"",K102&lt;&gt;""),1,"")</f>
        <v/>
      </c>
      <c r="AW101" s="32" t="str">
        <f t="shared" ref="AW101:AW132" si="206">IF(AND(L101&lt;&gt;"",L102&lt;&gt;""),1,"")</f>
        <v/>
      </c>
      <c r="AX101" s="32" t="str">
        <f t="shared" ref="AX101:AX132" si="207">IF(AND(M101&lt;&gt;"",M102&lt;&gt;""),1,"")</f>
        <v/>
      </c>
      <c r="AY101" s="32" t="str">
        <f t="shared" ref="AY101:AY132" si="208">IF(AND(N101&lt;&gt;"",N102&lt;&gt;""),1,"")</f>
        <v/>
      </c>
      <c r="AZ101" s="32" t="str">
        <f t="shared" ref="AZ101:AZ132" si="209">IF(AND(O101&lt;&gt;"",O102&lt;&gt;""),1,"")</f>
        <v/>
      </c>
      <c r="BA101" s="32" t="str">
        <f t="shared" ref="BA101:BA132" si="210">IF(AND(P101&lt;&gt;"",P102&lt;&gt;""),1,"")</f>
        <v/>
      </c>
      <c r="BB101" s="33" t="str">
        <f t="shared" ref="BB101:BB132" si="211">IF(AND(Q101&lt;&gt;"",Q102&lt;&gt;""),1,"")</f>
        <v/>
      </c>
      <c r="BD101" s="28" t="str">
        <f t="shared" ref="BD101:BD132" si="212">IF(AND(K101&lt;&gt;"",K103&lt;&gt;""),$BG$2,"")</f>
        <v/>
      </c>
      <c r="BE101" s="29" t="str">
        <f t="shared" ref="BE101:BE132" si="213">IF(AND(L101&lt;&gt;"",L103&lt;&gt;""),$BG$2,"")</f>
        <v/>
      </c>
      <c r="BF101" s="29" t="str">
        <f t="shared" ref="BF101:BF132" si="214">IF(AND(M101&lt;&gt;"",M103&lt;&gt;""),$BG$2,"")</f>
        <v/>
      </c>
      <c r="BG101" s="29" t="str">
        <f t="shared" ref="BG101:BG132" si="215">IF(AND(N101&lt;&gt;"",N103&lt;&gt;""),$BG$2,"")</f>
        <v/>
      </c>
      <c r="BH101" s="29" t="str">
        <f t="shared" ref="BH101:BH132" si="216">IF(AND(O101&lt;&gt;"",O103&lt;&gt;""),$BG$2,"")</f>
        <v/>
      </c>
      <c r="BI101" s="29" t="str">
        <f t="shared" ref="BI101:BI132" si="217">IF(AND(P101&lt;&gt;"",P103&lt;&gt;""),$BG$2,"")</f>
        <v/>
      </c>
      <c r="BJ101" s="30" t="str">
        <f t="shared" ref="BJ101:BJ132" si="218">IF(AND(Q101&lt;&gt;"",Q103&lt;&gt;""),$BG$2,"")</f>
        <v/>
      </c>
      <c r="BL101" s="31" t="str">
        <f t="shared" ref="BL101:BL132" si="219">IF(K101&lt;&gt;"",1,"")</f>
        <v/>
      </c>
      <c r="BM101" s="32">
        <f t="shared" ref="BM101:BM132" si="220">IF(L101&lt;&gt;"",1,"")</f>
        <v>1</v>
      </c>
      <c r="BN101" s="32" t="str">
        <f t="shared" ref="BN101:BN132" si="221">IF(M101&lt;&gt;"",1,"")</f>
        <v/>
      </c>
      <c r="BO101" s="32" t="str">
        <f t="shared" ref="BO101:BO132" si="222">IF(N101&lt;&gt;"",1,"")</f>
        <v/>
      </c>
      <c r="BP101" s="32">
        <f t="shared" ref="BP101:BP132" si="223">IF(O101&lt;&gt;"",1,"")</f>
        <v>1</v>
      </c>
      <c r="BQ101" s="32" t="str">
        <f t="shared" ref="BQ101:BQ132" si="224">IF(P101&lt;&gt;"",1,"")</f>
        <v/>
      </c>
      <c r="BR101" s="32" t="str">
        <f t="shared" ref="BR101:BR132" si="225">IF(Q101&lt;&gt;"",1,"")</f>
        <v/>
      </c>
      <c r="BS101" s="33" t="str">
        <f t="shared" ref="BS101:BS132" si="226">IF(SUM(BL101:BR101)&gt;2*B101,1,"")</f>
        <v/>
      </c>
      <c r="BU101" s="66"/>
      <c r="BV101" s="67"/>
      <c r="BW101" s="67"/>
      <c r="BX101" s="67"/>
      <c r="BY101" s="67"/>
      <c r="BZ101" s="67"/>
      <c r="CA101" s="68"/>
      <c r="CC101" s="31" t="str">
        <f t="shared" si="182"/>
        <v/>
      </c>
      <c r="CD101" s="32" t="str">
        <f t="shared" si="183"/>
        <v/>
      </c>
      <c r="CE101" s="32" t="str">
        <f t="shared" si="184"/>
        <v/>
      </c>
      <c r="CF101" s="32" t="str">
        <f t="shared" si="185"/>
        <v/>
      </c>
      <c r="CG101" s="32" t="str">
        <f t="shared" si="186"/>
        <v/>
      </c>
      <c r="CH101" s="32" t="str">
        <f t="shared" si="187"/>
        <v/>
      </c>
      <c r="CI101" s="33" t="str">
        <f t="shared" si="188"/>
        <v/>
      </c>
      <c r="CL101" s="31" t="str">
        <f t="shared" si="189"/>
        <v/>
      </c>
      <c r="CM101" s="32" t="str">
        <f t="shared" si="190"/>
        <v/>
      </c>
      <c r="CN101" s="32" t="str">
        <f t="shared" si="191"/>
        <v/>
      </c>
      <c r="CO101" s="32" t="str">
        <f t="shared" si="192"/>
        <v/>
      </c>
      <c r="CP101" s="32" t="str">
        <f t="shared" si="193"/>
        <v/>
      </c>
      <c r="CQ101" s="32" t="str">
        <f t="shared" si="194"/>
        <v/>
      </c>
      <c r="CR101" s="33" t="str">
        <f t="shared" si="195"/>
        <v/>
      </c>
      <c r="CU101" s="31" t="str">
        <f t="shared" si="196"/>
        <v/>
      </c>
      <c r="CV101" s="32" t="str">
        <f t="shared" si="165"/>
        <v/>
      </c>
      <c r="CW101" s="32" t="str">
        <f t="shared" si="166"/>
        <v/>
      </c>
      <c r="CX101" s="32" t="str">
        <f t="shared" si="167"/>
        <v/>
      </c>
      <c r="CY101" s="32" t="str">
        <f t="shared" si="168"/>
        <v/>
      </c>
      <c r="CZ101" s="32" t="str">
        <f t="shared" si="169"/>
        <v/>
      </c>
      <c r="DA101" s="33" t="str">
        <f t="shared" si="170"/>
        <v/>
      </c>
    </row>
    <row r="102" spans="1:106" x14ac:dyDescent="0.2">
      <c r="A102" s="55">
        <f t="shared" ref="A102:A133" si="227">A101+1</f>
        <v>98</v>
      </c>
      <c r="B102" s="55">
        <v>1</v>
      </c>
      <c r="C102" s="55">
        <v>84</v>
      </c>
      <c r="D102" s="53"/>
      <c r="E102" s="53"/>
      <c r="F102" s="56">
        <v>0</v>
      </c>
      <c r="G102" s="55">
        <f t="shared" si="172"/>
        <v>0</v>
      </c>
      <c r="H102" s="55">
        <f t="shared" si="173"/>
        <v>0</v>
      </c>
      <c r="I102" s="56">
        <f t="shared" si="174"/>
        <v>0</v>
      </c>
      <c r="K102" s="50" t="s">
        <v>15</v>
      </c>
      <c r="L102" s="50"/>
      <c r="M102" s="50"/>
      <c r="N102" s="50"/>
      <c r="O102" s="50"/>
      <c r="P102" s="50"/>
      <c r="Q102" s="50" t="s">
        <v>1</v>
      </c>
      <c r="S102" s="26" t="str">
        <f t="shared" si="197"/>
        <v/>
      </c>
      <c r="AD102" s="31" t="str">
        <f t="shared" si="175"/>
        <v/>
      </c>
      <c r="AE102" s="32" t="str">
        <f t="shared" si="176"/>
        <v/>
      </c>
      <c r="AF102" s="32" t="str">
        <f t="shared" si="177"/>
        <v/>
      </c>
      <c r="AG102" s="32" t="str">
        <f t="shared" si="178"/>
        <v/>
      </c>
      <c r="AH102" s="32" t="str">
        <f t="shared" si="179"/>
        <v/>
      </c>
      <c r="AI102" s="32" t="str">
        <f t="shared" si="180"/>
        <v/>
      </c>
      <c r="AJ102" s="33" t="str">
        <f t="shared" si="181"/>
        <v/>
      </c>
      <c r="AM102" s="119" t="str">
        <f t="shared" si="198"/>
        <v/>
      </c>
      <c r="AN102" s="120" t="str">
        <f t="shared" si="199"/>
        <v/>
      </c>
      <c r="AO102" s="120" t="str">
        <f t="shared" si="200"/>
        <v/>
      </c>
      <c r="AP102" s="120" t="str">
        <f t="shared" si="201"/>
        <v/>
      </c>
      <c r="AQ102" s="120" t="str">
        <f t="shared" si="202"/>
        <v/>
      </c>
      <c r="AR102" s="120" t="str">
        <f t="shared" si="203"/>
        <v/>
      </c>
      <c r="AS102" s="121" t="str">
        <f t="shared" si="204"/>
        <v/>
      </c>
      <c r="AV102" s="31" t="str">
        <f t="shared" si="205"/>
        <v/>
      </c>
      <c r="AW102" s="32" t="str">
        <f t="shared" si="206"/>
        <v/>
      </c>
      <c r="AX102" s="32" t="str">
        <f t="shared" si="207"/>
        <v/>
      </c>
      <c r="AY102" s="32" t="str">
        <f t="shared" si="208"/>
        <v/>
      </c>
      <c r="AZ102" s="32" t="str">
        <f t="shared" si="209"/>
        <v/>
      </c>
      <c r="BA102" s="32" t="str">
        <f t="shared" si="210"/>
        <v/>
      </c>
      <c r="BB102" s="33" t="str">
        <f t="shared" si="211"/>
        <v/>
      </c>
      <c r="BD102" s="28" t="str">
        <f t="shared" si="212"/>
        <v/>
      </c>
      <c r="BE102" s="29" t="str">
        <f t="shared" si="213"/>
        <v/>
      </c>
      <c r="BF102" s="29" t="str">
        <f t="shared" si="214"/>
        <v/>
      </c>
      <c r="BG102" s="29" t="str">
        <f t="shared" si="215"/>
        <v/>
      </c>
      <c r="BH102" s="29" t="str">
        <f t="shared" si="216"/>
        <v/>
      </c>
      <c r="BI102" s="29" t="str">
        <f t="shared" si="217"/>
        <v/>
      </c>
      <c r="BJ102" s="30" t="str">
        <f t="shared" si="218"/>
        <v/>
      </c>
      <c r="BL102" s="31">
        <f t="shared" si="219"/>
        <v>1</v>
      </c>
      <c r="BM102" s="32" t="str">
        <f t="shared" si="220"/>
        <v/>
      </c>
      <c r="BN102" s="32" t="str">
        <f t="shared" si="221"/>
        <v/>
      </c>
      <c r="BO102" s="32" t="str">
        <f t="shared" si="222"/>
        <v/>
      </c>
      <c r="BP102" s="32" t="str">
        <f t="shared" si="223"/>
        <v/>
      </c>
      <c r="BQ102" s="32" t="str">
        <f t="shared" si="224"/>
        <v/>
      </c>
      <c r="BR102" s="32">
        <f t="shared" si="225"/>
        <v>1</v>
      </c>
      <c r="BS102" s="33" t="str">
        <f t="shared" si="226"/>
        <v/>
      </c>
      <c r="BU102" s="66"/>
      <c r="BV102" s="67"/>
      <c r="BW102" s="67"/>
      <c r="BX102" s="67"/>
      <c r="BY102" s="67"/>
      <c r="BZ102" s="67"/>
      <c r="CA102" s="68"/>
      <c r="CC102" s="31" t="str">
        <f t="shared" si="182"/>
        <v/>
      </c>
      <c r="CD102" s="32" t="str">
        <f t="shared" si="183"/>
        <v/>
      </c>
      <c r="CE102" s="32" t="str">
        <f t="shared" si="184"/>
        <v/>
      </c>
      <c r="CF102" s="32" t="str">
        <f t="shared" si="185"/>
        <v/>
      </c>
      <c r="CG102" s="32" t="str">
        <f t="shared" si="186"/>
        <v/>
      </c>
      <c r="CH102" s="32" t="str">
        <f t="shared" si="187"/>
        <v/>
      </c>
      <c r="CI102" s="33" t="str">
        <f t="shared" si="188"/>
        <v/>
      </c>
      <c r="CL102" s="31" t="str">
        <f t="shared" si="189"/>
        <v/>
      </c>
      <c r="CM102" s="32" t="str">
        <f t="shared" si="190"/>
        <v/>
      </c>
      <c r="CN102" s="32" t="str">
        <f t="shared" si="191"/>
        <v/>
      </c>
      <c r="CO102" s="32" t="str">
        <f t="shared" si="192"/>
        <v/>
      </c>
      <c r="CP102" s="32" t="str">
        <f t="shared" si="193"/>
        <v/>
      </c>
      <c r="CQ102" s="32" t="str">
        <f t="shared" si="194"/>
        <v/>
      </c>
      <c r="CR102" s="33" t="str">
        <f t="shared" si="195"/>
        <v/>
      </c>
      <c r="CU102" s="31" t="str">
        <f t="shared" si="196"/>
        <v/>
      </c>
      <c r="CV102" s="32" t="str">
        <f t="shared" si="165"/>
        <v/>
      </c>
      <c r="CW102" s="32" t="str">
        <f t="shared" si="166"/>
        <v/>
      </c>
      <c r="CX102" s="32" t="str">
        <f t="shared" si="167"/>
        <v/>
      </c>
      <c r="CY102" s="32" t="str">
        <f t="shared" si="168"/>
        <v/>
      </c>
      <c r="CZ102" s="32" t="str">
        <f t="shared" si="169"/>
        <v/>
      </c>
      <c r="DA102" s="33" t="str">
        <f t="shared" si="170"/>
        <v/>
      </c>
    </row>
    <row r="103" spans="1:106" x14ac:dyDescent="0.2">
      <c r="A103" s="62">
        <f t="shared" si="227"/>
        <v>99</v>
      </c>
      <c r="B103" s="62">
        <v>0</v>
      </c>
      <c r="C103" s="62"/>
      <c r="D103" s="135">
        <v>1</v>
      </c>
      <c r="E103" s="135"/>
      <c r="F103" s="65">
        <v>0</v>
      </c>
      <c r="G103" s="62">
        <f t="shared" si="172"/>
        <v>0</v>
      </c>
      <c r="H103" s="62">
        <f t="shared" si="173"/>
        <v>0</v>
      </c>
      <c r="I103" s="62">
        <f t="shared" si="174"/>
        <v>0</v>
      </c>
      <c r="J103" s="62"/>
      <c r="K103" s="50"/>
      <c r="L103" s="50"/>
      <c r="M103" s="50"/>
      <c r="N103" s="50"/>
      <c r="O103" s="50"/>
      <c r="P103" s="50"/>
      <c r="Q103" s="50"/>
      <c r="R103" s="62"/>
      <c r="S103" s="26" t="str">
        <f t="shared" si="197"/>
        <v/>
      </c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31" t="str">
        <f t="shared" si="175"/>
        <v/>
      </c>
      <c r="AE103" s="32" t="str">
        <f t="shared" si="176"/>
        <v/>
      </c>
      <c r="AF103" s="32" t="str">
        <f t="shared" si="177"/>
        <v/>
      </c>
      <c r="AG103" s="32" t="str">
        <f t="shared" si="178"/>
        <v/>
      </c>
      <c r="AH103" s="32" t="str">
        <f t="shared" si="179"/>
        <v/>
      </c>
      <c r="AI103" s="32" t="str">
        <f t="shared" si="180"/>
        <v/>
      </c>
      <c r="AJ103" s="33" t="str">
        <f t="shared" si="181"/>
        <v/>
      </c>
      <c r="AK103" s="62"/>
      <c r="AL103" s="62"/>
      <c r="AM103" s="119" t="str">
        <f t="shared" si="198"/>
        <v/>
      </c>
      <c r="AN103" s="120" t="str">
        <f t="shared" si="199"/>
        <v/>
      </c>
      <c r="AO103" s="120" t="str">
        <f t="shared" si="200"/>
        <v/>
      </c>
      <c r="AP103" s="120" t="str">
        <f t="shared" si="201"/>
        <v/>
      </c>
      <c r="AQ103" s="120" t="str">
        <f t="shared" si="202"/>
        <v/>
      </c>
      <c r="AR103" s="120" t="str">
        <f t="shared" si="203"/>
        <v/>
      </c>
      <c r="AS103" s="121" t="str">
        <f t="shared" si="204"/>
        <v/>
      </c>
      <c r="AT103" s="62"/>
      <c r="AU103" s="62"/>
      <c r="AV103" s="31" t="str">
        <f t="shared" si="205"/>
        <v/>
      </c>
      <c r="AW103" s="32" t="str">
        <f t="shared" si="206"/>
        <v/>
      </c>
      <c r="AX103" s="32" t="str">
        <f t="shared" si="207"/>
        <v/>
      </c>
      <c r="AY103" s="32" t="str">
        <f t="shared" si="208"/>
        <v/>
      </c>
      <c r="AZ103" s="32" t="str">
        <f t="shared" si="209"/>
        <v/>
      </c>
      <c r="BA103" s="32" t="str">
        <f t="shared" si="210"/>
        <v/>
      </c>
      <c r="BB103" s="33" t="str">
        <f t="shared" si="211"/>
        <v/>
      </c>
      <c r="BC103" s="62"/>
      <c r="BD103" s="28" t="str">
        <f t="shared" si="212"/>
        <v/>
      </c>
      <c r="BE103" s="29" t="str">
        <f t="shared" si="213"/>
        <v/>
      </c>
      <c r="BF103" s="29" t="str">
        <f t="shared" si="214"/>
        <v/>
      </c>
      <c r="BG103" s="29" t="str">
        <f t="shared" si="215"/>
        <v/>
      </c>
      <c r="BH103" s="29" t="str">
        <f t="shared" si="216"/>
        <v/>
      </c>
      <c r="BI103" s="29" t="str">
        <f t="shared" si="217"/>
        <v/>
      </c>
      <c r="BJ103" s="30" t="str">
        <f t="shared" si="218"/>
        <v/>
      </c>
      <c r="BK103" s="62"/>
      <c r="BL103" s="31" t="str">
        <f t="shared" si="219"/>
        <v/>
      </c>
      <c r="BM103" s="32" t="str">
        <f t="shared" si="220"/>
        <v/>
      </c>
      <c r="BN103" s="32" t="str">
        <f t="shared" si="221"/>
        <v/>
      </c>
      <c r="BO103" s="32" t="str">
        <f t="shared" si="222"/>
        <v/>
      </c>
      <c r="BP103" s="32" t="str">
        <f t="shared" si="223"/>
        <v/>
      </c>
      <c r="BQ103" s="32" t="str">
        <f t="shared" si="224"/>
        <v/>
      </c>
      <c r="BR103" s="32" t="str">
        <f t="shared" si="225"/>
        <v/>
      </c>
      <c r="BS103" s="33" t="str">
        <f t="shared" si="226"/>
        <v/>
      </c>
      <c r="BT103" s="62"/>
      <c r="BU103" s="63"/>
      <c r="BV103" s="64"/>
      <c r="BW103" s="64"/>
      <c r="BX103" s="64"/>
      <c r="BY103" s="64"/>
      <c r="BZ103" s="64"/>
      <c r="CA103" s="65"/>
      <c r="CB103" s="1" t="s">
        <v>33</v>
      </c>
      <c r="CC103" s="31" t="str">
        <f t="shared" si="182"/>
        <v/>
      </c>
      <c r="CD103" s="32" t="str">
        <f t="shared" si="183"/>
        <v/>
      </c>
      <c r="CE103" s="32" t="str">
        <f t="shared" si="184"/>
        <v/>
      </c>
      <c r="CF103" s="32" t="str">
        <f t="shared" si="185"/>
        <v/>
      </c>
      <c r="CG103" s="32" t="str">
        <f t="shared" si="186"/>
        <v/>
      </c>
      <c r="CH103" s="32" t="str">
        <f t="shared" si="187"/>
        <v/>
      </c>
      <c r="CI103" s="33" t="str">
        <f t="shared" si="188"/>
        <v/>
      </c>
      <c r="CJ103" s="62"/>
      <c r="CL103" s="31" t="str">
        <f t="shared" si="189"/>
        <v/>
      </c>
      <c r="CM103" s="32" t="str">
        <f t="shared" si="190"/>
        <v/>
      </c>
      <c r="CN103" s="32" t="str">
        <f t="shared" si="191"/>
        <v/>
      </c>
      <c r="CO103" s="32" t="str">
        <f t="shared" si="192"/>
        <v/>
      </c>
      <c r="CP103" s="32" t="str">
        <f t="shared" si="193"/>
        <v/>
      </c>
      <c r="CQ103" s="32" t="str">
        <f t="shared" si="194"/>
        <v/>
      </c>
      <c r="CR103" s="33" t="str">
        <f t="shared" si="195"/>
        <v/>
      </c>
      <c r="CS103" s="62"/>
      <c r="CU103" s="31" t="str">
        <f t="shared" si="196"/>
        <v/>
      </c>
      <c r="CV103" s="32" t="str">
        <f t="shared" si="165"/>
        <v/>
      </c>
      <c r="CW103" s="32" t="str">
        <f t="shared" si="166"/>
        <v/>
      </c>
      <c r="CX103" s="32" t="str">
        <f t="shared" si="167"/>
        <v/>
      </c>
      <c r="CY103" s="32" t="str">
        <f t="shared" si="168"/>
        <v/>
      </c>
      <c r="CZ103" s="32" t="str">
        <f t="shared" si="169"/>
        <v/>
      </c>
      <c r="DA103" s="33" t="str">
        <f t="shared" si="170"/>
        <v/>
      </c>
      <c r="DB103" s="62"/>
    </row>
    <row r="104" spans="1:106" x14ac:dyDescent="0.2">
      <c r="A104" s="62">
        <f t="shared" si="227"/>
        <v>100</v>
      </c>
      <c r="B104" s="62">
        <v>0</v>
      </c>
      <c r="C104" s="62"/>
      <c r="D104" s="62"/>
      <c r="E104" s="62">
        <v>1</v>
      </c>
      <c r="F104" s="65">
        <v>0</v>
      </c>
      <c r="G104" s="62">
        <f t="shared" si="172"/>
        <v>0</v>
      </c>
      <c r="H104" s="62">
        <f t="shared" si="173"/>
        <v>0</v>
      </c>
      <c r="I104" s="62">
        <f t="shared" si="174"/>
        <v>0</v>
      </c>
      <c r="J104" s="62"/>
      <c r="K104" s="50"/>
      <c r="L104" s="50"/>
      <c r="M104" s="50"/>
      <c r="N104" s="50"/>
      <c r="O104" s="50"/>
      <c r="P104" s="50"/>
      <c r="Q104" s="50"/>
      <c r="R104" s="62"/>
      <c r="S104" s="26" t="str">
        <f t="shared" si="197"/>
        <v/>
      </c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31" t="str">
        <f t="shared" si="175"/>
        <v/>
      </c>
      <c r="AE104" s="32" t="str">
        <f t="shared" si="176"/>
        <v/>
      </c>
      <c r="AF104" s="32" t="str">
        <f t="shared" si="177"/>
        <v/>
      </c>
      <c r="AG104" s="32" t="str">
        <f t="shared" si="178"/>
        <v/>
      </c>
      <c r="AH104" s="32" t="str">
        <f t="shared" si="179"/>
        <v/>
      </c>
      <c r="AI104" s="32" t="str">
        <f t="shared" si="180"/>
        <v/>
      </c>
      <c r="AJ104" s="33" t="str">
        <f t="shared" si="181"/>
        <v/>
      </c>
      <c r="AK104" s="62"/>
      <c r="AL104" s="62"/>
      <c r="AM104" s="119" t="str">
        <f t="shared" si="198"/>
        <v/>
      </c>
      <c r="AN104" s="120" t="str">
        <f t="shared" si="199"/>
        <v/>
      </c>
      <c r="AO104" s="120" t="str">
        <f t="shared" si="200"/>
        <v/>
      </c>
      <c r="AP104" s="120" t="str">
        <f t="shared" si="201"/>
        <v/>
      </c>
      <c r="AQ104" s="120" t="str">
        <f t="shared" si="202"/>
        <v/>
      </c>
      <c r="AR104" s="120" t="str">
        <f t="shared" si="203"/>
        <v/>
      </c>
      <c r="AS104" s="121" t="str">
        <f t="shared" si="204"/>
        <v/>
      </c>
      <c r="AT104" s="62"/>
      <c r="AU104" s="62"/>
      <c r="AV104" s="31" t="str">
        <f t="shared" si="205"/>
        <v/>
      </c>
      <c r="AW104" s="32" t="str">
        <f t="shared" si="206"/>
        <v/>
      </c>
      <c r="AX104" s="32" t="str">
        <f t="shared" si="207"/>
        <v/>
      </c>
      <c r="AY104" s="32" t="str">
        <f t="shared" si="208"/>
        <v/>
      </c>
      <c r="AZ104" s="32" t="str">
        <f t="shared" si="209"/>
        <v/>
      </c>
      <c r="BA104" s="32" t="str">
        <f t="shared" si="210"/>
        <v/>
      </c>
      <c r="BB104" s="33" t="str">
        <f t="shared" si="211"/>
        <v/>
      </c>
      <c r="BC104" s="62"/>
      <c r="BD104" s="28" t="str">
        <f t="shared" si="212"/>
        <v/>
      </c>
      <c r="BE104" s="29" t="str">
        <f t="shared" si="213"/>
        <v/>
      </c>
      <c r="BF104" s="29" t="str">
        <f t="shared" si="214"/>
        <v/>
      </c>
      <c r="BG104" s="29" t="str">
        <f t="shared" si="215"/>
        <v/>
      </c>
      <c r="BH104" s="29" t="str">
        <f t="shared" si="216"/>
        <v/>
      </c>
      <c r="BI104" s="29" t="str">
        <f t="shared" si="217"/>
        <v/>
      </c>
      <c r="BJ104" s="30" t="str">
        <f t="shared" si="218"/>
        <v/>
      </c>
      <c r="BK104" s="62"/>
      <c r="BL104" s="31" t="str">
        <f t="shared" si="219"/>
        <v/>
      </c>
      <c r="BM104" s="32" t="str">
        <f t="shared" si="220"/>
        <v/>
      </c>
      <c r="BN104" s="32" t="str">
        <f t="shared" si="221"/>
        <v/>
      </c>
      <c r="BO104" s="32" t="str">
        <f t="shared" si="222"/>
        <v/>
      </c>
      <c r="BP104" s="32" t="str">
        <f t="shared" si="223"/>
        <v/>
      </c>
      <c r="BQ104" s="32" t="str">
        <f t="shared" si="224"/>
        <v/>
      </c>
      <c r="BR104" s="32" t="str">
        <f t="shared" si="225"/>
        <v/>
      </c>
      <c r="BS104" s="33" t="str">
        <f t="shared" si="226"/>
        <v/>
      </c>
      <c r="BT104" s="62"/>
      <c r="BU104" s="63"/>
      <c r="BV104" s="64"/>
      <c r="BW104" s="64"/>
      <c r="BX104" s="64"/>
      <c r="BY104" s="64"/>
      <c r="BZ104" s="64"/>
      <c r="CA104" s="65"/>
      <c r="CB104" s="1" t="s">
        <v>34</v>
      </c>
      <c r="CC104" s="31" t="str">
        <f t="shared" si="182"/>
        <v/>
      </c>
      <c r="CD104" s="32" t="str">
        <f t="shared" si="183"/>
        <v/>
      </c>
      <c r="CE104" s="32" t="str">
        <f t="shared" si="184"/>
        <v/>
      </c>
      <c r="CF104" s="32" t="str">
        <f t="shared" si="185"/>
        <v/>
      </c>
      <c r="CG104" s="32" t="str">
        <f t="shared" si="186"/>
        <v/>
      </c>
      <c r="CH104" s="32" t="str">
        <f t="shared" si="187"/>
        <v/>
      </c>
      <c r="CI104" s="33" t="str">
        <f t="shared" si="188"/>
        <v/>
      </c>
      <c r="CJ104" s="62"/>
      <c r="CL104" s="31" t="str">
        <f t="shared" si="189"/>
        <v/>
      </c>
      <c r="CM104" s="32" t="str">
        <f t="shared" si="190"/>
        <v/>
      </c>
      <c r="CN104" s="32" t="str">
        <f t="shared" si="191"/>
        <v/>
      </c>
      <c r="CO104" s="32" t="str">
        <f t="shared" si="192"/>
        <v/>
      </c>
      <c r="CP104" s="32" t="str">
        <f t="shared" si="193"/>
        <v/>
      </c>
      <c r="CQ104" s="32" t="str">
        <f t="shared" si="194"/>
        <v/>
      </c>
      <c r="CR104" s="33" t="str">
        <f t="shared" si="195"/>
        <v/>
      </c>
      <c r="CS104" s="62"/>
      <c r="CU104" s="31" t="str">
        <f t="shared" si="196"/>
        <v/>
      </c>
      <c r="CV104" s="32" t="str">
        <f t="shared" si="165"/>
        <v/>
      </c>
      <c r="CW104" s="32" t="str">
        <f t="shared" si="166"/>
        <v/>
      </c>
      <c r="CX104" s="32" t="str">
        <f t="shared" si="167"/>
        <v/>
      </c>
      <c r="CY104" s="32" t="str">
        <f t="shared" si="168"/>
        <v/>
      </c>
      <c r="CZ104" s="32" t="str">
        <f t="shared" si="169"/>
        <v/>
      </c>
      <c r="DA104" s="33" t="str">
        <f t="shared" si="170"/>
        <v/>
      </c>
      <c r="DB104" s="62"/>
    </row>
    <row r="105" spans="1:106" x14ac:dyDescent="0.2">
      <c r="A105" s="62">
        <f t="shared" si="227"/>
        <v>101</v>
      </c>
      <c r="B105" s="62">
        <v>0</v>
      </c>
      <c r="C105" s="62"/>
      <c r="D105" s="62"/>
      <c r="E105" s="62"/>
      <c r="F105" s="65">
        <v>0</v>
      </c>
      <c r="G105" s="62">
        <f t="shared" si="172"/>
        <v>0</v>
      </c>
      <c r="H105" s="62">
        <f t="shared" si="173"/>
        <v>0</v>
      </c>
      <c r="I105" s="62">
        <f t="shared" si="174"/>
        <v>0</v>
      </c>
      <c r="J105" s="62"/>
      <c r="K105" s="50"/>
      <c r="L105" s="50"/>
      <c r="M105" s="50"/>
      <c r="N105" s="50"/>
      <c r="O105" s="50"/>
      <c r="P105" s="50"/>
      <c r="Q105" s="50"/>
      <c r="R105" s="62"/>
      <c r="S105" s="26" t="str">
        <f t="shared" si="197"/>
        <v/>
      </c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31" t="str">
        <f t="shared" si="175"/>
        <v/>
      </c>
      <c r="AE105" s="32" t="str">
        <f t="shared" si="176"/>
        <v/>
      </c>
      <c r="AF105" s="32" t="str">
        <f t="shared" si="177"/>
        <v/>
      </c>
      <c r="AG105" s="32" t="str">
        <f t="shared" si="178"/>
        <v/>
      </c>
      <c r="AH105" s="32" t="str">
        <f t="shared" si="179"/>
        <v/>
      </c>
      <c r="AI105" s="32" t="str">
        <f t="shared" si="180"/>
        <v/>
      </c>
      <c r="AJ105" s="33" t="str">
        <f t="shared" si="181"/>
        <v/>
      </c>
      <c r="AK105" s="62"/>
      <c r="AL105" s="62"/>
      <c r="AM105" s="119" t="str">
        <f t="shared" si="198"/>
        <v/>
      </c>
      <c r="AN105" s="120" t="str">
        <f t="shared" si="199"/>
        <v/>
      </c>
      <c r="AO105" s="120" t="str">
        <f t="shared" si="200"/>
        <v/>
      </c>
      <c r="AP105" s="120" t="str">
        <f t="shared" si="201"/>
        <v/>
      </c>
      <c r="AQ105" s="120" t="str">
        <f t="shared" si="202"/>
        <v/>
      </c>
      <c r="AR105" s="120" t="str">
        <f t="shared" si="203"/>
        <v/>
      </c>
      <c r="AS105" s="121" t="str">
        <f t="shared" si="204"/>
        <v/>
      </c>
      <c r="AT105" s="62"/>
      <c r="AU105" s="62"/>
      <c r="AV105" s="31" t="str">
        <f t="shared" si="205"/>
        <v/>
      </c>
      <c r="AW105" s="32" t="str">
        <f t="shared" si="206"/>
        <v/>
      </c>
      <c r="AX105" s="32" t="str">
        <f t="shared" si="207"/>
        <v/>
      </c>
      <c r="AY105" s="32" t="str">
        <f t="shared" si="208"/>
        <v/>
      </c>
      <c r="AZ105" s="32" t="str">
        <f t="shared" si="209"/>
        <v/>
      </c>
      <c r="BA105" s="32" t="str">
        <f t="shared" si="210"/>
        <v/>
      </c>
      <c r="BB105" s="33" t="str">
        <f t="shared" si="211"/>
        <v/>
      </c>
      <c r="BC105" s="62"/>
      <c r="BD105" s="28" t="str">
        <f t="shared" si="212"/>
        <v/>
      </c>
      <c r="BE105" s="29" t="str">
        <f t="shared" si="213"/>
        <v/>
      </c>
      <c r="BF105" s="29" t="str">
        <f t="shared" si="214"/>
        <v/>
      </c>
      <c r="BG105" s="29" t="str">
        <f t="shared" si="215"/>
        <v/>
      </c>
      <c r="BH105" s="29" t="str">
        <f t="shared" si="216"/>
        <v/>
      </c>
      <c r="BI105" s="29" t="str">
        <f t="shared" si="217"/>
        <v/>
      </c>
      <c r="BJ105" s="30" t="str">
        <f t="shared" si="218"/>
        <v/>
      </c>
      <c r="BK105" s="62"/>
      <c r="BL105" s="31" t="str">
        <f t="shared" si="219"/>
        <v/>
      </c>
      <c r="BM105" s="32" t="str">
        <f t="shared" si="220"/>
        <v/>
      </c>
      <c r="BN105" s="32" t="str">
        <f t="shared" si="221"/>
        <v/>
      </c>
      <c r="BO105" s="32" t="str">
        <f t="shared" si="222"/>
        <v/>
      </c>
      <c r="BP105" s="32" t="str">
        <f t="shared" si="223"/>
        <v/>
      </c>
      <c r="BQ105" s="32" t="str">
        <f t="shared" si="224"/>
        <v/>
      </c>
      <c r="BR105" s="32" t="str">
        <f t="shared" si="225"/>
        <v/>
      </c>
      <c r="BS105" s="33" t="str">
        <f t="shared" si="226"/>
        <v/>
      </c>
      <c r="BT105" s="62"/>
      <c r="BU105" s="63"/>
      <c r="BV105" s="64"/>
      <c r="BW105" s="64"/>
      <c r="BX105" s="64"/>
      <c r="BY105" s="64"/>
      <c r="BZ105" s="64"/>
      <c r="CA105" s="65"/>
      <c r="CB105" s="1" t="s">
        <v>36</v>
      </c>
      <c r="CC105" s="31" t="str">
        <f t="shared" si="182"/>
        <v/>
      </c>
      <c r="CD105" s="32" t="str">
        <f t="shared" si="183"/>
        <v/>
      </c>
      <c r="CE105" s="32" t="str">
        <f t="shared" si="184"/>
        <v/>
      </c>
      <c r="CF105" s="32" t="str">
        <f t="shared" si="185"/>
        <v/>
      </c>
      <c r="CG105" s="32" t="str">
        <f t="shared" si="186"/>
        <v/>
      </c>
      <c r="CH105" s="32" t="str">
        <f t="shared" si="187"/>
        <v/>
      </c>
      <c r="CI105" s="33" t="str">
        <f t="shared" si="188"/>
        <v/>
      </c>
      <c r="CJ105" s="62"/>
      <c r="CL105" s="31" t="str">
        <f t="shared" si="189"/>
        <v/>
      </c>
      <c r="CM105" s="32" t="str">
        <f t="shared" si="190"/>
        <v/>
      </c>
      <c r="CN105" s="32" t="str">
        <f t="shared" si="191"/>
        <v/>
      </c>
      <c r="CO105" s="32" t="str">
        <f t="shared" si="192"/>
        <v/>
      </c>
      <c r="CP105" s="32" t="str">
        <f t="shared" si="193"/>
        <v/>
      </c>
      <c r="CQ105" s="32" t="str">
        <f t="shared" si="194"/>
        <v/>
      </c>
      <c r="CR105" s="33" t="str">
        <f t="shared" si="195"/>
        <v/>
      </c>
      <c r="CS105" s="62"/>
      <c r="CU105" s="31" t="str">
        <f t="shared" si="196"/>
        <v/>
      </c>
      <c r="CV105" s="32" t="str">
        <f t="shared" si="165"/>
        <v/>
      </c>
      <c r="CW105" s="32" t="str">
        <f t="shared" si="166"/>
        <v/>
      </c>
      <c r="CX105" s="32" t="str">
        <f t="shared" si="167"/>
        <v/>
      </c>
      <c r="CY105" s="32" t="str">
        <f t="shared" si="168"/>
        <v/>
      </c>
      <c r="CZ105" s="32" t="str">
        <f t="shared" si="169"/>
        <v/>
      </c>
      <c r="DA105" s="33" t="str">
        <f t="shared" si="170"/>
        <v/>
      </c>
      <c r="DB105" s="62"/>
    </row>
    <row r="106" spans="1:106" x14ac:dyDescent="0.2">
      <c r="A106" s="62">
        <f t="shared" si="227"/>
        <v>102</v>
      </c>
      <c r="B106" s="62">
        <v>0</v>
      </c>
      <c r="C106" s="62"/>
      <c r="D106" s="62"/>
      <c r="E106" s="62"/>
      <c r="F106" s="65">
        <v>0</v>
      </c>
      <c r="G106" s="62">
        <f t="shared" si="172"/>
        <v>0</v>
      </c>
      <c r="H106" s="62">
        <f t="shared" si="173"/>
        <v>0</v>
      </c>
      <c r="I106" s="62">
        <f t="shared" si="174"/>
        <v>0</v>
      </c>
      <c r="J106" s="62"/>
      <c r="K106" s="50"/>
      <c r="L106" s="50"/>
      <c r="M106" s="50"/>
      <c r="N106" s="50"/>
      <c r="O106" s="50"/>
      <c r="P106" s="50"/>
      <c r="Q106" s="50"/>
      <c r="R106" s="62"/>
      <c r="S106" s="26" t="str">
        <f t="shared" si="197"/>
        <v/>
      </c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31" t="str">
        <f t="shared" si="175"/>
        <v/>
      </c>
      <c r="AE106" s="32" t="str">
        <f t="shared" si="176"/>
        <v/>
      </c>
      <c r="AF106" s="32" t="str">
        <f t="shared" si="177"/>
        <v/>
      </c>
      <c r="AG106" s="32" t="str">
        <f t="shared" si="178"/>
        <v/>
      </c>
      <c r="AH106" s="32" t="str">
        <f t="shared" si="179"/>
        <v/>
      </c>
      <c r="AI106" s="32" t="str">
        <f t="shared" si="180"/>
        <v/>
      </c>
      <c r="AJ106" s="33" t="str">
        <f t="shared" si="181"/>
        <v/>
      </c>
      <c r="AK106" s="62"/>
      <c r="AL106" s="62"/>
      <c r="AM106" s="119" t="str">
        <f t="shared" si="198"/>
        <v/>
      </c>
      <c r="AN106" s="120" t="str">
        <f t="shared" si="199"/>
        <v/>
      </c>
      <c r="AO106" s="120" t="str">
        <f t="shared" si="200"/>
        <v/>
      </c>
      <c r="AP106" s="120" t="str">
        <f t="shared" si="201"/>
        <v/>
      </c>
      <c r="AQ106" s="120" t="str">
        <f t="shared" si="202"/>
        <v/>
      </c>
      <c r="AR106" s="120" t="str">
        <f t="shared" si="203"/>
        <v/>
      </c>
      <c r="AS106" s="121" t="str">
        <f t="shared" si="204"/>
        <v/>
      </c>
      <c r="AT106" s="62"/>
      <c r="AU106" s="62"/>
      <c r="AV106" s="31" t="str">
        <f t="shared" si="205"/>
        <v/>
      </c>
      <c r="AW106" s="32" t="str">
        <f t="shared" si="206"/>
        <v/>
      </c>
      <c r="AX106" s="32" t="str">
        <f t="shared" si="207"/>
        <v/>
      </c>
      <c r="AY106" s="32" t="str">
        <f t="shared" si="208"/>
        <v/>
      </c>
      <c r="AZ106" s="32" t="str">
        <f t="shared" si="209"/>
        <v/>
      </c>
      <c r="BA106" s="32" t="str">
        <f t="shared" si="210"/>
        <v/>
      </c>
      <c r="BB106" s="33" t="str">
        <f t="shared" si="211"/>
        <v/>
      </c>
      <c r="BC106" s="62"/>
      <c r="BD106" s="28" t="str">
        <f t="shared" si="212"/>
        <v/>
      </c>
      <c r="BE106" s="29" t="str">
        <f t="shared" si="213"/>
        <v/>
      </c>
      <c r="BF106" s="29" t="str">
        <f t="shared" si="214"/>
        <v/>
      </c>
      <c r="BG106" s="29" t="str">
        <f t="shared" si="215"/>
        <v/>
      </c>
      <c r="BH106" s="29" t="str">
        <f t="shared" si="216"/>
        <v/>
      </c>
      <c r="BI106" s="29" t="str">
        <f t="shared" si="217"/>
        <v/>
      </c>
      <c r="BJ106" s="30" t="str">
        <f t="shared" si="218"/>
        <v/>
      </c>
      <c r="BK106" s="62"/>
      <c r="BL106" s="31" t="str">
        <f t="shared" si="219"/>
        <v/>
      </c>
      <c r="BM106" s="32" t="str">
        <f t="shared" si="220"/>
        <v/>
      </c>
      <c r="BN106" s="32" t="str">
        <f t="shared" si="221"/>
        <v/>
      </c>
      <c r="BO106" s="32" t="str">
        <f t="shared" si="222"/>
        <v/>
      </c>
      <c r="BP106" s="32" t="str">
        <f t="shared" si="223"/>
        <v/>
      </c>
      <c r="BQ106" s="32" t="str">
        <f t="shared" si="224"/>
        <v/>
      </c>
      <c r="BR106" s="32" t="str">
        <f t="shared" si="225"/>
        <v/>
      </c>
      <c r="BS106" s="33" t="str">
        <f t="shared" si="226"/>
        <v/>
      </c>
      <c r="BT106" s="62"/>
      <c r="BU106" s="63"/>
      <c r="BV106" s="64"/>
      <c r="BW106" s="64"/>
      <c r="BX106" s="64"/>
      <c r="BY106" s="64"/>
      <c r="BZ106" s="64"/>
      <c r="CA106" s="65"/>
      <c r="CB106" s="1" t="s">
        <v>35</v>
      </c>
      <c r="CC106" s="31" t="str">
        <f t="shared" si="182"/>
        <v/>
      </c>
      <c r="CD106" s="32" t="str">
        <f t="shared" si="183"/>
        <v/>
      </c>
      <c r="CE106" s="32" t="str">
        <f t="shared" si="184"/>
        <v/>
      </c>
      <c r="CF106" s="32" t="str">
        <f t="shared" si="185"/>
        <v/>
      </c>
      <c r="CG106" s="32" t="str">
        <f t="shared" si="186"/>
        <v/>
      </c>
      <c r="CH106" s="32" t="str">
        <f t="shared" si="187"/>
        <v/>
      </c>
      <c r="CI106" s="33" t="str">
        <f t="shared" si="188"/>
        <v/>
      </c>
      <c r="CJ106" s="62"/>
      <c r="CL106" s="31" t="str">
        <f t="shared" si="189"/>
        <v/>
      </c>
      <c r="CM106" s="32" t="str">
        <f t="shared" si="190"/>
        <v/>
      </c>
      <c r="CN106" s="32" t="str">
        <f t="shared" si="191"/>
        <v/>
      </c>
      <c r="CO106" s="32" t="str">
        <f t="shared" si="192"/>
        <v/>
      </c>
      <c r="CP106" s="32" t="str">
        <f t="shared" si="193"/>
        <v/>
      </c>
      <c r="CQ106" s="32" t="str">
        <f t="shared" si="194"/>
        <v/>
      </c>
      <c r="CR106" s="33" t="str">
        <f t="shared" si="195"/>
        <v/>
      </c>
      <c r="CS106" s="62"/>
      <c r="CU106" s="31" t="str">
        <f t="shared" si="196"/>
        <v/>
      </c>
      <c r="CV106" s="32" t="str">
        <f t="shared" si="165"/>
        <v/>
      </c>
      <c r="CW106" s="32" t="str">
        <f t="shared" si="166"/>
        <v/>
      </c>
      <c r="CX106" s="32" t="str">
        <f t="shared" si="167"/>
        <v/>
      </c>
      <c r="CY106" s="32" t="str">
        <f t="shared" si="168"/>
        <v/>
      </c>
      <c r="CZ106" s="32" t="str">
        <f t="shared" si="169"/>
        <v/>
      </c>
      <c r="DA106" s="33" t="str">
        <f t="shared" si="170"/>
        <v/>
      </c>
      <c r="DB106" s="62"/>
    </row>
    <row r="107" spans="1:106" x14ac:dyDescent="0.2">
      <c r="A107" s="62">
        <f t="shared" si="227"/>
        <v>103</v>
      </c>
      <c r="B107" s="62">
        <v>0</v>
      </c>
      <c r="C107" s="62"/>
      <c r="D107" s="62"/>
      <c r="E107" s="62"/>
      <c r="F107" s="138">
        <v>0</v>
      </c>
      <c r="G107" s="62">
        <f t="shared" si="172"/>
        <v>0</v>
      </c>
      <c r="H107" s="62">
        <f t="shared" si="173"/>
        <v>0</v>
      </c>
      <c r="I107" s="62">
        <f t="shared" si="174"/>
        <v>0</v>
      </c>
      <c r="J107" s="62"/>
      <c r="K107" s="50"/>
      <c r="L107" s="50"/>
      <c r="M107" s="50"/>
      <c r="N107" s="50"/>
      <c r="O107" s="50"/>
      <c r="P107" s="50"/>
      <c r="Q107" s="50"/>
      <c r="R107" s="62"/>
      <c r="S107" s="26" t="str">
        <f t="shared" si="197"/>
        <v/>
      </c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31" t="str">
        <f t="shared" si="175"/>
        <v/>
      </c>
      <c r="AE107" s="32" t="str">
        <f t="shared" si="176"/>
        <v/>
      </c>
      <c r="AF107" s="32" t="str">
        <f t="shared" si="177"/>
        <v/>
      </c>
      <c r="AG107" s="32" t="str">
        <f t="shared" si="178"/>
        <v/>
      </c>
      <c r="AH107" s="32" t="str">
        <f t="shared" si="179"/>
        <v/>
      </c>
      <c r="AI107" s="32" t="str">
        <f t="shared" si="180"/>
        <v/>
      </c>
      <c r="AJ107" s="33" t="str">
        <f t="shared" si="181"/>
        <v/>
      </c>
      <c r="AK107" s="62"/>
      <c r="AL107" s="62"/>
      <c r="AM107" s="119" t="str">
        <f t="shared" si="198"/>
        <v/>
      </c>
      <c r="AN107" s="120" t="str">
        <f t="shared" si="199"/>
        <v/>
      </c>
      <c r="AO107" s="120" t="str">
        <f t="shared" si="200"/>
        <v/>
      </c>
      <c r="AP107" s="120" t="str">
        <f t="shared" si="201"/>
        <v/>
      </c>
      <c r="AQ107" s="120" t="str">
        <f t="shared" si="202"/>
        <v/>
      </c>
      <c r="AR107" s="120" t="str">
        <f t="shared" si="203"/>
        <v/>
      </c>
      <c r="AS107" s="121" t="str">
        <f t="shared" si="204"/>
        <v/>
      </c>
      <c r="AT107" s="62"/>
      <c r="AU107" s="62"/>
      <c r="AV107" s="31" t="str">
        <f t="shared" si="205"/>
        <v/>
      </c>
      <c r="AW107" s="32" t="str">
        <f t="shared" si="206"/>
        <v/>
      </c>
      <c r="AX107" s="32" t="str">
        <f t="shared" si="207"/>
        <v/>
      </c>
      <c r="AY107" s="32" t="str">
        <f t="shared" si="208"/>
        <v/>
      </c>
      <c r="AZ107" s="32" t="str">
        <f t="shared" si="209"/>
        <v/>
      </c>
      <c r="BA107" s="32" t="str">
        <f t="shared" si="210"/>
        <v/>
      </c>
      <c r="BB107" s="33" t="str">
        <f t="shared" si="211"/>
        <v/>
      </c>
      <c r="BC107" s="62"/>
      <c r="BD107" s="28" t="str">
        <f t="shared" si="212"/>
        <v/>
      </c>
      <c r="BE107" s="29" t="str">
        <f t="shared" si="213"/>
        <v/>
      </c>
      <c r="BF107" s="29" t="str">
        <f t="shared" si="214"/>
        <v/>
      </c>
      <c r="BG107" s="29" t="str">
        <f t="shared" si="215"/>
        <v/>
      </c>
      <c r="BH107" s="29" t="str">
        <f t="shared" si="216"/>
        <v/>
      </c>
      <c r="BI107" s="29" t="str">
        <f t="shared" si="217"/>
        <v/>
      </c>
      <c r="BJ107" s="30" t="str">
        <f t="shared" si="218"/>
        <v/>
      </c>
      <c r="BK107" s="62"/>
      <c r="BL107" s="31" t="str">
        <f t="shared" si="219"/>
        <v/>
      </c>
      <c r="BM107" s="32" t="str">
        <f t="shared" si="220"/>
        <v/>
      </c>
      <c r="BN107" s="32" t="str">
        <f t="shared" si="221"/>
        <v/>
      </c>
      <c r="BO107" s="32" t="str">
        <f t="shared" si="222"/>
        <v/>
      </c>
      <c r="BP107" s="32" t="str">
        <f t="shared" si="223"/>
        <v/>
      </c>
      <c r="BQ107" s="32" t="str">
        <f t="shared" si="224"/>
        <v/>
      </c>
      <c r="BR107" s="32" t="str">
        <f t="shared" si="225"/>
        <v/>
      </c>
      <c r="BS107" s="33" t="str">
        <f t="shared" si="226"/>
        <v/>
      </c>
      <c r="BT107" s="62"/>
      <c r="BU107" s="63"/>
      <c r="BV107" s="64"/>
      <c r="BW107" s="64"/>
      <c r="BX107" s="64"/>
      <c r="BY107" s="64"/>
      <c r="BZ107" s="64"/>
      <c r="CA107" s="65"/>
      <c r="CC107" s="31" t="str">
        <f t="shared" si="182"/>
        <v/>
      </c>
      <c r="CD107" s="32" t="str">
        <f t="shared" si="183"/>
        <v/>
      </c>
      <c r="CE107" s="32" t="str">
        <f t="shared" si="184"/>
        <v/>
      </c>
      <c r="CF107" s="32" t="str">
        <f t="shared" si="185"/>
        <v/>
      </c>
      <c r="CG107" s="32" t="str">
        <f t="shared" si="186"/>
        <v/>
      </c>
      <c r="CH107" s="32" t="str">
        <f t="shared" si="187"/>
        <v/>
      </c>
      <c r="CI107" s="33" t="str">
        <f t="shared" si="188"/>
        <v/>
      </c>
      <c r="CJ107" s="62"/>
      <c r="CL107" s="31" t="str">
        <f t="shared" si="189"/>
        <v/>
      </c>
      <c r="CM107" s="32" t="str">
        <f t="shared" si="190"/>
        <v/>
      </c>
      <c r="CN107" s="32" t="str">
        <f t="shared" si="191"/>
        <v/>
      </c>
      <c r="CO107" s="32" t="str">
        <f t="shared" si="192"/>
        <v/>
      </c>
      <c r="CP107" s="32" t="str">
        <f t="shared" si="193"/>
        <v/>
      </c>
      <c r="CQ107" s="32" t="str">
        <f t="shared" si="194"/>
        <v/>
      </c>
      <c r="CR107" s="33" t="str">
        <f t="shared" si="195"/>
        <v/>
      </c>
      <c r="CS107" s="62"/>
      <c r="CU107" s="31" t="str">
        <f t="shared" si="196"/>
        <v/>
      </c>
      <c r="CV107" s="32" t="str">
        <f t="shared" si="165"/>
        <v/>
      </c>
      <c r="CW107" s="32" t="str">
        <f t="shared" si="166"/>
        <v/>
      </c>
      <c r="CX107" s="32" t="str">
        <f t="shared" si="167"/>
        <v/>
      </c>
      <c r="CY107" s="32" t="str">
        <f t="shared" si="168"/>
        <v/>
      </c>
      <c r="CZ107" s="32" t="str">
        <f t="shared" si="169"/>
        <v/>
      </c>
      <c r="DA107" s="33" t="str">
        <f t="shared" si="170"/>
        <v/>
      </c>
      <c r="DB107" s="62"/>
    </row>
    <row r="108" spans="1:106" x14ac:dyDescent="0.2">
      <c r="A108" s="51">
        <f t="shared" si="227"/>
        <v>104</v>
      </c>
      <c r="B108" s="51">
        <v>1</v>
      </c>
      <c r="C108" s="51">
        <v>85</v>
      </c>
      <c r="D108" s="51"/>
      <c r="E108" s="51"/>
      <c r="F108" s="54">
        <v>0</v>
      </c>
      <c r="G108" s="51">
        <f t="shared" si="172"/>
        <v>0</v>
      </c>
      <c r="H108" s="51">
        <f t="shared" si="173"/>
        <v>0</v>
      </c>
      <c r="I108" s="52">
        <f t="shared" si="174"/>
        <v>0</v>
      </c>
      <c r="K108" s="50" t="s">
        <v>10</v>
      </c>
      <c r="L108" s="50"/>
      <c r="M108" s="50" t="s">
        <v>1</v>
      </c>
      <c r="N108" s="50"/>
      <c r="O108" s="50"/>
      <c r="P108" s="50"/>
      <c r="Q108" s="50"/>
      <c r="S108" s="26" t="str">
        <f t="shared" si="197"/>
        <v/>
      </c>
      <c r="AD108" s="31" t="str">
        <f t="shared" si="175"/>
        <v/>
      </c>
      <c r="AE108" s="32" t="str">
        <f t="shared" si="176"/>
        <v/>
      </c>
      <c r="AF108" s="32" t="str">
        <f t="shared" si="177"/>
        <v/>
      </c>
      <c r="AG108" s="32" t="str">
        <f t="shared" si="178"/>
        <v/>
      </c>
      <c r="AH108" s="32" t="str">
        <f t="shared" si="179"/>
        <v/>
      </c>
      <c r="AI108" s="32" t="str">
        <f t="shared" si="180"/>
        <v/>
      </c>
      <c r="AJ108" s="33" t="str">
        <f t="shared" si="181"/>
        <v/>
      </c>
      <c r="AM108" s="119" t="str">
        <f t="shared" si="198"/>
        <v/>
      </c>
      <c r="AN108" s="120" t="str">
        <f t="shared" si="199"/>
        <v/>
      </c>
      <c r="AO108" s="120" t="str">
        <f t="shared" si="200"/>
        <v/>
      </c>
      <c r="AP108" s="120" t="str">
        <f t="shared" si="201"/>
        <v/>
      </c>
      <c r="AQ108" s="120" t="str">
        <f t="shared" si="202"/>
        <v/>
      </c>
      <c r="AR108" s="120" t="str">
        <f t="shared" si="203"/>
        <v/>
      </c>
      <c r="AS108" s="121" t="str">
        <f t="shared" si="204"/>
        <v/>
      </c>
      <c r="AV108" s="31" t="str">
        <f t="shared" si="205"/>
        <v/>
      </c>
      <c r="AW108" s="32" t="str">
        <f t="shared" si="206"/>
        <v/>
      </c>
      <c r="AX108" s="32" t="str">
        <f t="shared" si="207"/>
        <v/>
      </c>
      <c r="AY108" s="32" t="str">
        <f t="shared" si="208"/>
        <v/>
      </c>
      <c r="AZ108" s="32" t="str">
        <f t="shared" si="209"/>
        <v/>
      </c>
      <c r="BA108" s="32" t="str">
        <f t="shared" si="210"/>
        <v/>
      </c>
      <c r="BB108" s="33" t="str">
        <f t="shared" si="211"/>
        <v/>
      </c>
      <c r="BD108" s="28" t="str">
        <f t="shared" si="212"/>
        <v/>
      </c>
      <c r="BE108" s="29" t="str">
        <f t="shared" si="213"/>
        <v/>
      </c>
      <c r="BF108" s="29" t="str">
        <f t="shared" si="214"/>
        <v/>
      </c>
      <c r="BG108" s="29" t="str">
        <f t="shared" si="215"/>
        <v/>
      </c>
      <c r="BH108" s="29" t="str">
        <f t="shared" si="216"/>
        <v/>
      </c>
      <c r="BI108" s="29" t="str">
        <f t="shared" si="217"/>
        <v/>
      </c>
      <c r="BJ108" s="30" t="str">
        <f t="shared" si="218"/>
        <v/>
      </c>
      <c r="BL108" s="31">
        <f t="shared" si="219"/>
        <v>1</v>
      </c>
      <c r="BM108" s="32" t="str">
        <f t="shared" si="220"/>
        <v/>
      </c>
      <c r="BN108" s="32">
        <f t="shared" si="221"/>
        <v>1</v>
      </c>
      <c r="BO108" s="32" t="str">
        <f t="shared" si="222"/>
        <v/>
      </c>
      <c r="BP108" s="32" t="str">
        <f t="shared" si="223"/>
        <v/>
      </c>
      <c r="BQ108" s="32" t="str">
        <f t="shared" si="224"/>
        <v/>
      </c>
      <c r="BR108" s="32" t="str">
        <f t="shared" si="225"/>
        <v/>
      </c>
      <c r="BS108" s="33" t="str">
        <f t="shared" si="226"/>
        <v/>
      </c>
      <c r="BU108" s="28" t="str">
        <f t="shared" ref="BU108:BU148" si="228">IF(AND($B108=1,OR(SUM(BL108:BL114)&gt;=3,SUM(BL108:BL114)=0)),$BX$2,"")</f>
        <v/>
      </c>
      <c r="BV108" s="29" t="str">
        <f t="shared" ref="BV108:BV148" si="229">IF(AND($B108=1,OR(SUM(BM108:BM114)&gt;=3,SUM(BM108:BM114)=0)),$BX$2,"")</f>
        <v/>
      </c>
      <c r="BW108" s="29" t="str">
        <f t="shared" ref="BW108:BW148" si="230">IF(AND($B108=1,OR(SUM(BN108:BN114)&gt;=3,SUM(BN108:BN114)=0)),$BX$2,"")</f>
        <v/>
      </c>
      <c r="BX108" s="29" t="str">
        <f t="shared" ref="BX108:BX148" si="231">IF(AND($B108=1,OR(SUM(BO108:BO114)&gt;=3,SUM(BO108:BO114)=0)),$BX$2,"")</f>
        <v/>
      </c>
      <c r="BY108" s="29" t="str">
        <f t="shared" ref="BY108:BY148" si="232">IF(AND($B108=1,OR(SUM(BP108:BP114)&gt;=3,SUM(BP108:BP114)=0)),$BX$2,"")</f>
        <v/>
      </c>
      <c r="BZ108" s="29" t="str">
        <f t="shared" ref="BZ108:BZ148" si="233">IF(AND($B108=1,OR(SUM(BQ108:BQ114)&gt;=3,SUM(BQ108:BQ114)=0)),$BX$2,"")</f>
        <v/>
      </c>
      <c r="CA108" s="30" t="str">
        <f t="shared" ref="CA108:CA148" si="234">IF(AND($B108=1,OR(SUM(BR108:BR114)&gt;=3,SUM(BR108:BR114)=0)),$BX$2,"")</f>
        <v/>
      </c>
      <c r="CC108" s="31" t="str">
        <f t="shared" si="182"/>
        <v/>
      </c>
      <c r="CD108" s="32" t="str">
        <f t="shared" si="183"/>
        <v/>
      </c>
      <c r="CE108" s="32" t="str">
        <f t="shared" si="184"/>
        <v/>
      </c>
      <c r="CF108" s="32" t="str">
        <f t="shared" si="185"/>
        <v/>
      </c>
      <c r="CG108" s="32" t="str">
        <f t="shared" si="186"/>
        <v/>
      </c>
      <c r="CH108" s="32" t="str">
        <f t="shared" si="187"/>
        <v/>
      </c>
      <c r="CI108" s="33" t="str">
        <f t="shared" si="188"/>
        <v/>
      </c>
      <c r="CL108" s="31" t="str">
        <f t="shared" si="189"/>
        <v/>
      </c>
      <c r="CM108" s="32" t="str">
        <f t="shared" si="190"/>
        <v/>
      </c>
      <c r="CN108" s="32" t="str">
        <f t="shared" si="191"/>
        <v/>
      </c>
      <c r="CO108" s="32" t="str">
        <f t="shared" si="192"/>
        <v/>
      </c>
      <c r="CP108" s="32" t="str">
        <f t="shared" si="193"/>
        <v/>
      </c>
      <c r="CQ108" s="32" t="str">
        <f t="shared" si="194"/>
        <v/>
      </c>
      <c r="CR108" s="33" t="str">
        <f t="shared" si="195"/>
        <v/>
      </c>
      <c r="CU108" s="31" t="str">
        <f t="shared" si="196"/>
        <v/>
      </c>
      <c r="CV108" s="32" t="str">
        <f t="shared" si="165"/>
        <v/>
      </c>
      <c r="CW108" s="32" t="str">
        <f t="shared" si="166"/>
        <v/>
      </c>
      <c r="CX108" s="32" t="str">
        <f t="shared" si="167"/>
        <v/>
      </c>
      <c r="CY108" s="32" t="str">
        <f t="shared" si="168"/>
        <v/>
      </c>
      <c r="CZ108" s="32" t="str">
        <f t="shared" si="169"/>
        <v/>
      </c>
      <c r="DA108" s="33" t="str">
        <f t="shared" si="170"/>
        <v/>
      </c>
    </row>
    <row r="109" spans="1:106" x14ac:dyDescent="0.2">
      <c r="A109" s="53">
        <f t="shared" si="227"/>
        <v>105</v>
      </c>
      <c r="B109" s="53">
        <v>1</v>
      </c>
      <c r="C109" s="53">
        <v>86</v>
      </c>
      <c r="D109" s="53"/>
      <c r="E109" s="53"/>
      <c r="F109" s="54">
        <v>0</v>
      </c>
      <c r="G109" s="53">
        <f t="shared" si="172"/>
        <v>0</v>
      </c>
      <c r="H109" s="53">
        <f t="shared" si="173"/>
        <v>0</v>
      </c>
      <c r="I109" s="54">
        <f t="shared" si="174"/>
        <v>0</v>
      </c>
      <c r="K109" s="50"/>
      <c r="L109" s="50" t="s">
        <v>4</v>
      </c>
      <c r="M109" s="50"/>
      <c r="N109" s="50" t="s">
        <v>14</v>
      </c>
      <c r="O109" s="50"/>
      <c r="P109" s="50"/>
      <c r="Q109" s="50"/>
      <c r="S109" s="26" t="str">
        <f t="shared" si="197"/>
        <v/>
      </c>
      <c r="AD109" s="31" t="str">
        <f t="shared" si="175"/>
        <v/>
      </c>
      <c r="AE109" s="32" t="str">
        <f t="shared" si="176"/>
        <v/>
      </c>
      <c r="AF109" s="32" t="str">
        <f t="shared" si="177"/>
        <v/>
      </c>
      <c r="AG109" s="32" t="str">
        <f t="shared" si="178"/>
        <v/>
      </c>
      <c r="AH109" s="32" t="str">
        <f t="shared" si="179"/>
        <v/>
      </c>
      <c r="AI109" s="32" t="str">
        <f t="shared" si="180"/>
        <v/>
      </c>
      <c r="AJ109" s="33" t="str">
        <f t="shared" si="181"/>
        <v/>
      </c>
      <c r="AM109" s="119" t="str">
        <f t="shared" si="198"/>
        <v/>
      </c>
      <c r="AN109" s="120" t="str">
        <f t="shared" si="199"/>
        <v/>
      </c>
      <c r="AO109" s="120" t="str">
        <f t="shared" si="200"/>
        <v/>
      </c>
      <c r="AP109" s="120" t="str">
        <f t="shared" si="201"/>
        <v/>
      </c>
      <c r="AQ109" s="120" t="str">
        <f t="shared" si="202"/>
        <v/>
      </c>
      <c r="AR109" s="120" t="str">
        <f t="shared" si="203"/>
        <v/>
      </c>
      <c r="AS109" s="121" t="str">
        <f t="shared" si="204"/>
        <v/>
      </c>
      <c r="AV109" s="31" t="str">
        <f t="shared" si="205"/>
        <v/>
      </c>
      <c r="AW109" s="32" t="str">
        <f t="shared" si="206"/>
        <v/>
      </c>
      <c r="AX109" s="32" t="str">
        <f t="shared" si="207"/>
        <v/>
      </c>
      <c r="AY109" s="32" t="str">
        <f t="shared" si="208"/>
        <v/>
      </c>
      <c r="AZ109" s="32" t="str">
        <f t="shared" si="209"/>
        <v/>
      </c>
      <c r="BA109" s="32" t="str">
        <f t="shared" si="210"/>
        <v/>
      </c>
      <c r="BB109" s="33" t="str">
        <f t="shared" si="211"/>
        <v/>
      </c>
      <c r="BD109" s="28" t="str">
        <f t="shared" si="212"/>
        <v/>
      </c>
      <c r="BE109" s="29" t="str">
        <f t="shared" si="213"/>
        <v/>
      </c>
      <c r="BF109" s="29" t="str">
        <f t="shared" si="214"/>
        <v/>
      </c>
      <c r="BG109" s="29" t="str">
        <f t="shared" si="215"/>
        <v/>
      </c>
      <c r="BH109" s="29" t="str">
        <f t="shared" si="216"/>
        <v/>
      </c>
      <c r="BI109" s="29" t="str">
        <f t="shared" si="217"/>
        <v/>
      </c>
      <c r="BJ109" s="30" t="str">
        <f t="shared" si="218"/>
        <v/>
      </c>
      <c r="BL109" s="31" t="str">
        <f t="shared" si="219"/>
        <v/>
      </c>
      <c r="BM109" s="32">
        <f t="shared" si="220"/>
        <v>1</v>
      </c>
      <c r="BN109" s="32" t="str">
        <f t="shared" si="221"/>
        <v/>
      </c>
      <c r="BO109" s="32">
        <f t="shared" si="222"/>
        <v>1</v>
      </c>
      <c r="BP109" s="32" t="str">
        <f t="shared" si="223"/>
        <v/>
      </c>
      <c r="BQ109" s="32" t="str">
        <f t="shared" si="224"/>
        <v/>
      </c>
      <c r="BR109" s="32" t="str">
        <f t="shared" si="225"/>
        <v/>
      </c>
      <c r="BS109" s="33" t="str">
        <f t="shared" si="226"/>
        <v/>
      </c>
      <c r="BU109" s="28" t="str">
        <f t="shared" si="228"/>
        <v/>
      </c>
      <c r="BV109" s="29">
        <f t="shared" si="229"/>
        <v>20</v>
      </c>
      <c r="BW109" s="29" t="str">
        <f t="shared" si="230"/>
        <v/>
      </c>
      <c r="BX109" s="29" t="str">
        <f t="shared" si="231"/>
        <v/>
      </c>
      <c r="BY109" s="29" t="str">
        <f t="shared" si="232"/>
        <v/>
      </c>
      <c r="BZ109" s="29" t="str">
        <f t="shared" si="233"/>
        <v/>
      </c>
      <c r="CA109" s="30" t="str">
        <f t="shared" si="234"/>
        <v/>
      </c>
      <c r="CC109" s="31" t="str">
        <f t="shared" si="182"/>
        <v/>
      </c>
      <c r="CD109" s="32" t="str">
        <f t="shared" si="183"/>
        <v/>
      </c>
      <c r="CE109" s="32" t="str">
        <f t="shared" si="184"/>
        <v/>
      </c>
      <c r="CF109" s="32" t="str">
        <f t="shared" si="185"/>
        <v/>
      </c>
      <c r="CG109" s="32" t="str">
        <f t="shared" si="186"/>
        <v/>
      </c>
      <c r="CH109" s="32" t="str">
        <f t="shared" si="187"/>
        <v/>
      </c>
      <c r="CI109" s="33" t="str">
        <f t="shared" si="188"/>
        <v/>
      </c>
      <c r="CL109" s="31" t="str">
        <f t="shared" si="189"/>
        <v/>
      </c>
      <c r="CM109" s="32" t="str">
        <f t="shared" si="190"/>
        <v/>
      </c>
      <c r="CN109" s="32" t="str">
        <f t="shared" si="191"/>
        <v/>
      </c>
      <c r="CO109" s="32" t="str">
        <f t="shared" si="192"/>
        <v/>
      </c>
      <c r="CP109" s="32" t="str">
        <f t="shared" si="193"/>
        <v/>
      </c>
      <c r="CQ109" s="32" t="str">
        <f t="shared" si="194"/>
        <v/>
      </c>
      <c r="CR109" s="33" t="str">
        <f t="shared" si="195"/>
        <v/>
      </c>
      <c r="CU109" s="31" t="str">
        <f t="shared" si="196"/>
        <v/>
      </c>
      <c r="CV109" s="32" t="str">
        <f t="shared" si="165"/>
        <v/>
      </c>
      <c r="CW109" s="32" t="str">
        <f t="shared" si="166"/>
        <v/>
      </c>
      <c r="CX109" s="32" t="str">
        <f t="shared" si="167"/>
        <v/>
      </c>
      <c r="CY109" s="32" t="str">
        <f t="shared" si="168"/>
        <v/>
      </c>
      <c r="CZ109" s="32" t="str">
        <f t="shared" si="169"/>
        <v/>
      </c>
      <c r="DA109" s="33" t="str">
        <f t="shared" si="170"/>
        <v/>
      </c>
    </row>
    <row r="110" spans="1:106" x14ac:dyDescent="0.2">
      <c r="A110" s="53">
        <f t="shared" si="227"/>
        <v>106</v>
      </c>
      <c r="B110" s="53">
        <v>1</v>
      </c>
      <c r="C110" s="53">
        <v>87</v>
      </c>
      <c r="D110" s="53">
        <v>1</v>
      </c>
      <c r="E110" s="53"/>
      <c r="F110" s="54">
        <v>0</v>
      </c>
      <c r="G110" s="53">
        <f t="shared" si="172"/>
        <v>1</v>
      </c>
      <c r="H110" s="53">
        <f t="shared" si="173"/>
        <v>0</v>
      </c>
      <c r="I110" s="54">
        <f t="shared" si="174"/>
        <v>1</v>
      </c>
      <c r="K110" s="50"/>
      <c r="L110" s="50"/>
      <c r="M110" s="50"/>
      <c r="N110" s="50"/>
      <c r="O110" s="50" t="s">
        <v>6</v>
      </c>
      <c r="P110" s="50" t="s">
        <v>11</v>
      </c>
      <c r="Q110" s="50"/>
      <c r="S110" s="26" t="str">
        <f t="shared" si="197"/>
        <v/>
      </c>
      <c r="AD110" s="31" t="str">
        <f t="shared" si="175"/>
        <v/>
      </c>
      <c r="AE110" s="32" t="str">
        <f t="shared" si="176"/>
        <v/>
      </c>
      <c r="AF110" s="32" t="str">
        <f t="shared" si="177"/>
        <v/>
      </c>
      <c r="AG110" s="32" t="str">
        <f t="shared" si="178"/>
        <v/>
      </c>
      <c r="AH110" s="32">
        <f t="shared" si="179"/>
        <v>1</v>
      </c>
      <c r="AI110" s="32" t="str">
        <f t="shared" si="180"/>
        <v/>
      </c>
      <c r="AJ110" s="33" t="str">
        <f t="shared" si="181"/>
        <v/>
      </c>
      <c r="AM110" s="119" t="str">
        <f t="shared" si="198"/>
        <v/>
      </c>
      <c r="AN110" s="120" t="str">
        <f t="shared" si="199"/>
        <v/>
      </c>
      <c r="AO110" s="120" t="str">
        <f t="shared" si="200"/>
        <v/>
      </c>
      <c r="AP110" s="120" t="str">
        <f t="shared" si="201"/>
        <v/>
      </c>
      <c r="AQ110" s="120" t="str">
        <f t="shared" si="202"/>
        <v/>
      </c>
      <c r="AR110" s="120">
        <f t="shared" si="203"/>
        <v>1</v>
      </c>
      <c r="AS110" s="121" t="str">
        <f t="shared" si="204"/>
        <v/>
      </c>
      <c r="AV110" s="31" t="str">
        <f t="shared" si="205"/>
        <v/>
      </c>
      <c r="AW110" s="32" t="str">
        <f t="shared" si="206"/>
        <v/>
      </c>
      <c r="AX110" s="32" t="str">
        <f t="shared" si="207"/>
        <v/>
      </c>
      <c r="AY110" s="32" t="str">
        <f t="shared" si="208"/>
        <v/>
      </c>
      <c r="AZ110" s="32" t="str">
        <f t="shared" si="209"/>
        <v/>
      </c>
      <c r="BA110" s="32" t="str">
        <f t="shared" si="210"/>
        <v/>
      </c>
      <c r="BB110" s="33" t="str">
        <f t="shared" si="211"/>
        <v/>
      </c>
      <c r="BD110" s="28" t="str">
        <f t="shared" si="212"/>
        <v/>
      </c>
      <c r="BE110" s="29" t="str">
        <f t="shared" si="213"/>
        <v/>
      </c>
      <c r="BF110" s="29" t="str">
        <f t="shared" si="214"/>
        <v/>
      </c>
      <c r="BG110" s="29" t="str">
        <f t="shared" si="215"/>
        <v/>
      </c>
      <c r="BH110" s="29" t="str">
        <f t="shared" si="216"/>
        <v/>
      </c>
      <c r="BI110" s="29" t="str">
        <f t="shared" si="217"/>
        <v/>
      </c>
      <c r="BJ110" s="30" t="str">
        <f t="shared" si="218"/>
        <v/>
      </c>
      <c r="BL110" s="31" t="str">
        <f t="shared" si="219"/>
        <v/>
      </c>
      <c r="BM110" s="32" t="str">
        <f t="shared" si="220"/>
        <v/>
      </c>
      <c r="BN110" s="32" t="str">
        <f t="shared" si="221"/>
        <v/>
      </c>
      <c r="BO110" s="32" t="str">
        <f t="shared" si="222"/>
        <v/>
      </c>
      <c r="BP110" s="32">
        <f t="shared" si="223"/>
        <v>1</v>
      </c>
      <c r="BQ110" s="32">
        <f t="shared" si="224"/>
        <v>1</v>
      </c>
      <c r="BR110" s="32" t="str">
        <f t="shared" si="225"/>
        <v/>
      </c>
      <c r="BS110" s="33" t="str">
        <f t="shared" si="226"/>
        <v/>
      </c>
      <c r="BU110" s="28" t="str">
        <f t="shared" si="228"/>
        <v/>
      </c>
      <c r="BV110" s="29" t="str">
        <f t="shared" si="229"/>
        <v/>
      </c>
      <c r="BW110" s="29" t="str">
        <f t="shared" si="230"/>
        <v/>
      </c>
      <c r="BX110" s="29" t="str">
        <f t="shared" si="231"/>
        <v/>
      </c>
      <c r="BY110" s="29" t="str">
        <f t="shared" si="232"/>
        <v/>
      </c>
      <c r="BZ110" s="29">
        <f t="shared" si="233"/>
        <v>20</v>
      </c>
      <c r="CA110" s="30" t="str">
        <f t="shared" si="234"/>
        <v/>
      </c>
      <c r="CC110" s="31" t="str">
        <f t="shared" si="182"/>
        <v/>
      </c>
      <c r="CD110" s="32" t="str">
        <f t="shared" si="183"/>
        <v/>
      </c>
      <c r="CE110" s="32" t="str">
        <f t="shared" si="184"/>
        <v/>
      </c>
      <c r="CF110" s="32" t="str">
        <f t="shared" si="185"/>
        <v/>
      </c>
      <c r="CG110" s="32">
        <f t="shared" si="186"/>
        <v>1</v>
      </c>
      <c r="CH110" s="32" t="str">
        <f t="shared" si="187"/>
        <v/>
      </c>
      <c r="CI110" s="33" t="str">
        <f t="shared" si="188"/>
        <v/>
      </c>
      <c r="CL110" s="31" t="str">
        <f t="shared" si="189"/>
        <v/>
      </c>
      <c r="CM110" s="32" t="str">
        <f t="shared" si="190"/>
        <v/>
      </c>
      <c r="CN110" s="32" t="str">
        <f t="shared" si="191"/>
        <v/>
      </c>
      <c r="CO110" s="32" t="str">
        <f t="shared" si="192"/>
        <v/>
      </c>
      <c r="CP110" s="32" t="str">
        <f t="shared" si="193"/>
        <v/>
      </c>
      <c r="CQ110" s="32" t="str">
        <f t="shared" si="194"/>
        <v/>
      </c>
      <c r="CR110" s="33" t="str">
        <f t="shared" si="195"/>
        <v/>
      </c>
      <c r="CU110" s="31" t="str">
        <f t="shared" si="196"/>
        <v/>
      </c>
      <c r="CV110" s="32" t="str">
        <f t="shared" si="165"/>
        <v/>
      </c>
      <c r="CW110" s="32" t="str">
        <f t="shared" si="166"/>
        <v/>
      </c>
      <c r="CX110" s="32" t="str">
        <f t="shared" si="167"/>
        <v/>
      </c>
      <c r="CY110" s="32" t="str">
        <f t="shared" si="168"/>
        <v/>
      </c>
      <c r="CZ110" s="32" t="str">
        <f t="shared" si="169"/>
        <v/>
      </c>
      <c r="DA110" s="33" t="str">
        <f t="shared" si="170"/>
        <v/>
      </c>
    </row>
    <row r="111" spans="1:106" x14ac:dyDescent="0.2">
      <c r="A111" s="53">
        <f t="shared" si="227"/>
        <v>107</v>
      </c>
      <c r="B111" s="53">
        <v>1</v>
      </c>
      <c r="C111" s="53">
        <v>88</v>
      </c>
      <c r="D111" s="53"/>
      <c r="E111" s="53">
        <v>1</v>
      </c>
      <c r="F111" s="54">
        <v>0</v>
      </c>
      <c r="G111" s="53">
        <f t="shared" si="172"/>
        <v>0</v>
      </c>
      <c r="H111" s="53">
        <f t="shared" si="173"/>
        <v>1</v>
      </c>
      <c r="I111" s="54">
        <f t="shared" si="174"/>
        <v>1</v>
      </c>
      <c r="K111" s="50"/>
      <c r="L111" s="50"/>
      <c r="M111" s="50" t="s">
        <v>15</v>
      </c>
      <c r="N111" s="50"/>
      <c r="O111" s="50"/>
      <c r="P111" s="50"/>
      <c r="Q111" s="50" t="s">
        <v>3</v>
      </c>
      <c r="S111" s="26" t="str">
        <f t="shared" si="197"/>
        <v/>
      </c>
      <c r="AD111" s="31" t="str">
        <f t="shared" si="175"/>
        <v/>
      </c>
      <c r="AE111" s="32" t="str">
        <f t="shared" si="176"/>
        <v/>
      </c>
      <c r="AF111" s="32" t="str">
        <f t="shared" si="177"/>
        <v/>
      </c>
      <c r="AG111" s="32" t="str">
        <f t="shared" si="178"/>
        <v/>
      </c>
      <c r="AH111" s="32" t="str">
        <f t="shared" si="179"/>
        <v/>
      </c>
      <c r="AI111" s="32" t="str">
        <f t="shared" si="180"/>
        <v/>
      </c>
      <c r="AJ111" s="33">
        <f t="shared" si="181"/>
        <v>1</v>
      </c>
      <c r="AM111" s="119" t="str">
        <f t="shared" si="198"/>
        <v/>
      </c>
      <c r="AN111" s="120" t="str">
        <f t="shared" si="199"/>
        <v/>
      </c>
      <c r="AO111" s="120">
        <f t="shared" si="200"/>
        <v>1</v>
      </c>
      <c r="AP111" s="120" t="str">
        <f t="shared" si="201"/>
        <v/>
      </c>
      <c r="AQ111" s="120" t="str">
        <f t="shared" si="202"/>
        <v/>
      </c>
      <c r="AR111" s="120" t="str">
        <f t="shared" si="203"/>
        <v/>
      </c>
      <c r="AS111" s="121" t="str">
        <f t="shared" si="204"/>
        <v/>
      </c>
      <c r="AV111" s="31" t="str">
        <f t="shared" si="205"/>
        <v/>
      </c>
      <c r="AW111" s="32" t="str">
        <f t="shared" si="206"/>
        <v/>
      </c>
      <c r="AX111" s="32" t="str">
        <f t="shared" si="207"/>
        <v/>
      </c>
      <c r="AY111" s="32" t="str">
        <f t="shared" si="208"/>
        <v/>
      </c>
      <c r="AZ111" s="32" t="str">
        <f t="shared" si="209"/>
        <v/>
      </c>
      <c r="BA111" s="32" t="str">
        <f t="shared" si="210"/>
        <v/>
      </c>
      <c r="BB111" s="33" t="str">
        <f t="shared" si="211"/>
        <v/>
      </c>
      <c r="BD111" s="28" t="str">
        <f t="shared" si="212"/>
        <v/>
      </c>
      <c r="BE111" s="29" t="str">
        <f t="shared" si="213"/>
        <v/>
      </c>
      <c r="BF111" s="29" t="str">
        <f t="shared" si="214"/>
        <v/>
      </c>
      <c r="BG111" s="29" t="str">
        <f t="shared" si="215"/>
        <v/>
      </c>
      <c r="BH111" s="29" t="str">
        <f t="shared" si="216"/>
        <v/>
      </c>
      <c r="BI111" s="29" t="str">
        <f t="shared" si="217"/>
        <v/>
      </c>
      <c r="BJ111" s="30" t="str">
        <f t="shared" si="218"/>
        <v/>
      </c>
      <c r="BL111" s="31" t="str">
        <f t="shared" si="219"/>
        <v/>
      </c>
      <c r="BM111" s="32" t="str">
        <f t="shared" si="220"/>
        <v/>
      </c>
      <c r="BN111" s="32">
        <f t="shared" si="221"/>
        <v>1</v>
      </c>
      <c r="BO111" s="32" t="str">
        <f t="shared" si="222"/>
        <v/>
      </c>
      <c r="BP111" s="32" t="str">
        <f t="shared" si="223"/>
        <v/>
      </c>
      <c r="BQ111" s="32" t="str">
        <f t="shared" si="224"/>
        <v/>
      </c>
      <c r="BR111" s="32">
        <f t="shared" si="225"/>
        <v>1</v>
      </c>
      <c r="BS111" s="33" t="str">
        <f t="shared" si="226"/>
        <v/>
      </c>
      <c r="BU111" s="28" t="str">
        <f t="shared" si="228"/>
        <v/>
      </c>
      <c r="BV111" s="29" t="str">
        <f t="shared" si="229"/>
        <v/>
      </c>
      <c r="BW111" s="29" t="str">
        <f t="shared" si="230"/>
        <v/>
      </c>
      <c r="BX111" s="29" t="str">
        <f t="shared" si="231"/>
        <v/>
      </c>
      <c r="BY111" s="29" t="str">
        <f t="shared" si="232"/>
        <v/>
      </c>
      <c r="BZ111" s="29" t="str">
        <f t="shared" si="233"/>
        <v/>
      </c>
      <c r="CA111" s="30" t="str">
        <f t="shared" si="234"/>
        <v/>
      </c>
      <c r="CC111" s="31" t="str">
        <f t="shared" si="182"/>
        <v/>
      </c>
      <c r="CD111" s="32" t="str">
        <f t="shared" si="183"/>
        <v/>
      </c>
      <c r="CE111" s="32" t="str">
        <f t="shared" si="184"/>
        <v/>
      </c>
      <c r="CF111" s="32" t="str">
        <f t="shared" si="185"/>
        <v/>
      </c>
      <c r="CG111" s="32" t="str">
        <f t="shared" si="186"/>
        <v/>
      </c>
      <c r="CH111" s="32" t="str">
        <f t="shared" si="187"/>
        <v/>
      </c>
      <c r="CI111" s="33" t="str">
        <f t="shared" si="188"/>
        <v/>
      </c>
      <c r="CL111" s="31" t="str">
        <f t="shared" si="189"/>
        <v/>
      </c>
      <c r="CM111" s="32" t="str">
        <f t="shared" si="190"/>
        <v/>
      </c>
      <c r="CN111" s="32" t="str">
        <f t="shared" si="191"/>
        <v/>
      </c>
      <c r="CO111" s="32" t="str">
        <f t="shared" si="192"/>
        <v/>
      </c>
      <c r="CP111" s="32" t="str">
        <f t="shared" si="193"/>
        <v/>
      </c>
      <c r="CQ111" s="32" t="str">
        <f t="shared" si="194"/>
        <v/>
      </c>
      <c r="CR111" s="33">
        <f t="shared" si="195"/>
        <v>1</v>
      </c>
      <c r="CU111" s="31" t="str">
        <f t="shared" si="196"/>
        <v/>
      </c>
      <c r="CV111" s="32" t="str">
        <f t="shared" si="165"/>
        <v/>
      </c>
      <c r="CW111" s="32" t="str">
        <f t="shared" si="166"/>
        <v/>
      </c>
      <c r="CX111" s="32" t="str">
        <f t="shared" si="167"/>
        <v/>
      </c>
      <c r="CY111" s="32" t="str">
        <f t="shared" si="168"/>
        <v/>
      </c>
      <c r="CZ111" s="32" t="str">
        <f t="shared" si="169"/>
        <v/>
      </c>
      <c r="DA111" s="33" t="str">
        <f t="shared" si="170"/>
        <v/>
      </c>
    </row>
    <row r="112" spans="1:106" x14ac:dyDescent="0.2">
      <c r="A112" s="53">
        <f t="shared" si="227"/>
        <v>108</v>
      </c>
      <c r="B112" s="53">
        <v>1</v>
      </c>
      <c r="C112" s="53">
        <v>89</v>
      </c>
      <c r="D112" s="53"/>
      <c r="E112" s="53"/>
      <c r="F112" s="54">
        <v>0</v>
      </c>
      <c r="G112" s="53">
        <f t="shared" si="172"/>
        <v>0</v>
      </c>
      <c r="H112" s="53">
        <f t="shared" si="173"/>
        <v>0</v>
      </c>
      <c r="I112" s="54">
        <f t="shared" si="174"/>
        <v>0</v>
      </c>
      <c r="K112" s="50" t="s">
        <v>2</v>
      </c>
      <c r="L112" s="50" t="s">
        <v>8</v>
      </c>
      <c r="M112" s="50"/>
      <c r="N112" s="50"/>
      <c r="O112" s="50"/>
      <c r="P112" s="50"/>
      <c r="Q112" s="50"/>
      <c r="S112" s="26" t="str">
        <f t="shared" si="197"/>
        <v/>
      </c>
      <c r="AD112" s="31" t="str">
        <f t="shared" si="175"/>
        <v/>
      </c>
      <c r="AE112" s="32" t="str">
        <f t="shared" si="176"/>
        <v/>
      </c>
      <c r="AF112" s="32" t="str">
        <f t="shared" si="177"/>
        <v/>
      </c>
      <c r="AG112" s="32" t="str">
        <f t="shared" si="178"/>
        <v/>
      </c>
      <c r="AH112" s="32" t="str">
        <f t="shared" si="179"/>
        <v/>
      </c>
      <c r="AI112" s="32" t="str">
        <f t="shared" si="180"/>
        <v/>
      </c>
      <c r="AJ112" s="33" t="str">
        <f t="shared" si="181"/>
        <v/>
      </c>
      <c r="AM112" s="119" t="str">
        <f t="shared" si="198"/>
        <v/>
      </c>
      <c r="AN112" s="120" t="str">
        <f t="shared" si="199"/>
        <v/>
      </c>
      <c r="AO112" s="120" t="str">
        <f t="shared" si="200"/>
        <v/>
      </c>
      <c r="AP112" s="120" t="str">
        <f t="shared" si="201"/>
        <v/>
      </c>
      <c r="AQ112" s="120" t="str">
        <f t="shared" si="202"/>
        <v/>
      </c>
      <c r="AR112" s="120" t="str">
        <f t="shared" si="203"/>
        <v/>
      </c>
      <c r="AS112" s="121" t="str">
        <f t="shared" si="204"/>
        <v/>
      </c>
      <c r="AV112" s="31" t="str">
        <f t="shared" si="205"/>
        <v/>
      </c>
      <c r="AW112" s="32" t="str">
        <f t="shared" si="206"/>
        <v/>
      </c>
      <c r="AX112" s="32" t="str">
        <f t="shared" si="207"/>
        <v/>
      </c>
      <c r="AY112" s="32" t="str">
        <f t="shared" si="208"/>
        <v/>
      </c>
      <c r="AZ112" s="32" t="str">
        <f t="shared" si="209"/>
        <v/>
      </c>
      <c r="BA112" s="32" t="str">
        <f t="shared" si="210"/>
        <v/>
      </c>
      <c r="BB112" s="33" t="str">
        <f t="shared" si="211"/>
        <v/>
      </c>
      <c r="BD112" s="28" t="str">
        <f t="shared" si="212"/>
        <v/>
      </c>
      <c r="BE112" s="29" t="str">
        <f t="shared" si="213"/>
        <v/>
      </c>
      <c r="BF112" s="29" t="str">
        <f t="shared" si="214"/>
        <v/>
      </c>
      <c r="BG112" s="29" t="str">
        <f t="shared" si="215"/>
        <v/>
      </c>
      <c r="BH112" s="29" t="str">
        <f t="shared" si="216"/>
        <v/>
      </c>
      <c r="BI112" s="29" t="str">
        <f t="shared" si="217"/>
        <v/>
      </c>
      <c r="BJ112" s="30" t="str">
        <f t="shared" si="218"/>
        <v/>
      </c>
      <c r="BL112" s="31">
        <f t="shared" si="219"/>
        <v>1</v>
      </c>
      <c r="BM112" s="32">
        <f t="shared" si="220"/>
        <v>1</v>
      </c>
      <c r="BN112" s="32" t="str">
        <f t="shared" si="221"/>
        <v/>
      </c>
      <c r="BO112" s="32" t="str">
        <f t="shared" si="222"/>
        <v/>
      </c>
      <c r="BP112" s="32" t="str">
        <f t="shared" si="223"/>
        <v/>
      </c>
      <c r="BQ112" s="32" t="str">
        <f t="shared" si="224"/>
        <v/>
      </c>
      <c r="BR112" s="32" t="str">
        <f t="shared" si="225"/>
        <v/>
      </c>
      <c r="BS112" s="33" t="str">
        <f t="shared" si="226"/>
        <v/>
      </c>
      <c r="BU112" s="28" t="str">
        <f t="shared" si="228"/>
        <v/>
      </c>
      <c r="BV112" s="29" t="str">
        <f t="shared" si="229"/>
        <v/>
      </c>
      <c r="BW112" s="29" t="str">
        <f t="shared" si="230"/>
        <v/>
      </c>
      <c r="BX112" s="29" t="str">
        <f t="shared" si="231"/>
        <v/>
      </c>
      <c r="BY112" s="29" t="str">
        <f t="shared" si="232"/>
        <v/>
      </c>
      <c r="BZ112" s="29" t="str">
        <f t="shared" si="233"/>
        <v/>
      </c>
      <c r="CA112" s="30" t="str">
        <f t="shared" si="234"/>
        <v/>
      </c>
      <c r="CC112" s="31" t="str">
        <f t="shared" si="182"/>
        <v/>
      </c>
      <c r="CD112" s="32" t="str">
        <f t="shared" si="183"/>
        <v/>
      </c>
      <c r="CE112" s="32" t="str">
        <f t="shared" si="184"/>
        <v/>
      </c>
      <c r="CF112" s="32" t="str">
        <f t="shared" si="185"/>
        <v/>
      </c>
      <c r="CG112" s="32" t="str">
        <f t="shared" si="186"/>
        <v/>
      </c>
      <c r="CH112" s="32" t="str">
        <f t="shared" si="187"/>
        <v/>
      </c>
      <c r="CI112" s="33" t="str">
        <f t="shared" si="188"/>
        <v/>
      </c>
      <c r="CL112" s="31" t="str">
        <f t="shared" si="189"/>
        <v/>
      </c>
      <c r="CM112" s="32" t="str">
        <f t="shared" si="190"/>
        <v/>
      </c>
      <c r="CN112" s="32" t="str">
        <f t="shared" si="191"/>
        <v/>
      </c>
      <c r="CO112" s="32" t="str">
        <f t="shared" si="192"/>
        <v/>
      </c>
      <c r="CP112" s="32" t="str">
        <f t="shared" si="193"/>
        <v/>
      </c>
      <c r="CQ112" s="32" t="str">
        <f t="shared" si="194"/>
        <v/>
      </c>
      <c r="CR112" s="33" t="str">
        <f t="shared" si="195"/>
        <v/>
      </c>
      <c r="CU112" s="31" t="str">
        <f t="shared" si="196"/>
        <v/>
      </c>
      <c r="CV112" s="32" t="str">
        <f t="shared" si="165"/>
        <v/>
      </c>
      <c r="CW112" s="32" t="str">
        <f t="shared" si="166"/>
        <v/>
      </c>
      <c r="CX112" s="32" t="str">
        <f t="shared" si="167"/>
        <v/>
      </c>
      <c r="CY112" s="32" t="str">
        <f t="shared" si="168"/>
        <v/>
      </c>
      <c r="CZ112" s="32" t="str">
        <f t="shared" si="169"/>
        <v/>
      </c>
      <c r="DA112" s="33" t="str">
        <f t="shared" si="170"/>
        <v/>
      </c>
    </row>
    <row r="113" spans="1:105" x14ac:dyDescent="0.2">
      <c r="A113" s="53">
        <f t="shared" si="227"/>
        <v>109</v>
      </c>
      <c r="B113" s="53">
        <v>1</v>
      </c>
      <c r="C113" s="53">
        <v>90</v>
      </c>
      <c r="D113" s="53"/>
      <c r="E113" s="53"/>
      <c r="F113" s="54">
        <v>0</v>
      </c>
      <c r="G113" s="53">
        <f t="shared" si="172"/>
        <v>0</v>
      </c>
      <c r="H113" s="53">
        <f t="shared" si="173"/>
        <v>0</v>
      </c>
      <c r="I113" s="54">
        <f t="shared" si="174"/>
        <v>0</v>
      </c>
      <c r="K113" s="50"/>
      <c r="L113" s="50"/>
      <c r="M113" s="50"/>
      <c r="N113" s="50" t="s">
        <v>6</v>
      </c>
      <c r="O113" s="50"/>
      <c r="P113" s="50" t="s">
        <v>12</v>
      </c>
      <c r="Q113" s="50"/>
      <c r="S113" s="26" t="str">
        <f t="shared" si="197"/>
        <v/>
      </c>
      <c r="AD113" s="31" t="str">
        <f t="shared" si="175"/>
        <v/>
      </c>
      <c r="AE113" s="32" t="str">
        <f t="shared" si="176"/>
        <v/>
      </c>
      <c r="AF113" s="32" t="str">
        <f t="shared" si="177"/>
        <v/>
      </c>
      <c r="AG113" s="32" t="str">
        <f t="shared" si="178"/>
        <v/>
      </c>
      <c r="AH113" s="32" t="str">
        <f t="shared" si="179"/>
        <v/>
      </c>
      <c r="AI113" s="32" t="str">
        <f t="shared" si="180"/>
        <v/>
      </c>
      <c r="AJ113" s="33" t="str">
        <f t="shared" si="181"/>
        <v/>
      </c>
      <c r="AM113" s="119" t="str">
        <f t="shared" si="198"/>
        <v/>
      </c>
      <c r="AN113" s="120" t="str">
        <f t="shared" si="199"/>
        <v/>
      </c>
      <c r="AO113" s="120" t="str">
        <f t="shared" si="200"/>
        <v/>
      </c>
      <c r="AP113" s="120" t="str">
        <f t="shared" si="201"/>
        <v/>
      </c>
      <c r="AQ113" s="120" t="str">
        <f t="shared" si="202"/>
        <v/>
      </c>
      <c r="AR113" s="120" t="str">
        <f t="shared" si="203"/>
        <v/>
      </c>
      <c r="AS113" s="121" t="str">
        <f t="shared" si="204"/>
        <v/>
      </c>
      <c r="AV113" s="31" t="str">
        <f t="shared" si="205"/>
        <v/>
      </c>
      <c r="AW113" s="32" t="str">
        <f t="shared" si="206"/>
        <v/>
      </c>
      <c r="AX113" s="32" t="str">
        <f t="shared" si="207"/>
        <v/>
      </c>
      <c r="AY113" s="32" t="str">
        <f t="shared" si="208"/>
        <v/>
      </c>
      <c r="AZ113" s="32" t="str">
        <f t="shared" si="209"/>
        <v/>
      </c>
      <c r="BA113" s="32" t="str">
        <f t="shared" si="210"/>
        <v/>
      </c>
      <c r="BB113" s="33" t="str">
        <f t="shared" si="211"/>
        <v/>
      </c>
      <c r="BD113" s="28" t="str">
        <f t="shared" si="212"/>
        <v/>
      </c>
      <c r="BE113" s="29" t="str">
        <f t="shared" si="213"/>
        <v/>
      </c>
      <c r="BF113" s="29" t="str">
        <f t="shared" si="214"/>
        <v/>
      </c>
      <c r="BG113" s="29" t="str">
        <f t="shared" si="215"/>
        <v/>
      </c>
      <c r="BH113" s="29" t="str">
        <f t="shared" si="216"/>
        <v/>
      </c>
      <c r="BI113" s="29" t="str">
        <f t="shared" si="217"/>
        <v/>
      </c>
      <c r="BJ113" s="30" t="str">
        <f t="shared" si="218"/>
        <v/>
      </c>
      <c r="BL113" s="31" t="str">
        <f t="shared" si="219"/>
        <v/>
      </c>
      <c r="BM113" s="32" t="str">
        <f t="shared" si="220"/>
        <v/>
      </c>
      <c r="BN113" s="32" t="str">
        <f t="shared" si="221"/>
        <v/>
      </c>
      <c r="BO113" s="32">
        <f t="shared" si="222"/>
        <v>1</v>
      </c>
      <c r="BP113" s="32" t="str">
        <f t="shared" si="223"/>
        <v/>
      </c>
      <c r="BQ113" s="32">
        <f t="shared" si="224"/>
        <v>1</v>
      </c>
      <c r="BR113" s="32" t="str">
        <f t="shared" si="225"/>
        <v/>
      </c>
      <c r="BS113" s="33" t="str">
        <f t="shared" si="226"/>
        <v/>
      </c>
      <c r="BU113" s="28" t="str">
        <f t="shared" si="228"/>
        <v/>
      </c>
      <c r="BV113" s="29" t="str">
        <f t="shared" si="229"/>
        <v/>
      </c>
      <c r="BW113" s="29" t="str">
        <f t="shared" si="230"/>
        <v/>
      </c>
      <c r="BX113" s="29" t="str">
        <f t="shared" si="231"/>
        <v/>
      </c>
      <c r="BY113" s="29" t="str">
        <f t="shared" si="232"/>
        <v/>
      </c>
      <c r="BZ113" s="29" t="str">
        <f t="shared" si="233"/>
        <v/>
      </c>
      <c r="CA113" s="30" t="str">
        <f t="shared" si="234"/>
        <v/>
      </c>
      <c r="CC113" s="31" t="str">
        <f t="shared" si="182"/>
        <v/>
      </c>
      <c r="CD113" s="32" t="str">
        <f t="shared" si="183"/>
        <v/>
      </c>
      <c r="CE113" s="32" t="str">
        <f t="shared" si="184"/>
        <v/>
      </c>
      <c r="CF113" s="32" t="str">
        <f t="shared" si="185"/>
        <v/>
      </c>
      <c r="CG113" s="32" t="str">
        <f t="shared" si="186"/>
        <v/>
      </c>
      <c r="CH113" s="32" t="str">
        <f t="shared" si="187"/>
        <v/>
      </c>
      <c r="CI113" s="33" t="str">
        <f t="shared" si="188"/>
        <v/>
      </c>
      <c r="CL113" s="31" t="str">
        <f t="shared" si="189"/>
        <v/>
      </c>
      <c r="CM113" s="32" t="str">
        <f t="shared" si="190"/>
        <v/>
      </c>
      <c r="CN113" s="32" t="str">
        <f t="shared" si="191"/>
        <v/>
      </c>
      <c r="CO113" s="32" t="str">
        <f t="shared" si="192"/>
        <v/>
      </c>
      <c r="CP113" s="32" t="str">
        <f t="shared" si="193"/>
        <v/>
      </c>
      <c r="CQ113" s="32" t="str">
        <f t="shared" si="194"/>
        <v/>
      </c>
      <c r="CR113" s="33" t="str">
        <f t="shared" si="195"/>
        <v/>
      </c>
      <c r="CU113" s="31" t="str">
        <f t="shared" si="196"/>
        <v/>
      </c>
      <c r="CV113" s="32" t="str">
        <f t="shared" si="165"/>
        <v/>
      </c>
      <c r="CW113" s="32" t="str">
        <f t="shared" si="166"/>
        <v/>
      </c>
      <c r="CX113" s="32" t="str">
        <f t="shared" si="167"/>
        <v/>
      </c>
      <c r="CY113" s="32" t="str">
        <f t="shared" si="168"/>
        <v/>
      </c>
      <c r="CZ113" s="32" t="str">
        <f t="shared" si="169"/>
        <v/>
      </c>
      <c r="DA113" s="33" t="str">
        <f t="shared" si="170"/>
        <v/>
      </c>
    </row>
    <row r="114" spans="1:105" x14ac:dyDescent="0.2">
      <c r="A114" s="53">
        <f t="shared" si="227"/>
        <v>110</v>
      </c>
      <c r="B114" s="53">
        <v>0</v>
      </c>
      <c r="C114" s="53"/>
      <c r="D114" s="53"/>
      <c r="E114" s="53"/>
      <c r="F114" s="54">
        <v>0</v>
      </c>
      <c r="G114" s="53">
        <f t="shared" si="172"/>
        <v>0</v>
      </c>
      <c r="H114" s="53">
        <f t="shared" si="173"/>
        <v>0</v>
      </c>
      <c r="I114" s="54">
        <f t="shared" si="174"/>
        <v>0</v>
      </c>
      <c r="K114" s="50"/>
      <c r="L114" s="50"/>
      <c r="M114" s="50"/>
      <c r="N114" s="50"/>
      <c r="O114" s="50"/>
      <c r="P114" s="50"/>
      <c r="Q114" s="50"/>
      <c r="S114" s="26" t="str">
        <f t="shared" si="197"/>
        <v/>
      </c>
      <c r="AD114" s="31" t="str">
        <f t="shared" si="175"/>
        <v/>
      </c>
      <c r="AE114" s="32" t="str">
        <f t="shared" si="176"/>
        <v/>
      </c>
      <c r="AF114" s="32" t="str">
        <f t="shared" si="177"/>
        <v/>
      </c>
      <c r="AG114" s="32" t="str">
        <f t="shared" si="178"/>
        <v/>
      </c>
      <c r="AH114" s="32" t="str">
        <f t="shared" si="179"/>
        <v/>
      </c>
      <c r="AI114" s="32" t="str">
        <f t="shared" si="180"/>
        <v/>
      </c>
      <c r="AJ114" s="33" t="str">
        <f t="shared" si="181"/>
        <v/>
      </c>
      <c r="AM114" s="119" t="str">
        <f t="shared" si="198"/>
        <v/>
      </c>
      <c r="AN114" s="120" t="str">
        <f t="shared" si="199"/>
        <v/>
      </c>
      <c r="AO114" s="120" t="str">
        <f t="shared" si="200"/>
        <v/>
      </c>
      <c r="AP114" s="120" t="str">
        <f t="shared" si="201"/>
        <v/>
      </c>
      <c r="AQ114" s="120" t="str">
        <f t="shared" si="202"/>
        <v/>
      </c>
      <c r="AR114" s="120" t="str">
        <f t="shared" si="203"/>
        <v/>
      </c>
      <c r="AS114" s="121" t="str">
        <f t="shared" si="204"/>
        <v/>
      </c>
      <c r="AV114" s="31" t="str">
        <f t="shared" si="205"/>
        <v/>
      </c>
      <c r="AW114" s="32" t="str">
        <f t="shared" si="206"/>
        <v/>
      </c>
      <c r="AX114" s="32" t="str">
        <f t="shared" si="207"/>
        <v/>
      </c>
      <c r="AY114" s="32" t="str">
        <f t="shared" si="208"/>
        <v/>
      </c>
      <c r="AZ114" s="32" t="str">
        <f t="shared" si="209"/>
        <v/>
      </c>
      <c r="BA114" s="32" t="str">
        <f t="shared" si="210"/>
        <v/>
      </c>
      <c r="BB114" s="33" t="str">
        <f t="shared" si="211"/>
        <v/>
      </c>
      <c r="BD114" s="28" t="str">
        <f t="shared" si="212"/>
        <v/>
      </c>
      <c r="BE114" s="29" t="str">
        <f t="shared" si="213"/>
        <v/>
      </c>
      <c r="BF114" s="29" t="str">
        <f t="shared" si="214"/>
        <v/>
      </c>
      <c r="BG114" s="29" t="str">
        <f t="shared" si="215"/>
        <v/>
      </c>
      <c r="BH114" s="29" t="str">
        <f t="shared" si="216"/>
        <v/>
      </c>
      <c r="BI114" s="29" t="str">
        <f t="shared" si="217"/>
        <v/>
      </c>
      <c r="BJ114" s="30" t="str">
        <f t="shared" si="218"/>
        <v/>
      </c>
      <c r="BL114" s="31" t="str">
        <f t="shared" si="219"/>
        <v/>
      </c>
      <c r="BM114" s="32" t="str">
        <f t="shared" si="220"/>
        <v/>
      </c>
      <c r="BN114" s="32" t="str">
        <f t="shared" si="221"/>
        <v/>
      </c>
      <c r="BO114" s="32" t="str">
        <f t="shared" si="222"/>
        <v/>
      </c>
      <c r="BP114" s="32" t="str">
        <f t="shared" si="223"/>
        <v/>
      </c>
      <c r="BQ114" s="32" t="str">
        <f t="shared" si="224"/>
        <v/>
      </c>
      <c r="BR114" s="32" t="str">
        <f t="shared" si="225"/>
        <v/>
      </c>
      <c r="BS114" s="33" t="str">
        <f t="shared" si="226"/>
        <v/>
      </c>
      <c r="BU114" s="28" t="str">
        <f t="shared" si="228"/>
        <v/>
      </c>
      <c r="BV114" s="29" t="str">
        <f t="shared" si="229"/>
        <v/>
      </c>
      <c r="BW114" s="29" t="str">
        <f t="shared" si="230"/>
        <v/>
      </c>
      <c r="BX114" s="29" t="str">
        <f t="shared" si="231"/>
        <v/>
      </c>
      <c r="BY114" s="29" t="str">
        <f t="shared" si="232"/>
        <v/>
      </c>
      <c r="BZ114" s="29" t="str">
        <f t="shared" si="233"/>
        <v/>
      </c>
      <c r="CA114" s="30" t="str">
        <f t="shared" si="234"/>
        <v/>
      </c>
      <c r="CC114" s="31" t="str">
        <f t="shared" si="182"/>
        <v/>
      </c>
      <c r="CD114" s="32" t="str">
        <f t="shared" si="183"/>
        <v/>
      </c>
      <c r="CE114" s="32" t="str">
        <f t="shared" si="184"/>
        <v/>
      </c>
      <c r="CF114" s="32" t="str">
        <f t="shared" si="185"/>
        <v/>
      </c>
      <c r="CG114" s="32" t="str">
        <f t="shared" si="186"/>
        <v/>
      </c>
      <c r="CH114" s="32" t="str">
        <f t="shared" si="187"/>
        <v/>
      </c>
      <c r="CI114" s="33" t="str">
        <f t="shared" si="188"/>
        <v/>
      </c>
      <c r="CL114" s="31" t="str">
        <f t="shared" si="189"/>
        <v/>
      </c>
      <c r="CM114" s="32" t="str">
        <f t="shared" si="190"/>
        <v/>
      </c>
      <c r="CN114" s="32" t="str">
        <f t="shared" si="191"/>
        <v/>
      </c>
      <c r="CO114" s="32" t="str">
        <f t="shared" si="192"/>
        <v/>
      </c>
      <c r="CP114" s="32" t="str">
        <f t="shared" si="193"/>
        <v/>
      </c>
      <c r="CQ114" s="32" t="str">
        <f t="shared" si="194"/>
        <v/>
      </c>
      <c r="CR114" s="33" t="str">
        <f t="shared" si="195"/>
        <v/>
      </c>
      <c r="CU114" s="31" t="str">
        <f t="shared" si="196"/>
        <v/>
      </c>
      <c r="CV114" s="32" t="str">
        <f t="shared" si="165"/>
        <v/>
      </c>
      <c r="CW114" s="32" t="str">
        <f t="shared" si="166"/>
        <v/>
      </c>
      <c r="CX114" s="32" t="str">
        <f t="shared" si="167"/>
        <v/>
      </c>
      <c r="CY114" s="32" t="str">
        <f t="shared" si="168"/>
        <v/>
      </c>
      <c r="CZ114" s="32" t="str">
        <f t="shared" si="169"/>
        <v/>
      </c>
      <c r="DA114" s="33" t="str">
        <f t="shared" si="170"/>
        <v/>
      </c>
    </row>
    <row r="115" spans="1:105" x14ac:dyDescent="0.2">
      <c r="A115" s="53">
        <f t="shared" si="227"/>
        <v>111</v>
      </c>
      <c r="B115" s="53">
        <v>1</v>
      </c>
      <c r="C115" s="53">
        <v>91</v>
      </c>
      <c r="D115" s="53"/>
      <c r="E115" s="53"/>
      <c r="F115" s="54">
        <v>0</v>
      </c>
      <c r="G115" s="53">
        <f t="shared" si="172"/>
        <v>0</v>
      </c>
      <c r="H115" s="53">
        <f t="shared" si="173"/>
        <v>0</v>
      </c>
      <c r="I115" s="54">
        <f t="shared" si="174"/>
        <v>0</v>
      </c>
      <c r="K115" s="50"/>
      <c r="L115" s="50" t="s">
        <v>5</v>
      </c>
      <c r="M115" s="50"/>
      <c r="N115" s="50"/>
      <c r="O115" s="50" t="s">
        <v>14</v>
      </c>
      <c r="P115" s="50"/>
      <c r="Q115" s="50"/>
      <c r="S115" s="26" t="str">
        <f t="shared" si="197"/>
        <v/>
      </c>
      <c r="AD115" s="31" t="str">
        <f t="shared" si="175"/>
        <v/>
      </c>
      <c r="AE115" s="32" t="str">
        <f t="shared" si="176"/>
        <v/>
      </c>
      <c r="AF115" s="32" t="str">
        <f t="shared" si="177"/>
        <v/>
      </c>
      <c r="AG115" s="32" t="str">
        <f t="shared" si="178"/>
        <v/>
      </c>
      <c r="AH115" s="32" t="str">
        <f t="shared" si="179"/>
        <v/>
      </c>
      <c r="AI115" s="32" t="str">
        <f t="shared" si="180"/>
        <v/>
      </c>
      <c r="AJ115" s="33" t="str">
        <f t="shared" si="181"/>
        <v/>
      </c>
      <c r="AM115" s="119" t="str">
        <f t="shared" si="198"/>
        <v/>
      </c>
      <c r="AN115" s="120" t="str">
        <f t="shared" si="199"/>
        <v/>
      </c>
      <c r="AO115" s="120" t="str">
        <f t="shared" si="200"/>
        <v/>
      </c>
      <c r="AP115" s="120" t="str">
        <f t="shared" si="201"/>
        <v/>
      </c>
      <c r="AQ115" s="120" t="str">
        <f t="shared" si="202"/>
        <v/>
      </c>
      <c r="AR115" s="120" t="str">
        <f t="shared" si="203"/>
        <v/>
      </c>
      <c r="AS115" s="121" t="str">
        <f t="shared" si="204"/>
        <v/>
      </c>
      <c r="AV115" s="31" t="str">
        <f t="shared" si="205"/>
        <v/>
      </c>
      <c r="AW115" s="32" t="str">
        <f t="shared" si="206"/>
        <v/>
      </c>
      <c r="AX115" s="32" t="str">
        <f t="shared" si="207"/>
        <v/>
      </c>
      <c r="AY115" s="32" t="str">
        <f t="shared" si="208"/>
        <v/>
      </c>
      <c r="AZ115" s="32" t="str">
        <f t="shared" si="209"/>
        <v/>
      </c>
      <c r="BA115" s="32" t="str">
        <f t="shared" si="210"/>
        <v/>
      </c>
      <c r="BB115" s="33" t="str">
        <f t="shared" si="211"/>
        <v/>
      </c>
      <c r="BD115" s="28" t="str">
        <f t="shared" si="212"/>
        <v/>
      </c>
      <c r="BE115" s="29" t="str">
        <f t="shared" si="213"/>
        <v/>
      </c>
      <c r="BF115" s="29" t="str">
        <f t="shared" si="214"/>
        <v/>
      </c>
      <c r="BG115" s="29" t="str">
        <f t="shared" si="215"/>
        <v/>
      </c>
      <c r="BH115" s="29" t="str">
        <f t="shared" si="216"/>
        <v/>
      </c>
      <c r="BI115" s="29" t="str">
        <f t="shared" si="217"/>
        <v/>
      </c>
      <c r="BJ115" s="30" t="str">
        <f t="shared" si="218"/>
        <v/>
      </c>
      <c r="BL115" s="31" t="str">
        <f t="shared" si="219"/>
        <v/>
      </c>
      <c r="BM115" s="32">
        <f t="shared" si="220"/>
        <v>1</v>
      </c>
      <c r="BN115" s="32" t="str">
        <f t="shared" si="221"/>
        <v/>
      </c>
      <c r="BO115" s="32" t="str">
        <f t="shared" si="222"/>
        <v/>
      </c>
      <c r="BP115" s="32">
        <f t="shared" si="223"/>
        <v>1</v>
      </c>
      <c r="BQ115" s="32" t="str">
        <f t="shared" si="224"/>
        <v/>
      </c>
      <c r="BR115" s="32" t="str">
        <f t="shared" si="225"/>
        <v/>
      </c>
      <c r="BS115" s="33" t="str">
        <f t="shared" si="226"/>
        <v/>
      </c>
      <c r="BU115" s="28" t="str">
        <f t="shared" si="228"/>
        <v/>
      </c>
      <c r="BV115" s="29" t="str">
        <f t="shared" si="229"/>
        <v/>
      </c>
      <c r="BW115" s="29" t="str">
        <f t="shared" si="230"/>
        <v/>
      </c>
      <c r="BX115" s="29" t="str">
        <f t="shared" si="231"/>
        <v/>
      </c>
      <c r="BY115" s="29" t="str">
        <f t="shared" si="232"/>
        <v/>
      </c>
      <c r="BZ115" s="29" t="str">
        <f t="shared" si="233"/>
        <v/>
      </c>
      <c r="CA115" s="30" t="str">
        <f t="shared" si="234"/>
        <v/>
      </c>
      <c r="CC115" s="31" t="str">
        <f t="shared" si="182"/>
        <v/>
      </c>
      <c r="CD115" s="32" t="str">
        <f t="shared" si="183"/>
        <v/>
      </c>
      <c r="CE115" s="32" t="str">
        <f t="shared" si="184"/>
        <v/>
      </c>
      <c r="CF115" s="32" t="str">
        <f t="shared" si="185"/>
        <v/>
      </c>
      <c r="CG115" s="32" t="str">
        <f t="shared" si="186"/>
        <v/>
      </c>
      <c r="CH115" s="32" t="str">
        <f t="shared" si="187"/>
        <v/>
      </c>
      <c r="CI115" s="33" t="str">
        <f t="shared" si="188"/>
        <v/>
      </c>
      <c r="CL115" s="31" t="str">
        <f t="shared" si="189"/>
        <v/>
      </c>
      <c r="CM115" s="32" t="str">
        <f t="shared" si="190"/>
        <v/>
      </c>
      <c r="CN115" s="32" t="str">
        <f t="shared" si="191"/>
        <v/>
      </c>
      <c r="CO115" s="32" t="str">
        <f t="shared" si="192"/>
        <v/>
      </c>
      <c r="CP115" s="32" t="str">
        <f t="shared" si="193"/>
        <v/>
      </c>
      <c r="CQ115" s="32" t="str">
        <f t="shared" si="194"/>
        <v/>
      </c>
      <c r="CR115" s="33" t="str">
        <f t="shared" si="195"/>
        <v/>
      </c>
      <c r="CU115" s="31" t="str">
        <f t="shared" si="196"/>
        <v/>
      </c>
      <c r="CV115" s="32" t="str">
        <f t="shared" si="165"/>
        <v/>
      </c>
      <c r="CW115" s="32" t="str">
        <f t="shared" si="166"/>
        <v/>
      </c>
      <c r="CX115" s="32" t="str">
        <f t="shared" si="167"/>
        <v/>
      </c>
      <c r="CY115" s="32" t="str">
        <f t="shared" si="168"/>
        <v/>
      </c>
      <c r="CZ115" s="32" t="str">
        <f t="shared" si="169"/>
        <v/>
      </c>
      <c r="DA115" s="33" t="str">
        <f t="shared" si="170"/>
        <v/>
      </c>
    </row>
    <row r="116" spans="1:105" x14ac:dyDescent="0.2">
      <c r="A116" s="53">
        <f t="shared" si="227"/>
        <v>112</v>
      </c>
      <c r="B116" s="53">
        <v>1</v>
      </c>
      <c r="C116" s="53">
        <v>92</v>
      </c>
      <c r="D116" s="53"/>
      <c r="E116" s="53"/>
      <c r="F116" s="54">
        <v>0</v>
      </c>
      <c r="G116" s="53">
        <f t="shared" si="172"/>
        <v>0</v>
      </c>
      <c r="H116" s="53">
        <f t="shared" si="173"/>
        <v>0</v>
      </c>
      <c r="I116" s="54">
        <f t="shared" si="174"/>
        <v>0</v>
      </c>
      <c r="K116" s="50"/>
      <c r="L116" s="50"/>
      <c r="M116" s="50"/>
      <c r="N116" s="50"/>
      <c r="O116" s="50"/>
      <c r="P116" s="50" t="s">
        <v>7</v>
      </c>
      <c r="Q116" s="50" t="s">
        <v>13</v>
      </c>
      <c r="S116" s="26" t="str">
        <f t="shared" si="197"/>
        <v/>
      </c>
      <c r="AD116" s="31" t="str">
        <f t="shared" si="175"/>
        <v/>
      </c>
      <c r="AE116" s="32" t="str">
        <f t="shared" si="176"/>
        <v/>
      </c>
      <c r="AF116" s="32" t="str">
        <f t="shared" si="177"/>
        <v/>
      </c>
      <c r="AG116" s="32" t="str">
        <f t="shared" si="178"/>
        <v/>
      </c>
      <c r="AH116" s="32" t="str">
        <f t="shared" si="179"/>
        <v/>
      </c>
      <c r="AI116" s="32" t="str">
        <f t="shared" si="180"/>
        <v/>
      </c>
      <c r="AJ116" s="33" t="str">
        <f t="shared" si="181"/>
        <v/>
      </c>
      <c r="AM116" s="119" t="str">
        <f t="shared" si="198"/>
        <v/>
      </c>
      <c r="AN116" s="120" t="str">
        <f t="shared" si="199"/>
        <v/>
      </c>
      <c r="AO116" s="120" t="str">
        <f t="shared" si="200"/>
        <v/>
      </c>
      <c r="AP116" s="120" t="str">
        <f t="shared" si="201"/>
        <v/>
      </c>
      <c r="AQ116" s="120" t="str">
        <f t="shared" si="202"/>
        <v/>
      </c>
      <c r="AR116" s="120" t="str">
        <f t="shared" si="203"/>
        <v/>
      </c>
      <c r="AS116" s="121" t="str">
        <f t="shared" si="204"/>
        <v/>
      </c>
      <c r="AV116" s="31" t="str">
        <f t="shared" si="205"/>
        <v/>
      </c>
      <c r="AW116" s="32" t="str">
        <f t="shared" si="206"/>
        <v/>
      </c>
      <c r="AX116" s="32" t="str">
        <f t="shared" si="207"/>
        <v/>
      </c>
      <c r="AY116" s="32" t="str">
        <f t="shared" si="208"/>
        <v/>
      </c>
      <c r="AZ116" s="32" t="str">
        <f t="shared" si="209"/>
        <v/>
      </c>
      <c r="BA116" s="32" t="str">
        <f t="shared" si="210"/>
        <v/>
      </c>
      <c r="BB116" s="33" t="str">
        <f t="shared" si="211"/>
        <v/>
      </c>
      <c r="BD116" s="28" t="str">
        <f t="shared" si="212"/>
        <v/>
      </c>
      <c r="BE116" s="29" t="str">
        <f t="shared" si="213"/>
        <v/>
      </c>
      <c r="BF116" s="29" t="str">
        <f t="shared" si="214"/>
        <v/>
      </c>
      <c r="BG116" s="29" t="str">
        <f t="shared" si="215"/>
        <v/>
      </c>
      <c r="BH116" s="29" t="str">
        <f t="shared" si="216"/>
        <v/>
      </c>
      <c r="BI116" s="29" t="str">
        <f t="shared" si="217"/>
        <v/>
      </c>
      <c r="BJ116" s="30" t="str">
        <f t="shared" si="218"/>
        <v/>
      </c>
      <c r="BL116" s="31" t="str">
        <f t="shared" si="219"/>
        <v/>
      </c>
      <c r="BM116" s="32" t="str">
        <f t="shared" si="220"/>
        <v/>
      </c>
      <c r="BN116" s="32" t="str">
        <f t="shared" si="221"/>
        <v/>
      </c>
      <c r="BO116" s="32" t="str">
        <f t="shared" si="222"/>
        <v/>
      </c>
      <c r="BP116" s="32" t="str">
        <f t="shared" si="223"/>
        <v/>
      </c>
      <c r="BQ116" s="32">
        <f t="shared" si="224"/>
        <v>1</v>
      </c>
      <c r="BR116" s="32">
        <f t="shared" si="225"/>
        <v>1</v>
      </c>
      <c r="BS116" s="33" t="str">
        <f t="shared" si="226"/>
        <v/>
      </c>
      <c r="BU116" s="28" t="str">
        <f t="shared" si="228"/>
        <v/>
      </c>
      <c r="BV116" s="29" t="str">
        <f t="shared" si="229"/>
        <v/>
      </c>
      <c r="BW116" s="29" t="str">
        <f t="shared" si="230"/>
        <v/>
      </c>
      <c r="BX116" s="29" t="str">
        <f t="shared" si="231"/>
        <v/>
      </c>
      <c r="BY116" s="29" t="str">
        <f t="shared" si="232"/>
        <v/>
      </c>
      <c r="BZ116" s="29" t="str">
        <f t="shared" si="233"/>
        <v/>
      </c>
      <c r="CA116" s="30">
        <f t="shared" si="234"/>
        <v>20</v>
      </c>
      <c r="CC116" s="31" t="str">
        <f t="shared" si="182"/>
        <v/>
      </c>
      <c r="CD116" s="32" t="str">
        <f t="shared" si="183"/>
        <v/>
      </c>
      <c r="CE116" s="32" t="str">
        <f t="shared" si="184"/>
        <v/>
      </c>
      <c r="CF116" s="32" t="str">
        <f t="shared" si="185"/>
        <v/>
      </c>
      <c r="CG116" s="32" t="str">
        <f t="shared" si="186"/>
        <v/>
      </c>
      <c r="CH116" s="32" t="str">
        <f t="shared" si="187"/>
        <v/>
      </c>
      <c r="CI116" s="33" t="str">
        <f t="shared" si="188"/>
        <v/>
      </c>
      <c r="CL116" s="31" t="str">
        <f t="shared" si="189"/>
        <v/>
      </c>
      <c r="CM116" s="32" t="str">
        <f t="shared" si="190"/>
        <v/>
      </c>
      <c r="CN116" s="32" t="str">
        <f t="shared" si="191"/>
        <v/>
      </c>
      <c r="CO116" s="32" t="str">
        <f t="shared" si="192"/>
        <v/>
      </c>
      <c r="CP116" s="32" t="str">
        <f t="shared" si="193"/>
        <v/>
      </c>
      <c r="CQ116" s="32" t="str">
        <f t="shared" si="194"/>
        <v/>
      </c>
      <c r="CR116" s="33" t="str">
        <f t="shared" si="195"/>
        <v/>
      </c>
      <c r="CU116" s="31" t="str">
        <f t="shared" si="196"/>
        <v/>
      </c>
      <c r="CV116" s="32" t="str">
        <f t="shared" si="165"/>
        <v/>
      </c>
      <c r="CW116" s="32" t="str">
        <f t="shared" si="166"/>
        <v/>
      </c>
      <c r="CX116" s="32" t="str">
        <f t="shared" si="167"/>
        <v/>
      </c>
      <c r="CY116" s="32" t="str">
        <f t="shared" si="168"/>
        <v/>
      </c>
      <c r="CZ116" s="32" t="str">
        <f t="shared" si="169"/>
        <v/>
      </c>
      <c r="DA116" s="33" t="str">
        <f t="shared" si="170"/>
        <v/>
      </c>
    </row>
    <row r="117" spans="1:105" x14ac:dyDescent="0.2">
      <c r="A117" s="53">
        <f t="shared" si="227"/>
        <v>113</v>
      </c>
      <c r="B117" s="53">
        <v>1</v>
      </c>
      <c r="C117" s="53">
        <v>93</v>
      </c>
      <c r="D117" s="53">
        <v>1</v>
      </c>
      <c r="E117" s="53"/>
      <c r="F117" s="54">
        <v>0</v>
      </c>
      <c r="G117" s="53">
        <f t="shared" si="172"/>
        <v>1</v>
      </c>
      <c r="H117" s="53">
        <f t="shared" si="173"/>
        <v>0</v>
      </c>
      <c r="I117" s="54">
        <f t="shared" si="174"/>
        <v>1</v>
      </c>
      <c r="K117" s="50"/>
      <c r="L117" s="50"/>
      <c r="M117" s="50" t="s">
        <v>4</v>
      </c>
      <c r="N117" s="50" t="s">
        <v>10</v>
      </c>
      <c r="O117" s="50"/>
      <c r="P117" s="50"/>
      <c r="Q117" s="50"/>
      <c r="S117" s="26" t="str">
        <f t="shared" si="197"/>
        <v/>
      </c>
      <c r="AD117" s="31" t="str">
        <f t="shared" si="175"/>
        <v/>
      </c>
      <c r="AE117" s="32" t="str">
        <f t="shared" si="176"/>
        <v/>
      </c>
      <c r="AF117" s="32">
        <f t="shared" si="177"/>
        <v>1</v>
      </c>
      <c r="AG117" s="32" t="str">
        <f t="shared" si="178"/>
        <v/>
      </c>
      <c r="AH117" s="32" t="str">
        <f t="shared" si="179"/>
        <v/>
      </c>
      <c r="AI117" s="32" t="str">
        <f t="shared" si="180"/>
        <v/>
      </c>
      <c r="AJ117" s="33" t="str">
        <f t="shared" si="181"/>
        <v/>
      </c>
      <c r="AM117" s="119" t="str">
        <f t="shared" si="198"/>
        <v/>
      </c>
      <c r="AN117" s="120" t="str">
        <f t="shared" si="199"/>
        <v/>
      </c>
      <c r="AO117" s="120" t="str">
        <f t="shared" si="200"/>
        <v/>
      </c>
      <c r="AP117" s="120">
        <f t="shared" si="201"/>
        <v>1</v>
      </c>
      <c r="AQ117" s="120" t="str">
        <f t="shared" si="202"/>
        <v/>
      </c>
      <c r="AR117" s="120" t="str">
        <f t="shared" si="203"/>
        <v/>
      </c>
      <c r="AS117" s="121" t="str">
        <f t="shared" si="204"/>
        <v/>
      </c>
      <c r="AV117" s="31" t="str">
        <f t="shared" si="205"/>
        <v/>
      </c>
      <c r="AW117" s="32" t="str">
        <f t="shared" si="206"/>
        <v/>
      </c>
      <c r="AX117" s="32" t="str">
        <f t="shared" si="207"/>
        <v/>
      </c>
      <c r="AY117" s="32" t="str">
        <f t="shared" si="208"/>
        <v/>
      </c>
      <c r="AZ117" s="32" t="str">
        <f t="shared" si="209"/>
        <v/>
      </c>
      <c r="BA117" s="32" t="str">
        <f t="shared" si="210"/>
        <v/>
      </c>
      <c r="BB117" s="33" t="str">
        <f t="shared" si="211"/>
        <v/>
      </c>
      <c r="BD117" s="28" t="str">
        <f t="shared" si="212"/>
        <v/>
      </c>
      <c r="BE117" s="29" t="str">
        <f t="shared" si="213"/>
        <v/>
      </c>
      <c r="BF117" s="29" t="str">
        <f t="shared" si="214"/>
        <v/>
      </c>
      <c r="BG117" s="29" t="str">
        <f t="shared" si="215"/>
        <v/>
      </c>
      <c r="BH117" s="29" t="str">
        <f t="shared" si="216"/>
        <v/>
      </c>
      <c r="BI117" s="29" t="str">
        <f t="shared" si="217"/>
        <v/>
      </c>
      <c r="BJ117" s="30" t="str">
        <f t="shared" si="218"/>
        <v/>
      </c>
      <c r="BL117" s="31" t="str">
        <f t="shared" si="219"/>
        <v/>
      </c>
      <c r="BM117" s="32" t="str">
        <f t="shared" si="220"/>
        <v/>
      </c>
      <c r="BN117" s="32">
        <f t="shared" si="221"/>
        <v>1</v>
      </c>
      <c r="BO117" s="32">
        <f t="shared" si="222"/>
        <v>1</v>
      </c>
      <c r="BP117" s="32" t="str">
        <f t="shared" si="223"/>
        <v/>
      </c>
      <c r="BQ117" s="32" t="str">
        <f t="shared" si="224"/>
        <v/>
      </c>
      <c r="BR117" s="32" t="str">
        <f t="shared" si="225"/>
        <v/>
      </c>
      <c r="BS117" s="33" t="str">
        <f t="shared" si="226"/>
        <v/>
      </c>
      <c r="BU117" s="28" t="str">
        <f t="shared" si="228"/>
        <v/>
      </c>
      <c r="BV117" s="29" t="str">
        <f t="shared" si="229"/>
        <v/>
      </c>
      <c r="BW117" s="29">
        <f t="shared" si="230"/>
        <v>20</v>
      </c>
      <c r="BX117" s="29" t="str">
        <f t="shared" si="231"/>
        <v/>
      </c>
      <c r="BY117" s="29" t="str">
        <f t="shared" si="232"/>
        <v/>
      </c>
      <c r="BZ117" s="29" t="str">
        <f t="shared" si="233"/>
        <v/>
      </c>
      <c r="CA117" s="30" t="str">
        <f t="shared" si="234"/>
        <v/>
      </c>
      <c r="CC117" s="31" t="str">
        <f t="shared" si="182"/>
        <v/>
      </c>
      <c r="CD117" s="32" t="str">
        <f t="shared" si="183"/>
        <v/>
      </c>
      <c r="CE117" s="32">
        <f t="shared" si="184"/>
        <v>1</v>
      </c>
      <c r="CF117" s="32" t="str">
        <f t="shared" si="185"/>
        <v/>
      </c>
      <c r="CG117" s="32" t="str">
        <f t="shared" si="186"/>
        <v/>
      </c>
      <c r="CH117" s="32" t="str">
        <f t="shared" si="187"/>
        <v/>
      </c>
      <c r="CI117" s="33" t="str">
        <f t="shared" si="188"/>
        <v/>
      </c>
      <c r="CL117" s="31" t="str">
        <f t="shared" si="189"/>
        <v/>
      </c>
      <c r="CM117" s="32" t="str">
        <f t="shared" si="190"/>
        <v/>
      </c>
      <c r="CN117" s="32" t="str">
        <f t="shared" si="191"/>
        <v/>
      </c>
      <c r="CO117" s="32" t="str">
        <f t="shared" si="192"/>
        <v/>
      </c>
      <c r="CP117" s="32" t="str">
        <f t="shared" si="193"/>
        <v/>
      </c>
      <c r="CQ117" s="32" t="str">
        <f t="shared" si="194"/>
        <v/>
      </c>
      <c r="CR117" s="33" t="str">
        <f t="shared" si="195"/>
        <v/>
      </c>
      <c r="CU117" s="31" t="str">
        <f t="shared" si="196"/>
        <v/>
      </c>
      <c r="CV117" s="32" t="str">
        <f t="shared" si="165"/>
        <v/>
      </c>
      <c r="CW117" s="32" t="str">
        <f t="shared" si="166"/>
        <v/>
      </c>
      <c r="CX117" s="32" t="str">
        <f t="shared" si="167"/>
        <v/>
      </c>
      <c r="CY117" s="32" t="str">
        <f t="shared" si="168"/>
        <v/>
      </c>
      <c r="CZ117" s="32" t="str">
        <f t="shared" si="169"/>
        <v/>
      </c>
      <c r="DA117" s="33" t="str">
        <f t="shared" si="170"/>
        <v/>
      </c>
    </row>
    <row r="118" spans="1:105" x14ac:dyDescent="0.2">
      <c r="A118" s="53">
        <f t="shared" si="227"/>
        <v>114</v>
      </c>
      <c r="B118" s="53">
        <v>1</v>
      </c>
      <c r="C118" s="53">
        <v>94</v>
      </c>
      <c r="D118" s="53"/>
      <c r="E118" s="53">
        <v>1</v>
      </c>
      <c r="F118" s="54">
        <v>0</v>
      </c>
      <c r="G118" s="53">
        <f t="shared" si="172"/>
        <v>0</v>
      </c>
      <c r="H118" s="53">
        <f t="shared" si="173"/>
        <v>1</v>
      </c>
      <c r="I118" s="54">
        <f t="shared" si="174"/>
        <v>1</v>
      </c>
      <c r="K118" s="50" t="s">
        <v>11</v>
      </c>
      <c r="L118" s="50"/>
      <c r="M118" s="50"/>
      <c r="N118" s="50"/>
      <c r="O118" s="50" t="s">
        <v>1</v>
      </c>
      <c r="P118" s="50"/>
      <c r="Q118" s="50"/>
      <c r="S118" s="26" t="str">
        <f t="shared" si="197"/>
        <v/>
      </c>
      <c r="AD118" s="31" t="str">
        <f t="shared" si="175"/>
        <v/>
      </c>
      <c r="AE118" s="32" t="str">
        <f t="shared" si="176"/>
        <v/>
      </c>
      <c r="AF118" s="32" t="str">
        <f t="shared" si="177"/>
        <v/>
      </c>
      <c r="AG118" s="32" t="str">
        <f t="shared" si="178"/>
        <v/>
      </c>
      <c r="AH118" s="32">
        <f t="shared" si="179"/>
        <v>1</v>
      </c>
      <c r="AI118" s="32" t="str">
        <f t="shared" si="180"/>
        <v/>
      </c>
      <c r="AJ118" s="33" t="str">
        <f t="shared" si="181"/>
        <v/>
      </c>
      <c r="AM118" s="119">
        <f t="shared" si="198"/>
        <v>1</v>
      </c>
      <c r="AN118" s="120" t="str">
        <f t="shared" si="199"/>
        <v/>
      </c>
      <c r="AO118" s="120" t="str">
        <f t="shared" si="200"/>
        <v/>
      </c>
      <c r="AP118" s="120" t="str">
        <f t="shared" si="201"/>
        <v/>
      </c>
      <c r="AQ118" s="120" t="str">
        <f t="shared" si="202"/>
        <v/>
      </c>
      <c r="AR118" s="120" t="str">
        <f t="shared" si="203"/>
        <v/>
      </c>
      <c r="AS118" s="121" t="str">
        <f t="shared" si="204"/>
        <v/>
      </c>
      <c r="AV118" s="31" t="str">
        <f t="shared" si="205"/>
        <v/>
      </c>
      <c r="AW118" s="32" t="str">
        <f t="shared" si="206"/>
        <v/>
      </c>
      <c r="AX118" s="32" t="str">
        <f t="shared" si="207"/>
        <v/>
      </c>
      <c r="AY118" s="32" t="str">
        <f t="shared" si="208"/>
        <v/>
      </c>
      <c r="AZ118" s="32" t="str">
        <f t="shared" si="209"/>
        <v/>
      </c>
      <c r="BA118" s="32" t="str">
        <f t="shared" si="210"/>
        <v/>
      </c>
      <c r="BB118" s="33" t="str">
        <f t="shared" si="211"/>
        <v/>
      </c>
      <c r="BD118" s="28" t="str">
        <f t="shared" si="212"/>
        <v/>
      </c>
      <c r="BE118" s="29" t="str">
        <f t="shared" si="213"/>
        <v/>
      </c>
      <c r="BF118" s="29" t="str">
        <f t="shared" si="214"/>
        <v/>
      </c>
      <c r="BG118" s="29" t="str">
        <f t="shared" si="215"/>
        <v/>
      </c>
      <c r="BH118" s="29" t="str">
        <f t="shared" si="216"/>
        <v/>
      </c>
      <c r="BI118" s="29" t="str">
        <f t="shared" si="217"/>
        <v/>
      </c>
      <c r="BJ118" s="30" t="str">
        <f t="shared" si="218"/>
        <v/>
      </c>
      <c r="BL118" s="31">
        <f t="shared" si="219"/>
        <v>1</v>
      </c>
      <c r="BM118" s="32" t="str">
        <f t="shared" si="220"/>
        <v/>
      </c>
      <c r="BN118" s="32" t="str">
        <f t="shared" si="221"/>
        <v/>
      </c>
      <c r="BO118" s="32" t="str">
        <f t="shared" si="222"/>
        <v/>
      </c>
      <c r="BP118" s="32">
        <f t="shared" si="223"/>
        <v>1</v>
      </c>
      <c r="BQ118" s="32" t="str">
        <f t="shared" si="224"/>
        <v/>
      </c>
      <c r="BR118" s="32" t="str">
        <f t="shared" si="225"/>
        <v/>
      </c>
      <c r="BS118" s="33" t="str">
        <f t="shared" si="226"/>
        <v/>
      </c>
      <c r="BU118" s="28">
        <f t="shared" si="228"/>
        <v>20</v>
      </c>
      <c r="BV118" s="29" t="str">
        <f t="shared" si="229"/>
        <v/>
      </c>
      <c r="BW118" s="29" t="str">
        <f t="shared" si="230"/>
        <v/>
      </c>
      <c r="BX118" s="29" t="str">
        <f t="shared" si="231"/>
        <v/>
      </c>
      <c r="BY118" s="29" t="str">
        <f t="shared" si="232"/>
        <v/>
      </c>
      <c r="BZ118" s="29" t="str">
        <f t="shared" si="233"/>
        <v/>
      </c>
      <c r="CA118" s="30" t="str">
        <f t="shared" si="234"/>
        <v/>
      </c>
      <c r="CC118" s="31" t="str">
        <f t="shared" si="182"/>
        <v/>
      </c>
      <c r="CD118" s="32" t="str">
        <f t="shared" si="183"/>
        <v/>
      </c>
      <c r="CE118" s="32" t="str">
        <f t="shared" si="184"/>
        <v/>
      </c>
      <c r="CF118" s="32" t="str">
        <f t="shared" si="185"/>
        <v/>
      </c>
      <c r="CG118" s="32" t="str">
        <f t="shared" si="186"/>
        <v/>
      </c>
      <c r="CH118" s="32" t="str">
        <f t="shared" si="187"/>
        <v/>
      </c>
      <c r="CI118" s="33" t="str">
        <f t="shared" si="188"/>
        <v/>
      </c>
      <c r="CL118" s="31" t="str">
        <f t="shared" si="189"/>
        <v/>
      </c>
      <c r="CM118" s="32" t="str">
        <f t="shared" si="190"/>
        <v/>
      </c>
      <c r="CN118" s="32" t="str">
        <f t="shared" si="191"/>
        <v/>
      </c>
      <c r="CO118" s="32" t="str">
        <f t="shared" si="192"/>
        <v/>
      </c>
      <c r="CP118" s="32">
        <f t="shared" si="193"/>
        <v>1</v>
      </c>
      <c r="CQ118" s="32" t="str">
        <f t="shared" si="194"/>
        <v/>
      </c>
      <c r="CR118" s="33" t="str">
        <f t="shared" si="195"/>
        <v/>
      </c>
      <c r="CU118" s="31" t="str">
        <f t="shared" si="196"/>
        <v/>
      </c>
      <c r="CV118" s="32" t="str">
        <f t="shared" si="165"/>
        <v/>
      </c>
      <c r="CW118" s="32" t="str">
        <f t="shared" si="166"/>
        <v/>
      </c>
      <c r="CX118" s="32" t="str">
        <f t="shared" si="167"/>
        <v/>
      </c>
      <c r="CY118" s="32" t="str">
        <f t="shared" si="168"/>
        <v/>
      </c>
      <c r="CZ118" s="32" t="str">
        <f t="shared" si="169"/>
        <v/>
      </c>
      <c r="DA118" s="33" t="str">
        <f t="shared" si="170"/>
        <v/>
      </c>
    </row>
    <row r="119" spans="1:105" x14ac:dyDescent="0.2">
      <c r="A119" s="53">
        <f t="shared" si="227"/>
        <v>115</v>
      </c>
      <c r="B119" s="53">
        <v>1</v>
      </c>
      <c r="C119" s="53">
        <v>95</v>
      </c>
      <c r="D119" s="53"/>
      <c r="E119" s="53"/>
      <c r="F119" s="54">
        <v>1</v>
      </c>
      <c r="G119" s="53">
        <f t="shared" si="172"/>
        <v>0</v>
      </c>
      <c r="H119" s="53">
        <f t="shared" si="173"/>
        <v>0</v>
      </c>
      <c r="I119" s="54">
        <f t="shared" si="174"/>
        <v>1</v>
      </c>
      <c r="K119" s="50"/>
      <c r="L119" s="50" t="s">
        <v>7</v>
      </c>
      <c r="M119" s="50"/>
      <c r="N119" s="50"/>
      <c r="O119" s="50"/>
      <c r="P119" s="50"/>
      <c r="Q119" s="50" t="s">
        <v>14</v>
      </c>
      <c r="S119" s="26" t="str">
        <f t="shared" si="197"/>
        <v/>
      </c>
      <c r="AD119" s="31" t="str">
        <f t="shared" si="175"/>
        <v/>
      </c>
      <c r="AE119" s="32">
        <f t="shared" si="176"/>
        <v>1</v>
      </c>
      <c r="AF119" s="32" t="str">
        <f t="shared" si="177"/>
        <v/>
      </c>
      <c r="AG119" s="32" t="str">
        <f t="shared" si="178"/>
        <v/>
      </c>
      <c r="AH119" s="32" t="str">
        <f t="shared" si="179"/>
        <v/>
      </c>
      <c r="AI119" s="32" t="str">
        <f t="shared" si="180"/>
        <v/>
      </c>
      <c r="AJ119" s="33" t="str">
        <f t="shared" si="181"/>
        <v/>
      </c>
      <c r="AM119" s="119" t="str">
        <f t="shared" si="198"/>
        <v/>
      </c>
      <c r="AN119" s="120" t="str">
        <f t="shared" si="199"/>
        <v/>
      </c>
      <c r="AO119" s="120" t="str">
        <f t="shared" si="200"/>
        <v/>
      </c>
      <c r="AP119" s="120" t="str">
        <f t="shared" si="201"/>
        <v/>
      </c>
      <c r="AQ119" s="120" t="str">
        <f t="shared" si="202"/>
        <v/>
      </c>
      <c r="AR119" s="120" t="str">
        <f t="shared" si="203"/>
        <v/>
      </c>
      <c r="AS119" s="121">
        <f t="shared" si="204"/>
        <v>1</v>
      </c>
      <c r="AV119" s="31" t="str">
        <f t="shared" si="205"/>
        <v/>
      </c>
      <c r="AW119" s="32" t="str">
        <f t="shared" si="206"/>
        <v/>
      </c>
      <c r="AX119" s="32" t="str">
        <f t="shared" si="207"/>
        <v/>
      </c>
      <c r="AY119" s="32" t="str">
        <f t="shared" si="208"/>
        <v/>
      </c>
      <c r="AZ119" s="32" t="str">
        <f t="shared" si="209"/>
        <v/>
      </c>
      <c r="BA119" s="32" t="str">
        <f t="shared" si="210"/>
        <v/>
      </c>
      <c r="BB119" s="33" t="str">
        <f t="shared" si="211"/>
        <v/>
      </c>
      <c r="BD119" s="28" t="str">
        <f t="shared" si="212"/>
        <v/>
      </c>
      <c r="BE119" s="29" t="str">
        <f t="shared" si="213"/>
        <v/>
      </c>
      <c r="BF119" s="29" t="str">
        <f t="shared" si="214"/>
        <v/>
      </c>
      <c r="BG119" s="29" t="str">
        <f t="shared" si="215"/>
        <v/>
      </c>
      <c r="BH119" s="29" t="str">
        <f t="shared" si="216"/>
        <v/>
      </c>
      <c r="BI119" s="29" t="str">
        <f t="shared" si="217"/>
        <v/>
      </c>
      <c r="BJ119" s="30" t="str">
        <f t="shared" si="218"/>
        <v/>
      </c>
      <c r="BL119" s="31" t="str">
        <f t="shared" si="219"/>
        <v/>
      </c>
      <c r="BM119" s="32">
        <f t="shared" si="220"/>
        <v>1</v>
      </c>
      <c r="BN119" s="32" t="str">
        <f t="shared" si="221"/>
        <v/>
      </c>
      <c r="BO119" s="32" t="str">
        <f t="shared" si="222"/>
        <v/>
      </c>
      <c r="BP119" s="32" t="str">
        <f t="shared" si="223"/>
        <v/>
      </c>
      <c r="BQ119" s="32" t="str">
        <f t="shared" si="224"/>
        <v/>
      </c>
      <c r="BR119" s="32">
        <f t="shared" si="225"/>
        <v>1</v>
      </c>
      <c r="BS119" s="33" t="str">
        <f t="shared" si="226"/>
        <v/>
      </c>
      <c r="BU119" s="28" t="str">
        <f t="shared" si="228"/>
        <v/>
      </c>
      <c r="BV119" s="29" t="str">
        <f t="shared" si="229"/>
        <v/>
      </c>
      <c r="BW119" s="29" t="str">
        <f t="shared" si="230"/>
        <v/>
      </c>
      <c r="BX119" s="29" t="str">
        <f t="shared" si="231"/>
        <v/>
      </c>
      <c r="BY119" s="29" t="str">
        <f t="shared" si="232"/>
        <v/>
      </c>
      <c r="BZ119" s="29" t="str">
        <f t="shared" si="233"/>
        <v/>
      </c>
      <c r="CA119" s="30">
        <f t="shared" si="234"/>
        <v>20</v>
      </c>
      <c r="CC119" s="31" t="str">
        <f t="shared" si="182"/>
        <v/>
      </c>
      <c r="CD119" s="32" t="str">
        <f t="shared" si="183"/>
        <v/>
      </c>
      <c r="CE119" s="32" t="str">
        <f t="shared" si="184"/>
        <v/>
      </c>
      <c r="CF119" s="32" t="str">
        <f t="shared" si="185"/>
        <v/>
      </c>
      <c r="CG119" s="32" t="str">
        <f t="shared" si="186"/>
        <v/>
      </c>
      <c r="CH119" s="32" t="str">
        <f t="shared" si="187"/>
        <v/>
      </c>
      <c r="CI119" s="33" t="str">
        <f t="shared" si="188"/>
        <v/>
      </c>
      <c r="CL119" s="31" t="str">
        <f t="shared" si="189"/>
        <v/>
      </c>
      <c r="CM119" s="32" t="str">
        <f t="shared" si="190"/>
        <v/>
      </c>
      <c r="CN119" s="32" t="str">
        <f t="shared" si="191"/>
        <v/>
      </c>
      <c r="CO119" s="32" t="str">
        <f t="shared" si="192"/>
        <v/>
      </c>
      <c r="CP119" s="32" t="str">
        <f t="shared" si="193"/>
        <v/>
      </c>
      <c r="CQ119" s="32" t="str">
        <f t="shared" si="194"/>
        <v/>
      </c>
      <c r="CR119" s="33" t="str">
        <f t="shared" si="195"/>
        <v/>
      </c>
      <c r="CU119" s="31" t="str">
        <f t="shared" si="196"/>
        <v/>
      </c>
      <c r="CV119" s="32">
        <f t="shared" si="165"/>
        <v>1</v>
      </c>
      <c r="CW119" s="32" t="str">
        <f t="shared" si="166"/>
        <v/>
      </c>
      <c r="CX119" s="32" t="str">
        <f t="shared" si="167"/>
        <v/>
      </c>
      <c r="CY119" s="32" t="str">
        <f t="shared" si="168"/>
        <v/>
      </c>
      <c r="CZ119" s="32" t="str">
        <f t="shared" si="169"/>
        <v/>
      </c>
      <c r="DA119" s="33" t="str">
        <f t="shared" si="170"/>
        <v/>
      </c>
    </row>
    <row r="120" spans="1:105" x14ac:dyDescent="0.2">
      <c r="A120" s="53">
        <f t="shared" si="227"/>
        <v>116</v>
      </c>
      <c r="B120" s="53">
        <v>1</v>
      </c>
      <c r="C120" s="53">
        <v>96</v>
      </c>
      <c r="D120" s="53"/>
      <c r="E120" s="53"/>
      <c r="F120" s="54">
        <v>1</v>
      </c>
      <c r="G120" s="53">
        <f t="shared" si="172"/>
        <v>0</v>
      </c>
      <c r="H120" s="53">
        <f t="shared" si="173"/>
        <v>0</v>
      </c>
      <c r="I120" s="54">
        <f t="shared" si="174"/>
        <v>1</v>
      </c>
      <c r="K120" s="50"/>
      <c r="L120" s="50"/>
      <c r="M120" s="50" t="s">
        <v>13</v>
      </c>
      <c r="N120" s="50"/>
      <c r="O120" s="50"/>
      <c r="P120" s="50" t="s">
        <v>3</v>
      </c>
      <c r="Q120" s="50"/>
      <c r="S120" s="26" t="str">
        <f t="shared" si="197"/>
        <v/>
      </c>
      <c r="AD120" s="31" t="str">
        <f t="shared" si="175"/>
        <v/>
      </c>
      <c r="AE120" s="32" t="str">
        <f t="shared" si="176"/>
        <v/>
      </c>
      <c r="AF120" s="32" t="str">
        <f t="shared" si="177"/>
        <v/>
      </c>
      <c r="AG120" s="32" t="str">
        <f t="shared" si="178"/>
        <v/>
      </c>
      <c r="AH120" s="32" t="str">
        <f t="shared" si="179"/>
        <v/>
      </c>
      <c r="AI120" s="32">
        <f t="shared" si="180"/>
        <v>1</v>
      </c>
      <c r="AJ120" s="33" t="str">
        <f t="shared" si="181"/>
        <v/>
      </c>
      <c r="AM120" s="119" t="str">
        <f t="shared" si="198"/>
        <v/>
      </c>
      <c r="AN120" s="120" t="str">
        <f t="shared" si="199"/>
        <v/>
      </c>
      <c r="AO120" s="120">
        <f t="shared" si="200"/>
        <v>1</v>
      </c>
      <c r="AP120" s="120" t="str">
        <f t="shared" si="201"/>
        <v/>
      </c>
      <c r="AQ120" s="120" t="str">
        <f t="shared" si="202"/>
        <v/>
      </c>
      <c r="AR120" s="120" t="str">
        <f t="shared" si="203"/>
        <v/>
      </c>
      <c r="AS120" s="121" t="str">
        <f t="shared" si="204"/>
        <v/>
      </c>
      <c r="AV120" s="31" t="str">
        <f t="shared" si="205"/>
        <v/>
      </c>
      <c r="AW120" s="32" t="str">
        <f t="shared" si="206"/>
        <v/>
      </c>
      <c r="AX120" s="32" t="str">
        <f t="shared" si="207"/>
        <v/>
      </c>
      <c r="AY120" s="32" t="str">
        <f t="shared" si="208"/>
        <v/>
      </c>
      <c r="AZ120" s="32" t="str">
        <f t="shared" si="209"/>
        <v/>
      </c>
      <c r="BA120" s="32" t="str">
        <f t="shared" si="210"/>
        <v/>
      </c>
      <c r="BB120" s="33" t="str">
        <f t="shared" si="211"/>
        <v/>
      </c>
      <c r="BD120" s="28" t="str">
        <f t="shared" si="212"/>
        <v/>
      </c>
      <c r="BE120" s="29" t="str">
        <f t="shared" si="213"/>
        <v/>
      </c>
      <c r="BF120" s="29" t="str">
        <f t="shared" si="214"/>
        <v/>
      </c>
      <c r="BG120" s="29" t="str">
        <f t="shared" si="215"/>
        <v/>
      </c>
      <c r="BH120" s="29" t="str">
        <f t="shared" si="216"/>
        <v/>
      </c>
      <c r="BI120" s="29" t="str">
        <f t="shared" si="217"/>
        <v/>
      </c>
      <c r="BJ120" s="30" t="str">
        <f t="shared" si="218"/>
        <v/>
      </c>
      <c r="BL120" s="31" t="str">
        <f t="shared" si="219"/>
        <v/>
      </c>
      <c r="BM120" s="32" t="str">
        <f t="shared" si="220"/>
        <v/>
      </c>
      <c r="BN120" s="32">
        <f t="shared" si="221"/>
        <v>1</v>
      </c>
      <c r="BO120" s="32" t="str">
        <f t="shared" si="222"/>
        <v/>
      </c>
      <c r="BP120" s="32" t="str">
        <f t="shared" si="223"/>
        <v/>
      </c>
      <c r="BQ120" s="32">
        <f t="shared" si="224"/>
        <v>1</v>
      </c>
      <c r="BR120" s="32" t="str">
        <f t="shared" si="225"/>
        <v/>
      </c>
      <c r="BS120" s="33" t="str">
        <f t="shared" si="226"/>
        <v/>
      </c>
      <c r="BU120" s="28" t="str">
        <f t="shared" si="228"/>
        <v/>
      </c>
      <c r="BV120" s="29" t="str">
        <f t="shared" si="229"/>
        <v/>
      </c>
      <c r="BW120" s="29">
        <f t="shared" si="230"/>
        <v>20</v>
      </c>
      <c r="BX120" s="29" t="str">
        <f t="shared" si="231"/>
        <v/>
      </c>
      <c r="BY120" s="29" t="str">
        <f t="shared" si="232"/>
        <v/>
      </c>
      <c r="BZ120" s="29" t="str">
        <f t="shared" si="233"/>
        <v/>
      </c>
      <c r="CA120" s="30" t="str">
        <f t="shared" si="234"/>
        <v/>
      </c>
      <c r="CC120" s="31" t="str">
        <f t="shared" si="182"/>
        <v/>
      </c>
      <c r="CD120" s="32" t="str">
        <f t="shared" si="183"/>
        <v/>
      </c>
      <c r="CE120" s="32" t="str">
        <f t="shared" si="184"/>
        <v/>
      </c>
      <c r="CF120" s="32" t="str">
        <f t="shared" si="185"/>
        <v/>
      </c>
      <c r="CG120" s="32" t="str">
        <f t="shared" si="186"/>
        <v/>
      </c>
      <c r="CH120" s="32" t="str">
        <f t="shared" si="187"/>
        <v/>
      </c>
      <c r="CI120" s="33" t="str">
        <f t="shared" si="188"/>
        <v/>
      </c>
      <c r="CL120" s="31" t="str">
        <f t="shared" si="189"/>
        <v/>
      </c>
      <c r="CM120" s="32" t="str">
        <f t="shared" si="190"/>
        <v/>
      </c>
      <c r="CN120" s="32" t="str">
        <f t="shared" si="191"/>
        <v/>
      </c>
      <c r="CO120" s="32" t="str">
        <f t="shared" si="192"/>
        <v/>
      </c>
      <c r="CP120" s="32" t="str">
        <f t="shared" si="193"/>
        <v/>
      </c>
      <c r="CQ120" s="32" t="str">
        <f t="shared" si="194"/>
        <v/>
      </c>
      <c r="CR120" s="33" t="str">
        <f t="shared" si="195"/>
        <v/>
      </c>
      <c r="CU120" s="31" t="str">
        <f t="shared" si="196"/>
        <v/>
      </c>
      <c r="CV120" s="32" t="str">
        <f t="shared" si="165"/>
        <v/>
      </c>
      <c r="CW120" s="32" t="str">
        <f t="shared" si="166"/>
        <v/>
      </c>
      <c r="CX120" s="32" t="str">
        <f t="shared" si="167"/>
        <v/>
      </c>
      <c r="CY120" s="32" t="str">
        <f t="shared" si="168"/>
        <v/>
      </c>
      <c r="CZ120" s="32">
        <f t="shared" si="169"/>
        <v>1</v>
      </c>
      <c r="DA120" s="33" t="str">
        <f t="shared" si="170"/>
        <v/>
      </c>
    </row>
    <row r="121" spans="1:105" x14ac:dyDescent="0.2">
      <c r="A121" s="53">
        <f t="shared" si="227"/>
        <v>117</v>
      </c>
      <c r="B121" s="53">
        <v>1</v>
      </c>
      <c r="C121" s="53">
        <v>97</v>
      </c>
      <c r="D121" s="53"/>
      <c r="E121" s="53"/>
      <c r="F121" s="54">
        <v>1</v>
      </c>
      <c r="G121" s="53">
        <f t="shared" si="172"/>
        <v>0</v>
      </c>
      <c r="H121" s="53">
        <f t="shared" si="173"/>
        <v>0</v>
      </c>
      <c r="I121" s="54">
        <f t="shared" si="174"/>
        <v>1</v>
      </c>
      <c r="K121" s="50" t="s">
        <v>12</v>
      </c>
      <c r="L121" s="50"/>
      <c r="M121" s="50"/>
      <c r="N121" s="50" t="s">
        <v>1</v>
      </c>
      <c r="O121" s="50"/>
      <c r="P121" s="50"/>
      <c r="Q121" s="50"/>
      <c r="S121" s="26" t="str">
        <f t="shared" si="197"/>
        <v/>
      </c>
      <c r="AD121" s="31" t="str">
        <f t="shared" si="175"/>
        <v/>
      </c>
      <c r="AE121" s="32" t="str">
        <f t="shared" si="176"/>
        <v/>
      </c>
      <c r="AF121" s="32" t="str">
        <f t="shared" si="177"/>
        <v/>
      </c>
      <c r="AG121" s="32">
        <f t="shared" si="178"/>
        <v>1</v>
      </c>
      <c r="AH121" s="32" t="str">
        <f t="shared" si="179"/>
        <v/>
      </c>
      <c r="AI121" s="32" t="str">
        <f t="shared" si="180"/>
        <v/>
      </c>
      <c r="AJ121" s="33" t="str">
        <f t="shared" si="181"/>
        <v/>
      </c>
      <c r="AM121" s="119">
        <f t="shared" si="198"/>
        <v>1</v>
      </c>
      <c r="AN121" s="120" t="str">
        <f t="shared" si="199"/>
        <v/>
      </c>
      <c r="AO121" s="120" t="str">
        <f t="shared" si="200"/>
        <v/>
      </c>
      <c r="AP121" s="120" t="str">
        <f t="shared" si="201"/>
        <v/>
      </c>
      <c r="AQ121" s="120" t="str">
        <f t="shared" si="202"/>
        <v/>
      </c>
      <c r="AR121" s="120" t="str">
        <f t="shared" si="203"/>
        <v/>
      </c>
      <c r="AS121" s="121" t="str">
        <f t="shared" si="204"/>
        <v/>
      </c>
      <c r="AV121" s="31" t="str">
        <f t="shared" si="205"/>
        <v/>
      </c>
      <c r="AW121" s="32" t="str">
        <f t="shared" si="206"/>
        <v/>
      </c>
      <c r="AX121" s="32" t="str">
        <f t="shared" si="207"/>
        <v/>
      </c>
      <c r="AY121" s="32" t="str">
        <f t="shared" si="208"/>
        <v/>
      </c>
      <c r="AZ121" s="32" t="str">
        <f t="shared" si="209"/>
        <v/>
      </c>
      <c r="BA121" s="32" t="str">
        <f t="shared" si="210"/>
        <v/>
      </c>
      <c r="BB121" s="33" t="str">
        <f t="shared" si="211"/>
        <v/>
      </c>
      <c r="BD121" s="28" t="str">
        <f t="shared" si="212"/>
        <v/>
      </c>
      <c r="BE121" s="29" t="str">
        <f t="shared" si="213"/>
        <v/>
      </c>
      <c r="BF121" s="29" t="str">
        <f t="shared" si="214"/>
        <v/>
      </c>
      <c r="BG121" s="29" t="str">
        <f t="shared" si="215"/>
        <v/>
      </c>
      <c r="BH121" s="29" t="str">
        <f t="shared" si="216"/>
        <v/>
      </c>
      <c r="BI121" s="29" t="str">
        <f t="shared" si="217"/>
        <v/>
      </c>
      <c r="BJ121" s="30" t="str">
        <f t="shared" si="218"/>
        <v/>
      </c>
      <c r="BL121" s="31">
        <f t="shared" si="219"/>
        <v>1</v>
      </c>
      <c r="BM121" s="32" t="str">
        <f t="shared" si="220"/>
        <v/>
      </c>
      <c r="BN121" s="32" t="str">
        <f t="shared" si="221"/>
        <v/>
      </c>
      <c r="BO121" s="32">
        <f t="shared" si="222"/>
        <v>1</v>
      </c>
      <c r="BP121" s="32" t="str">
        <f t="shared" si="223"/>
        <v/>
      </c>
      <c r="BQ121" s="32" t="str">
        <f t="shared" si="224"/>
        <v/>
      </c>
      <c r="BR121" s="32" t="str">
        <f t="shared" si="225"/>
        <v/>
      </c>
      <c r="BS121" s="33" t="str">
        <f t="shared" si="226"/>
        <v/>
      </c>
      <c r="BU121" s="28" t="str">
        <f t="shared" si="228"/>
        <v/>
      </c>
      <c r="BV121" s="29" t="str">
        <f t="shared" si="229"/>
        <v/>
      </c>
      <c r="BW121" s="29" t="str">
        <f t="shared" si="230"/>
        <v/>
      </c>
      <c r="BX121" s="29" t="str">
        <f t="shared" si="231"/>
        <v/>
      </c>
      <c r="BY121" s="29" t="str">
        <f t="shared" si="232"/>
        <v/>
      </c>
      <c r="BZ121" s="29" t="str">
        <f t="shared" si="233"/>
        <v/>
      </c>
      <c r="CA121" s="30" t="str">
        <f t="shared" si="234"/>
        <v/>
      </c>
      <c r="CC121" s="31" t="str">
        <f t="shared" si="182"/>
        <v/>
      </c>
      <c r="CD121" s="32" t="str">
        <f t="shared" si="183"/>
        <v/>
      </c>
      <c r="CE121" s="32" t="str">
        <f t="shared" si="184"/>
        <v/>
      </c>
      <c r="CF121" s="32" t="str">
        <f t="shared" si="185"/>
        <v/>
      </c>
      <c r="CG121" s="32" t="str">
        <f t="shared" si="186"/>
        <v/>
      </c>
      <c r="CH121" s="32" t="str">
        <f t="shared" si="187"/>
        <v/>
      </c>
      <c r="CI121" s="33" t="str">
        <f t="shared" si="188"/>
        <v/>
      </c>
      <c r="CL121" s="31" t="str">
        <f t="shared" si="189"/>
        <v/>
      </c>
      <c r="CM121" s="32" t="str">
        <f t="shared" si="190"/>
        <v/>
      </c>
      <c r="CN121" s="32" t="str">
        <f t="shared" si="191"/>
        <v/>
      </c>
      <c r="CO121" s="32" t="str">
        <f t="shared" si="192"/>
        <v/>
      </c>
      <c r="CP121" s="32" t="str">
        <f t="shared" si="193"/>
        <v/>
      </c>
      <c r="CQ121" s="32" t="str">
        <f t="shared" si="194"/>
        <v/>
      </c>
      <c r="CR121" s="33" t="str">
        <f t="shared" si="195"/>
        <v/>
      </c>
      <c r="CU121" s="31" t="str">
        <f t="shared" si="196"/>
        <v/>
      </c>
      <c r="CV121" s="32" t="str">
        <f t="shared" si="165"/>
        <v/>
      </c>
      <c r="CW121" s="32" t="str">
        <f t="shared" si="166"/>
        <v/>
      </c>
      <c r="CX121" s="32">
        <f t="shared" si="167"/>
        <v>1</v>
      </c>
      <c r="CY121" s="32" t="str">
        <f t="shared" si="168"/>
        <v/>
      </c>
      <c r="CZ121" s="32" t="str">
        <f t="shared" si="169"/>
        <v/>
      </c>
      <c r="DA121" s="33" t="str">
        <f t="shared" si="170"/>
        <v/>
      </c>
    </row>
    <row r="122" spans="1:105" x14ac:dyDescent="0.2">
      <c r="A122" s="53">
        <f t="shared" si="227"/>
        <v>118</v>
      </c>
      <c r="B122" s="53">
        <v>1</v>
      </c>
      <c r="C122" s="53">
        <v>98</v>
      </c>
      <c r="D122" s="53"/>
      <c r="E122" s="53"/>
      <c r="F122" s="54">
        <v>0</v>
      </c>
      <c r="G122" s="53">
        <f t="shared" si="172"/>
        <v>0</v>
      </c>
      <c r="H122" s="53">
        <f t="shared" si="173"/>
        <v>0</v>
      </c>
      <c r="I122" s="54">
        <f t="shared" si="174"/>
        <v>0</v>
      </c>
      <c r="K122" s="50"/>
      <c r="L122" s="50"/>
      <c r="M122" s="50"/>
      <c r="N122" s="50"/>
      <c r="O122" s="50" t="s">
        <v>15</v>
      </c>
      <c r="P122" s="50"/>
      <c r="Q122" s="50" t="s">
        <v>5</v>
      </c>
      <c r="S122" s="26" t="str">
        <f t="shared" si="197"/>
        <v/>
      </c>
      <c r="AD122" s="31" t="str">
        <f t="shared" si="175"/>
        <v/>
      </c>
      <c r="AE122" s="32" t="str">
        <f t="shared" si="176"/>
        <v/>
      </c>
      <c r="AF122" s="32" t="str">
        <f t="shared" si="177"/>
        <v/>
      </c>
      <c r="AG122" s="32" t="str">
        <f t="shared" si="178"/>
        <v/>
      </c>
      <c r="AH122" s="32" t="str">
        <f t="shared" si="179"/>
        <v/>
      </c>
      <c r="AI122" s="32" t="str">
        <f t="shared" si="180"/>
        <v/>
      </c>
      <c r="AJ122" s="33" t="str">
        <f t="shared" si="181"/>
        <v/>
      </c>
      <c r="AM122" s="119" t="str">
        <f t="shared" si="198"/>
        <v/>
      </c>
      <c r="AN122" s="120" t="str">
        <f t="shared" si="199"/>
        <v/>
      </c>
      <c r="AO122" s="120" t="str">
        <f t="shared" si="200"/>
        <v/>
      </c>
      <c r="AP122" s="120" t="str">
        <f t="shared" si="201"/>
        <v/>
      </c>
      <c r="AQ122" s="120" t="str">
        <f t="shared" si="202"/>
        <v/>
      </c>
      <c r="AR122" s="120" t="str">
        <f t="shared" si="203"/>
        <v/>
      </c>
      <c r="AS122" s="121" t="str">
        <f t="shared" si="204"/>
        <v/>
      </c>
      <c r="AV122" s="31" t="str">
        <f t="shared" si="205"/>
        <v/>
      </c>
      <c r="AW122" s="32" t="str">
        <f t="shared" si="206"/>
        <v/>
      </c>
      <c r="AX122" s="32" t="str">
        <f t="shared" si="207"/>
        <v/>
      </c>
      <c r="AY122" s="32" t="str">
        <f t="shared" si="208"/>
        <v/>
      </c>
      <c r="AZ122" s="32" t="str">
        <f t="shared" si="209"/>
        <v/>
      </c>
      <c r="BA122" s="32" t="str">
        <f t="shared" si="210"/>
        <v/>
      </c>
      <c r="BB122" s="33" t="str">
        <f t="shared" si="211"/>
        <v/>
      </c>
      <c r="BD122" s="28" t="str">
        <f t="shared" si="212"/>
        <v/>
      </c>
      <c r="BE122" s="29" t="str">
        <f t="shared" si="213"/>
        <v/>
      </c>
      <c r="BF122" s="29" t="str">
        <f t="shared" si="214"/>
        <v/>
      </c>
      <c r="BG122" s="29" t="str">
        <f t="shared" si="215"/>
        <v/>
      </c>
      <c r="BH122" s="29" t="str">
        <f t="shared" si="216"/>
        <v/>
      </c>
      <c r="BI122" s="29" t="str">
        <f t="shared" si="217"/>
        <v/>
      </c>
      <c r="BJ122" s="30" t="str">
        <f t="shared" si="218"/>
        <v/>
      </c>
      <c r="BL122" s="31" t="str">
        <f t="shared" si="219"/>
        <v/>
      </c>
      <c r="BM122" s="32" t="str">
        <f t="shared" si="220"/>
        <v/>
      </c>
      <c r="BN122" s="32" t="str">
        <f t="shared" si="221"/>
        <v/>
      </c>
      <c r="BO122" s="32" t="str">
        <f t="shared" si="222"/>
        <v/>
      </c>
      <c r="BP122" s="32">
        <f t="shared" si="223"/>
        <v>1</v>
      </c>
      <c r="BQ122" s="32" t="str">
        <f t="shared" si="224"/>
        <v/>
      </c>
      <c r="BR122" s="32">
        <f t="shared" si="225"/>
        <v>1</v>
      </c>
      <c r="BS122" s="33" t="str">
        <f t="shared" si="226"/>
        <v/>
      </c>
      <c r="BU122" s="28" t="str">
        <f t="shared" si="228"/>
        <v/>
      </c>
      <c r="BV122" s="29" t="str">
        <f t="shared" si="229"/>
        <v/>
      </c>
      <c r="BW122" s="29" t="str">
        <f t="shared" si="230"/>
        <v/>
      </c>
      <c r="BX122" s="29" t="str">
        <f t="shared" si="231"/>
        <v/>
      </c>
      <c r="BY122" s="29" t="str">
        <f t="shared" si="232"/>
        <v/>
      </c>
      <c r="BZ122" s="29" t="str">
        <f t="shared" si="233"/>
        <v/>
      </c>
      <c r="CA122" s="30" t="str">
        <f t="shared" si="234"/>
        <v/>
      </c>
      <c r="CC122" s="31" t="str">
        <f t="shared" si="182"/>
        <v/>
      </c>
      <c r="CD122" s="32" t="str">
        <f t="shared" si="183"/>
        <v/>
      </c>
      <c r="CE122" s="32" t="str">
        <f t="shared" si="184"/>
        <v/>
      </c>
      <c r="CF122" s="32" t="str">
        <f t="shared" si="185"/>
        <v/>
      </c>
      <c r="CG122" s="32" t="str">
        <f t="shared" si="186"/>
        <v/>
      </c>
      <c r="CH122" s="32" t="str">
        <f t="shared" si="187"/>
        <v/>
      </c>
      <c r="CI122" s="33" t="str">
        <f t="shared" si="188"/>
        <v/>
      </c>
      <c r="CL122" s="31" t="str">
        <f t="shared" si="189"/>
        <v/>
      </c>
      <c r="CM122" s="32" t="str">
        <f t="shared" si="190"/>
        <v/>
      </c>
      <c r="CN122" s="32" t="str">
        <f t="shared" si="191"/>
        <v/>
      </c>
      <c r="CO122" s="32" t="str">
        <f t="shared" si="192"/>
        <v/>
      </c>
      <c r="CP122" s="32" t="str">
        <f t="shared" si="193"/>
        <v/>
      </c>
      <c r="CQ122" s="32" t="str">
        <f t="shared" si="194"/>
        <v/>
      </c>
      <c r="CR122" s="33" t="str">
        <f t="shared" si="195"/>
        <v/>
      </c>
      <c r="CU122" s="31" t="str">
        <f t="shared" si="196"/>
        <v/>
      </c>
      <c r="CV122" s="32" t="str">
        <f t="shared" si="165"/>
        <v/>
      </c>
      <c r="CW122" s="32" t="str">
        <f t="shared" si="166"/>
        <v/>
      </c>
      <c r="CX122" s="32" t="str">
        <f t="shared" si="167"/>
        <v/>
      </c>
      <c r="CY122" s="32" t="str">
        <f t="shared" si="168"/>
        <v/>
      </c>
      <c r="CZ122" s="32" t="str">
        <f t="shared" si="169"/>
        <v/>
      </c>
      <c r="DA122" s="33" t="str">
        <f t="shared" si="170"/>
        <v/>
      </c>
    </row>
    <row r="123" spans="1:105" x14ac:dyDescent="0.2">
      <c r="A123" s="53">
        <f t="shared" si="227"/>
        <v>119</v>
      </c>
      <c r="B123" s="53">
        <v>1</v>
      </c>
      <c r="C123" s="53">
        <v>99</v>
      </c>
      <c r="D123" s="53"/>
      <c r="E123" s="53"/>
      <c r="F123" s="54">
        <v>0</v>
      </c>
      <c r="G123" s="53">
        <f t="shared" si="172"/>
        <v>0</v>
      </c>
      <c r="H123" s="53">
        <f t="shared" si="173"/>
        <v>0</v>
      </c>
      <c r="I123" s="54">
        <f t="shared" si="174"/>
        <v>0</v>
      </c>
      <c r="K123" s="50"/>
      <c r="L123" s="50" t="s">
        <v>10</v>
      </c>
      <c r="M123" s="50" t="s">
        <v>2</v>
      </c>
      <c r="N123" s="50"/>
      <c r="O123" s="50"/>
      <c r="P123" s="50"/>
      <c r="Q123" s="50"/>
      <c r="S123" s="26" t="str">
        <f t="shared" si="197"/>
        <v/>
      </c>
      <c r="AD123" s="31" t="str">
        <f t="shared" si="175"/>
        <v/>
      </c>
      <c r="AE123" s="32" t="str">
        <f t="shared" si="176"/>
        <v/>
      </c>
      <c r="AF123" s="32" t="str">
        <f t="shared" si="177"/>
        <v/>
      </c>
      <c r="AG123" s="32" t="str">
        <f t="shared" si="178"/>
        <v/>
      </c>
      <c r="AH123" s="32" t="str">
        <f t="shared" si="179"/>
        <v/>
      </c>
      <c r="AI123" s="32" t="str">
        <f t="shared" si="180"/>
        <v/>
      </c>
      <c r="AJ123" s="33" t="str">
        <f t="shared" si="181"/>
        <v/>
      </c>
      <c r="AM123" s="119" t="str">
        <f t="shared" si="198"/>
        <v/>
      </c>
      <c r="AN123" s="120" t="str">
        <f t="shared" si="199"/>
        <v/>
      </c>
      <c r="AO123" s="120" t="str">
        <f t="shared" si="200"/>
        <v/>
      </c>
      <c r="AP123" s="120" t="str">
        <f t="shared" si="201"/>
        <v/>
      </c>
      <c r="AQ123" s="120" t="str">
        <f t="shared" si="202"/>
        <v/>
      </c>
      <c r="AR123" s="120" t="str">
        <f t="shared" si="203"/>
        <v/>
      </c>
      <c r="AS123" s="121" t="str">
        <f t="shared" si="204"/>
        <v/>
      </c>
      <c r="AV123" s="31" t="str">
        <f t="shared" si="205"/>
        <v/>
      </c>
      <c r="AW123" s="32" t="str">
        <f t="shared" si="206"/>
        <v/>
      </c>
      <c r="AX123" s="32" t="str">
        <f t="shared" si="207"/>
        <v/>
      </c>
      <c r="AY123" s="32" t="str">
        <f t="shared" si="208"/>
        <v/>
      </c>
      <c r="AZ123" s="32" t="str">
        <f t="shared" si="209"/>
        <v/>
      </c>
      <c r="BA123" s="32" t="str">
        <f t="shared" si="210"/>
        <v/>
      </c>
      <c r="BB123" s="33" t="str">
        <f t="shared" si="211"/>
        <v/>
      </c>
      <c r="BD123" s="28" t="str">
        <f t="shared" si="212"/>
        <v/>
      </c>
      <c r="BE123" s="29" t="str">
        <f t="shared" si="213"/>
        <v/>
      </c>
      <c r="BF123" s="29" t="str">
        <f t="shared" si="214"/>
        <v/>
      </c>
      <c r="BG123" s="29" t="str">
        <f t="shared" si="215"/>
        <v/>
      </c>
      <c r="BH123" s="29" t="str">
        <f t="shared" si="216"/>
        <v/>
      </c>
      <c r="BI123" s="29" t="str">
        <f t="shared" si="217"/>
        <v/>
      </c>
      <c r="BJ123" s="30" t="str">
        <f t="shared" si="218"/>
        <v/>
      </c>
      <c r="BL123" s="31" t="str">
        <f t="shared" si="219"/>
        <v/>
      </c>
      <c r="BM123" s="32">
        <f t="shared" si="220"/>
        <v>1</v>
      </c>
      <c r="BN123" s="32">
        <f t="shared" si="221"/>
        <v>1</v>
      </c>
      <c r="BO123" s="32" t="str">
        <f t="shared" si="222"/>
        <v/>
      </c>
      <c r="BP123" s="32" t="str">
        <f t="shared" si="223"/>
        <v/>
      </c>
      <c r="BQ123" s="32" t="str">
        <f t="shared" si="224"/>
        <v/>
      </c>
      <c r="BR123" s="32" t="str">
        <f t="shared" si="225"/>
        <v/>
      </c>
      <c r="BS123" s="33" t="str">
        <f t="shared" si="226"/>
        <v/>
      </c>
      <c r="BU123" s="28" t="str">
        <f t="shared" si="228"/>
        <v/>
      </c>
      <c r="BV123" s="29" t="str">
        <f t="shared" si="229"/>
        <v/>
      </c>
      <c r="BW123" s="29" t="str">
        <f t="shared" si="230"/>
        <v/>
      </c>
      <c r="BX123" s="29" t="str">
        <f t="shared" si="231"/>
        <v/>
      </c>
      <c r="BY123" s="29" t="str">
        <f t="shared" si="232"/>
        <v/>
      </c>
      <c r="BZ123" s="29" t="str">
        <f t="shared" si="233"/>
        <v/>
      </c>
      <c r="CA123" s="30" t="str">
        <f t="shared" si="234"/>
        <v/>
      </c>
      <c r="CC123" s="31" t="str">
        <f t="shared" si="182"/>
        <v/>
      </c>
      <c r="CD123" s="32" t="str">
        <f t="shared" si="183"/>
        <v/>
      </c>
      <c r="CE123" s="32" t="str">
        <f t="shared" si="184"/>
        <v/>
      </c>
      <c r="CF123" s="32" t="str">
        <f t="shared" si="185"/>
        <v/>
      </c>
      <c r="CG123" s="32" t="str">
        <f t="shared" si="186"/>
        <v/>
      </c>
      <c r="CH123" s="32" t="str">
        <f t="shared" si="187"/>
        <v/>
      </c>
      <c r="CI123" s="33" t="str">
        <f t="shared" si="188"/>
        <v/>
      </c>
      <c r="CL123" s="31" t="str">
        <f t="shared" si="189"/>
        <v/>
      </c>
      <c r="CM123" s="32" t="str">
        <f t="shared" si="190"/>
        <v/>
      </c>
      <c r="CN123" s="32" t="str">
        <f t="shared" si="191"/>
        <v/>
      </c>
      <c r="CO123" s="32" t="str">
        <f t="shared" si="192"/>
        <v/>
      </c>
      <c r="CP123" s="32" t="str">
        <f t="shared" si="193"/>
        <v/>
      </c>
      <c r="CQ123" s="32" t="str">
        <f t="shared" si="194"/>
        <v/>
      </c>
      <c r="CR123" s="33" t="str">
        <f t="shared" si="195"/>
        <v/>
      </c>
      <c r="CU123" s="31" t="str">
        <f t="shared" si="196"/>
        <v/>
      </c>
      <c r="CV123" s="32" t="str">
        <f t="shared" si="165"/>
        <v/>
      </c>
      <c r="CW123" s="32" t="str">
        <f t="shared" si="166"/>
        <v/>
      </c>
      <c r="CX123" s="32" t="str">
        <f t="shared" si="167"/>
        <v/>
      </c>
      <c r="CY123" s="32" t="str">
        <f t="shared" si="168"/>
        <v/>
      </c>
      <c r="CZ123" s="32" t="str">
        <f t="shared" si="169"/>
        <v/>
      </c>
      <c r="DA123" s="33" t="str">
        <f t="shared" si="170"/>
        <v/>
      </c>
    </row>
    <row r="124" spans="1:105" x14ac:dyDescent="0.2">
      <c r="A124" s="53">
        <f t="shared" si="227"/>
        <v>120</v>
      </c>
      <c r="B124" s="53">
        <v>1</v>
      </c>
      <c r="C124" s="53">
        <v>100</v>
      </c>
      <c r="D124" s="53">
        <v>1</v>
      </c>
      <c r="E124" s="53"/>
      <c r="F124" s="54">
        <v>0</v>
      </c>
      <c r="G124" s="53">
        <f t="shared" si="172"/>
        <v>1</v>
      </c>
      <c r="H124" s="53">
        <f t="shared" si="173"/>
        <v>0</v>
      </c>
      <c r="I124" s="54">
        <f t="shared" si="174"/>
        <v>1</v>
      </c>
      <c r="K124" s="50" t="s">
        <v>6</v>
      </c>
      <c r="L124" s="50"/>
      <c r="M124" s="50"/>
      <c r="N124" s="50"/>
      <c r="O124" s="50"/>
      <c r="P124" s="50" t="s">
        <v>8</v>
      </c>
      <c r="Q124" s="50"/>
      <c r="S124" s="26" t="str">
        <f t="shared" si="197"/>
        <v/>
      </c>
      <c r="AD124" s="31">
        <f t="shared" si="175"/>
        <v>1</v>
      </c>
      <c r="AE124" s="32" t="str">
        <f t="shared" si="176"/>
        <v/>
      </c>
      <c r="AF124" s="32" t="str">
        <f t="shared" si="177"/>
        <v/>
      </c>
      <c r="AG124" s="32" t="str">
        <f t="shared" si="178"/>
        <v/>
      </c>
      <c r="AH124" s="32" t="str">
        <f t="shared" si="179"/>
        <v/>
      </c>
      <c r="AI124" s="32" t="str">
        <f t="shared" si="180"/>
        <v/>
      </c>
      <c r="AJ124" s="33" t="str">
        <f t="shared" si="181"/>
        <v/>
      </c>
      <c r="AM124" s="119" t="str">
        <f t="shared" si="198"/>
        <v/>
      </c>
      <c r="AN124" s="120" t="str">
        <f t="shared" si="199"/>
        <v/>
      </c>
      <c r="AO124" s="120" t="str">
        <f t="shared" si="200"/>
        <v/>
      </c>
      <c r="AP124" s="120" t="str">
        <f t="shared" si="201"/>
        <v/>
      </c>
      <c r="AQ124" s="120" t="str">
        <f t="shared" si="202"/>
        <v/>
      </c>
      <c r="AR124" s="120">
        <f t="shared" si="203"/>
        <v>1</v>
      </c>
      <c r="AS124" s="121" t="str">
        <f t="shared" si="204"/>
        <v/>
      </c>
      <c r="AV124" s="31" t="str">
        <f t="shared" si="205"/>
        <v/>
      </c>
      <c r="AW124" s="32" t="str">
        <f t="shared" si="206"/>
        <v/>
      </c>
      <c r="AX124" s="32" t="str">
        <f t="shared" si="207"/>
        <v/>
      </c>
      <c r="AY124" s="32" t="str">
        <f t="shared" si="208"/>
        <v/>
      </c>
      <c r="AZ124" s="32" t="str">
        <f t="shared" si="209"/>
        <v/>
      </c>
      <c r="BA124" s="32" t="str">
        <f t="shared" si="210"/>
        <v/>
      </c>
      <c r="BB124" s="33" t="str">
        <f t="shared" si="211"/>
        <v/>
      </c>
      <c r="BD124" s="28" t="str">
        <f t="shared" si="212"/>
        <v/>
      </c>
      <c r="BE124" s="29" t="str">
        <f t="shared" si="213"/>
        <v/>
      </c>
      <c r="BF124" s="29" t="str">
        <f t="shared" si="214"/>
        <v/>
      </c>
      <c r="BG124" s="29" t="str">
        <f t="shared" si="215"/>
        <v/>
      </c>
      <c r="BH124" s="29" t="str">
        <f t="shared" si="216"/>
        <v/>
      </c>
      <c r="BI124" s="29" t="str">
        <f t="shared" si="217"/>
        <v/>
      </c>
      <c r="BJ124" s="30" t="str">
        <f t="shared" si="218"/>
        <v/>
      </c>
      <c r="BL124" s="31">
        <f t="shared" si="219"/>
        <v>1</v>
      </c>
      <c r="BM124" s="32" t="str">
        <f t="shared" si="220"/>
        <v/>
      </c>
      <c r="BN124" s="32" t="str">
        <f t="shared" si="221"/>
        <v/>
      </c>
      <c r="BO124" s="32" t="str">
        <f t="shared" si="222"/>
        <v/>
      </c>
      <c r="BP124" s="32" t="str">
        <f t="shared" si="223"/>
        <v/>
      </c>
      <c r="BQ124" s="32">
        <f t="shared" si="224"/>
        <v>1</v>
      </c>
      <c r="BR124" s="32" t="str">
        <f t="shared" si="225"/>
        <v/>
      </c>
      <c r="BS124" s="33" t="str">
        <f t="shared" si="226"/>
        <v/>
      </c>
      <c r="BU124" s="28" t="str">
        <f t="shared" si="228"/>
        <v/>
      </c>
      <c r="BV124" s="29" t="str">
        <f t="shared" si="229"/>
        <v/>
      </c>
      <c r="BW124" s="29" t="str">
        <f t="shared" si="230"/>
        <v/>
      </c>
      <c r="BX124" s="29" t="str">
        <f t="shared" si="231"/>
        <v/>
      </c>
      <c r="BY124" s="29" t="str">
        <f t="shared" si="232"/>
        <v/>
      </c>
      <c r="BZ124" s="29" t="str">
        <f t="shared" si="233"/>
        <v/>
      </c>
      <c r="CA124" s="30" t="str">
        <f t="shared" si="234"/>
        <v/>
      </c>
      <c r="CC124" s="31">
        <f t="shared" si="182"/>
        <v>1</v>
      </c>
      <c r="CD124" s="32" t="str">
        <f t="shared" si="183"/>
        <v/>
      </c>
      <c r="CE124" s="32" t="str">
        <f t="shared" si="184"/>
        <v/>
      </c>
      <c r="CF124" s="32" t="str">
        <f t="shared" si="185"/>
        <v/>
      </c>
      <c r="CG124" s="32" t="str">
        <f t="shared" si="186"/>
        <v/>
      </c>
      <c r="CH124" s="32" t="str">
        <f t="shared" si="187"/>
        <v/>
      </c>
      <c r="CI124" s="33" t="str">
        <f t="shared" si="188"/>
        <v/>
      </c>
      <c r="CL124" s="31" t="str">
        <f t="shared" si="189"/>
        <v/>
      </c>
      <c r="CM124" s="32" t="str">
        <f t="shared" si="190"/>
        <v/>
      </c>
      <c r="CN124" s="32" t="str">
        <f t="shared" si="191"/>
        <v/>
      </c>
      <c r="CO124" s="32" t="str">
        <f t="shared" si="192"/>
        <v/>
      </c>
      <c r="CP124" s="32" t="str">
        <f t="shared" si="193"/>
        <v/>
      </c>
      <c r="CQ124" s="32" t="str">
        <f t="shared" si="194"/>
        <v/>
      </c>
      <c r="CR124" s="33" t="str">
        <f t="shared" si="195"/>
        <v/>
      </c>
      <c r="CU124" s="31" t="str">
        <f t="shared" si="196"/>
        <v/>
      </c>
      <c r="CV124" s="32" t="str">
        <f t="shared" si="165"/>
        <v/>
      </c>
      <c r="CW124" s="32" t="str">
        <f t="shared" si="166"/>
        <v/>
      </c>
      <c r="CX124" s="32" t="str">
        <f t="shared" si="167"/>
        <v/>
      </c>
      <c r="CY124" s="32" t="str">
        <f t="shared" si="168"/>
        <v/>
      </c>
      <c r="CZ124" s="32" t="str">
        <f t="shared" si="169"/>
        <v/>
      </c>
      <c r="DA124" s="33" t="str">
        <f t="shared" si="170"/>
        <v/>
      </c>
    </row>
    <row r="125" spans="1:105" x14ac:dyDescent="0.2">
      <c r="A125" s="53">
        <f t="shared" si="227"/>
        <v>121</v>
      </c>
      <c r="B125" s="53">
        <v>1</v>
      </c>
      <c r="C125" s="53">
        <v>101</v>
      </c>
      <c r="D125" s="53"/>
      <c r="E125" s="53">
        <v>1</v>
      </c>
      <c r="F125" s="54">
        <v>0</v>
      </c>
      <c r="G125" s="53">
        <f t="shared" si="172"/>
        <v>0</v>
      </c>
      <c r="H125" s="53">
        <f t="shared" si="173"/>
        <v>1</v>
      </c>
      <c r="I125" s="54">
        <f t="shared" si="174"/>
        <v>1</v>
      </c>
      <c r="K125" s="50"/>
      <c r="L125" s="50"/>
      <c r="M125" s="50"/>
      <c r="N125" s="50" t="s">
        <v>15</v>
      </c>
      <c r="O125" s="50"/>
      <c r="P125" s="50"/>
      <c r="Q125" s="50" t="s">
        <v>4</v>
      </c>
      <c r="S125" s="26" t="str">
        <f t="shared" si="197"/>
        <v/>
      </c>
      <c r="AD125" s="31" t="str">
        <f t="shared" si="175"/>
        <v/>
      </c>
      <c r="AE125" s="32" t="str">
        <f t="shared" si="176"/>
        <v/>
      </c>
      <c r="AF125" s="32" t="str">
        <f t="shared" si="177"/>
        <v/>
      </c>
      <c r="AG125" s="32" t="str">
        <f t="shared" si="178"/>
        <v/>
      </c>
      <c r="AH125" s="32" t="str">
        <f t="shared" si="179"/>
        <v/>
      </c>
      <c r="AI125" s="32" t="str">
        <f t="shared" si="180"/>
        <v/>
      </c>
      <c r="AJ125" s="33">
        <f t="shared" si="181"/>
        <v>1</v>
      </c>
      <c r="AM125" s="119" t="str">
        <f t="shared" si="198"/>
        <v/>
      </c>
      <c r="AN125" s="120" t="str">
        <f t="shared" si="199"/>
        <v/>
      </c>
      <c r="AO125" s="120" t="str">
        <f t="shared" si="200"/>
        <v/>
      </c>
      <c r="AP125" s="120">
        <f t="shared" si="201"/>
        <v>1</v>
      </c>
      <c r="AQ125" s="120" t="str">
        <f t="shared" si="202"/>
        <v/>
      </c>
      <c r="AR125" s="120" t="str">
        <f t="shared" si="203"/>
        <v/>
      </c>
      <c r="AS125" s="121" t="str">
        <f t="shared" si="204"/>
        <v/>
      </c>
      <c r="AV125" s="31" t="str">
        <f t="shared" si="205"/>
        <v/>
      </c>
      <c r="AW125" s="32" t="str">
        <f t="shared" si="206"/>
        <v/>
      </c>
      <c r="AX125" s="32" t="str">
        <f t="shared" si="207"/>
        <v/>
      </c>
      <c r="AY125" s="32" t="str">
        <f t="shared" si="208"/>
        <v/>
      </c>
      <c r="AZ125" s="32" t="str">
        <f t="shared" si="209"/>
        <v/>
      </c>
      <c r="BA125" s="32" t="str">
        <f t="shared" si="210"/>
        <v/>
      </c>
      <c r="BB125" s="33" t="str">
        <f t="shared" si="211"/>
        <v/>
      </c>
      <c r="BD125" s="28" t="str">
        <f t="shared" si="212"/>
        <v/>
      </c>
      <c r="BE125" s="29" t="str">
        <f t="shared" si="213"/>
        <v/>
      </c>
      <c r="BF125" s="29" t="str">
        <f t="shared" si="214"/>
        <v/>
      </c>
      <c r="BG125" s="29" t="str">
        <f t="shared" si="215"/>
        <v/>
      </c>
      <c r="BH125" s="29" t="str">
        <f t="shared" si="216"/>
        <v/>
      </c>
      <c r="BI125" s="29" t="str">
        <f t="shared" si="217"/>
        <v/>
      </c>
      <c r="BJ125" s="30" t="str">
        <f t="shared" si="218"/>
        <v/>
      </c>
      <c r="BL125" s="31" t="str">
        <f t="shared" si="219"/>
        <v/>
      </c>
      <c r="BM125" s="32" t="str">
        <f t="shared" si="220"/>
        <v/>
      </c>
      <c r="BN125" s="32" t="str">
        <f t="shared" si="221"/>
        <v/>
      </c>
      <c r="BO125" s="32">
        <f t="shared" si="222"/>
        <v>1</v>
      </c>
      <c r="BP125" s="32" t="str">
        <f t="shared" si="223"/>
        <v/>
      </c>
      <c r="BQ125" s="32" t="str">
        <f t="shared" si="224"/>
        <v/>
      </c>
      <c r="BR125" s="32">
        <f t="shared" si="225"/>
        <v>1</v>
      </c>
      <c r="BS125" s="33" t="str">
        <f t="shared" si="226"/>
        <v/>
      </c>
      <c r="BU125" s="28" t="str">
        <f t="shared" si="228"/>
        <v/>
      </c>
      <c r="BV125" s="29" t="str">
        <f t="shared" si="229"/>
        <v/>
      </c>
      <c r="BW125" s="29" t="str">
        <f t="shared" si="230"/>
        <v/>
      </c>
      <c r="BX125" s="29" t="str">
        <f t="shared" si="231"/>
        <v/>
      </c>
      <c r="BY125" s="29" t="str">
        <f t="shared" si="232"/>
        <v/>
      </c>
      <c r="BZ125" s="29" t="str">
        <f t="shared" si="233"/>
        <v/>
      </c>
      <c r="CA125" s="30" t="str">
        <f t="shared" si="234"/>
        <v/>
      </c>
      <c r="CC125" s="31" t="str">
        <f t="shared" si="182"/>
        <v/>
      </c>
      <c r="CD125" s="32" t="str">
        <f t="shared" si="183"/>
        <v/>
      </c>
      <c r="CE125" s="32" t="str">
        <f t="shared" si="184"/>
        <v/>
      </c>
      <c r="CF125" s="32" t="str">
        <f t="shared" si="185"/>
        <v/>
      </c>
      <c r="CG125" s="32" t="str">
        <f t="shared" si="186"/>
        <v/>
      </c>
      <c r="CH125" s="32" t="str">
        <f t="shared" si="187"/>
        <v/>
      </c>
      <c r="CI125" s="33" t="str">
        <f t="shared" si="188"/>
        <v/>
      </c>
      <c r="CL125" s="31" t="str">
        <f t="shared" si="189"/>
        <v/>
      </c>
      <c r="CM125" s="32" t="str">
        <f t="shared" si="190"/>
        <v/>
      </c>
      <c r="CN125" s="32" t="str">
        <f t="shared" si="191"/>
        <v/>
      </c>
      <c r="CO125" s="32" t="str">
        <f t="shared" si="192"/>
        <v/>
      </c>
      <c r="CP125" s="32" t="str">
        <f t="shared" si="193"/>
        <v/>
      </c>
      <c r="CQ125" s="32" t="str">
        <f t="shared" si="194"/>
        <v/>
      </c>
      <c r="CR125" s="33">
        <f t="shared" si="195"/>
        <v>1</v>
      </c>
      <c r="CU125" s="31" t="str">
        <f t="shared" si="196"/>
        <v/>
      </c>
      <c r="CV125" s="32" t="str">
        <f t="shared" si="165"/>
        <v/>
      </c>
      <c r="CW125" s="32" t="str">
        <f t="shared" si="166"/>
        <v/>
      </c>
      <c r="CX125" s="32" t="str">
        <f t="shared" si="167"/>
        <v/>
      </c>
      <c r="CY125" s="32" t="str">
        <f t="shared" si="168"/>
        <v/>
      </c>
      <c r="CZ125" s="32" t="str">
        <f t="shared" si="169"/>
        <v/>
      </c>
      <c r="DA125" s="33" t="str">
        <f t="shared" si="170"/>
        <v/>
      </c>
    </row>
    <row r="126" spans="1:105" x14ac:dyDescent="0.2">
      <c r="A126" s="53">
        <f t="shared" si="227"/>
        <v>122</v>
      </c>
      <c r="B126" s="53">
        <v>1</v>
      </c>
      <c r="C126" s="53">
        <v>102</v>
      </c>
      <c r="D126" s="53"/>
      <c r="E126" s="53"/>
      <c r="F126" s="54">
        <v>0</v>
      </c>
      <c r="G126" s="53">
        <f t="shared" si="172"/>
        <v>0</v>
      </c>
      <c r="H126" s="53">
        <f t="shared" si="173"/>
        <v>0</v>
      </c>
      <c r="I126" s="54">
        <f t="shared" si="174"/>
        <v>0</v>
      </c>
      <c r="K126" s="50"/>
      <c r="L126" s="50"/>
      <c r="M126" s="50" t="s">
        <v>11</v>
      </c>
      <c r="N126" s="50"/>
      <c r="O126" s="50" t="s">
        <v>3</v>
      </c>
      <c r="P126" s="50"/>
      <c r="Q126" s="50"/>
      <c r="S126" s="26" t="str">
        <f t="shared" si="197"/>
        <v/>
      </c>
      <c r="AD126" s="31" t="str">
        <f t="shared" si="175"/>
        <v/>
      </c>
      <c r="AE126" s="32" t="str">
        <f t="shared" si="176"/>
        <v/>
      </c>
      <c r="AF126" s="32" t="str">
        <f t="shared" si="177"/>
        <v/>
      </c>
      <c r="AG126" s="32" t="str">
        <f t="shared" si="178"/>
        <v/>
      </c>
      <c r="AH126" s="32" t="str">
        <f t="shared" si="179"/>
        <v/>
      </c>
      <c r="AI126" s="32" t="str">
        <f t="shared" si="180"/>
        <v/>
      </c>
      <c r="AJ126" s="33" t="str">
        <f t="shared" si="181"/>
        <v/>
      </c>
      <c r="AM126" s="119" t="str">
        <f t="shared" si="198"/>
        <v/>
      </c>
      <c r="AN126" s="120" t="str">
        <f t="shared" si="199"/>
        <v/>
      </c>
      <c r="AO126" s="120" t="str">
        <f t="shared" si="200"/>
        <v/>
      </c>
      <c r="AP126" s="120" t="str">
        <f t="shared" si="201"/>
        <v/>
      </c>
      <c r="AQ126" s="120" t="str">
        <f t="shared" si="202"/>
        <v/>
      </c>
      <c r="AR126" s="120" t="str">
        <f t="shared" si="203"/>
        <v/>
      </c>
      <c r="AS126" s="121" t="str">
        <f t="shared" si="204"/>
        <v/>
      </c>
      <c r="AV126" s="31" t="str">
        <f t="shared" si="205"/>
        <v/>
      </c>
      <c r="AW126" s="32" t="str">
        <f t="shared" si="206"/>
        <v/>
      </c>
      <c r="AX126" s="32" t="str">
        <f t="shared" si="207"/>
        <v/>
      </c>
      <c r="AY126" s="32" t="str">
        <f t="shared" si="208"/>
        <v/>
      </c>
      <c r="AZ126" s="32" t="str">
        <f t="shared" si="209"/>
        <v/>
      </c>
      <c r="BA126" s="32" t="str">
        <f t="shared" si="210"/>
        <v/>
      </c>
      <c r="BB126" s="33" t="str">
        <f t="shared" si="211"/>
        <v/>
      </c>
      <c r="BD126" s="28" t="str">
        <f t="shared" si="212"/>
        <v/>
      </c>
      <c r="BE126" s="29" t="str">
        <f t="shared" si="213"/>
        <v/>
      </c>
      <c r="BF126" s="29" t="str">
        <f t="shared" si="214"/>
        <v/>
      </c>
      <c r="BG126" s="29" t="str">
        <f t="shared" si="215"/>
        <v/>
      </c>
      <c r="BH126" s="29" t="str">
        <f t="shared" si="216"/>
        <v/>
      </c>
      <c r="BI126" s="29" t="str">
        <f t="shared" si="217"/>
        <v/>
      </c>
      <c r="BJ126" s="30" t="str">
        <f t="shared" si="218"/>
        <v/>
      </c>
      <c r="BL126" s="31" t="str">
        <f t="shared" si="219"/>
        <v/>
      </c>
      <c r="BM126" s="32" t="str">
        <f t="shared" si="220"/>
        <v/>
      </c>
      <c r="BN126" s="32">
        <f t="shared" si="221"/>
        <v>1</v>
      </c>
      <c r="BO126" s="32" t="str">
        <f t="shared" si="222"/>
        <v/>
      </c>
      <c r="BP126" s="32">
        <f t="shared" si="223"/>
        <v>1</v>
      </c>
      <c r="BQ126" s="32" t="str">
        <f t="shared" si="224"/>
        <v/>
      </c>
      <c r="BR126" s="32" t="str">
        <f t="shared" si="225"/>
        <v/>
      </c>
      <c r="BS126" s="33" t="str">
        <f t="shared" si="226"/>
        <v/>
      </c>
      <c r="BU126" s="28" t="str">
        <f t="shared" si="228"/>
        <v/>
      </c>
      <c r="BV126" s="29" t="str">
        <f t="shared" si="229"/>
        <v/>
      </c>
      <c r="BW126" s="29" t="str">
        <f t="shared" si="230"/>
        <v/>
      </c>
      <c r="BX126" s="29" t="str">
        <f t="shared" si="231"/>
        <v/>
      </c>
      <c r="BY126" s="29" t="str">
        <f t="shared" si="232"/>
        <v/>
      </c>
      <c r="BZ126" s="29" t="str">
        <f t="shared" si="233"/>
        <v/>
      </c>
      <c r="CA126" s="30" t="str">
        <f t="shared" si="234"/>
        <v/>
      </c>
      <c r="CC126" s="31" t="str">
        <f t="shared" si="182"/>
        <v/>
      </c>
      <c r="CD126" s="32" t="str">
        <f t="shared" si="183"/>
        <v/>
      </c>
      <c r="CE126" s="32" t="str">
        <f t="shared" si="184"/>
        <v/>
      </c>
      <c r="CF126" s="32" t="str">
        <f t="shared" si="185"/>
        <v/>
      </c>
      <c r="CG126" s="32" t="str">
        <f t="shared" si="186"/>
        <v/>
      </c>
      <c r="CH126" s="32" t="str">
        <f t="shared" si="187"/>
        <v/>
      </c>
      <c r="CI126" s="33" t="str">
        <f t="shared" si="188"/>
        <v/>
      </c>
      <c r="CL126" s="31" t="str">
        <f t="shared" si="189"/>
        <v/>
      </c>
      <c r="CM126" s="32" t="str">
        <f t="shared" si="190"/>
        <v/>
      </c>
      <c r="CN126" s="32" t="str">
        <f t="shared" si="191"/>
        <v/>
      </c>
      <c r="CO126" s="32" t="str">
        <f t="shared" si="192"/>
        <v/>
      </c>
      <c r="CP126" s="32" t="str">
        <f t="shared" si="193"/>
        <v/>
      </c>
      <c r="CQ126" s="32" t="str">
        <f t="shared" si="194"/>
        <v/>
      </c>
      <c r="CR126" s="33" t="str">
        <f t="shared" si="195"/>
        <v/>
      </c>
      <c r="CU126" s="31" t="str">
        <f t="shared" si="196"/>
        <v/>
      </c>
      <c r="CV126" s="32" t="str">
        <f t="shared" si="165"/>
        <v/>
      </c>
      <c r="CW126" s="32" t="str">
        <f t="shared" si="166"/>
        <v/>
      </c>
      <c r="CX126" s="32" t="str">
        <f t="shared" si="167"/>
        <v/>
      </c>
      <c r="CY126" s="32" t="str">
        <f t="shared" si="168"/>
        <v/>
      </c>
      <c r="CZ126" s="32" t="str">
        <f t="shared" si="169"/>
        <v/>
      </c>
      <c r="DA126" s="33" t="str">
        <f t="shared" si="170"/>
        <v/>
      </c>
    </row>
    <row r="127" spans="1:105" x14ac:dyDescent="0.2">
      <c r="A127" s="53">
        <f t="shared" si="227"/>
        <v>123</v>
      </c>
      <c r="B127" s="53">
        <v>1</v>
      </c>
      <c r="C127" s="53">
        <v>103</v>
      </c>
      <c r="D127" s="53"/>
      <c r="E127" s="53"/>
      <c r="F127" s="54">
        <v>0</v>
      </c>
      <c r="G127" s="53">
        <f t="shared" si="172"/>
        <v>0</v>
      </c>
      <c r="H127" s="53">
        <f t="shared" si="173"/>
        <v>0</v>
      </c>
      <c r="I127" s="54">
        <f t="shared" si="174"/>
        <v>0</v>
      </c>
      <c r="K127" s="50"/>
      <c r="L127" s="50" t="s">
        <v>13</v>
      </c>
      <c r="M127" s="50"/>
      <c r="N127" s="50"/>
      <c r="O127" s="50"/>
      <c r="P127" s="50" t="s">
        <v>2</v>
      </c>
      <c r="Q127" s="50"/>
      <c r="S127" s="26" t="str">
        <f t="shared" si="197"/>
        <v/>
      </c>
      <c r="AD127" s="31" t="str">
        <f t="shared" si="175"/>
        <v/>
      </c>
      <c r="AE127" s="32" t="str">
        <f t="shared" si="176"/>
        <v/>
      </c>
      <c r="AF127" s="32" t="str">
        <f t="shared" si="177"/>
        <v/>
      </c>
      <c r="AG127" s="32" t="str">
        <f t="shared" si="178"/>
        <v/>
      </c>
      <c r="AH127" s="32" t="str">
        <f t="shared" si="179"/>
        <v/>
      </c>
      <c r="AI127" s="32" t="str">
        <f t="shared" si="180"/>
        <v/>
      </c>
      <c r="AJ127" s="33" t="str">
        <f t="shared" si="181"/>
        <v/>
      </c>
      <c r="AM127" s="119" t="str">
        <f t="shared" si="198"/>
        <v/>
      </c>
      <c r="AN127" s="120" t="str">
        <f t="shared" si="199"/>
        <v/>
      </c>
      <c r="AO127" s="120" t="str">
        <f t="shared" si="200"/>
        <v/>
      </c>
      <c r="AP127" s="120" t="str">
        <f t="shared" si="201"/>
        <v/>
      </c>
      <c r="AQ127" s="120" t="str">
        <f t="shared" si="202"/>
        <v/>
      </c>
      <c r="AR127" s="120" t="str">
        <f t="shared" si="203"/>
        <v/>
      </c>
      <c r="AS127" s="121" t="str">
        <f t="shared" si="204"/>
        <v/>
      </c>
      <c r="AV127" s="31" t="str">
        <f t="shared" si="205"/>
        <v/>
      </c>
      <c r="AW127" s="32" t="str">
        <f t="shared" si="206"/>
        <v/>
      </c>
      <c r="AX127" s="32" t="str">
        <f t="shared" si="207"/>
        <v/>
      </c>
      <c r="AY127" s="32" t="str">
        <f t="shared" si="208"/>
        <v/>
      </c>
      <c r="AZ127" s="32" t="str">
        <f t="shared" si="209"/>
        <v/>
      </c>
      <c r="BA127" s="32" t="str">
        <f t="shared" si="210"/>
        <v/>
      </c>
      <c r="BB127" s="33" t="str">
        <f t="shared" si="211"/>
        <v/>
      </c>
      <c r="BD127" s="28" t="str">
        <f t="shared" si="212"/>
        <v/>
      </c>
      <c r="BE127" s="29" t="str">
        <f t="shared" si="213"/>
        <v/>
      </c>
      <c r="BF127" s="29" t="str">
        <f t="shared" si="214"/>
        <v/>
      </c>
      <c r="BG127" s="29" t="str">
        <f t="shared" si="215"/>
        <v/>
      </c>
      <c r="BH127" s="29" t="str">
        <f t="shared" si="216"/>
        <v/>
      </c>
      <c r="BI127" s="29" t="str">
        <f t="shared" si="217"/>
        <v/>
      </c>
      <c r="BJ127" s="30" t="str">
        <f t="shared" si="218"/>
        <v/>
      </c>
      <c r="BL127" s="31" t="str">
        <f t="shared" si="219"/>
        <v/>
      </c>
      <c r="BM127" s="32">
        <f t="shared" si="220"/>
        <v>1</v>
      </c>
      <c r="BN127" s="32" t="str">
        <f t="shared" si="221"/>
        <v/>
      </c>
      <c r="BO127" s="32" t="str">
        <f t="shared" si="222"/>
        <v/>
      </c>
      <c r="BP127" s="32" t="str">
        <f t="shared" si="223"/>
        <v/>
      </c>
      <c r="BQ127" s="32">
        <f t="shared" si="224"/>
        <v>1</v>
      </c>
      <c r="BR127" s="32" t="str">
        <f t="shared" si="225"/>
        <v/>
      </c>
      <c r="BS127" s="33" t="str">
        <f t="shared" si="226"/>
        <v/>
      </c>
      <c r="BU127" s="28" t="str">
        <f t="shared" si="228"/>
        <v/>
      </c>
      <c r="BV127" s="29" t="str">
        <f t="shared" si="229"/>
        <v/>
      </c>
      <c r="BW127" s="29" t="str">
        <f t="shared" si="230"/>
        <v/>
      </c>
      <c r="BX127" s="29" t="str">
        <f t="shared" si="231"/>
        <v/>
      </c>
      <c r="BY127" s="29" t="str">
        <f t="shared" si="232"/>
        <v/>
      </c>
      <c r="BZ127" s="29" t="str">
        <f t="shared" si="233"/>
        <v/>
      </c>
      <c r="CA127" s="30" t="str">
        <f t="shared" si="234"/>
        <v/>
      </c>
      <c r="CC127" s="31" t="str">
        <f t="shared" si="182"/>
        <v/>
      </c>
      <c r="CD127" s="32" t="str">
        <f t="shared" si="183"/>
        <v/>
      </c>
      <c r="CE127" s="32" t="str">
        <f t="shared" si="184"/>
        <v/>
      </c>
      <c r="CF127" s="32" t="str">
        <f t="shared" si="185"/>
        <v/>
      </c>
      <c r="CG127" s="32" t="str">
        <f t="shared" si="186"/>
        <v/>
      </c>
      <c r="CH127" s="32" t="str">
        <f t="shared" si="187"/>
        <v/>
      </c>
      <c r="CI127" s="33" t="str">
        <f t="shared" si="188"/>
        <v/>
      </c>
      <c r="CL127" s="31" t="str">
        <f t="shared" si="189"/>
        <v/>
      </c>
      <c r="CM127" s="32" t="str">
        <f t="shared" si="190"/>
        <v/>
      </c>
      <c r="CN127" s="32" t="str">
        <f t="shared" si="191"/>
        <v/>
      </c>
      <c r="CO127" s="32" t="str">
        <f t="shared" si="192"/>
        <v/>
      </c>
      <c r="CP127" s="32" t="str">
        <f t="shared" si="193"/>
        <v/>
      </c>
      <c r="CQ127" s="32" t="str">
        <f t="shared" si="194"/>
        <v/>
      </c>
      <c r="CR127" s="33" t="str">
        <f t="shared" si="195"/>
        <v/>
      </c>
      <c r="CU127" s="31" t="str">
        <f t="shared" si="196"/>
        <v/>
      </c>
      <c r="CV127" s="32" t="str">
        <f t="shared" si="165"/>
        <v/>
      </c>
      <c r="CW127" s="32" t="str">
        <f t="shared" si="166"/>
        <v/>
      </c>
      <c r="CX127" s="32" t="str">
        <f t="shared" si="167"/>
        <v/>
      </c>
      <c r="CY127" s="32" t="str">
        <f t="shared" si="168"/>
        <v/>
      </c>
      <c r="CZ127" s="32" t="str">
        <f t="shared" si="169"/>
        <v/>
      </c>
      <c r="DA127" s="33" t="str">
        <f t="shared" si="170"/>
        <v/>
      </c>
    </row>
    <row r="128" spans="1:105" x14ac:dyDescent="0.2">
      <c r="A128" s="53">
        <f t="shared" si="227"/>
        <v>124</v>
      </c>
      <c r="B128" s="53">
        <v>0</v>
      </c>
      <c r="C128" s="53"/>
      <c r="D128" s="53"/>
      <c r="E128" s="53"/>
      <c r="F128" s="54">
        <v>0</v>
      </c>
      <c r="G128" s="53">
        <f t="shared" si="172"/>
        <v>0</v>
      </c>
      <c r="H128" s="53">
        <f t="shared" si="173"/>
        <v>0</v>
      </c>
      <c r="I128" s="54">
        <f t="shared" si="174"/>
        <v>0</v>
      </c>
      <c r="K128" s="50"/>
      <c r="L128" s="50"/>
      <c r="M128" s="50"/>
      <c r="N128" s="50"/>
      <c r="O128" s="50"/>
      <c r="P128" s="50"/>
      <c r="Q128" s="50"/>
      <c r="S128" s="26" t="str">
        <f t="shared" si="197"/>
        <v/>
      </c>
      <c r="AD128" s="31" t="str">
        <f t="shared" si="175"/>
        <v/>
      </c>
      <c r="AE128" s="32" t="str">
        <f t="shared" si="176"/>
        <v/>
      </c>
      <c r="AF128" s="32" t="str">
        <f t="shared" si="177"/>
        <v/>
      </c>
      <c r="AG128" s="32" t="str">
        <f t="shared" si="178"/>
        <v/>
      </c>
      <c r="AH128" s="32" t="str">
        <f t="shared" si="179"/>
        <v/>
      </c>
      <c r="AI128" s="32" t="str">
        <f t="shared" si="180"/>
        <v/>
      </c>
      <c r="AJ128" s="33" t="str">
        <f t="shared" si="181"/>
        <v/>
      </c>
      <c r="AM128" s="119" t="str">
        <f t="shared" si="198"/>
        <v/>
      </c>
      <c r="AN128" s="120" t="str">
        <f t="shared" si="199"/>
        <v/>
      </c>
      <c r="AO128" s="120" t="str">
        <f t="shared" si="200"/>
        <v/>
      </c>
      <c r="AP128" s="120" t="str">
        <f t="shared" si="201"/>
        <v/>
      </c>
      <c r="AQ128" s="120" t="str">
        <f t="shared" si="202"/>
        <v/>
      </c>
      <c r="AR128" s="120" t="str">
        <f t="shared" si="203"/>
        <v/>
      </c>
      <c r="AS128" s="121" t="str">
        <f t="shared" si="204"/>
        <v/>
      </c>
      <c r="AV128" s="31" t="str">
        <f t="shared" si="205"/>
        <v/>
      </c>
      <c r="AW128" s="32" t="str">
        <f t="shared" si="206"/>
        <v/>
      </c>
      <c r="AX128" s="32" t="str">
        <f t="shared" si="207"/>
        <v/>
      </c>
      <c r="AY128" s="32" t="str">
        <f t="shared" si="208"/>
        <v/>
      </c>
      <c r="AZ128" s="32" t="str">
        <f t="shared" si="209"/>
        <v/>
      </c>
      <c r="BA128" s="32" t="str">
        <f t="shared" si="210"/>
        <v/>
      </c>
      <c r="BB128" s="33" t="str">
        <f t="shared" si="211"/>
        <v/>
      </c>
      <c r="BD128" s="28" t="str">
        <f t="shared" si="212"/>
        <v/>
      </c>
      <c r="BE128" s="29" t="str">
        <f t="shared" si="213"/>
        <v/>
      </c>
      <c r="BF128" s="29" t="str">
        <f t="shared" si="214"/>
        <v/>
      </c>
      <c r="BG128" s="29" t="str">
        <f t="shared" si="215"/>
        <v/>
      </c>
      <c r="BH128" s="29" t="str">
        <f t="shared" si="216"/>
        <v/>
      </c>
      <c r="BI128" s="29" t="str">
        <f t="shared" si="217"/>
        <v/>
      </c>
      <c r="BJ128" s="30" t="str">
        <f t="shared" si="218"/>
        <v/>
      </c>
      <c r="BL128" s="31" t="str">
        <f t="shared" si="219"/>
        <v/>
      </c>
      <c r="BM128" s="32" t="str">
        <f t="shared" si="220"/>
        <v/>
      </c>
      <c r="BN128" s="32" t="str">
        <f t="shared" si="221"/>
        <v/>
      </c>
      <c r="BO128" s="32" t="str">
        <f t="shared" si="222"/>
        <v/>
      </c>
      <c r="BP128" s="32" t="str">
        <f t="shared" si="223"/>
        <v/>
      </c>
      <c r="BQ128" s="32" t="str">
        <f t="shared" si="224"/>
        <v/>
      </c>
      <c r="BR128" s="32" t="str">
        <f t="shared" si="225"/>
        <v/>
      </c>
      <c r="BS128" s="33" t="str">
        <f t="shared" si="226"/>
        <v/>
      </c>
      <c r="BU128" s="28" t="str">
        <f t="shared" si="228"/>
        <v/>
      </c>
      <c r="BV128" s="29" t="str">
        <f t="shared" si="229"/>
        <v/>
      </c>
      <c r="BW128" s="29" t="str">
        <f t="shared" si="230"/>
        <v/>
      </c>
      <c r="BX128" s="29" t="str">
        <f t="shared" si="231"/>
        <v/>
      </c>
      <c r="BY128" s="29" t="str">
        <f t="shared" si="232"/>
        <v/>
      </c>
      <c r="BZ128" s="29" t="str">
        <f t="shared" si="233"/>
        <v/>
      </c>
      <c r="CA128" s="30" t="str">
        <f t="shared" si="234"/>
        <v/>
      </c>
      <c r="CC128" s="31" t="str">
        <f t="shared" si="182"/>
        <v/>
      </c>
      <c r="CD128" s="32" t="str">
        <f t="shared" si="183"/>
        <v/>
      </c>
      <c r="CE128" s="32" t="str">
        <f t="shared" si="184"/>
        <v/>
      </c>
      <c r="CF128" s="32" t="str">
        <f t="shared" si="185"/>
        <v/>
      </c>
      <c r="CG128" s="32" t="str">
        <f t="shared" si="186"/>
        <v/>
      </c>
      <c r="CH128" s="32" t="str">
        <f t="shared" si="187"/>
        <v/>
      </c>
      <c r="CI128" s="33" t="str">
        <f t="shared" si="188"/>
        <v/>
      </c>
      <c r="CL128" s="31" t="str">
        <f t="shared" si="189"/>
        <v/>
      </c>
      <c r="CM128" s="32" t="str">
        <f t="shared" si="190"/>
        <v/>
      </c>
      <c r="CN128" s="32" t="str">
        <f t="shared" si="191"/>
        <v/>
      </c>
      <c r="CO128" s="32" t="str">
        <f t="shared" si="192"/>
        <v/>
      </c>
      <c r="CP128" s="32" t="str">
        <f t="shared" si="193"/>
        <v/>
      </c>
      <c r="CQ128" s="32" t="str">
        <f t="shared" si="194"/>
        <v/>
      </c>
      <c r="CR128" s="33" t="str">
        <f t="shared" si="195"/>
        <v/>
      </c>
      <c r="CU128" s="31" t="str">
        <f t="shared" si="196"/>
        <v/>
      </c>
      <c r="CV128" s="32" t="str">
        <f t="shared" si="165"/>
        <v/>
      </c>
      <c r="CW128" s="32" t="str">
        <f t="shared" si="166"/>
        <v/>
      </c>
      <c r="CX128" s="32" t="str">
        <f t="shared" si="167"/>
        <v/>
      </c>
      <c r="CY128" s="32" t="str">
        <f t="shared" si="168"/>
        <v/>
      </c>
      <c r="CZ128" s="32" t="str">
        <f t="shared" si="169"/>
        <v/>
      </c>
      <c r="DA128" s="33" t="str">
        <f t="shared" si="170"/>
        <v/>
      </c>
    </row>
    <row r="129" spans="1:105" x14ac:dyDescent="0.2">
      <c r="A129" s="53">
        <f t="shared" si="227"/>
        <v>125</v>
      </c>
      <c r="B129" s="53">
        <v>1</v>
      </c>
      <c r="C129" s="53">
        <v>104</v>
      </c>
      <c r="D129" s="53"/>
      <c r="E129" s="53"/>
      <c r="F129" s="54">
        <v>0</v>
      </c>
      <c r="G129" s="53">
        <f t="shared" si="172"/>
        <v>0</v>
      </c>
      <c r="H129" s="53">
        <f t="shared" si="173"/>
        <v>0</v>
      </c>
      <c r="I129" s="54">
        <f t="shared" si="174"/>
        <v>0</v>
      </c>
      <c r="K129" s="50" t="s">
        <v>7</v>
      </c>
      <c r="L129" s="50"/>
      <c r="M129" s="50"/>
      <c r="N129" s="50"/>
      <c r="O129" s="50"/>
      <c r="P129" s="50"/>
      <c r="Q129" s="50" t="s">
        <v>8</v>
      </c>
      <c r="S129" s="26" t="str">
        <f t="shared" si="197"/>
        <v/>
      </c>
      <c r="AD129" s="31" t="str">
        <f t="shared" si="175"/>
        <v/>
      </c>
      <c r="AE129" s="32" t="str">
        <f t="shared" si="176"/>
        <v/>
      </c>
      <c r="AF129" s="32" t="str">
        <f t="shared" si="177"/>
        <v/>
      </c>
      <c r="AG129" s="32" t="str">
        <f t="shared" si="178"/>
        <v/>
      </c>
      <c r="AH129" s="32" t="str">
        <f t="shared" si="179"/>
        <v/>
      </c>
      <c r="AI129" s="32" t="str">
        <f t="shared" si="180"/>
        <v/>
      </c>
      <c r="AJ129" s="33" t="str">
        <f t="shared" si="181"/>
        <v/>
      </c>
      <c r="AM129" s="119" t="str">
        <f t="shared" si="198"/>
        <v/>
      </c>
      <c r="AN129" s="120" t="str">
        <f t="shared" si="199"/>
        <v/>
      </c>
      <c r="AO129" s="120" t="str">
        <f t="shared" si="200"/>
        <v/>
      </c>
      <c r="AP129" s="120" t="str">
        <f t="shared" si="201"/>
        <v/>
      </c>
      <c r="AQ129" s="120" t="str">
        <f t="shared" si="202"/>
        <v/>
      </c>
      <c r="AR129" s="120" t="str">
        <f t="shared" si="203"/>
        <v/>
      </c>
      <c r="AS129" s="121" t="str">
        <f t="shared" si="204"/>
        <v/>
      </c>
      <c r="AV129" s="31" t="str">
        <f t="shared" si="205"/>
        <v/>
      </c>
      <c r="AW129" s="32" t="str">
        <f t="shared" si="206"/>
        <v/>
      </c>
      <c r="AX129" s="32" t="str">
        <f t="shared" si="207"/>
        <v/>
      </c>
      <c r="AY129" s="32" t="str">
        <f t="shared" si="208"/>
        <v/>
      </c>
      <c r="AZ129" s="32" t="str">
        <f t="shared" si="209"/>
        <v/>
      </c>
      <c r="BA129" s="32" t="str">
        <f t="shared" si="210"/>
        <v/>
      </c>
      <c r="BB129" s="33" t="str">
        <f t="shared" si="211"/>
        <v/>
      </c>
      <c r="BD129" s="28" t="str">
        <f t="shared" si="212"/>
        <v/>
      </c>
      <c r="BE129" s="29" t="str">
        <f t="shared" si="213"/>
        <v/>
      </c>
      <c r="BF129" s="29" t="str">
        <f t="shared" si="214"/>
        <v/>
      </c>
      <c r="BG129" s="29" t="str">
        <f t="shared" si="215"/>
        <v/>
      </c>
      <c r="BH129" s="29" t="str">
        <f t="shared" si="216"/>
        <v/>
      </c>
      <c r="BI129" s="29" t="str">
        <f t="shared" si="217"/>
        <v/>
      </c>
      <c r="BJ129" s="30" t="str">
        <f t="shared" si="218"/>
        <v/>
      </c>
      <c r="BL129" s="31">
        <f t="shared" si="219"/>
        <v>1</v>
      </c>
      <c r="BM129" s="32" t="str">
        <f t="shared" si="220"/>
        <v/>
      </c>
      <c r="BN129" s="32" t="str">
        <f t="shared" si="221"/>
        <v/>
      </c>
      <c r="BO129" s="32" t="str">
        <f t="shared" si="222"/>
        <v/>
      </c>
      <c r="BP129" s="32" t="str">
        <f t="shared" si="223"/>
        <v/>
      </c>
      <c r="BQ129" s="32" t="str">
        <f t="shared" si="224"/>
        <v/>
      </c>
      <c r="BR129" s="32">
        <f t="shared" si="225"/>
        <v>1</v>
      </c>
      <c r="BS129" s="33" t="str">
        <f t="shared" si="226"/>
        <v/>
      </c>
      <c r="BU129" s="28" t="str">
        <f t="shared" si="228"/>
        <v/>
      </c>
      <c r="BV129" s="29" t="str">
        <f t="shared" si="229"/>
        <v/>
      </c>
      <c r="BW129" s="29" t="str">
        <f t="shared" si="230"/>
        <v/>
      </c>
      <c r="BX129" s="29" t="str">
        <f t="shared" si="231"/>
        <v/>
      </c>
      <c r="BY129" s="29" t="str">
        <f t="shared" si="232"/>
        <v/>
      </c>
      <c r="BZ129" s="29" t="str">
        <f t="shared" si="233"/>
        <v/>
      </c>
      <c r="CA129" s="30" t="str">
        <f t="shared" si="234"/>
        <v/>
      </c>
      <c r="CC129" s="31" t="str">
        <f t="shared" si="182"/>
        <v/>
      </c>
      <c r="CD129" s="32" t="str">
        <f t="shared" si="183"/>
        <v/>
      </c>
      <c r="CE129" s="32" t="str">
        <f t="shared" si="184"/>
        <v/>
      </c>
      <c r="CF129" s="32" t="str">
        <f t="shared" si="185"/>
        <v/>
      </c>
      <c r="CG129" s="32" t="str">
        <f t="shared" si="186"/>
        <v/>
      </c>
      <c r="CH129" s="32" t="str">
        <f t="shared" si="187"/>
        <v/>
      </c>
      <c r="CI129" s="33" t="str">
        <f t="shared" si="188"/>
        <v/>
      </c>
      <c r="CL129" s="31" t="str">
        <f t="shared" si="189"/>
        <v/>
      </c>
      <c r="CM129" s="32" t="str">
        <f t="shared" si="190"/>
        <v/>
      </c>
      <c r="CN129" s="32" t="str">
        <f t="shared" si="191"/>
        <v/>
      </c>
      <c r="CO129" s="32" t="str">
        <f t="shared" si="192"/>
        <v/>
      </c>
      <c r="CP129" s="32" t="str">
        <f t="shared" si="193"/>
        <v/>
      </c>
      <c r="CQ129" s="32" t="str">
        <f t="shared" si="194"/>
        <v/>
      </c>
      <c r="CR129" s="33" t="str">
        <f t="shared" si="195"/>
        <v/>
      </c>
      <c r="CU129" s="31" t="str">
        <f t="shared" si="196"/>
        <v/>
      </c>
      <c r="CV129" s="32" t="str">
        <f t="shared" si="165"/>
        <v/>
      </c>
      <c r="CW129" s="32" t="str">
        <f t="shared" si="166"/>
        <v/>
      </c>
      <c r="CX129" s="32" t="str">
        <f t="shared" si="167"/>
        <v/>
      </c>
      <c r="CY129" s="32" t="str">
        <f t="shared" si="168"/>
        <v/>
      </c>
      <c r="CZ129" s="32" t="str">
        <f t="shared" si="169"/>
        <v/>
      </c>
      <c r="DA129" s="33" t="str">
        <f t="shared" si="170"/>
        <v/>
      </c>
    </row>
    <row r="130" spans="1:105" x14ac:dyDescent="0.2">
      <c r="A130" s="55">
        <f t="shared" si="227"/>
        <v>126</v>
      </c>
      <c r="B130" s="55">
        <v>1</v>
      </c>
      <c r="C130" s="55">
        <v>105</v>
      </c>
      <c r="D130" s="53"/>
      <c r="E130" s="53"/>
      <c r="F130" s="56">
        <v>0</v>
      </c>
      <c r="G130" s="55">
        <f t="shared" si="172"/>
        <v>0</v>
      </c>
      <c r="H130" s="55">
        <f t="shared" si="173"/>
        <v>0</v>
      </c>
      <c r="I130" s="56">
        <f t="shared" si="174"/>
        <v>0</v>
      </c>
      <c r="K130" s="50"/>
      <c r="L130" s="50"/>
      <c r="M130" s="50"/>
      <c r="N130" s="50" t="s">
        <v>5</v>
      </c>
      <c r="O130" s="50" t="s">
        <v>12</v>
      </c>
      <c r="P130" s="50"/>
      <c r="Q130" s="50"/>
      <c r="S130" s="26" t="str">
        <f t="shared" si="197"/>
        <v/>
      </c>
      <c r="AD130" s="31" t="str">
        <f t="shared" si="175"/>
        <v/>
      </c>
      <c r="AE130" s="32" t="str">
        <f t="shared" si="176"/>
        <v/>
      </c>
      <c r="AF130" s="32" t="str">
        <f t="shared" si="177"/>
        <v/>
      </c>
      <c r="AG130" s="32" t="str">
        <f t="shared" si="178"/>
        <v/>
      </c>
      <c r="AH130" s="32" t="str">
        <f t="shared" si="179"/>
        <v/>
      </c>
      <c r="AI130" s="32" t="str">
        <f t="shared" si="180"/>
        <v/>
      </c>
      <c r="AJ130" s="33" t="str">
        <f t="shared" si="181"/>
        <v/>
      </c>
      <c r="AM130" s="119" t="str">
        <f t="shared" si="198"/>
        <v/>
      </c>
      <c r="AN130" s="120" t="str">
        <f t="shared" si="199"/>
        <v/>
      </c>
      <c r="AO130" s="120" t="str">
        <f t="shared" si="200"/>
        <v/>
      </c>
      <c r="AP130" s="120" t="str">
        <f t="shared" si="201"/>
        <v/>
      </c>
      <c r="AQ130" s="120" t="str">
        <f t="shared" si="202"/>
        <v/>
      </c>
      <c r="AR130" s="120" t="str">
        <f t="shared" si="203"/>
        <v/>
      </c>
      <c r="AS130" s="121" t="str">
        <f t="shared" si="204"/>
        <v/>
      </c>
      <c r="AV130" s="31" t="str">
        <f t="shared" si="205"/>
        <v/>
      </c>
      <c r="AW130" s="32" t="str">
        <f t="shared" si="206"/>
        <v/>
      </c>
      <c r="AX130" s="32" t="str">
        <f t="shared" si="207"/>
        <v/>
      </c>
      <c r="AY130" s="32" t="str">
        <f t="shared" si="208"/>
        <v/>
      </c>
      <c r="AZ130" s="32" t="str">
        <f t="shared" si="209"/>
        <v/>
      </c>
      <c r="BA130" s="32" t="str">
        <f t="shared" si="210"/>
        <v/>
      </c>
      <c r="BB130" s="33" t="str">
        <f t="shared" si="211"/>
        <v/>
      </c>
      <c r="BD130" s="28" t="str">
        <f t="shared" si="212"/>
        <v/>
      </c>
      <c r="BE130" s="29" t="str">
        <f t="shared" si="213"/>
        <v/>
      </c>
      <c r="BF130" s="29" t="str">
        <f t="shared" si="214"/>
        <v/>
      </c>
      <c r="BG130" s="29" t="str">
        <f t="shared" si="215"/>
        <v/>
      </c>
      <c r="BH130" s="29" t="str">
        <f t="shared" si="216"/>
        <v/>
      </c>
      <c r="BI130" s="29" t="str">
        <f t="shared" si="217"/>
        <v/>
      </c>
      <c r="BJ130" s="30" t="str">
        <f t="shared" si="218"/>
        <v/>
      </c>
      <c r="BL130" s="31" t="str">
        <f t="shared" si="219"/>
        <v/>
      </c>
      <c r="BM130" s="32" t="str">
        <f t="shared" si="220"/>
        <v/>
      </c>
      <c r="BN130" s="32" t="str">
        <f t="shared" si="221"/>
        <v/>
      </c>
      <c r="BO130" s="32">
        <f t="shared" si="222"/>
        <v>1</v>
      </c>
      <c r="BP130" s="32">
        <f t="shared" si="223"/>
        <v>1</v>
      </c>
      <c r="BQ130" s="32" t="str">
        <f t="shared" si="224"/>
        <v/>
      </c>
      <c r="BR130" s="32" t="str">
        <f t="shared" si="225"/>
        <v/>
      </c>
      <c r="BS130" s="33" t="str">
        <f t="shared" si="226"/>
        <v/>
      </c>
      <c r="BU130" s="28" t="str">
        <f t="shared" si="228"/>
        <v/>
      </c>
      <c r="BV130" s="29" t="str">
        <f t="shared" si="229"/>
        <v/>
      </c>
      <c r="BW130" s="29" t="str">
        <f t="shared" si="230"/>
        <v/>
      </c>
      <c r="BX130" s="29" t="str">
        <f t="shared" si="231"/>
        <v/>
      </c>
      <c r="BY130" s="29">
        <f t="shared" si="232"/>
        <v>20</v>
      </c>
      <c r="BZ130" s="29" t="str">
        <f t="shared" si="233"/>
        <v/>
      </c>
      <c r="CA130" s="30" t="str">
        <f t="shared" si="234"/>
        <v/>
      </c>
      <c r="CC130" s="31" t="str">
        <f t="shared" si="182"/>
        <v/>
      </c>
      <c r="CD130" s="32" t="str">
        <f t="shared" si="183"/>
        <v/>
      </c>
      <c r="CE130" s="32" t="str">
        <f t="shared" si="184"/>
        <v/>
      </c>
      <c r="CF130" s="32" t="str">
        <f t="shared" si="185"/>
        <v/>
      </c>
      <c r="CG130" s="32" t="str">
        <f t="shared" si="186"/>
        <v/>
      </c>
      <c r="CH130" s="32" t="str">
        <f t="shared" si="187"/>
        <v/>
      </c>
      <c r="CI130" s="33" t="str">
        <f t="shared" si="188"/>
        <v/>
      </c>
      <c r="CL130" s="31" t="str">
        <f t="shared" si="189"/>
        <v/>
      </c>
      <c r="CM130" s="32" t="str">
        <f t="shared" si="190"/>
        <v/>
      </c>
      <c r="CN130" s="32" t="str">
        <f t="shared" si="191"/>
        <v/>
      </c>
      <c r="CO130" s="32" t="str">
        <f t="shared" si="192"/>
        <v/>
      </c>
      <c r="CP130" s="32" t="str">
        <f t="shared" si="193"/>
        <v/>
      </c>
      <c r="CQ130" s="32" t="str">
        <f t="shared" si="194"/>
        <v/>
      </c>
      <c r="CR130" s="33" t="str">
        <f t="shared" si="195"/>
        <v/>
      </c>
      <c r="CU130" s="31" t="str">
        <f t="shared" si="196"/>
        <v/>
      </c>
      <c r="CV130" s="32" t="str">
        <f t="shared" si="165"/>
        <v/>
      </c>
      <c r="CW130" s="32" t="str">
        <f t="shared" si="166"/>
        <v/>
      </c>
      <c r="CX130" s="32" t="str">
        <f t="shared" si="167"/>
        <v/>
      </c>
      <c r="CY130" s="32" t="str">
        <f t="shared" si="168"/>
        <v/>
      </c>
      <c r="CZ130" s="32" t="str">
        <f t="shared" si="169"/>
        <v/>
      </c>
      <c r="DA130" s="33" t="str">
        <f t="shared" si="170"/>
        <v/>
      </c>
    </row>
    <row r="131" spans="1:105" x14ac:dyDescent="0.2">
      <c r="A131" s="51">
        <f t="shared" si="227"/>
        <v>127</v>
      </c>
      <c r="B131" s="51">
        <v>1</v>
      </c>
      <c r="C131" s="51">
        <v>106</v>
      </c>
      <c r="D131" s="51">
        <v>1</v>
      </c>
      <c r="E131" s="51"/>
      <c r="F131" s="54">
        <v>0</v>
      </c>
      <c r="G131" s="51">
        <f t="shared" si="172"/>
        <v>1</v>
      </c>
      <c r="H131" s="51">
        <f t="shared" si="173"/>
        <v>0</v>
      </c>
      <c r="I131" s="52">
        <f t="shared" si="174"/>
        <v>1</v>
      </c>
      <c r="K131" s="50"/>
      <c r="L131" s="50"/>
      <c r="M131" s="50" t="s">
        <v>6</v>
      </c>
      <c r="N131" s="50"/>
      <c r="O131" s="50"/>
      <c r="P131" s="50" t="s">
        <v>10</v>
      </c>
      <c r="Q131" s="50"/>
      <c r="S131" s="26" t="str">
        <f t="shared" si="197"/>
        <v/>
      </c>
      <c r="AD131" s="31" t="str">
        <f t="shared" si="175"/>
        <v/>
      </c>
      <c r="AE131" s="32" t="str">
        <f t="shared" si="176"/>
        <v/>
      </c>
      <c r="AF131" s="32">
        <f t="shared" si="177"/>
        <v>1</v>
      </c>
      <c r="AG131" s="32" t="str">
        <f t="shared" si="178"/>
        <v/>
      </c>
      <c r="AH131" s="32" t="str">
        <f t="shared" si="179"/>
        <v/>
      </c>
      <c r="AI131" s="32" t="str">
        <f t="shared" si="180"/>
        <v/>
      </c>
      <c r="AJ131" s="33" t="str">
        <f t="shared" si="181"/>
        <v/>
      </c>
      <c r="AM131" s="119" t="str">
        <f t="shared" si="198"/>
        <v/>
      </c>
      <c r="AN131" s="120" t="str">
        <f t="shared" si="199"/>
        <v/>
      </c>
      <c r="AO131" s="120" t="str">
        <f t="shared" si="200"/>
        <v/>
      </c>
      <c r="AP131" s="120" t="str">
        <f t="shared" si="201"/>
        <v/>
      </c>
      <c r="AQ131" s="120" t="str">
        <f t="shared" si="202"/>
        <v/>
      </c>
      <c r="AR131" s="120">
        <f t="shared" si="203"/>
        <v>1</v>
      </c>
      <c r="AS131" s="121" t="str">
        <f t="shared" si="204"/>
        <v/>
      </c>
      <c r="AV131" s="31" t="str">
        <f t="shared" si="205"/>
        <v/>
      </c>
      <c r="AW131" s="32" t="str">
        <f t="shared" si="206"/>
        <v/>
      </c>
      <c r="AX131" s="32" t="str">
        <f t="shared" si="207"/>
        <v/>
      </c>
      <c r="AY131" s="32" t="str">
        <f t="shared" si="208"/>
        <v/>
      </c>
      <c r="AZ131" s="32" t="str">
        <f t="shared" si="209"/>
        <v/>
      </c>
      <c r="BA131" s="32" t="str">
        <f t="shared" si="210"/>
        <v/>
      </c>
      <c r="BB131" s="33" t="str">
        <f t="shared" si="211"/>
        <v/>
      </c>
      <c r="BD131" s="28" t="str">
        <f t="shared" si="212"/>
        <v/>
      </c>
      <c r="BE131" s="29" t="str">
        <f t="shared" si="213"/>
        <v/>
      </c>
      <c r="BF131" s="29" t="str">
        <f t="shared" si="214"/>
        <v/>
      </c>
      <c r="BG131" s="29" t="str">
        <f t="shared" si="215"/>
        <v/>
      </c>
      <c r="BH131" s="29" t="str">
        <f t="shared" si="216"/>
        <v/>
      </c>
      <c r="BI131" s="29" t="str">
        <f t="shared" si="217"/>
        <v/>
      </c>
      <c r="BJ131" s="30" t="str">
        <f t="shared" si="218"/>
        <v/>
      </c>
      <c r="BL131" s="31" t="str">
        <f t="shared" si="219"/>
        <v/>
      </c>
      <c r="BM131" s="32" t="str">
        <f t="shared" si="220"/>
        <v/>
      </c>
      <c r="BN131" s="32">
        <f t="shared" si="221"/>
        <v>1</v>
      </c>
      <c r="BO131" s="32" t="str">
        <f t="shared" si="222"/>
        <v/>
      </c>
      <c r="BP131" s="32" t="str">
        <f t="shared" si="223"/>
        <v/>
      </c>
      <c r="BQ131" s="32">
        <f t="shared" si="224"/>
        <v>1</v>
      </c>
      <c r="BR131" s="32" t="str">
        <f t="shared" si="225"/>
        <v/>
      </c>
      <c r="BS131" s="33" t="str">
        <f t="shared" si="226"/>
        <v/>
      </c>
      <c r="BU131" s="28" t="str">
        <f t="shared" si="228"/>
        <v/>
      </c>
      <c r="BV131" s="29" t="str">
        <f t="shared" si="229"/>
        <v/>
      </c>
      <c r="BW131" s="29" t="str">
        <f t="shared" si="230"/>
        <v/>
      </c>
      <c r="BX131" s="29" t="str">
        <f t="shared" si="231"/>
        <v/>
      </c>
      <c r="BY131" s="29" t="str">
        <f t="shared" si="232"/>
        <v/>
      </c>
      <c r="BZ131" s="29" t="str">
        <f t="shared" si="233"/>
        <v/>
      </c>
      <c r="CA131" s="30" t="str">
        <f t="shared" si="234"/>
        <v/>
      </c>
      <c r="CC131" s="31" t="str">
        <f t="shared" si="182"/>
        <v/>
      </c>
      <c r="CD131" s="32" t="str">
        <f t="shared" si="183"/>
        <v/>
      </c>
      <c r="CE131" s="32">
        <f t="shared" si="184"/>
        <v>1</v>
      </c>
      <c r="CF131" s="32" t="str">
        <f t="shared" si="185"/>
        <v/>
      </c>
      <c r="CG131" s="32" t="str">
        <f t="shared" si="186"/>
        <v/>
      </c>
      <c r="CH131" s="32" t="str">
        <f t="shared" si="187"/>
        <v/>
      </c>
      <c r="CI131" s="33" t="str">
        <f t="shared" si="188"/>
        <v/>
      </c>
      <c r="CL131" s="31" t="str">
        <f t="shared" si="189"/>
        <v/>
      </c>
      <c r="CM131" s="32" t="str">
        <f t="shared" si="190"/>
        <v/>
      </c>
      <c r="CN131" s="32" t="str">
        <f t="shared" si="191"/>
        <v/>
      </c>
      <c r="CO131" s="32" t="str">
        <f t="shared" si="192"/>
        <v/>
      </c>
      <c r="CP131" s="32" t="str">
        <f t="shared" si="193"/>
        <v/>
      </c>
      <c r="CQ131" s="32" t="str">
        <f t="shared" si="194"/>
        <v/>
      </c>
      <c r="CR131" s="33" t="str">
        <f t="shared" si="195"/>
        <v/>
      </c>
      <c r="CU131" s="31" t="str">
        <f t="shared" si="196"/>
        <v/>
      </c>
      <c r="CV131" s="32" t="str">
        <f t="shared" si="165"/>
        <v/>
      </c>
      <c r="CW131" s="32" t="str">
        <f t="shared" si="166"/>
        <v/>
      </c>
      <c r="CX131" s="32" t="str">
        <f t="shared" si="167"/>
        <v/>
      </c>
      <c r="CY131" s="32" t="str">
        <f t="shared" si="168"/>
        <v/>
      </c>
      <c r="CZ131" s="32" t="str">
        <f t="shared" si="169"/>
        <v/>
      </c>
      <c r="DA131" s="33" t="str">
        <f t="shared" si="170"/>
        <v/>
      </c>
    </row>
    <row r="132" spans="1:105" x14ac:dyDescent="0.2">
      <c r="A132" s="53">
        <f t="shared" si="227"/>
        <v>128</v>
      </c>
      <c r="B132" s="53">
        <v>1</v>
      </c>
      <c r="C132" s="53">
        <v>107</v>
      </c>
      <c r="D132" s="53"/>
      <c r="E132" s="53">
        <v>1</v>
      </c>
      <c r="F132" s="54">
        <v>0</v>
      </c>
      <c r="G132" s="53">
        <f t="shared" si="172"/>
        <v>0</v>
      </c>
      <c r="H132" s="53">
        <f t="shared" si="173"/>
        <v>1</v>
      </c>
      <c r="I132" s="54">
        <f t="shared" si="174"/>
        <v>1</v>
      </c>
      <c r="K132" s="50" t="s">
        <v>14</v>
      </c>
      <c r="L132" s="50" t="s">
        <v>1</v>
      </c>
      <c r="M132" s="50"/>
      <c r="N132" s="50"/>
      <c r="O132" s="50"/>
      <c r="P132" s="50"/>
      <c r="Q132" s="50"/>
      <c r="S132" s="26" t="str">
        <f t="shared" si="197"/>
        <v/>
      </c>
      <c r="AD132" s="31" t="str">
        <f t="shared" si="175"/>
        <v/>
      </c>
      <c r="AE132" s="32">
        <f t="shared" si="176"/>
        <v>1</v>
      </c>
      <c r="AF132" s="32" t="str">
        <f t="shared" si="177"/>
        <v/>
      </c>
      <c r="AG132" s="32" t="str">
        <f t="shared" si="178"/>
        <v/>
      </c>
      <c r="AH132" s="32" t="str">
        <f t="shared" si="179"/>
        <v/>
      </c>
      <c r="AI132" s="32" t="str">
        <f t="shared" si="180"/>
        <v/>
      </c>
      <c r="AJ132" s="33" t="str">
        <f t="shared" si="181"/>
        <v/>
      </c>
      <c r="AM132" s="119">
        <f t="shared" si="198"/>
        <v>1</v>
      </c>
      <c r="AN132" s="120" t="str">
        <f t="shared" si="199"/>
        <v/>
      </c>
      <c r="AO132" s="120" t="str">
        <f t="shared" si="200"/>
        <v/>
      </c>
      <c r="AP132" s="120" t="str">
        <f t="shared" si="201"/>
        <v/>
      </c>
      <c r="AQ132" s="120" t="str">
        <f t="shared" si="202"/>
        <v/>
      </c>
      <c r="AR132" s="120" t="str">
        <f t="shared" si="203"/>
        <v/>
      </c>
      <c r="AS132" s="121" t="str">
        <f t="shared" si="204"/>
        <v/>
      </c>
      <c r="AV132" s="31" t="str">
        <f t="shared" si="205"/>
        <v/>
      </c>
      <c r="AW132" s="32" t="str">
        <f t="shared" si="206"/>
        <v/>
      </c>
      <c r="AX132" s="32" t="str">
        <f t="shared" si="207"/>
        <v/>
      </c>
      <c r="AY132" s="32" t="str">
        <f t="shared" si="208"/>
        <v/>
      </c>
      <c r="AZ132" s="32" t="str">
        <f t="shared" si="209"/>
        <v/>
      </c>
      <c r="BA132" s="32" t="str">
        <f t="shared" si="210"/>
        <v/>
      </c>
      <c r="BB132" s="33" t="str">
        <f t="shared" si="211"/>
        <v/>
      </c>
      <c r="BD132" s="28" t="str">
        <f t="shared" si="212"/>
        <v/>
      </c>
      <c r="BE132" s="29" t="str">
        <f t="shared" si="213"/>
        <v/>
      </c>
      <c r="BF132" s="29" t="str">
        <f t="shared" si="214"/>
        <v/>
      </c>
      <c r="BG132" s="29" t="str">
        <f t="shared" si="215"/>
        <v/>
      </c>
      <c r="BH132" s="29" t="str">
        <f t="shared" si="216"/>
        <v/>
      </c>
      <c r="BI132" s="29" t="str">
        <f t="shared" si="217"/>
        <v/>
      </c>
      <c r="BJ132" s="30" t="str">
        <f t="shared" si="218"/>
        <v/>
      </c>
      <c r="BL132" s="31">
        <f t="shared" si="219"/>
        <v>1</v>
      </c>
      <c r="BM132" s="32">
        <f t="shared" si="220"/>
        <v>1</v>
      </c>
      <c r="BN132" s="32" t="str">
        <f t="shared" si="221"/>
        <v/>
      </c>
      <c r="BO132" s="32" t="str">
        <f t="shared" si="222"/>
        <v/>
      </c>
      <c r="BP132" s="32" t="str">
        <f t="shared" si="223"/>
        <v/>
      </c>
      <c r="BQ132" s="32" t="str">
        <f t="shared" si="224"/>
        <v/>
      </c>
      <c r="BR132" s="32" t="str">
        <f t="shared" si="225"/>
        <v/>
      </c>
      <c r="BS132" s="33" t="str">
        <f t="shared" si="226"/>
        <v/>
      </c>
      <c r="BU132" s="28" t="str">
        <f t="shared" si="228"/>
        <v/>
      </c>
      <c r="BV132" s="29" t="str">
        <f t="shared" si="229"/>
        <v/>
      </c>
      <c r="BW132" s="29" t="str">
        <f t="shared" si="230"/>
        <v/>
      </c>
      <c r="BX132" s="29" t="str">
        <f t="shared" si="231"/>
        <v/>
      </c>
      <c r="BY132" s="29" t="str">
        <f t="shared" si="232"/>
        <v/>
      </c>
      <c r="BZ132" s="29" t="str">
        <f t="shared" si="233"/>
        <v/>
      </c>
      <c r="CA132" s="30" t="str">
        <f t="shared" si="234"/>
        <v/>
      </c>
      <c r="CC132" s="31" t="str">
        <f t="shared" si="182"/>
        <v/>
      </c>
      <c r="CD132" s="32" t="str">
        <f t="shared" si="183"/>
        <v/>
      </c>
      <c r="CE132" s="32" t="str">
        <f t="shared" si="184"/>
        <v/>
      </c>
      <c r="CF132" s="32" t="str">
        <f t="shared" si="185"/>
        <v/>
      </c>
      <c r="CG132" s="32" t="str">
        <f t="shared" si="186"/>
        <v/>
      </c>
      <c r="CH132" s="32" t="str">
        <f t="shared" si="187"/>
        <v/>
      </c>
      <c r="CI132" s="33" t="str">
        <f t="shared" si="188"/>
        <v/>
      </c>
      <c r="CL132" s="31" t="str">
        <f t="shared" si="189"/>
        <v/>
      </c>
      <c r="CM132" s="32">
        <f t="shared" si="190"/>
        <v>1</v>
      </c>
      <c r="CN132" s="32" t="str">
        <f t="shared" si="191"/>
        <v/>
      </c>
      <c r="CO132" s="32" t="str">
        <f t="shared" si="192"/>
        <v/>
      </c>
      <c r="CP132" s="32" t="str">
        <f t="shared" si="193"/>
        <v/>
      </c>
      <c r="CQ132" s="32" t="str">
        <f t="shared" si="194"/>
        <v/>
      </c>
      <c r="CR132" s="33" t="str">
        <f t="shared" si="195"/>
        <v/>
      </c>
      <c r="CU132" s="31" t="str">
        <f t="shared" si="196"/>
        <v/>
      </c>
      <c r="CV132" s="32" t="str">
        <f t="shared" si="165"/>
        <v/>
      </c>
      <c r="CW132" s="32" t="str">
        <f t="shared" si="166"/>
        <v/>
      </c>
      <c r="CX132" s="32" t="str">
        <f t="shared" si="167"/>
        <v/>
      </c>
      <c r="CY132" s="32" t="str">
        <f t="shared" si="168"/>
        <v/>
      </c>
      <c r="CZ132" s="32" t="str">
        <f t="shared" si="169"/>
        <v/>
      </c>
      <c r="DA132" s="33" t="str">
        <f t="shared" si="170"/>
        <v/>
      </c>
    </row>
    <row r="133" spans="1:105" x14ac:dyDescent="0.2">
      <c r="A133" s="53">
        <f t="shared" si="227"/>
        <v>129</v>
      </c>
      <c r="B133" s="53">
        <v>1</v>
      </c>
      <c r="C133" s="53">
        <v>108</v>
      </c>
      <c r="D133" s="53"/>
      <c r="E133" s="53"/>
      <c r="F133" s="54">
        <v>0</v>
      </c>
      <c r="G133" s="53">
        <f t="shared" si="172"/>
        <v>0</v>
      </c>
      <c r="H133" s="53">
        <f t="shared" si="173"/>
        <v>0</v>
      </c>
      <c r="I133" s="54">
        <f t="shared" si="174"/>
        <v>0</v>
      </c>
      <c r="K133" s="50"/>
      <c r="L133" s="50"/>
      <c r="M133" s="50"/>
      <c r="N133" s="50"/>
      <c r="O133" s="50" t="s">
        <v>7</v>
      </c>
      <c r="P133" s="50"/>
      <c r="Q133" s="50" t="s">
        <v>11</v>
      </c>
      <c r="S133" s="26" t="str">
        <f t="shared" ref="S133:S154" si="235">IF(AND(CONCATENATE(K133,L133,M133,N133,O133,P133,Q133)&lt;&gt;"",B133=0),"1","")</f>
        <v/>
      </c>
      <c r="AD133" s="31" t="str">
        <f t="shared" si="175"/>
        <v/>
      </c>
      <c r="AE133" s="32" t="str">
        <f t="shared" si="176"/>
        <v/>
      </c>
      <c r="AF133" s="32" t="str">
        <f t="shared" si="177"/>
        <v/>
      </c>
      <c r="AG133" s="32" t="str">
        <f t="shared" si="178"/>
        <v/>
      </c>
      <c r="AH133" s="32" t="str">
        <f t="shared" si="179"/>
        <v/>
      </c>
      <c r="AI133" s="32" t="str">
        <f t="shared" si="180"/>
        <v/>
      </c>
      <c r="AJ133" s="33" t="str">
        <f t="shared" si="181"/>
        <v/>
      </c>
      <c r="AM133" s="119" t="str">
        <f t="shared" ref="AM133:AM154" si="236">IF(AND($I133,LEFT(K133,1)="@"),1,"")</f>
        <v/>
      </c>
      <c r="AN133" s="120" t="str">
        <f t="shared" ref="AN133:AN154" si="237">IF(AND($I133,LEFT(L133,1)="@"),1,"")</f>
        <v/>
      </c>
      <c r="AO133" s="120" t="str">
        <f t="shared" ref="AO133:AO154" si="238">IF(AND($I133,LEFT(M133,1)="@"),1,"")</f>
        <v/>
      </c>
      <c r="AP133" s="120" t="str">
        <f t="shared" ref="AP133:AP154" si="239">IF(AND($I133,LEFT(N133,1)="@"),1,"")</f>
        <v/>
      </c>
      <c r="AQ133" s="120" t="str">
        <f t="shared" ref="AQ133:AQ154" si="240">IF(AND($I133,LEFT(O133,1)="@"),1,"")</f>
        <v/>
      </c>
      <c r="AR133" s="120" t="str">
        <f t="shared" ref="AR133:AR154" si="241">IF(AND($I133,LEFT(P133,1)="@"),1,"")</f>
        <v/>
      </c>
      <c r="AS133" s="121" t="str">
        <f t="shared" ref="AS133:AS154" si="242">IF(AND($I133,LEFT(Q133,1)="@"),1,"")</f>
        <v/>
      </c>
      <c r="AV133" s="31" t="str">
        <f t="shared" ref="AV133:AV154" si="243">IF(AND(K133&lt;&gt;"",K134&lt;&gt;""),1,"")</f>
        <v/>
      </c>
      <c r="AW133" s="32" t="str">
        <f t="shared" ref="AW133:AW154" si="244">IF(AND(L133&lt;&gt;"",L134&lt;&gt;""),1,"")</f>
        <v/>
      </c>
      <c r="AX133" s="32" t="str">
        <f t="shared" ref="AX133:AX154" si="245">IF(AND(M133&lt;&gt;"",M134&lt;&gt;""),1,"")</f>
        <v/>
      </c>
      <c r="AY133" s="32" t="str">
        <f t="shared" ref="AY133:AY154" si="246">IF(AND(N133&lt;&gt;"",N134&lt;&gt;""),1,"")</f>
        <v/>
      </c>
      <c r="AZ133" s="32" t="str">
        <f t="shared" ref="AZ133:AZ154" si="247">IF(AND(O133&lt;&gt;"",O134&lt;&gt;""),1,"")</f>
        <v/>
      </c>
      <c r="BA133" s="32" t="str">
        <f t="shared" ref="BA133:BA154" si="248">IF(AND(P133&lt;&gt;"",P134&lt;&gt;""),1,"")</f>
        <v/>
      </c>
      <c r="BB133" s="33" t="str">
        <f t="shared" ref="BB133:BB154" si="249">IF(AND(Q133&lt;&gt;"",Q134&lt;&gt;""),1,"")</f>
        <v/>
      </c>
      <c r="BD133" s="28" t="str">
        <f t="shared" ref="BD133:BD154" si="250">IF(AND(K133&lt;&gt;"",K135&lt;&gt;""),$BG$2,"")</f>
        <v/>
      </c>
      <c r="BE133" s="29" t="str">
        <f t="shared" ref="BE133:BE154" si="251">IF(AND(L133&lt;&gt;"",L135&lt;&gt;""),$BG$2,"")</f>
        <v/>
      </c>
      <c r="BF133" s="29" t="str">
        <f t="shared" ref="BF133:BF154" si="252">IF(AND(M133&lt;&gt;"",M135&lt;&gt;""),$BG$2,"")</f>
        <v/>
      </c>
      <c r="BG133" s="29" t="str">
        <f t="shared" ref="BG133:BG154" si="253">IF(AND(N133&lt;&gt;"",N135&lt;&gt;""),$BG$2,"")</f>
        <v/>
      </c>
      <c r="BH133" s="29" t="str">
        <f t="shared" ref="BH133:BH154" si="254">IF(AND(O133&lt;&gt;"",O135&lt;&gt;""),$BG$2,"")</f>
        <v/>
      </c>
      <c r="BI133" s="29" t="str">
        <f t="shared" ref="BI133:BI154" si="255">IF(AND(P133&lt;&gt;"",P135&lt;&gt;""),$BG$2,"")</f>
        <v/>
      </c>
      <c r="BJ133" s="30" t="str">
        <f t="shared" ref="BJ133:BJ154" si="256">IF(AND(Q133&lt;&gt;"",Q135&lt;&gt;""),$BG$2,"")</f>
        <v/>
      </c>
      <c r="BL133" s="31" t="str">
        <f t="shared" ref="BL133:BL154" si="257">IF(K133&lt;&gt;"",1,"")</f>
        <v/>
      </c>
      <c r="BM133" s="32" t="str">
        <f t="shared" ref="BM133:BM154" si="258">IF(L133&lt;&gt;"",1,"")</f>
        <v/>
      </c>
      <c r="BN133" s="32" t="str">
        <f t="shared" ref="BN133:BN154" si="259">IF(M133&lt;&gt;"",1,"")</f>
        <v/>
      </c>
      <c r="BO133" s="32" t="str">
        <f t="shared" ref="BO133:BO154" si="260">IF(N133&lt;&gt;"",1,"")</f>
        <v/>
      </c>
      <c r="BP133" s="32">
        <f t="shared" ref="BP133:BP154" si="261">IF(O133&lt;&gt;"",1,"")</f>
        <v>1</v>
      </c>
      <c r="BQ133" s="32" t="str">
        <f t="shared" ref="BQ133:BQ154" si="262">IF(P133&lt;&gt;"",1,"")</f>
        <v/>
      </c>
      <c r="BR133" s="32">
        <f t="shared" ref="BR133:BR154" si="263">IF(Q133&lt;&gt;"",1,"")</f>
        <v>1</v>
      </c>
      <c r="BS133" s="33" t="str">
        <f t="shared" ref="BS133:BS154" si="264">IF(SUM(BL133:BR133)&gt;2*B133,1,"")</f>
        <v/>
      </c>
      <c r="BU133" s="28" t="str">
        <f t="shared" si="228"/>
        <v/>
      </c>
      <c r="BV133" s="29" t="str">
        <f t="shared" si="229"/>
        <v/>
      </c>
      <c r="BW133" s="29" t="str">
        <f t="shared" si="230"/>
        <v/>
      </c>
      <c r="BX133" s="29" t="str">
        <f t="shared" si="231"/>
        <v/>
      </c>
      <c r="BY133" s="29">
        <f t="shared" si="232"/>
        <v>20</v>
      </c>
      <c r="BZ133" s="29" t="str">
        <f t="shared" si="233"/>
        <v/>
      </c>
      <c r="CA133" s="30" t="str">
        <f t="shared" si="234"/>
        <v/>
      </c>
      <c r="CC133" s="31" t="str">
        <f t="shared" si="182"/>
        <v/>
      </c>
      <c r="CD133" s="32" t="str">
        <f t="shared" si="183"/>
        <v/>
      </c>
      <c r="CE133" s="32" t="str">
        <f t="shared" si="184"/>
        <v/>
      </c>
      <c r="CF133" s="32" t="str">
        <f t="shared" si="185"/>
        <v/>
      </c>
      <c r="CG133" s="32" t="str">
        <f t="shared" si="186"/>
        <v/>
      </c>
      <c r="CH133" s="32" t="str">
        <f t="shared" si="187"/>
        <v/>
      </c>
      <c r="CI133" s="33" t="str">
        <f t="shared" si="188"/>
        <v/>
      </c>
      <c r="CL133" s="31" t="str">
        <f t="shared" si="189"/>
        <v/>
      </c>
      <c r="CM133" s="32" t="str">
        <f t="shared" si="190"/>
        <v/>
      </c>
      <c r="CN133" s="32" t="str">
        <f t="shared" si="191"/>
        <v/>
      </c>
      <c r="CO133" s="32" t="str">
        <f t="shared" si="192"/>
        <v/>
      </c>
      <c r="CP133" s="32" t="str">
        <f t="shared" si="193"/>
        <v/>
      </c>
      <c r="CQ133" s="32" t="str">
        <f t="shared" si="194"/>
        <v/>
      </c>
      <c r="CR133" s="33" t="str">
        <f t="shared" si="195"/>
        <v/>
      </c>
      <c r="CU133" s="31" t="str">
        <f t="shared" si="196"/>
        <v/>
      </c>
      <c r="CV133" s="32" t="str">
        <f t="shared" ref="CV133:CV154" si="265">IF(AND($F133=1,LEFT(L133,1)="M"),1,"")</f>
        <v/>
      </c>
      <c r="CW133" s="32" t="str">
        <f t="shared" ref="CW133:CW154" si="266">IF(AND($F133=1,LEFT(M133,1)="M"),1,"")</f>
        <v/>
      </c>
      <c r="CX133" s="32" t="str">
        <f t="shared" ref="CX133:CX154" si="267">IF(AND($F133=1,LEFT(N133,1)="M"),1,"")</f>
        <v/>
      </c>
      <c r="CY133" s="32" t="str">
        <f t="shared" ref="CY133:CY154" si="268">IF(AND($F133=1,LEFT(O133,1)="M"),1,"")</f>
        <v/>
      </c>
      <c r="CZ133" s="32" t="str">
        <f t="shared" ref="CZ133:CZ154" si="269">IF(AND($F133=1,LEFT(P133,1)="M"),1,"")</f>
        <v/>
      </c>
      <c r="DA133" s="33" t="str">
        <f t="shared" ref="DA133:DA154" si="270">IF(AND($F133=1,LEFT(Q133,1)="M"),1,"")</f>
        <v/>
      </c>
    </row>
    <row r="134" spans="1:105" x14ac:dyDescent="0.2">
      <c r="A134" s="53">
        <f t="shared" ref="A134:A154" si="271">A133+1</f>
        <v>130</v>
      </c>
      <c r="B134" s="53">
        <v>1</v>
      </c>
      <c r="C134" s="53">
        <v>109</v>
      </c>
      <c r="D134" s="53"/>
      <c r="E134" s="53"/>
      <c r="F134" s="54">
        <v>0</v>
      </c>
      <c r="G134" s="53">
        <f t="shared" ref="G134:G154" si="272">D134*B134</f>
        <v>0</v>
      </c>
      <c r="H134" s="53">
        <f t="shared" ref="H134:H154" si="273">E134*B134</f>
        <v>0</v>
      </c>
      <c r="I134" s="54">
        <f t="shared" ref="I134:I154" si="274">MIN(B134,SUM(D134:F134))</f>
        <v>0</v>
      </c>
      <c r="K134" s="50"/>
      <c r="L134" s="50"/>
      <c r="M134" s="50" t="s">
        <v>12</v>
      </c>
      <c r="N134" s="50" t="s">
        <v>3</v>
      </c>
      <c r="O134" s="50"/>
      <c r="P134" s="50"/>
      <c r="Q134" s="50"/>
      <c r="S134" s="26" t="str">
        <f t="shared" si="235"/>
        <v/>
      </c>
      <c r="AD134" s="31" t="str">
        <f t="shared" ref="AD134:AD154" si="275">IF(AND($I134,LEFT(K134,1)="M"),1,"")</f>
        <v/>
      </c>
      <c r="AE134" s="32" t="str">
        <f t="shared" ref="AE134:AE154" si="276">IF(AND($I134,LEFT(L134,1)="M"),1,"")</f>
        <v/>
      </c>
      <c r="AF134" s="32" t="str">
        <f t="shared" ref="AF134:AF154" si="277">IF(AND($I134,LEFT(M134,1)="M"),1,"")</f>
        <v/>
      </c>
      <c r="AG134" s="32" t="str">
        <f t="shared" ref="AG134:AG154" si="278">IF(AND($I134,LEFT(N134,1)="M"),1,"")</f>
        <v/>
      </c>
      <c r="AH134" s="32" t="str">
        <f t="shared" ref="AH134:AH154" si="279">IF(AND($I134,LEFT(O134,1)="M"),1,"")</f>
        <v/>
      </c>
      <c r="AI134" s="32" t="str">
        <f t="shared" ref="AI134:AI154" si="280">IF(AND($I134,LEFT(P134,1)="M"),1,"")</f>
        <v/>
      </c>
      <c r="AJ134" s="33" t="str">
        <f t="shared" ref="AJ134:AJ154" si="281">IF(AND($I134,LEFT(Q134,1)="M"),1,"")</f>
        <v/>
      </c>
      <c r="AM134" s="119" t="str">
        <f t="shared" si="236"/>
        <v/>
      </c>
      <c r="AN134" s="120" t="str">
        <f t="shared" si="237"/>
        <v/>
      </c>
      <c r="AO134" s="120" t="str">
        <f t="shared" si="238"/>
        <v/>
      </c>
      <c r="AP134" s="120" t="str">
        <f t="shared" si="239"/>
        <v/>
      </c>
      <c r="AQ134" s="120" t="str">
        <f t="shared" si="240"/>
        <v/>
      </c>
      <c r="AR134" s="120" t="str">
        <f t="shared" si="241"/>
        <v/>
      </c>
      <c r="AS134" s="121" t="str">
        <f t="shared" si="242"/>
        <v/>
      </c>
      <c r="AV134" s="31" t="str">
        <f t="shared" si="243"/>
        <v/>
      </c>
      <c r="AW134" s="32" t="str">
        <f t="shared" si="244"/>
        <v/>
      </c>
      <c r="AX134" s="32" t="str">
        <f t="shared" si="245"/>
        <v/>
      </c>
      <c r="AY134" s="32" t="str">
        <f t="shared" si="246"/>
        <v/>
      </c>
      <c r="AZ134" s="32" t="str">
        <f t="shared" si="247"/>
        <v/>
      </c>
      <c r="BA134" s="32" t="str">
        <f t="shared" si="248"/>
        <v/>
      </c>
      <c r="BB134" s="33" t="str">
        <f t="shared" si="249"/>
        <v/>
      </c>
      <c r="BD134" s="28" t="str">
        <f t="shared" si="250"/>
        <v/>
      </c>
      <c r="BE134" s="29" t="str">
        <f t="shared" si="251"/>
        <v/>
      </c>
      <c r="BF134" s="29" t="str">
        <f t="shared" si="252"/>
        <v/>
      </c>
      <c r="BG134" s="29" t="str">
        <f t="shared" si="253"/>
        <v/>
      </c>
      <c r="BH134" s="29" t="str">
        <f t="shared" si="254"/>
        <v/>
      </c>
      <c r="BI134" s="29" t="str">
        <f t="shared" si="255"/>
        <v/>
      </c>
      <c r="BJ134" s="30" t="str">
        <f t="shared" si="256"/>
        <v/>
      </c>
      <c r="BL134" s="31" t="str">
        <f t="shared" si="257"/>
        <v/>
      </c>
      <c r="BM134" s="32" t="str">
        <f t="shared" si="258"/>
        <v/>
      </c>
      <c r="BN134" s="32">
        <f t="shared" si="259"/>
        <v>1</v>
      </c>
      <c r="BO134" s="32">
        <f t="shared" si="260"/>
        <v>1</v>
      </c>
      <c r="BP134" s="32" t="str">
        <f t="shared" si="261"/>
        <v/>
      </c>
      <c r="BQ134" s="32" t="str">
        <f t="shared" si="262"/>
        <v/>
      </c>
      <c r="BR134" s="32" t="str">
        <f t="shared" si="263"/>
        <v/>
      </c>
      <c r="BS134" s="33" t="str">
        <f t="shared" si="264"/>
        <v/>
      </c>
      <c r="BU134" s="28" t="str">
        <f t="shared" si="228"/>
        <v/>
      </c>
      <c r="BV134" s="29" t="str">
        <f t="shared" si="229"/>
        <v/>
      </c>
      <c r="BW134" s="29" t="str">
        <f t="shared" si="230"/>
        <v/>
      </c>
      <c r="BX134" s="29" t="str">
        <f t="shared" si="231"/>
        <v/>
      </c>
      <c r="BY134" s="29" t="str">
        <f t="shared" si="232"/>
        <v/>
      </c>
      <c r="BZ134" s="29" t="str">
        <f t="shared" si="233"/>
        <v/>
      </c>
      <c r="CA134" s="30" t="str">
        <f t="shared" si="234"/>
        <v/>
      </c>
      <c r="CC134" s="31" t="str">
        <f t="shared" ref="CC134:CC154" si="282">IF(AND($D134=1,LEFT(K134,1)="M"),1,"")</f>
        <v/>
      </c>
      <c r="CD134" s="32" t="str">
        <f t="shared" ref="CD134:CD154" si="283">IF(AND($D134=1,LEFT(L134,1)="M"),1,"")</f>
        <v/>
      </c>
      <c r="CE134" s="32" t="str">
        <f t="shared" ref="CE134:CE154" si="284">IF(AND($D134=1,LEFT(M134,1)="M"),1,"")</f>
        <v/>
      </c>
      <c r="CF134" s="32" t="str">
        <f t="shared" ref="CF134:CF154" si="285">IF(AND($D134=1,LEFT(N134,1)="M"),1,"")</f>
        <v/>
      </c>
      <c r="CG134" s="32" t="str">
        <f t="shared" ref="CG134:CG154" si="286">IF(AND($D134=1,LEFT(O134,1)="M"),1,"")</f>
        <v/>
      </c>
      <c r="CH134" s="32" t="str">
        <f t="shared" ref="CH134:CH154" si="287">IF(AND($D134=1,LEFT(P134,1)="M"),1,"")</f>
        <v/>
      </c>
      <c r="CI134" s="33" t="str">
        <f t="shared" ref="CI134:CI154" si="288">IF(AND($D134=1,LEFT(Q134,1)="M"),1,"")</f>
        <v/>
      </c>
      <c r="CL134" s="31" t="str">
        <f t="shared" ref="CL134:CL154" si="289">IF(AND($E134=1,LEFT(K134,1)="M"),1,"")</f>
        <v/>
      </c>
      <c r="CM134" s="32" t="str">
        <f t="shared" ref="CM134:CM154" si="290">IF(AND($E134=1,LEFT(L134,1)="M"),1,"")</f>
        <v/>
      </c>
      <c r="CN134" s="32" t="str">
        <f t="shared" ref="CN134:CN154" si="291">IF(AND($E134=1,LEFT(M134,1)="M"),1,"")</f>
        <v/>
      </c>
      <c r="CO134" s="32" t="str">
        <f t="shared" ref="CO134:CO154" si="292">IF(AND($E134=1,LEFT(N134,1)="M"),1,"")</f>
        <v/>
      </c>
      <c r="CP134" s="32" t="str">
        <f t="shared" ref="CP134:CP154" si="293">IF(AND($E134=1,LEFT(O134,1)="M"),1,"")</f>
        <v/>
      </c>
      <c r="CQ134" s="32" t="str">
        <f t="shared" ref="CQ134:CQ154" si="294">IF(AND($E134=1,LEFT(P134,1)="M"),1,"")</f>
        <v/>
      </c>
      <c r="CR134" s="33" t="str">
        <f t="shared" ref="CR134:CR154" si="295">IF(AND($E134=1,LEFT(Q134,1)="M"),1,"")</f>
        <v/>
      </c>
      <c r="CU134" s="31" t="str">
        <f t="shared" ref="CU134:CU154" si="296">IF(AND($F134=1,LEFT(K134,1)="M"),1,"")</f>
        <v/>
      </c>
      <c r="CV134" s="32" t="str">
        <f t="shared" si="265"/>
        <v/>
      </c>
      <c r="CW134" s="32" t="str">
        <f t="shared" si="266"/>
        <v/>
      </c>
      <c r="CX134" s="32" t="str">
        <f t="shared" si="267"/>
        <v/>
      </c>
      <c r="CY134" s="32" t="str">
        <f t="shared" si="268"/>
        <v/>
      </c>
      <c r="CZ134" s="32" t="str">
        <f t="shared" si="269"/>
        <v/>
      </c>
      <c r="DA134" s="33" t="str">
        <f t="shared" si="270"/>
        <v/>
      </c>
    </row>
    <row r="135" spans="1:105" x14ac:dyDescent="0.2">
      <c r="A135" s="53">
        <f t="shared" si="271"/>
        <v>131</v>
      </c>
      <c r="B135" s="53">
        <v>0</v>
      </c>
      <c r="C135" s="53"/>
      <c r="D135" s="53"/>
      <c r="E135" s="53"/>
      <c r="F135" s="54">
        <v>0</v>
      </c>
      <c r="G135" s="53">
        <f t="shared" si="272"/>
        <v>0</v>
      </c>
      <c r="H135" s="53">
        <f t="shared" si="273"/>
        <v>0</v>
      </c>
      <c r="I135" s="54">
        <f t="shared" si="274"/>
        <v>0</v>
      </c>
      <c r="K135" s="50"/>
      <c r="L135" s="50"/>
      <c r="M135" s="50"/>
      <c r="N135" s="50"/>
      <c r="O135" s="50"/>
      <c r="P135" s="50"/>
      <c r="Q135" s="50"/>
      <c r="S135" s="26" t="str">
        <f t="shared" si="235"/>
        <v/>
      </c>
      <c r="AD135" s="31" t="str">
        <f t="shared" si="275"/>
        <v/>
      </c>
      <c r="AE135" s="32" t="str">
        <f t="shared" si="276"/>
        <v/>
      </c>
      <c r="AF135" s="32" t="str">
        <f t="shared" si="277"/>
        <v/>
      </c>
      <c r="AG135" s="32" t="str">
        <f t="shared" si="278"/>
        <v/>
      </c>
      <c r="AH135" s="32" t="str">
        <f t="shared" si="279"/>
        <v/>
      </c>
      <c r="AI135" s="32" t="str">
        <f t="shared" si="280"/>
        <v/>
      </c>
      <c r="AJ135" s="33" t="str">
        <f t="shared" si="281"/>
        <v/>
      </c>
      <c r="AM135" s="119" t="str">
        <f t="shared" si="236"/>
        <v/>
      </c>
      <c r="AN135" s="120" t="str">
        <f t="shared" si="237"/>
        <v/>
      </c>
      <c r="AO135" s="120" t="str">
        <f t="shared" si="238"/>
        <v/>
      </c>
      <c r="AP135" s="120" t="str">
        <f t="shared" si="239"/>
        <v/>
      </c>
      <c r="AQ135" s="120" t="str">
        <f t="shared" si="240"/>
        <v/>
      </c>
      <c r="AR135" s="120" t="str">
        <f t="shared" si="241"/>
        <v/>
      </c>
      <c r="AS135" s="121" t="str">
        <f t="shared" si="242"/>
        <v/>
      </c>
      <c r="AV135" s="31" t="str">
        <f t="shared" si="243"/>
        <v/>
      </c>
      <c r="AW135" s="32" t="str">
        <f t="shared" si="244"/>
        <v/>
      </c>
      <c r="AX135" s="32" t="str">
        <f t="shared" si="245"/>
        <v/>
      </c>
      <c r="AY135" s="32" t="str">
        <f t="shared" si="246"/>
        <v/>
      </c>
      <c r="AZ135" s="32" t="str">
        <f t="shared" si="247"/>
        <v/>
      </c>
      <c r="BA135" s="32" t="str">
        <f t="shared" si="248"/>
        <v/>
      </c>
      <c r="BB135" s="33" t="str">
        <f t="shared" si="249"/>
        <v/>
      </c>
      <c r="BD135" s="28" t="str">
        <f t="shared" si="250"/>
        <v/>
      </c>
      <c r="BE135" s="29" t="str">
        <f t="shared" si="251"/>
        <v/>
      </c>
      <c r="BF135" s="29" t="str">
        <f t="shared" si="252"/>
        <v/>
      </c>
      <c r="BG135" s="29" t="str">
        <f t="shared" si="253"/>
        <v/>
      </c>
      <c r="BH135" s="29" t="str">
        <f t="shared" si="254"/>
        <v/>
      </c>
      <c r="BI135" s="29" t="str">
        <f t="shared" si="255"/>
        <v/>
      </c>
      <c r="BJ135" s="30" t="str">
        <f t="shared" si="256"/>
        <v/>
      </c>
      <c r="BL135" s="31" t="str">
        <f t="shared" si="257"/>
        <v/>
      </c>
      <c r="BM135" s="32" t="str">
        <f t="shared" si="258"/>
        <v/>
      </c>
      <c r="BN135" s="32" t="str">
        <f t="shared" si="259"/>
        <v/>
      </c>
      <c r="BO135" s="32" t="str">
        <f t="shared" si="260"/>
        <v/>
      </c>
      <c r="BP135" s="32" t="str">
        <f t="shared" si="261"/>
        <v/>
      </c>
      <c r="BQ135" s="32" t="str">
        <f t="shared" si="262"/>
        <v/>
      </c>
      <c r="BR135" s="32" t="str">
        <f t="shared" si="263"/>
        <v/>
      </c>
      <c r="BS135" s="33" t="str">
        <f t="shared" si="264"/>
        <v/>
      </c>
      <c r="BU135" s="28" t="str">
        <f t="shared" si="228"/>
        <v/>
      </c>
      <c r="BV135" s="29" t="str">
        <f t="shared" si="229"/>
        <v/>
      </c>
      <c r="BW135" s="29" t="str">
        <f t="shared" si="230"/>
        <v/>
      </c>
      <c r="BX135" s="29" t="str">
        <f t="shared" si="231"/>
        <v/>
      </c>
      <c r="BY135" s="29" t="str">
        <f t="shared" si="232"/>
        <v/>
      </c>
      <c r="BZ135" s="29" t="str">
        <f t="shared" si="233"/>
        <v/>
      </c>
      <c r="CA135" s="30" t="str">
        <f t="shared" si="234"/>
        <v/>
      </c>
      <c r="CC135" s="31" t="str">
        <f t="shared" si="282"/>
        <v/>
      </c>
      <c r="CD135" s="32" t="str">
        <f t="shared" si="283"/>
        <v/>
      </c>
      <c r="CE135" s="32" t="str">
        <f t="shared" si="284"/>
        <v/>
      </c>
      <c r="CF135" s="32" t="str">
        <f t="shared" si="285"/>
        <v/>
      </c>
      <c r="CG135" s="32" t="str">
        <f t="shared" si="286"/>
        <v/>
      </c>
      <c r="CH135" s="32" t="str">
        <f t="shared" si="287"/>
        <v/>
      </c>
      <c r="CI135" s="33" t="str">
        <f t="shared" si="288"/>
        <v/>
      </c>
      <c r="CL135" s="31" t="str">
        <f t="shared" si="289"/>
        <v/>
      </c>
      <c r="CM135" s="32" t="str">
        <f t="shared" si="290"/>
        <v/>
      </c>
      <c r="CN135" s="32" t="str">
        <f t="shared" si="291"/>
        <v/>
      </c>
      <c r="CO135" s="32" t="str">
        <f t="shared" si="292"/>
        <v/>
      </c>
      <c r="CP135" s="32" t="str">
        <f t="shared" si="293"/>
        <v/>
      </c>
      <c r="CQ135" s="32" t="str">
        <f t="shared" si="294"/>
        <v/>
      </c>
      <c r="CR135" s="33" t="str">
        <f t="shared" si="295"/>
        <v/>
      </c>
      <c r="CU135" s="31" t="str">
        <f t="shared" si="296"/>
        <v/>
      </c>
      <c r="CV135" s="32" t="str">
        <f t="shared" si="265"/>
        <v/>
      </c>
      <c r="CW135" s="32" t="str">
        <f t="shared" si="266"/>
        <v/>
      </c>
      <c r="CX135" s="32" t="str">
        <f t="shared" si="267"/>
        <v/>
      </c>
      <c r="CY135" s="32" t="str">
        <f t="shared" si="268"/>
        <v/>
      </c>
      <c r="CZ135" s="32" t="str">
        <f t="shared" si="269"/>
        <v/>
      </c>
      <c r="DA135" s="33" t="str">
        <f t="shared" si="270"/>
        <v/>
      </c>
    </row>
    <row r="136" spans="1:105" x14ac:dyDescent="0.2">
      <c r="A136" s="53">
        <f t="shared" si="271"/>
        <v>132</v>
      </c>
      <c r="B136" s="53">
        <v>1</v>
      </c>
      <c r="C136" s="53">
        <v>110</v>
      </c>
      <c r="D136" s="53"/>
      <c r="E136" s="53"/>
      <c r="F136" s="54">
        <v>0</v>
      </c>
      <c r="G136" s="53">
        <f t="shared" si="272"/>
        <v>0</v>
      </c>
      <c r="H136" s="53">
        <f t="shared" si="273"/>
        <v>0</v>
      </c>
      <c r="I136" s="54">
        <f t="shared" si="274"/>
        <v>0</v>
      </c>
      <c r="K136" s="50"/>
      <c r="L136" s="50"/>
      <c r="M136" s="50"/>
      <c r="N136" s="50"/>
      <c r="O136" s="50" t="s">
        <v>13</v>
      </c>
      <c r="P136" s="50" t="s">
        <v>5</v>
      </c>
      <c r="Q136" s="50"/>
      <c r="S136" s="26" t="str">
        <f t="shared" si="235"/>
        <v/>
      </c>
      <c r="AD136" s="31" t="str">
        <f t="shared" si="275"/>
        <v/>
      </c>
      <c r="AE136" s="32" t="str">
        <f t="shared" si="276"/>
        <v/>
      </c>
      <c r="AF136" s="32" t="str">
        <f t="shared" si="277"/>
        <v/>
      </c>
      <c r="AG136" s="32" t="str">
        <f t="shared" si="278"/>
        <v/>
      </c>
      <c r="AH136" s="32" t="str">
        <f t="shared" si="279"/>
        <v/>
      </c>
      <c r="AI136" s="32" t="str">
        <f t="shared" si="280"/>
        <v/>
      </c>
      <c r="AJ136" s="33" t="str">
        <f t="shared" si="281"/>
        <v/>
      </c>
      <c r="AM136" s="119" t="str">
        <f t="shared" si="236"/>
        <v/>
      </c>
      <c r="AN136" s="120" t="str">
        <f t="shared" si="237"/>
        <v/>
      </c>
      <c r="AO136" s="120" t="str">
        <f t="shared" si="238"/>
        <v/>
      </c>
      <c r="AP136" s="120" t="str">
        <f t="shared" si="239"/>
        <v/>
      </c>
      <c r="AQ136" s="120" t="str">
        <f t="shared" si="240"/>
        <v/>
      </c>
      <c r="AR136" s="120" t="str">
        <f t="shared" si="241"/>
        <v/>
      </c>
      <c r="AS136" s="121" t="str">
        <f t="shared" si="242"/>
        <v/>
      </c>
      <c r="AV136" s="31" t="str">
        <f t="shared" si="243"/>
        <v/>
      </c>
      <c r="AW136" s="32" t="str">
        <f t="shared" si="244"/>
        <v/>
      </c>
      <c r="AX136" s="32" t="str">
        <f t="shared" si="245"/>
        <v/>
      </c>
      <c r="AY136" s="32" t="str">
        <f t="shared" si="246"/>
        <v/>
      </c>
      <c r="AZ136" s="32" t="str">
        <f t="shared" si="247"/>
        <v/>
      </c>
      <c r="BA136" s="32" t="str">
        <f t="shared" si="248"/>
        <v/>
      </c>
      <c r="BB136" s="33" t="str">
        <f t="shared" si="249"/>
        <v/>
      </c>
      <c r="BD136" s="28" t="str">
        <f t="shared" si="250"/>
        <v/>
      </c>
      <c r="BE136" s="29" t="str">
        <f t="shared" si="251"/>
        <v/>
      </c>
      <c r="BF136" s="29" t="str">
        <f t="shared" si="252"/>
        <v/>
      </c>
      <c r="BG136" s="29" t="str">
        <f t="shared" si="253"/>
        <v/>
      </c>
      <c r="BH136" s="29" t="str">
        <f t="shared" si="254"/>
        <v/>
      </c>
      <c r="BI136" s="29" t="str">
        <f t="shared" si="255"/>
        <v/>
      </c>
      <c r="BJ136" s="30" t="str">
        <f t="shared" si="256"/>
        <v/>
      </c>
      <c r="BL136" s="31" t="str">
        <f t="shared" si="257"/>
        <v/>
      </c>
      <c r="BM136" s="32" t="str">
        <f t="shared" si="258"/>
        <v/>
      </c>
      <c r="BN136" s="32" t="str">
        <f t="shared" si="259"/>
        <v/>
      </c>
      <c r="BO136" s="32" t="str">
        <f t="shared" si="260"/>
        <v/>
      </c>
      <c r="BP136" s="32">
        <f t="shared" si="261"/>
        <v>1</v>
      </c>
      <c r="BQ136" s="32">
        <f t="shared" si="262"/>
        <v>1</v>
      </c>
      <c r="BR136" s="32" t="str">
        <f t="shared" si="263"/>
        <v/>
      </c>
      <c r="BS136" s="33" t="str">
        <f t="shared" si="264"/>
        <v/>
      </c>
      <c r="BU136" s="28" t="str">
        <f t="shared" si="228"/>
        <v/>
      </c>
      <c r="BV136" s="29" t="str">
        <f t="shared" si="229"/>
        <v/>
      </c>
      <c r="BW136" s="29" t="str">
        <f t="shared" si="230"/>
        <v/>
      </c>
      <c r="BX136" s="29" t="str">
        <f t="shared" si="231"/>
        <v/>
      </c>
      <c r="BY136" s="29" t="str">
        <f t="shared" si="232"/>
        <v/>
      </c>
      <c r="BZ136" s="29" t="str">
        <f t="shared" si="233"/>
        <v/>
      </c>
      <c r="CA136" s="30" t="str">
        <f t="shared" si="234"/>
        <v/>
      </c>
      <c r="CC136" s="31" t="str">
        <f t="shared" si="282"/>
        <v/>
      </c>
      <c r="CD136" s="32" t="str">
        <f t="shared" si="283"/>
        <v/>
      </c>
      <c r="CE136" s="32" t="str">
        <f t="shared" si="284"/>
        <v/>
      </c>
      <c r="CF136" s="32" t="str">
        <f t="shared" si="285"/>
        <v/>
      </c>
      <c r="CG136" s="32" t="str">
        <f t="shared" si="286"/>
        <v/>
      </c>
      <c r="CH136" s="32" t="str">
        <f t="shared" si="287"/>
        <v/>
      </c>
      <c r="CI136" s="33" t="str">
        <f t="shared" si="288"/>
        <v/>
      </c>
      <c r="CL136" s="31" t="str">
        <f t="shared" si="289"/>
        <v/>
      </c>
      <c r="CM136" s="32" t="str">
        <f t="shared" si="290"/>
        <v/>
      </c>
      <c r="CN136" s="32" t="str">
        <f t="shared" si="291"/>
        <v/>
      </c>
      <c r="CO136" s="32" t="str">
        <f t="shared" si="292"/>
        <v/>
      </c>
      <c r="CP136" s="32" t="str">
        <f t="shared" si="293"/>
        <v/>
      </c>
      <c r="CQ136" s="32" t="str">
        <f t="shared" si="294"/>
        <v/>
      </c>
      <c r="CR136" s="33" t="str">
        <f t="shared" si="295"/>
        <v/>
      </c>
      <c r="CU136" s="31" t="str">
        <f t="shared" si="296"/>
        <v/>
      </c>
      <c r="CV136" s="32" t="str">
        <f t="shared" si="265"/>
        <v/>
      </c>
      <c r="CW136" s="32" t="str">
        <f t="shared" si="266"/>
        <v/>
      </c>
      <c r="CX136" s="32" t="str">
        <f t="shared" si="267"/>
        <v/>
      </c>
      <c r="CY136" s="32" t="str">
        <f t="shared" si="268"/>
        <v/>
      </c>
      <c r="CZ136" s="32" t="str">
        <f t="shared" si="269"/>
        <v/>
      </c>
      <c r="DA136" s="33" t="str">
        <f t="shared" si="270"/>
        <v/>
      </c>
    </row>
    <row r="137" spans="1:105" x14ac:dyDescent="0.2">
      <c r="A137" s="53">
        <f t="shared" si="271"/>
        <v>133</v>
      </c>
      <c r="B137" s="53">
        <v>1</v>
      </c>
      <c r="C137" s="53">
        <v>111</v>
      </c>
      <c r="D137" s="53"/>
      <c r="E137" s="53"/>
      <c r="F137" s="54">
        <v>0</v>
      </c>
      <c r="G137" s="53">
        <f t="shared" si="272"/>
        <v>0</v>
      </c>
      <c r="H137" s="53">
        <f t="shared" si="273"/>
        <v>0</v>
      </c>
      <c r="I137" s="54">
        <f t="shared" si="274"/>
        <v>0</v>
      </c>
      <c r="K137" s="50" t="s">
        <v>4</v>
      </c>
      <c r="L137" s="50"/>
      <c r="M137" s="50"/>
      <c r="N137" s="50" t="s">
        <v>8</v>
      </c>
      <c r="O137" s="50"/>
      <c r="P137" s="50"/>
      <c r="Q137" s="50"/>
      <c r="S137" s="26" t="str">
        <f t="shared" si="235"/>
        <v/>
      </c>
      <c r="AD137" s="31" t="str">
        <f t="shared" si="275"/>
        <v/>
      </c>
      <c r="AE137" s="32" t="str">
        <f t="shared" si="276"/>
        <v/>
      </c>
      <c r="AF137" s="32" t="str">
        <f t="shared" si="277"/>
        <v/>
      </c>
      <c r="AG137" s="32" t="str">
        <f t="shared" si="278"/>
        <v/>
      </c>
      <c r="AH137" s="32" t="str">
        <f t="shared" si="279"/>
        <v/>
      </c>
      <c r="AI137" s="32" t="str">
        <f t="shared" si="280"/>
        <v/>
      </c>
      <c r="AJ137" s="33" t="str">
        <f t="shared" si="281"/>
        <v/>
      </c>
      <c r="AM137" s="119" t="str">
        <f t="shared" si="236"/>
        <v/>
      </c>
      <c r="AN137" s="120" t="str">
        <f t="shared" si="237"/>
        <v/>
      </c>
      <c r="AO137" s="120" t="str">
        <f t="shared" si="238"/>
        <v/>
      </c>
      <c r="AP137" s="120" t="str">
        <f t="shared" si="239"/>
        <v/>
      </c>
      <c r="AQ137" s="120" t="str">
        <f t="shared" si="240"/>
        <v/>
      </c>
      <c r="AR137" s="120" t="str">
        <f t="shared" si="241"/>
        <v/>
      </c>
      <c r="AS137" s="121" t="str">
        <f t="shared" si="242"/>
        <v/>
      </c>
      <c r="AV137" s="31" t="str">
        <f t="shared" si="243"/>
        <v/>
      </c>
      <c r="AW137" s="32" t="str">
        <f t="shared" si="244"/>
        <v/>
      </c>
      <c r="AX137" s="32" t="str">
        <f t="shared" si="245"/>
        <v/>
      </c>
      <c r="AY137" s="32" t="str">
        <f t="shared" si="246"/>
        <v/>
      </c>
      <c r="AZ137" s="32" t="str">
        <f t="shared" si="247"/>
        <v/>
      </c>
      <c r="BA137" s="32" t="str">
        <f t="shared" si="248"/>
        <v/>
      </c>
      <c r="BB137" s="33" t="str">
        <f t="shared" si="249"/>
        <v/>
      </c>
      <c r="BD137" s="28" t="str">
        <f t="shared" si="250"/>
        <v/>
      </c>
      <c r="BE137" s="29" t="str">
        <f t="shared" si="251"/>
        <v/>
      </c>
      <c r="BF137" s="29" t="str">
        <f t="shared" si="252"/>
        <v/>
      </c>
      <c r="BG137" s="29" t="str">
        <f t="shared" si="253"/>
        <v/>
      </c>
      <c r="BH137" s="29" t="str">
        <f t="shared" si="254"/>
        <v/>
      </c>
      <c r="BI137" s="29" t="str">
        <f t="shared" si="255"/>
        <v/>
      </c>
      <c r="BJ137" s="30" t="str">
        <f t="shared" si="256"/>
        <v/>
      </c>
      <c r="BL137" s="31">
        <f t="shared" si="257"/>
        <v>1</v>
      </c>
      <c r="BM137" s="32" t="str">
        <f t="shared" si="258"/>
        <v/>
      </c>
      <c r="BN137" s="32" t="str">
        <f t="shared" si="259"/>
        <v/>
      </c>
      <c r="BO137" s="32">
        <f t="shared" si="260"/>
        <v>1</v>
      </c>
      <c r="BP137" s="32" t="str">
        <f t="shared" si="261"/>
        <v/>
      </c>
      <c r="BQ137" s="32" t="str">
        <f t="shared" si="262"/>
        <v/>
      </c>
      <c r="BR137" s="32" t="str">
        <f t="shared" si="263"/>
        <v/>
      </c>
      <c r="BS137" s="33" t="str">
        <f t="shared" si="264"/>
        <v/>
      </c>
      <c r="BU137" s="28" t="str">
        <f t="shared" si="228"/>
        <v/>
      </c>
      <c r="BV137" s="29">
        <f t="shared" si="229"/>
        <v>20</v>
      </c>
      <c r="BW137" s="29" t="str">
        <f t="shared" si="230"/>
        <v/>
      </c>
      <c r="BX137" s="29" t="str">
        <f t="shared" si="231"/>
        <v/>
      </c>
      <c r="BY137" s="29" t="str">
        <f t="shared" si="232"/>
        <v/>
      </c>
      <c r="BZ137" s="29" t="str">
        <f t="shared" si="233"/>
        <v/>
      </c>
      <c r="CA137" s="30" t="str">
        <f t="shared" si="234"/>
        <v/>
      </c>
      <c r="CC137" s="31" t="str">
        <f t="shared" si="282"/>
        <v/>
      </c>
      <c r="CD137" s="32" t="str">
        <f t="shared" si="283"/>
        <v/>
      </c>
      <c r="CE137" s="32" t="str">
        <f t="shared" si="284"/>
        <v/>
      </c>
      <c r="CF137" s="32" t="str">
        <f t="shared" si="285"/>
        <v/>
      </c>
      <c r="CG137" s="32" t="str">
        <f t="shared" si="286"/>
        <v/>
      </c>
      <c r="CH137" s="32" t="str">
        <f t="shared" si="287"/>
        <v/>
      </c>
      <c r="CI137" s="33" t="str">
        <f t="shared" si="288"/>
        <v/>
      </c>
      <c r="CL137" s="31" t="str">
        <f t="shared" si="289"/>
        <v/>
      </c>
      <c r="CM137" s="32" t="str">
        <f t="shared" si="290"/>
        <v/>
      </c>
      <c r="CN137" s="32" t="str">
        <f t="shared" si="291"/>
        <v/>
      </c>
      <c r="CO137" s="32" t="str">
        <f t="shared" si="292"/>
        <v/>
      </c>
      <c r="CP137" s="32" t="str">
        <f t="shared" si="293"/>
        <v/>
      </c>
      <c r="CQ137" s="32" t="str">
        <f t="shared" si="294"/>
        <v/>
      </c>
      <c r="CR137" s="33" t="str">
        <f t="shared" si="295"/>
        <v/>
      </c>
      <c r="CU137" s="31" t="str">
        <f t="shared" si="296"/>
        <v/>
      </c>
      <c r="CV137" s="32" t="str">
        <f t="shared" si="265"/>
        <v/>
      </c>
      <c r="CW137" s="32" t="str">
        <f t="shared" si="266"/>
        <v/>
      </c>
      <c r="CX137" s="32" t="str">
        <f t="shared" si="267"/>
        <v/>
      </c>
      <c r="CY137" s="32" t="str">
        <f t="shared" si="268"/>
        <v/>
      </c>
      <c r="CZ137" s="32" t="str">
        <f t="shared" si="269"/>
        <v/>
      </c>
      <c r="DA137" s="33" t="str">
        <f t="shared" si="270"/>
        <v/>
      </c>
    </row>
    <row r="138" spans="1:105" x14ac:dyDescent="0.2">
      <c r="A138" s="53">
        <f t="shared" si="271"/>
        <v>134</v>
      </c>
      <c r="B138" s="53">
        <v>1</v>
      </c>
      <c r="C138" s="53">
        <v>112</v>
      </c>
      <c r="D138" s="53">
        <v>1</v>
      </c>
      <c r="E138" s="53"/>
      <c r="F138" s="54">
        <v>0</v>
      </c>
      <c r="G138" s="53">
        <f t="shared" si="272"/>
        <v>1</v>
      </c>
      <c r="H138" s="53">
        <f t="shared" si="273"/>
        <v>0</v>
      </c>
      <c r="I138" s="54">
        <f t="shared" si="274"/>
        <v>1</v>
      </c>
      <c r="K138" s="50"/>
      <c r="L138" s="50" t="s">
        <v>15</v>
      </c>
      <c r="M138" s="50"/>
      <c r="N138" s="50"/>
      <c r="O138" s="50"/>
      <c r="P138" s="50"/>
      <c r="Q138" s="50" t="s">
        <v>2</v>
      </c>
      <c r="S138" s="26" t="str">
        <f t="shared" si="235"/>
        <v/>
      </c>
      <c r="AD138" s="31" t="str">
        <f t="shared" si="275"/>
        <v/>
      </c>
      <c r="AE138" s="32" t="str">
        <f t="shared" si="276"/>
        <v/>
      </c>
      <c r="AF138" s="32" t="str">
        <f t="shared" si="277"/>
        <v/>
      </c>
      <c r="AG138" s="32" t="str">
        <f t="shared" si="278"/>
        <v/>
      </c>
      <c r="AH138" s="32" t="str">
        <f t="shared" si="279"/>
        <v/>
      </c>
      <c r="AI138" s="32" t="str">
        <f t="shared" si="280"/>
        <v/>
      </c>
      <c r="AJ138" s="33">
        <f t="shared" si="281"/>
        <v>1</v>
      </c>
      <c r="AM138" s="119" t="str">
        <f t="shared" si="236"/>
        <v/>
      </c>
      <c r="AN138" s="120">
        <f t="shared" si="237"/>
        <v>1</v>
      </c>
      <c r="AO138" s="120" t="str">
        <f t="shared" si="238"/>
        <v/>
      </c>
      <c r="AP138" s="120" t="str">
        <f t="shared" si="239"/>
        <v/>
      </c>
      <c r="AQ138" s="120" t="str">
        <f t="shared" si="240"/>
        <v/>
      </c>
      <c r="AR138" s="120" t="str">
        <f t="shared" si="241"/>
        <v/>
      </c>
      <c r="AS138" s="121" t="str">
        <f t="shared" si="242"/>
        <v/>
      </c>
      <c r="AV138" s="31" t="str">
        <f t="shared" si="243"/>
        <v/>
      </c>
      <c r="AW138" s="32" t="str">
        <f t="shared" si="244"/>
        <v/>
      </c>
      <c r="AX138" s="32" t="str">
        <f t="shared" si="245"/>
        <v/>
      </c>
      <c r="AY138" s="32" t="str">
        <f t="shared" si="246"/>
        <v/>
      </c>
      <c r="AZ138" s="32" t="str">
        <f t="shared" si="247"/>
        <v/>
      </c>
      <c r="BA138" s="32" t="str">
        <f t="shared" si="248"/>
        <v/>
      </c>
      <c r="BB138" s="33" t="str">
        <f t="shared" si="249"/>
        <v/>
      </c>
      <c r="BD138" s="28" t="str">
        <f t="shared" si="250"/>
        <v/>
      </c>
      <c r="BE138" s="29">
        <f t="shared" si="251"/>
        <v>100</v>
      </c>
      <c r="BF138" s="29" t="str">
        <f t="shared" si="252"/>
        <v/>
      </c>
      <c r="BG138" s="29" t="str">
        <f t="shared" si="253"/>
        <v/>
      </c>
      <c r="BH138" s="29" t="str">
        <f t="shared" si="254"/>
        <v/>
      </c>
      <c r="BI138" s="29" t="str">
        <f t="shared" si="255"/>
        <v/>
      </c>
      <c r="BJ138" s="30" t="str">
        <f t="shared" si="256"/>
        <v/>
      </c>
      <c r="BL138" s="31" t="str">
        <f t="shared" si="257"/>
        <v/>
      </c>
      <c r="BM138" s="32">
        <f t="shared" si="258"/>
        <v>1</v>
      </c>
      <c r="BN138" s="32" t="str">
        <f t="shared" si="259"/>
        <v/>
      </c>
      <c r="BO138" s="32" t="str">
        <f t="shared" si="260"/>
        <v/>
      </c>
      <c r="BP138" s="32" t="str">
        <f t="shared" si="261"/>
        <v/>
      </c>
      <c r="BQ138" s="32" t="str">
        <f t="shared" si="262"/>
        <v/>
      </c>
      <c r="BR138" s="32">
        <f t="shared" si="263"/>
        <v>1</v>
      </c>
      <c r="BS138" s="33" t="str">
        <f t="shared" si="264"/>
        <v/>
      </c>
      <c r="BU138" s="28">
        <f t="shared" si="228"/>
        <v>20</v>
      </c>
      <c r="BV138" s="29">
        <f t="shared" si="229"/>
        <v>20</v>
      </c>
      <c r="BW138" s="29" t="str">
        <f t="shared" si="230"/>
        <v/>
      </c>
      <c r="BX138" s="29" t="str">
        <f t="shared" si="231"/>
        <v/>
      </c>
      <c r="BY138" s="29" t="str">
        <f t="shared" si="232"/>
        <v/>
      </c>
      <c r="BZ138" s="29" t="str">
        <f t="shared" si="233"/>
        <v/>
      </c>
      <c r="CA138" s="30" t="str">
        <f t="shared" si="234"/>
        <v/>
      </c>
      <c r="CC138" s="31" t="str">
        <f t="shared" si="282"/>
        <v/>
      </c>
      <c r="CD138" s="32" t="str">
        <f t="shared" si="283"/>
        <v/>
      </c>
      <c r="CE138" s="32" t="str">
        <f t="shared" si="284"/>
        <v/>
      </c>
      <c r="CF138" s="32" t="str">
        <f t="shared" si="285"/>
        <v/>
      </c>
      <c r="CG138" s="32" t="str">
        <f t="shared" si="286"/>
        <v/>
      </c>
      <c r="CH138" s="32" t="str">
        <f t="shared" si="287"/>
        <v/>
      </c>
      <c r="CI138" s="33">
        <f t="shared" si="288"/>
        <v>1</v>
      </c>
      <c r="CL138" s="31" t="str">
        <f t="shared" si="289"/>
        <v/>
      </c>
      <c r="CM138" s="32" t="str">
        <f t="shared" si="290"/>
        <v/>
      </c>
      <c r="CN138" s="32" t="str">
        <f t="shared" si="291"/>
        <v/>
      </c>
      <c r="CO138" s="32" t="str">
        <f t="shared" si="292"/>
        <v/>
      </c>
      <c r="CP138" s="32" t="str">
        <f t="shared" si="293"/>
        <v/>
      </c>
      <c r="CQ138" s="32" t="str">
        <f t="shared" si="294"/>
        <v/>
      </c>
      <c r="CR138" s="33" t="str">
        <f t="shared" si="295"/>
        <v/>
      </c>
      <c r="CU138" s="31" t="str">
        <f t="shared" si="296"/>
        <v/>
      </c>
      <c r="CV138" s="32" t="str">
        <f t="shared" si="265"/>
        <v/>
      </c>
      <c r="CW138" s="32" t="str">
        <f t="shared" si="266"/>
        <v/>
      </c>
      <c r="CX138" s="32" t="str">
        <f t="shared" si="267"/>
        <v/>
      </c>
      <c r="CY138" s="32" t="str">
        <f t="shared" si="268"/>
        <v/>
      </c>
      <c r="CZ138" s="32" t="str">
        <f t="shared" si="269"/>
        <v/>
      </c>
      <c r="DA138" s="33" t="str">
        <f t="shared" si="270"/>
        <v/>
      </c>
    </row>
    <row r="139" spans="1:105" x14ac:dyDescent="0.2">
      <c r="A139" s="53">
        <f t="shared" si="271"/>
        <v>135</v>
      </c>
      <c r="B139" s="53">
        <v>1</v>
      </c>
      <c r="C139" s="53">
        <v>113</v>
      </c>
      <c r="D139" s="53"/>
      <c r="E139" s="53">
        <v>1</v>
      </c>
      <c r="F139" s="54">
        <v>0</v>
      </c>
      <c r="G139" s="53">
        <f t="shared" si="272"/>
        <v>0</v>
      </c>
      <c r="H139" s="53">
        <f t="shared" si="273"/>
        <v>1</v>
      </c>
      <c r="I139" s="54">
        <f t="shared" si="274"/>
        <v>1</v>
      </c>
      <c r="K139" s="50"/>
      <c r="L139" s="50"/>
      <c r="M139" s="50" t="s">
        <v>5</v>
      </c>
      <c r="N139" s="50"/>
      <c r="O139" s="50" t="s">
        <v>10</v>
      </c>
      <c r="P139" s="50"/>
      <c r="Q139" s="50"/>
      <c r="S139" s="26" t="str">
        <f t="shared" si="235"/>
        <v/>
      </c>
      <c r="AD139" s="31" t="str">
        <f t="shared" si="275"/>
        <v/>
      </c>
      <c r="AE139" s="32" t="str">
        <f t="shared" si="276"/>
        <v/>
      </c>
      <c r="AF139" s="32">
        <f t="shared" si="277"/>
        <v>1</v>
      </c>
      <c r="AG139" s="32" t="str">
        <f t="shared" si="278"/>
        <v/>
      </c>
      <c r="AH139" s="32" t="str">
        <f t="shared" si="279"/>
        <v/>
      </c>
      <c r="AI139" s="32" t="str">
        <f t="shared" si="280"/>
        <v/>
      </c>
      <c r="AJ139" s="33" t="str">
        <f t="shared" si="281"/>
        <v/>
      </c>
      <c r="AM139" s="119" t="str">
        <f t="shared" si="236"/>
        <v/>
      </c>
      <c r="AN139" s="120" t="str">
        <f t="shared" si="237"/>
        <v/>
      </c>
      <c r="AO139" s="120" t="str">
        <f t="shared" si="238"/>
        <v/>
      </c>
      <c r="AP139" s="120" t="str">
        <f t="shared" si="239"/>
        <v/>
      </c>
      <c r="AQ139" s="120">
        <f t="shared" si="240"/>
        <v>1</v>
      </c>
      <c r="AR139" s="120" t="str">
        <f t="shared" si="241"/>
        <v/>
      </c>
      <c r="AS139" s="121" t="str">
        <f t="shared" si="242"/>
        <v/>
      </c>
      <c r="AV139" s="31" t="str">
        <f t="shared" si="243"/>
        <v/>
      </c>
      <c r="AW139" s="32" t="str">
        <f t="shared" si="244"/>
        <v/>
      </c>
      <c r="AX139" s="32" t="str">
        <f t="shared" si="245"/>
        <v/>
      </c>
      <c r="AY139" s="32" t="str">
        <f t="shared" si="246"/>
        <v/>
      </c>
      <c r="AZ139" s="32" t="str">
        <f t="shared" si="247"/>
        <v/>
      </c>
      <c r="BA139" s="32" t="str">
        <f t="shared" si="248"/>
        <v/>
      </c>
      <c r="BB139" s="33" t="str">
        <f t="shared" si="249"/>
        <v/>
      </c>
      <c r="BD139" s="28" t="str">
        <f t="shared" si="250"/>
        <v/>
      </c>
      <c r="BE139" s="29" t="str">
        <f t="shared" si="251"/>
        <v/>
      </c>
      <c r="BF139" s="29" t="str">
        <f t="shared" si="252"/>
        <v/>
      </c>
      <c r="BG139" s="29" t="str">
        <f t="shared" si="253"/>
        <v/>
      </c>
      <c r="BH139" s="29" t="str">
        <f t="shared" si="254"/>
        <v/>
      </c>
      <c r="BI139" s="29" t="str">
        <f t="shared" si="255"/>
        <v/>
      </c>
      <c r="BJ139" s="30" t="str">
        <f t="shared" si="256"/>
        <v/>
      </c>
      <c r="BL139" s="31" t="str">
        <f t="shared" si="257"/>
        <v/>
      </c>
      <c r="BM139" s="32" t="str">
        <f t="shared" si="258"/>
        <v/>
      </c>
      <c r="BN139" s="32">
        <f t="shared" si="259"/>
        <v>1</v>
      </c>
      <c r="BO139" s="32" t="str">
        <f t="shared" si="260"/>
        <v/>
      </c>
      <c r="BP139" s="32">
        <f t="shared" si="261"/>
        <v>1</v>
      </c>
      <c r="BQ139" s="32" t="str">
        <f t="shared" si="262"/>
        <v/>
      </c>
      <c r="BR139" s="32" t="str">
        <f t="shared" si="263"/>
        <v/>
      </c>
      <c r="BS139" s="33" t="str">
        <f t="shared" si="264"/>
        <v/>
      </c>
      <c r="BU139" s="28" t="str">
        <f t="shared" si="228"/>
        <v/>
      </c>
      <c r="BV139" s="29" t="str">
        <f t="shared" si="229"/>
        <v/>
      </c>
      <c r="BW139" s="29" t="str">
        <f t="shared" si="230"/>
        <v/>
      </c>
      <c r="BX139" s="29" t="str">
        <f t="shared" si="231"/>
        <v/>
      </c>
      <c r="BY139" s="29" t="str">
        <f t="shared" si="232"/>
        <v/>
      </c>
      <c r="BZ139" s="29" t="str">
        <f t="shared" si="233"/>
        <v/>
      </c>
      <c r="CA139" s="30" t="str">
        <f t="shared" si="234"/>
        <v/>
      </c>
      <c r="CC139" s="31" t="str">
        <f t="shared" si="282"/>
        <v/>
      </c>
      <c r="CD139" s="32" t="str">
        <f t="shared" si="283"/>
        <v/>
      </c>
      <c r="CE139" s="32" t="str">
        <f t="shared" si="284"/>
        <v/>
      </c>
      <c r="CF139" s="32" t="str">
        <f t="shared" si="285"/>
        <v/>
      </c>
      <c r="CG139" s="32" t="str">
        <f t="shared" si="286"/>
        <v/>
      </c>
      <c r="CH139" s="32" t="str">
        <f t="shared" si="287"/>
        <v/>
      </c>
      <c r="CI139" s="33" t="str">
        <f t="shared" si="288"/>
        <v/>
      </c>
      <c r="CL139" s="31" t="str">
        <f t="shared" si="289"/>
        <v/>
      </c>
      <c r="CM139" s="32" t="str">
        <f t="shared" si="290"/>
        <v/>
      </c>
      <c r="CN139" s="32">
        <f t="shared" si="291"/>
        <v>1</v>
      </c>
      <c r="CO139" s="32" t="str">
        <f t="shared" si="292"/>
        <v/>
      </c>
      <c r="CP139" s="32" t="str">
        <f t="shared" si="293"/>
        <v/>
      </c>
      <c r="CQ139" s="32" t="str">
        <f t="shared" si="294"/>
        <v/>
      </c>
      <c r="CR139" s="33" t="str">
        <f t="shared" si="295"/>
        <v/>
      </c>
      <c r="CU139" s="31" t="str">
        <f t="shared" si="296"/>
        <v/>
      </c>
      <c r="CV139" s="32" t="str">
        <f t="shared" si="265"/>
        <v/>
      </c>
      <c r="CW139" s="32" t="str">
        <f t="shared" si="266"/>
        <v/>
      </c>
      <c r="CX139" s="32" t="str">
        <f t="shared" si="267"/>
        <v/>
      </c>
      <c r="CY139" s="32" t="str">
        <f t="shared" si="268"/>
        <v/>
      </c>
      <c r="CZ139" s="32" t="str">
        <f t="shared" si="269"/>
        <v/>
      </c>
      <c r="DA139" s="33" t="str">
        <f t="shared" si="270"/>
        <v/>
      </c>
    </row>
    <row r="140" spans="1:105" x14ac:dyDescent="0.2">
      <c r="A140" s="53">
        <f t="shared" si="271"/>
        <v>136</v>
      </c>
      <c r="B140" s="53">
        <v>1</v>
      </c>
      <c r="C140" s="53">
        <v>114</v>
      </c>
      <c r="D140" s="53"/>
      <c r="E140" s="53"/>
      <c r="F140" s="54">
        <v>0</v>
      </c>
      <c r="G140" s="53">
        <f t="shared" si="272"/>
        <v>0</v>
      </c>
      <c r="H140" s="53">
        <f t="shared" si="273"/>
        <v>0</v>
      </c>
      <c r="I140" s="54">
        <f t="shared" si="274"/>
        <v>0</v>
      </c>
      <c r="K140" s="50"/>
      <c r="L140" s="50" t="s">
        <v>6</v>
      </c>
      <c r="M140" s="50"/>
      <c r="N140" s="50"/>
      <c r="O140" s="50"/>
      <c r="P140" s="50" t="s">
        <v>14</v>
      </c>
      <c r="Q140" s="50"/>
      <c r="S140" s="26" t="str">
        <f t="shared" si="235"/>
        <v/>
      </c>
      <c r="AD140" s="31" t="str">
        <f t="shared" si="275"/>
        <v/>
      </c>
      <c r="AE140" s="32" t="str">
        <f t="shared" si="276"/>
        <v/>
      </c>
      <c r="AF140" s="32" t="str">
        <f t="shared" si="277"/>
        <v/>
      </c>
      <c r="AG140" s="32" t="str">
        <f t="shared" si="278"/>
        <v/>
      </c>
      <c r="AH140" s="32" t="str">
        <f t="shared" si="279"/>
        <v/>
      </c>
      <c r="AI140" s="32" t="str">
        <f t="shared" si="280"/>
        <v/>
      </c>
      <c r="AJ140" s="33" t="str">
        <f t="shared" si="281"/>
        <v/>
      </c>
      <c r="AM140" s="119" t="str">
        <f t="shared" si="236"/>
        <v/>
      </c>
      <c r="AN140" s="120" t="str">
        <f t="shared" si="237"/>
        <v/>
      </c>
      <c r="AO140" s="120" t="str">
        <f t="shared" si="238"/>
        <v/>
      </c>
      <c r="AP140" s="120" t="str">
        <f t="shared" si="239"/>
        <v/>
      </c>
      <c r="AQ140" s="120" t="str">
        <f t="shared" si="240"/>
        <v/>
      </c>
      <c r="AR140" s="120" t="str">
        <f t="shared" si="241"/>
        <v/>
      </c>
      <c r="AS140" s="121" t="str">
        <f t="shared" si="242"/>
        <v/>
      </c>
      <c r="AV140" s="31" t="str">
        <f t="shared" si="243"/>
        <v/>
      </c>
      <c r="AW140" s="32" t="str">
        <f t="shared" si="244"/>
        <v/>
      </c>
      <c r="AX140" s="32" t="str">
        <f t="shared" si="245"/>
        <v/>
      </c>
      <c r="AY140" s="32" t="str">
        <f t="shared" si="246"/>
        <v/>
      </c>
      <c r="AZ140" s="32" t="str">
        <f t="shared" si="247"/>
        <v/>
      </c>
      <c r="BA140" s="32" t="str">
        <f t="shared" si="248"/>
        <v/>
      </c>
      <c r="BB140" s="33" t="str">
        <f t="shared" si="249"/>
        <v/>
      </c>
      <c r="BD140" s="28" t="str">
        <f t="shared" si="250"/>
        <v/>
      </c>
      <c r="BE140" s="29" t="str">
        <f t="shared" si="251"/>
        <v/>
      </c>
      <c r="BF140" s="29" t="str">
        <f t="shared" si="252"/>
        <v/>
      </c>
      <c r="BG140" s="29" t="str">
        <f t="shared" si="253"/>
        <v/>
      </c>
      <c r="BH140" s="29" t="str">
        <f t="shared" si="254"/>
        <v/>
      </c>
      <c r="BI140" s="29" t="str">
        <f t="shared" si="255"/>
        <v/>
      </c>
      <c r="BJ140" s="30" t="str">
        <f t="shared" si="256"/>
        <v/>
      </c>
      <c r="BL140" s="31" t="str">
        <f t="shared" si="257"/>
        <v/>
      </c>
      <c r="BM140" s="32">
        <f t="shared" si="258"/>
        <v>1</v>
      </c>
      <c r="BN140" s="32" t="str">
        <f t="shared" si="259"/>
        <v/>
      </c>
      <c r="BO140" s="32" t="str">
        <f t="shared" si="260"/>
        <v/>
      </c>
      <c r="BP140" s="32" t="str">
        <f t="shared" si="261"/>
        <v/>
      </c>
      <c r="BQ140" s="32">
        <f t="shared" si="262"/>
        <v>1</v>
      </c>
      <c r="BR140" s="32" t="str">
        <f t="shared" si="263"/>
        <v/>
      </c>
      <c r="BS140" s="33" t="str">
        <f t="shared" si="264"/>
        <v/>
      </c>
      <c r="BU140" s="28" t="str">
        <f t="shared" si="228"/>
        <v/>
      </c>
      <c r="BV140" s="29" t="str">
        <f t="shared" si="229"/>
        <v/>
      </c>
      <c r="BW140" s="29" t="str">
        <f t="shared" si="230"/>
        <v/>
      </c>
      <c r="BX140" s="29" t="str">
        <f t="shared" si="231"/>
        <v/>
      </c>
      <c r="BY140" s="29" t="str">
        <f t="shared" si="232"/>
        <v/>
      </c>
      <c r="BZ140" s="29" t="str">
        <f t="shared" si="233"/>
        <v/>
      </c>
      <c r="CA140" s="30" t="str">
        <f t="shared" si="234"/>
        <v/>
      </c>
      <c r="CC140" s="31" t="str">
        <f t="shared" si="282"/>
        <v/>
      </c>
      <c r="CD140" s="32" t="str">
        <f t="shared" si="283"/>
        <v/>
      </c>
      <c r="CE140" s="32" t="str">
        <f t="shared" si="284"/>
        <v/>
      </c>
      <c r="CF140" s="32" t="str">
        <f t="shared" si="285"/>
        <v/>
      </c>
      <c r="CG140" s="32" t="str">
        <f t="shared" si="286"/>
        <v/>
      </c>
      <c r="CH140" s="32" t="str">
        <f t="shared" si="287"/>
        <v/>
      </c>
      <c r="CI140" s="33" t="str">
        <f t="shared" si="288"/>
        <v/>
      </c>
      <c r="CL140" s="31" t="str">
        <f t="shared" si="289"/>
        <v/>
      </c>
      <c r="CM140" s="32" t="str">
        <f t="shared" si="290"/>
        <v/>
      </c>
      <c r="CN140" s="32" t="str">
        <f t="shared" si="291"/>
        <v/>
      </c>
      <c r="CO140" s="32" t="str">
        <f t="shared" si="292"/>
        <v/>
      </c>
      <c r="CP140" s="32" t="str">
        <f t="shared" si="293"/>
        <v/>
      </c>
      <c r="CQ140" s="32" t="str">
        <f t="shared" si="294"/>
        <v/>
      </c>
      <c r="CR140" s="33" t="str">
        <f t="shared" si="295"/>
        <v/>
      </c>
      <c r="CU140" s="31" t="str">
        <f t="shared" si="296"/>
        <v/>
      </c>
      <c r="CV140" s="32" t="str">
        <f t="shared" si="265"/>
        <v/>
      </c>
      <c r="CW140" s="32" t="str">
        <f t="shared" si="266"/>
        <v/>
      </c>
      <c r="CX140" s="32" t="str">
        <f t="shared" si="267"/>
        <v/>
      </c>
      <c r="CY140" s="32" t="str">
        <f t="shared" si="268"/>
        <v/>
      </c>
      <c r="CZ140" s="32" t="str">
        <f t="shared" si="269"/>
        <v/>
      </c>
      <c r="DA140" s="33" t="str">
        <f t="shared" si="270"/>
        <v/>
      </c>
    </row>
    <row r="141" spans="1:105" x14ac:dyDescent="0.2">
      <c r="A141" s="53">
        <f t="shared" si="271"/>
        <v>137</v>
      </c>
      <c r="B141" s="53">
        <v>1</v>
      </c>
      <c r="C141" s="53">
        <v>115</v>
      </c>
      <c r="D141" s="53"/>
      <c r="E141" s="53"/>
      <c r="F141" s="54">
        <v>0</v>
      </c>
      <c r="G141" s="53">
        <f t="shared" si="272"/>
        <v>0</v>
      </c>
      <c r="H141" s="53">
        <f t="shared" si="273"/>
        <v>0</v>
      </c>
      <c r="I141" s="54">
        <f t="shared" si="274"/>
        <v>0</v>
      </c>
      <c r="K141" s="50"/>
      <c r="L141" s="50"/>
      <c r="M141" s="50"/>
      <c r="N141" s="50" t="s">
        <v>7</v>
      </c>
      <c r="O141" s="50"/>
      <c r="P141" s="50"/>
      <c r="Q141" s="50" t="s">
        <v>12</v>
      </c>
      <c r="S141" s="26" t="str">
        <f t="shared" si="235"/>
        <v/>
      </c>
      <c r="AD141" s="31" t="str">
        <f t="shared" si="275"/>
        <v/>
      </c>
      <c r="AE141" s="32" t="str">
        <f t="shared" si="276"/>
        <v/>
      </c>
      <c r="AF141" s="32" t="str">
        <f t="shared" si="277"/>
        <v/>
      </c>
      <c r="AG141" s="32" t="str">
        <f t="shared" si="278"/>
        <v/>
      </c>
      <c r="AH141" s="32" t="str">
        <f t="shared" si="279"/>
        <v/>
      </c>
      <c r="AI141" s="32" t="str">
        <f t="shared" si="280"/>
        <v/>
      </c>
      <c r="AJ141" s="33" t="str">
        <f t="shared" si="281"/>
        <v/>
      </c>
      <c r="AM141" s="119" t="str">
        <f t="shared" si="236"/>
        <v/>
      </c>
      <c r="AN141" s="120" t="str">
        <f t="shared" si="237"/>
        <v/>
      </c>
      <c r="AO141" s="120" t="str">
        <f t="shared" si="238"/>
        <v/>
      </c>
      <c r="AP141" s="120" t="str">
        <f t="shared" si="239"/>
        <v/>
      </c>
      <c r="AQ141" s="120" t="str">
        <f t="shared" si="240"/>
        <v/>
      </c>
      <c r="AR141" s="120" t="str">
        <f t="shared" si="241"/>
        <v/>
      </c>
      <c r="AS141" s="121" t="str">
        <f t="shared" si="242"/>
        <v/>
      </c>
      <c r="AV141" s="31" t="str">
        <f t="shared" si="243"/>
        <v/>
      </c>
      <c r="AW141" s="32" t="str">
        <f t="shared" si="244"/>
        <v/>
      </c>
      <c r="AX141" s="32" t="str">
        <f t="shared" si="245"/>
        <v/>
      </c>
      <c r="AY141" s="32" t="str">
        <f t="shared" si="246"/>
        <v/>
      </c>
      <c r="AZ141" s="32" t="str">
        <f t="shared" si="247"/>
        <v/>
      </c>
      <c r="BA141" s="32" t="str">
        <f t="shared" si="248"/>
        <v/>
      </c>
      <c r="BB141" s="33" t="str">
        <f t="shared" si="249"/>
        <v/>
      </c>
      <c r="BD141" s="28" t="str">
        <f t="shared" si="250"/>
        <v/>
      </c>
      <c r="BE141" s="29" t="str">
        <f t="shared" si="251"/>
        <v/>
      </c>
      <c r="BF141" s="29" t="str">
        <f t="shared" si="252"/>
        <v/>
      </c>
      <c r="BG141" s="29" t="str">
        <f t="shared" si="253"/>
        <v/>
      </c>
      <c r="BH141" s="29" t="str">
        <f t="shared" si="254"/>
        <v/>
      </c>
      <c r="BI141" s="29" t="str">
        <f t="shared" si="255"/>
        <v/>
      </c>
      <c r="BJ141" s="30" t="str">
        <f t="shared" si="256"/>
        <v/>
      </c>
      <c r="BL141" s="31" t="str">
        <f t="shared" si="257"/>
        <v/>
      </c>
      <c r="BM141" s="32" t="str">
        <f t="shared" si="258"/>
        <v/>
      </c>
      <c r="BN141" s="32" t="str">
        <f t="shared" si="259"/>
        <v/>
      </c>
      <c r="BO141" s="32">
        <f t="shared" si="260"/>
        <v>1</v>
      </c>
      <c r="BP141" s="32" t="str">
        <f t="shared" si="261"/>
        <v/>
      </c>
      <c r="BQ141" s="32" t="str">
        <f t="shared" si="262"/>
        <v/>
      </c>
      <c r="BR141" s="32">
        <f t="shared" si="263"/>
        <v>1</v>
      </c>
      <c r="BS141" s="33" t="str">
        <f t="shared" si="264"/>
        <v/>
      </c>
      <c r="BU141" s="28" t="str">
        <f t="shared" si="228"/>
        <v/>
      </c>
      <c r="BV141" s="29" t="str">
        <f t="shared" si="229"/>
        <v/>
      </c>
      <c r="BW141" s="29" t="str">
        <f t="shared" si="230"/>
        <v/>
      </c>
      <c r="BX141" s="29">
        <f t="shared" si="231"/>
        <v>20</v>
      </c>
      <c r="BY141" s="29" t="str">
        <f t="shared" si="232"/>
        <v/>
      </c>
      <c r="BZ141" s="29" t="str">
        <f t="shared" si="233"/>
        <v/>
      </c>
      <c r="CA141" s="30" t="str">
        <f t="shared" si="234"/>
        <v/>
      </c>
      <c r="CC141" s="31" t="str">
        <f t="shared" si="282"/>
        <v/>
      </c>
      <c r="CD141" s="32" t="str">
        <f t="shared" si="283"/>
        <v/>
      </c>
      <c r="CE141" s="32" t="str">
        <f t="shared" si="284"/>
        <v/>
      </c>
      <c r="CF141" s="32" t="str">
        <f t="shared" si="285"/>
        <v/>
      </c>
      <c r="CG141" s="32" t="str">
        <f t="shared" si="286"/>
        <v/>
      </c>
      <c r="CH141" s="32" t="str">
        <f t="shared" si="287"/>
        <v/>
      </c>
      <c r="CI141" s="33" t="str">
        <f t="shared" si="288"/>
        <v/>
      </c>
      <c r="CL141" s="31" t="str">
        <f t="shared" si="289"/>
        <v/>
      </c>
      <c r="CM141" s="32" t="str">
        <f t="shared" si="290"/>
        <v/>
      </c>
      <c r="CN141" s="32" t="str">
        <f t="shared" si="291"/>
        <v/>
      </c>
      <c r="CO141" s="32" t="str">
        <f t="shared" si="292"/>
        <v/>
      </c>
      <c r="CP141" s="32" t="str">
        <f t="shared" si="293"/>
        <v/>
      </c>
      <c r="CQ141" s="32" t="str">
        <f t="shared" si="294"/>
        <v/>
      </c>
      <c r="CR141" s="33" t="str">
        <f t="shared" si="295"/>
        <v/>
      </c>
      <c r="CU141" s="31" t="str">
        <f t="shared" si="296"/>
        <v/>
      </c>
      <c r="CV141" s="32" t="str">
        <f t="shared" si="265"/>
        <v/>
      </c>
      <c r="CW141" s="32" t="str">
        <f t="shared" si="266"/>
        <v/>
      </c>
      <c r="CX141" s="32" t="str">
        <f t="shared" si="267"/>
        <v/>
      </c>
      <c r="CY141" s="32" t="str">
        <f t="shared" si="268"/>
        <v/>
      </c>
      <c r="CZ141" s="32" t="str">
        <f t="shared" si="269"/>
        <v/>
      </c>
      <c r="DA141" s="33" t="str">
        <f t="shared" si="270"/>
        <v/>
      </c>
    </row>
    <row r="142" spans="1:105" x14ac:dyDescent="0.2">
      <c r="A142" s="53">
        <f t="shared" si="271"/>
        <v>138</v>
      </c>
      <c r="B142" s="53">
        <v>0</v>
      </c>
      <c r="C142" s="53"/>
      <c r="D142" s="53"/>
      <c r="E142" s="53"/>
      <c r="F142" s="54">
        <v>0</v>
      </c>
      <c r="G142" s="53">
        <f t="shared" si="272"/>
        <v>0</v>
      </c>
      <c r="H142" s="53">
        <f t="shared" si="273"/>
        <v>0</v>
      </c>
      <c r="I142" s="54">
        <f t="shared" si="274"/>
        <v>0</v>
      </c>
      <c r="K142" s="50"/>
      <c r="L142" s="50"/>
      <c r="M142" s="50"/>
      <c r="N142" s="50"/>
      <c r="O142" s="50"/>
      <c r="P142" s="50"/>
      <c r="Q142" s="50"/>
      <c r="S142" s="26" t="str">
        <f t="shared" si="235"/>
        <v/>
      </c>
      <c r="AD142" s="31" t="str">
        <f t="shared" si="275"/>
        <v/>
      </c>
      <c r="AE142" s="32" t="str">
        <f t="shared" si="276"/>
        <v/>
      </c>
      <c r="AF142" s="32" t="str">
        <f t="shared" si="277"/>
        <v/>
      </c>
      <c r="AG142" s="32" t="str">
        <f t="shared" si="278"/>
        <v/>
      </c>
      <c r="AH142" s="32" t="str">
        <f t="shared" si="279"/>
        <v/>
      </c>
      <c r="AI142" s="32" t="str">
        <f t="shared" si="280"/>
        <v/>
      </c>
      <c r="AJ142" s="33" t="str">
        <f t="shared" si="281"/>
        <v/>
      </c>
      <c r="AM142" s="119" t="str">
        <f t="shared" si="236"/>
        <v/>
      </c>
      <c r="AN142" s="120" t="str">
        <f t="shared" si="237"/>
        <v/>
      </c>
      <c r="AO142" s="120" t="str">
        <f t="shared" si="238"/>
        <v/>
      </c>
      <c r="AP142" s="120" t="str">
        <f t="shared" si="239"/>
        <v/>
      </c>
      <c r="AQ142" s="120" t="str">
        <f t="shared" si="240"/>
        <v/>
      </c>
      <c r="AR142" s="120" t="str">
        <f t="shared" si="241"/>
        <v/>
      </c>
      <c r="AS142" s="121" t="str">
        <f t="shared" si="242"/>
        <v/>
      </c>
      <c r="AV142" s="31" t="str">
        <f t="shared" si="243"/>
        <v/>
      </c>
      <c r="AW142" s="32" t="str">
        <f t="shared" si="244"/>
        <v/>
      </c>
      <c r="AX142" s="32" t="str">
        <f t="shared" si="245"/>
        <v/>
      </c>
      <c r="AY142" s="32" t="str">
        <f t="shared" si="246"/>
        <v/>
      </c>
      <c r="AZ142" s="32" t="str">
        <f t="shared" si="247"/>
        <v/>
      </c>
      <c r="BA142" s="32" t="str">
        <f t="shared" si="248"/>
        <v/>
      </c>
      <c r="BB142" s="33" t="str">
        <f t="shared" si="249"/>
        <v/>
      </c>
      <c r="BD142" s="28" t="str">
        <f t="shared" si="250"/>
        <v/>
      </c>
      <c r="BE142" s="29" t="str">
        <f t="shared" si="251"/>
        <v/>
      </c>
      <c r="BF142" s="29" t="str">
        <f t="shared" si="252"/>
        <v/>
      </c>
      <c r="BG142" s="29" t="str">
        <f t="shared" si="253"/>
        <v/>
      </c>
      <c r="BH142" s="29" t="str">
        <f t="shared" si="254"/>
        <v/>
      </c>
      <c r="BI142" s="29" t="str">
        <f t="shared" si="255"/>
        <v/>
      </c>
      <c r="BJ142" s="30" t="str">
        <f t="shared" si="256"/>
        <v/>
      </c>
      <c r="BL142" s="31" t="str">
        <f t="shared" si="257"/>
        <v/>
      </c>
      <c r="BM142" s="32" t="str">
        <f t="shared" si="258"/>
        <v/>
      </c>
      <c r="BN142" s="32" t="str">
        <f t="shared" si="259"/>
        <v/>
      </c>
      <c r="BO142" s="32" t="str">
        <f t="shared" si="260"/>
        <v/>
      </c>
      <c r="BP142" s="32" t="str">
        <f t="shared" si="261"/>
        <v/>
      </c>
      <c r="BQ142" s="32" t="str">
        <f t="shared" si="262"/>
        <v/>
      </c>
      <c r="BR142" s="32" t="str">
        <f t="shared" si="263"/>
        <v/>
      </c>
      <c r="BS142" s="33" t="str">
        <f t="shared" si="264"/>
        <v/>
      </c>
      <c r="BU142" s="28" t="str">
        <f t="shared" si="228"/>
        <v/>
      </c>
      <c r="BV142" s="29" t="str">
        <f t="shared" si="229"/>
        <v/>
      </c>
      <c r="BW142" s="29" t="str">
        <f t="shared" si="230"/>
        <v/>
      </c>
      <c r="BX142" s="29" t="str">
        <f t="shared" si="231"/>
        <v/>
      </c>
      <c r="BY142" s="29" t="str">
        <f t="shared" si="232"/>
        <v/>
      </c>
      <c r="BZ142" s="29" t="str">
        <f t="shared" si="233"/>
        <v/>
      </c>
      <c r="CA142" s="30" t="str">
        <f t="shared" si="234"/>
        <v/>
      </c>
      <c r="CC142" s="31" t="str">
        <f t="shared" si="282"/>
        <v/>
      </c>
      <c r="CD142" s="32" t="str">
        <f t="shared" si="283"/>
        <v/>
      </c>
      <c r="CE142" s="32" t="str">
        <f t="shared" si="284"/>
        <v/>
      </c>
      <c r="CF142" s="32" t="str">
        <f t="shared" si="285"/>
        <v/>
      </c>
      <c r="CG142" s="32" t="str">
        <f t="shared" si="286"/>
        <v/>
      </c>
      <c r="CH142" s="32" t="str">
        <f t="shared" si="287"/>
        <v/>
      </c>
      <c r="CI142" s="33" t="str">
        <f t="shared" si="288"/>
        <v/>
      </c>
      <c r="CL142" s="31" t="str">
        <f t="shared" si="289"/>
        <v/>
      </c>
      <c r="CM142" s="32" t="str">
        <f t="shared" si="290"/>
        <v/>
      </c>
      <c r="CN142" s="32" t="str">
        <f t="shared" si="291"/>
        <v/>
      </c>
      <c r="CO142" s="32" t="str">
        <f t="shared" si="292"/>
        <v/>
      </c>
      <c r="CP142" s="32" t="str">
        <f t="shared" si="293"/>
        <v/>
      </c>
      <c r="CQ142" s="32" t="str">
        <f t="shared" si="294"/>
        <v/>
      </c>
      <c r="CR142" s="33" t="str">
        <f t="shared" si="295"/>
        <v/>
      </c>
      <c r="CU142" s="31" t="str">
        <f t="shared" si="296"/>
        <v/>
      </c>
      <c r="CV142" s="32" t="str">
        <f t="shared" si="265"/>
        <v/>
      </c>
      <c r="CW142" s="32" t="str">
        <f t="shared" si="266"/>
        <v/>
      </c>
      <c r="CX142" s="32" t="str">
        <f t="shared" si="267"/>
        <v/>
      </c>
      <c r="CY142" s="32" t="str">
        <f t="shared" si="268"/>
        <v/>
      </c>
      <c r="CZ142" s="32" t="str">
        <f t="shared" si="269"/>
        <v/>
      </c>
      <c r="DA142" s="33" t="str">
        <f t="shared" si="270"/>
        <v/>
      </c>
    </row>
    <row r="143" spans="1:105" x14ac:dyDescent="0.2">
      <c r="A143" s="53">
        <f t="shared" si="271"/>
        <v>139</v>
      </c>
      <c r="B143" s="53">
        <v>1</v>
      </c>
      <c r="C143" s="53">
        <v>116</v>
      </c>
      <c r="D143" s="53"/>
      <c r="E143" s="53"/>
      <c r="F143" s="54">
        <v>0</v>
      </c>
      <c r="G143" s="53">
        <f t="shared" si="272"/>
        <v>0</v>
      </c>
      <c r="H143" s="53">
        <f t="shared" si="273"/>
        <v>0</v>
      </c>
      <c r="I143" s="54">
        <f t="shared" si="274"/>
        <v>0</v>
      </c>
      <c r="K143" s="50"/>
      <c r="L143" s="50" t="s">
        <v>3</v>
      </c>
      <c r="M143" s="50" t="s">
        <v>14</v>
      </c>
      <c r="N143" s="50"/>
      <c r="O143" s="50"/>
      <c r="P143" s="50"/>
      <c r="Q143" s="50"/>
      <c r="S143" s="26" t="str">
        <f t="shared" si="235"/>
        <v/>
      </c>
      <c r="AD143" s="31" t="str">
        <f t="shared" si="275"/>
        <v/>
      </c>
      <c r="AE143" s="32" t="str">
        <f t="shared" si="276"/>
        <v/>
      </c>
      <c r="AF143" s="32" t="str">
        <f t="shared" si="277"/>
        <v/>
      </c>
      <c r="AG143" s="32" t="str">
        <f t="shared" si="278"/>
        <v/>
      </c>
      <c r="AH143" s="32" t="str">
        <f t="shared" si="279"/>
        <v/>
      </c>
      <c r="AI143" s="32" t="str">
        <f t="shared" si="280"/>
        <v/>
      </c>
      <c r="AJ143" s="33" t="str">
        <f t="shared" si="281"/>
        <v/>
      </c>
      <c r="AM143" s="119" t="str">
        <f t="shared" si="236"/>
        <v/>
      </c>
      <c r="AN143" s="120" t="str">
        <f t="shared" si="237"/>
        <v/>
      </c>
      <c r="AO143" s="120" t="str">
        <f t="shared" si="238"/>
        <v/>
      </c>
      <c r="AP143" s="120" t="str">
        <f t="shared" si="239"/>
        <v/>
      </c>
      <c r="AQ143" s="120" t="str">
        <f t="shared" si="240"/>
        <v/>
      </c>
      <c r="AR143" s="120" t="str">
        <f t="shared" si="241"/>
        <v/>
      </c>
      <c r="AS143" s="121" t="str">
        <f t="shared" si="242"/>
        <v/>
      </c>
      <c r="AV143" s="31" t="str">
        <f t="shared" si="243"/>
        <v/>
      </c>
      <c r="AW143" s="32" t="str">
        <f t="shared" si="244"/>
        <v/>
      </c>
      <c r="AX143" s="32" t="str">
        <f t="shared" si="245"/>
        <v/>
      </c>
      <c r="AY143" s="32" t="str">
        <f t="shared" si="246"/>
        <v/>
      </c>
      <c r="AZ143" s="32" t="str">
        <f t="shared" si="247"/>
        <v/>
      </c>
      <c r="BA143" s="32" t="str">
        <f t="shared" si="248"/>
        <v/>
      </c>
      <c r="BB143" s="33" t="str">
        <f t="shared" si="249"/>
        <v/>
      </c>
      <c r="BD143" s="28" t="str">
        <f t="shared" si="250"/>
        <v/>
      </c>
      <c r="BE143" s="29" t="str">
        <f t="shared" si="251"/>
        <v/>
      </c>
      <c r="BF143" s="29" t="str">
        <f t="shared" si="252"/>
        <v/>
      </c>
      <c r="BG143" s="29" t="str">
        <f t="shared" si="253"/>
        <v/>
      </c>
      <c r="BH143" s="29" t="str">
        <f t="shared" si="254"/>
        <v/>
      </c>
      <c r="BI143" s="29" t="str">
        <f t="shared" si="255"/>
        <v/>
      </c>
      <c r="BJ143" s="30" t="str">
        <f t="shared" si="256"/>
        <v/>
      </c>
      <c r="BL143" s="31" t="str">
        <f t="shared" si="257"/>
        <v/>
      </c>
      <c r="BM143" s="32">
        <f t="shared" si="258"/>
        <v>1</v>
      </c>
      <c r="BN143" s="32">
        <f t="shared" si="259"/>
        <v>1</v>
      </c>
      <c r="BO143" s="32" t="str">
        <f t="shared" si="260"/>
        <v/>
      </c>
      <c r="BP143" s="32" t="str">
        <f t="shared" si="261"/>
        <v/>
      </c>
      <c r="BQ143" s="32" t="str">
        <f t="shared" si="262"/>
        <v/>
      </c>
      <c r="BR143" s="32" t="str">
        <f t="shared" si="263"/>
        <v/>
      </c>
      <c r="BS143" s="33" t="str">
        <f t="shared" si="264"/>
        <v/>
      </c>
      <c r="BU143" s="28" t="str">
        <f t="shared" si="228"/>
        <v/>
      </c>
      <c r="BV143" s="29" t="str">
        <f t="shared" si="229"/>
        <v/>
      </c>
      <c r="BW143" s="29" t="str">
        <f t="shared" si="230"/>
        <v/>
      </c>
      <c r="BX143" s="29" t="str">
        <f t="shared" si="231"/>
        <v/>
      </c>
      <c r="BY143" s="29" t="str">
        <f t="shared" si="232"/>
        <v/>
      </c>
      <c r="BZ143" s="29" t="str">
        <f t="shared" si="233"/>
        <v/>
      </c>
      <c r="CA143" s="30" t="str">
        <f t="shared" si="234"/>
        <v/>
      </c>
      <c r="CC143" s="31" t="str">
        <f t="shared" si="282"/>
        <v/>
      </c>
      <c r="CD143" s="32" t="str">
        <f t="shared" si="283"/>
        <v/>
      </c>
      <c r="CE143" s="32" t="str">
        <f t="shared" si="284"/>
        <v/>
      </c>
      <c r="CF143" s="32" t="str">
        <f t="shared" si="285"/>
        <v/>
      </c>
      <c r="CG143" s="32" t="str">
        <f t="shared" si="286"/>
        <v/>
      </c>
      <c r="CH143" s="32" t="str">
        <f t="shared" si="287"/>
        <v/>
      </c>
      <c r="CI143" s="33" t="str">
        <f t="shared" si="288"/>
        <v/>
      </c>
      <c r="CL143" s="31" t="str">
        <f t="shared" si="289"/>
        <v/>
      </c>
      <c r="CM143" s="32" t="str">
        <f t="shared" si="290"/>
        <v/>
      </c>
      <c r="CN143" s="32" t="str">
        <f t="shared" si="291"/>
        <v/>
      </c>
      <c r="CO143" s="32" t="str">
        <f t="shared" si="292"/>
        <v/>
      </c>
      <c r="CP143" s="32" t="str">
        <f t="shared" si="293"/>
        <v/>
      </c>
      <c r="CQ143" s="32" t="str">
        <f t="shared" si="294"/>
        <v/>
      </c>
      <c r="CR143" s="33" t="str">
        <f t="shared" si="295"/>
        <v/>
      </c>
      <c r="CU143" s="31" t="str">
        <f t="shared" si="296"/>
        <v/>
      </c>
      <c r="CV143" s="32" t="str">
        <f t="shared" si="265"/>
        <v/>
      </c>
      <c r="CW143" s="32" t="str">
        <f t="shared" si="266"/>
        <v/>
      </c>
      <c r="CX143" s="32" t="str">
        <f t="shared" si="267"/>
        <v/>
      </c>
      <c r="CY143" s="32" t="str">
        <f t="shared" si="268"/>
        <v/>
      </c>
      <c r="CZ143" s="32" t="str">
        <f t="shared" si="269"/>
        <v/>
      </c>
      <c r="DA143" s="33" t="str">
        <f t="shared" si="270"/>
        <v/>
      </c>
    </row>
    <row r="144" spans="1:105" x14ac:dyDescent="0.2">
      <c r="A144" s="53">
        <f t="shared" si="271"/>
        <v>140</v>
      </c>
      <c r="B144" s="53">
        <v>1</v>
      </c>
      <c r="C144" s="53">
        <v>117</v>
      </c>
      <c r="D144" s="53"/>
      <c r="E144" s="53"/>
      <c r="F144" s="54">
        <v>1</v>
      </c>
      <c r="G144" s="53">
        <f t="shared" si="272"/>
        <v>0</v>
      </c>
      <c r="H144" s="53">
        <f t="shared" si="273"/>
        <v>0</v>
      </c>
      <c r="I144" s="54">
        <f t="shared" si="274"/>
        <v>1</v>
      </c>
      <c r="K144" s="50"/>
      <c r="L144" s="50"/>
      <c r="M144" s="50"/>
      <c r="N144" s="50" t="s">
        <v>11</v>
      </c>
      <c r="O144" s="50" t="s">
        <v>4</v>
      </c>
      <c r="P144" s="50"/>
      <c r="Q144" s="50"/>
      <c r="S144" s="26" t="str">
        <f t="shared" si="235"/>
        <v/>
      </c>
      <c r="AD144" s="31" t="str">
        <f t="shared" si="275"/>
        <v/>
      </c>
      <c r="AE144" s="32" t="str">
        <f t="shared" si="276"/>
        <v/>
      </c>
      <c r="AF144" s="32" t="str">
        <f t="shared" si="277"/>
        <v/>
      </c>
      <c r="AG144" s="32" t="str">
        <f t="shared" si="278"/>
        <v/>
      </c>
      <c r="AH144" s="32">
        <f t="shared" si="279"/>
        <v>1</v>
      </c>
      <c r="AI144" s="32" t="str">
        <f t="shared" si="280"/>
        <v/>
      </c>
      <c r="AJ144" s="33" t="str">
        <f t="shared" si="281"/>
        <v/>
      </c>
      <c r="AM144" s="119" t="str">
        <f t="shared" si="236"/>
        <v/>
      </c>
      <c r="AN144" s="120" t="str">
        <f t="shared" si="237"/>
        <v/>
      </c>
      <c r="AO144" s="120" t="str">
        <f t="shared" si="238"/>
        <v/>
      </c>
      <c r="AP144" s="120">
        <f t="shared" si="239"/>
        <v>1</v>
      </c>
      <c r="AQ144" s="120" t="str">
        <f t="shared" si="240"/>
        <v/>
      </c>
      <c r="AR144" s="120" t="str">
        <f t="shared" si="241"/>
        <v/>
      </c>
      <c r="AS144" s="121" t="str">
        <f t="shared" si="242"/>
        <v/>
      </c>
      <c r="AV144" s="31" t="str">
        <f t="shared" si="243"/>
        <v/>
      </c>
      <c r="AW144" s="32" t="str">
        <f t="shared" si="244"/>
        <v/>
      </c>
      <c r="AX144" s="32" t="str">
        <f t="shared" si="245"/>
        <v/>
      </c>
      <c r="AY144" s="32" t="str">
        <f t="shared" si="246"/>
        <v/>
      </c>
      <c r="AZ144" s="32" t="str">
        <f t="shared" si="247"/>
        <v/>
      </c>
      <c r="BA144" s="32" t="str">
        <f t="shared" si="248"/>
        <v/>
      </c>
      <c r="BB144" s="33" t="str">
        <f t="shared" si="249"/>
        <v/>
      </c>
      <c r="BD144" s="28" t="str">
        <f t="shared" si="250"/>
        <v/>
      </c>
      <c r="BE144" s="29" t="str">
        <f t="shared" si="251"/>
        <v/>
      </c>
      <c r="BF144" s="29" t="str">
        <f t="shared" si="252"/>
        <v/>
      </c>
      <c r="BG144" s="29" t="str">
        <f t="shared" si="253"/>
        <v/>
      </c>
      <c r="BH144" s="29" t="str">
        <f t="shared" si="254"/>
        <v/>
      </c>
      <c r="BI144" s="29" t="str">
        <f t="shared" si="255"/>
        <v/>
      </c>
      <c r="BJ144" s="30" t="str">
        <f t="shared" si="256"/>
        <v/>
      </c>
      <c r="BL144" s="31" t="str">
        <f t="shared" si="257"/>
        <v/>
      </c>
      <c r="BM144" s="32" t="str">
        <f t="shared" si="258"/>
        <v/>
      </c>
      <c r="BN144" s="32" t="str">
        <f t="shared" si="259"/>
        <v/>
      </c>
      <c r="BO144" s="32">
        <f t="shared" si="260"/>
        <v>1</v>
      </c>
      <c r="BP144" s="32">
        <f t="shared" si="261"/>
        <v>1</v>
      </c>
      <c r="BQ144" s="32" t="str">
        <f t="shared" si="262"/>
        <v/>
      </c>
      <c r="BR144" s="32" t="str">
        <f t="shared" si="263"/>
        <v/>
      </c>
      <c r="BS144" s="33" t="str">
        <f t="shared" si="264"/>
        <v/>
      </c>
      <c r="BU144" s="28" t="str">
        <f t="shared" si="228"/>
        <v/>
      </c>
      <c r="BV144" s="29" t="str">
        <f t="shared" si="229"/>
        <v/>
      </c>
      <c r="BW144" s="29" t="str">
        <f t="shared" si="230"/>
        <v/>
      </c>
      <c r="BX144" s="29" t="str">
        <f t="shared" si="231"/>
        <v/>
      </c>
      <c r="BY144" s="29" t="str">
        <f t="shared" si="232"/>
        <v/>
      </c>
      <c r="BZ144" s="29" t="str">
        <f t="shared" si="233"/>
        <v/>
      </c>
      <c r="CA144" s="30" t="str">
        <f t="shared" si="234"/>
        <v/>
      </c>
      <c r="CC144" s="31" t="str">
        <f t="shared" si="282"/>
        <v/>
      </c>
      <c r="CD144" s="32" t="str">
        <f t="shared" si="283"/>
        <v/>
      </c>
      <c r="CE144" s="32" t="str">
        <f t="shared" si="284"/>
        <v/>
      </c>
      <c r="CF144" s="32" t="str">
        <f t="shared" si="285"/>
        <v/>
      </c>
      <c r="CG144" s="32" t="str">
        <f t="shared" si="286"/>
        <v/>
      </c>
      <c r="CH144" s="32" t="str">
        <f t="shared" si="287"/>
        <v/>
      </c>
      <c r="CI144" s="33" t="str">
        <f t="shared" si="288"/>
        <v/>
      </c>
      <c r="CL144" s="31" t="str">
        <f t="shared" si="289"/>
        <v/>
      </c>
      <c r="CM144" s="32" t="str">
        <f t="shared" si="290"/>
        <v/>
      </c>
      <c r="CN144" s="32" t="str">
        <f t="shared" si="291"/>
        <v/>
      </c>
      <c r="CO144" s="32" t="str">
        <f t="shared" si="292"/>
        <v/>
      </c>
      <c r="CP144" s="32" t="str">
        <f t="shared" si="293"/>
        <v/>
      </c>
      <c r="CQ144" s="32" t="str">
        <f t="shared" si="294"/>
        <v/>
      </c>
      <c r="CR144" s="33" t="str">
        <f t="shared" si="295"/>
        <v/>
      </c>
      <c r="CU144" s="31" t="str">
        <f t="shared" si="296"/>
        <v/>
      </c>
      <c r="CV144" s="32" t="str">
        <f t="shared" si="265"/>
        <v/>
      </c>
      <c r="CW144" s="32" t="str">
        <f t="shared" si="266"/>
        <v/>
      </c>
      <c r="CX144" s="32" t="str">
        <f t="shared" si="267"/>
        <v/>
      </c>
      <c r="CY144" s="32">
        <f t="shared" si="268"/>
        <v>1</v>
      </c>
      <c r="CZ144" s="32" t="str">
        <f t="shared" si="269"/>
        <v/>
      </c>
      <c r="DA144" s="33" t="str">
        <f t="shared" si="270"/>
        <v/>
      </c>
    </row>
    <row r="145" spans="1:105" x14ac:dyDescent="0.2">
      <c r="A145" s="53">
        <f t="shared" si="271"/>
        <v>141</v>
      </c>
      <c r="B145" s="53">
        <v>1</v>
      </c>
      <c r="C145" s="53">
        <v>118</v>
      </c>
      <c r="D145" s="53">
        <v>1</v>
      </c>
      <c r="E145" s="53"/>
      <c r="F145" s="54">
        <v>0</v>
      </c>
      <c r="G145" s="53">
        <f t="shared" si="272"/>
        <v>1</v>
      </c>
      <c r="H145" s="53">
        <f t="shared" si="273"/>
        <v>0</v>
      </c>
      <c r="I145" s="54">
        <f t="shared" si="274"/>
        <v>1</v>
      </c>
      <c r="K145" s="50" t="s">
        <v>13</v>
      </c>
      <c r="L145" s="50"/>
      <c r="M145" s="50"/>
      <c r="N145" s="50"/>
      <c r="O145" s="50"/>
      <c r="P145" s="50" t="s">
        <v>1</v>
      </c>
      <c r="Q145" s="50"/>
      <c r="S145" s="26" t="str">
        <f t="shared" si="235"/>
        <v/>
      </c>
      <c r="AD145" s="31" t="str">
        <f t="shared" si="275"/>
        <v/>
      </c>
      <c r="AE145" s="32" t="str">
        <f t="shared" si="276"/>
        <v/>
      </c>
      <c r="AF145" s="32" t="str">
        <f t="shared" si="277"/>
        <v/>
      </c>
      <c r="AG145" s="32" t="str">
        <f t="shared" si="278"/>
        <v/>
      </c>
      <c r="AH145" s="32" t="str">
        <f t="shared" si="279"/>
        <v/>
      </c>
      <c r="AI145" s="32">
        <f t="shared" si="280"/>
        <v>1</v>
      </c>
      <c r="AJ145" s="33" t="str">
        <f t="shared" si="281"/>
        <v/>
      </c>
      <c r="AM145" s="119">
        <f t="shared" si="236"/>
        <v>1</v>
      </c>
      <c r="AN145" s="120" t="str">
        <f t="shared" si="237"/>
        <v/>
      </c>
      <c r="AO145" s="120" t="str">
        <f t="shared" si="238"/>
        <v/>
      </c>
      <c r="AP145" s="120" t="str">
        <f t="shared" si="239"/>
        <v/>
      </c>
      <c r="AQ145" s="120" t="str">
        <f t="shared" si="240"/>
        <v/>
      </c>
      <c r="AR145" s="120" t="str">
        <f t="shared" si="241"/>
        <v/>
      </c>
      <c r="AS145" s="121" t="str">
        <f t="shared" si="242"/>
        <v/>
      </c>
      <c r="AV145" s="31" t="str">
        <f t="shared" si="243"/>
        <v/>
      </c>
      <c r="AW145" s="32" t="str">
        <f t="shared" si="244"/>
        <v/>
      </c>
      <c r="AX145" s="32" t="str">
        <f t="shared" si="245"/>
        <v/>
      </c>
      <c r="AY145" s="32" t="str">
        <f t="shared" si="246"/>
        <v/>
      </c>
      <c r="AZ145" s="32" t="str">
        <f t="shared" si="247"/>
        <v/>
      </c>
      <c r="BA145" s="32" t="str">
        <f t="shared" si="248"/>
        <v/>
      </c>
      <c r="BB145" s="33" t="str">
        <f t="shared" si="249"/>
        <v/>
      </c>
      <c r="BD145" s="28" t="str">
        <f t="shared" si="250"/>
        <v/>
      </c>
      <c r="BE145" s="29" t="str">
        <f t="shared" si="251"/>
        <v/>
      </c>
      <c r="BF145" s="29" t="str">
        <f t="shared" si="252"/>
        <v/>
      </c>
      <c r="BG145" s="29" t="str">
        <f t="shared" si="253"/>
        <v/>
      </c>
      <c r="BH145" s="29" t="str">
        <f t="shared" si="254"/>
        <v/>
      </c>
      <c r="BI145" s="29" t="str">
        <f t="shared" si="255"/>
        <v/>
      </c>
      <c r="BJ145" s="30" t="str">
        <f t="shared" si="256"/>
        <v/>
      </c>
      <c r="BL145" s="31">
        <f t="shared" si="257"/>
        <v>1</v>
      </c>
      <c r="BM145" s="32" t="str">
        <f t="shared" si="258"/>
        <v/>
      </c>
      <c r="BN145" s="32" t="str">
        <f t="shared" si="259"/>
        <v/>
      </c>
      <c r="BO145" s="32" t="str">
        <f t="shared" si="260"/>
        <v/>
      </c>
      <c r="BP145" s="32" t="str">
        <f t="shared" si="261"/>
        <v/>
      </c>
      <c r="BQ145" s="32">
        <f t="shared" si="262"/>
        <v>1</v>
      </c>
      <c r="BR145" s="32" t="str">
        <f t="shared" si="263"/>
        <v/>
      </c>
      <c r="BS145" s="33" t="str">
        <f t="shared" si="264"/>
        <v/>
      </c>
      <c r="BU145" s="28">
        <f t="shared" si="228"/>
        <v>20</v>
      </c>
      <c r="BV145" s="29" t="str">
        <f t="shared" si="229"/>
        <v/>
      </c>
      <c r="BW145" s="29" t="str">
        <f t="shared" si="230"/>
        <v/>
      </c>
      <c r="BX145" s="29" t="str">
        <f t="shared" si="231"/>
        <v/>
      </c>
      <c r="BY145" s="29" t="str">
        <f t="shared" si="232"/>
        <v/>
      </c>
      <c r="BZ145" s="29" t="str">
        <f t="shared" si="233"/>
        <v/>
      </c>
      <c r="CA145" s="30" t="str">
        <f t="shared" si="234"/>
        <v/>
      </c>
      <c r="CC145" s="31" t="str">
        <f t="shared" si="282"/>
        <v/>
      </c>
      <c r="CD145" s="32" t="str">
        <f t="shared" si="283"/>
        <v/>
      </c>
      <c r="CE145" s="32" t="str">
        <f t="shared" si="284"/>
        <v/>
      </c>
      <c r="CF145" s="32" t="str">
        <f t="shared" si="285"/>
        <v/>
      </c>
      <c r="CG145" s="32" t="str">
        <f t="shared" si="286"/>
        <v/>
      </c>
      <c r="CH145" s="32">
        <f t="shared" si="287"/>
        <v>1</v>
      </c>
      <c r="CI145" s="33" t="str">
        <f t="shared" si="288"/>
        <v/>
      </c>
      <c r="CL145" s="31" t="str">
        <f t="shared" si="289"/>
        <v/>
      </c>
      <c r="CM145" s="32" t="str">
        <f t="shared" si="290"/>
        <v/>
      </c>
      <c r="CN145" s="32" t="str">
        <f t="shared" si="291"/>
        <v/>
      </c>
      <c r="CO145" s="32" t="str">
        <f t="shared" si="292"/>
        <v/>
      </c>
      <c r="CP145" s="32" t="str">
        <f t="shared" si="293"/>
        <v/>
      </c>
      <c r="CQ145" s="32" t="str">
        <f t="shared" si="294"/>
        <v/>
      </c>
      <c r="CR145" s="33" t="str">
        <f t="shared" si="295"/>
        <v/>
      </c>
      <c r="CU145" s="31" t="str">
        <f t="shared" si="296"/>
        <v/>
      </c>
      <c r="CV145" s="32" t="str">
        <f t="shared" si="265"/>
        <v/>
      </c>
      <c r="CW145" s="32" t="str">
        <f t="shared" si="266"/>
        <v/>
      </c>
      <c r="CX145" s="32" t="str">
        <f t="shared" si="267"/>
        <v/>
      </c>
      <c r="CY145" s="32" t="str">
        <f t="shared" si="268"/>
        <v/>
      </c>
      <c r="CZ145" s="32" t="str">
        <f t="shared" si="269"/>
        <v/>
      </c>
      <c r="DA145" s="33" t="str">
        <f t="shared" si="270"/>
        <v/>
      </c>
    </row>
    <row r="146" spans="1:105" x14ac:dyDescent="0.2">
      <c r="A146" s="53">
        <f t="shared" si="271"/>
        <v>142</v>
      </c>
      <c r="B146" s="53">
        <v>1</v>
      </c>
      <c r="C146" s="53">
        <v>119</v>
      </c>
      <c r="D146" s="53"/>
      <c r="E146" s="53">
        <v>1</v>
      </c>
      <c r="F146" s="54">
        <v>0</v>
      </c>
      <c r="G146" s="53">
        <f t="shared" si="272"/>
        <v>0</v>
      </c>
      <c r="H146" s="53">
        <f t="shared" si="273"/>
        <v>1</v>
      </c>
      <c r="I146" s="54">
        <f t="shared" si="274"/>
        <v>1</v>
      </c>
      <c r="K146" s="50"/>
      <c r="L146" s="50"/>
      <c r="M146" s="50" t="s">
        <v>7</v>
      </c>
      <c r="N146" s="50"/>
      <c r="O146" s="50"/>
      <c r="P146" s="50"/>
      <c r="Q146" s="50" t="s">
        <v>10</v>
      </c>
      <c r="S146" s="26" t="str">
        <f t="shared" si="235"/>
        <v/>
      </c>
      <c r="AD146" s="31" t="str">
        <f t="shared" si="275"/>
        <v/>
      </c>
      <c r="AE146" s="32" t="str">
        <f t="shared" si="276"/>
        <v/>
      </c>
      <c r="AF146" s="32">
        <f t="shared" si="277"/>
        <v>1</v>
      </c>
      <c r="AG146" s="32" t="str">
        <f t="shared" si="278"/>
        <v/>
      </c>
      <c r="AH146" s="32" t="str">
        <f t="shared" si="279"/>
        <v/>
      </c>
      <c r="AI146" s="32" t="str">
        <f t="shared" si="280"/>
        <v/>
      </c>
      <c r="AJ146" s="33" t="str">
        <f t="shared" si="281"/>
        <v/>
      </c>
      <c r="AM146" s="119" t="str">
        <f t="shared" si="236"/>
        <v/>
      </c>
      <c r="AN146" s="120" t="str">
        <f t="shared" si="237"/>
        <v/>
      </c>
      <c r="AO146" s="120" t="str">
        <f t="shared" si="238"/>
        <v/>
      </c>
      <c r="AP146" s="120" t="str">
        <f t="shared" si="239"/>
        <v/>
      </c>
      <c r="AQ146" s="120" t="str">
        <f t="shared" si="240"/>
        <v/>
      </c>
      <c r="AR146" s="120" t="str">
        <f t="shared" si="241"/>
        <v/>
      </c>
      <c r="AS146" s="121">
        <f t="shared" si="242"/>
        <v>1</v>
      </c>
      <c r="AV146" s="31" t="str">
        <f t="shared" si="243"/>
        <v/>
      </c>
      <c r="AW146" s="32" t="str">
        <f t="shared" si="244"/>
        <v/>
      </c>
      <c r="AX146" s="32" t="str">
        <f t="shared" si="245"/>
        <v/>
      </c>
      <c r="AY146" s="32" t="str">
        <f t="shared" si="246"/>
        <v/>
      </c>
      <c r="AZ146" s="32" t="str">
        <f t="shared" si="247"/>
        <v/>
      </c>
      <c r="BA146" s="32" t="str">
        <f t="shared" si="248"/>
        <v/>
      </c>
      <c r="BB146" s="33" t="str">
        <f t="shared" si="249"/>
        <v/>
      </c>
      <c r="BD146" s="28" t="str">
        <f t="shared" si="250"/>
        <v/>
      </c>
      <c r="BE146" s="29" t="str">
        <f t="shared" si="251"/>
        <v/>
      </c>
      <c r="BF146" s="29" t="str">
        <f t="shared" si="252"/>
        <v/>
      </c>
      <c r="BG146" s="29" t="str">
        <f t="shared" si="253"/>
        <v/>
      </c>
      <c r="BH146" s="29" t="str">
        <f t="shared" si="254"/>
        <v/>
      </c>
      <c r="BI146" s="29" t="str">
        <f t="shared" si="255"/>
        <v/>
      </c>
      <c r="BJ146" s="30" t="str">
        <f t="shared" si="256"/>
        <v/>
      </c>
      <c r="BL146" s="31" t="str">
        <f t="shared" si="257"/>
        <v/>
      </c>
      <c r="BM146" s="32" t="str">
        <f t="shared" si="258"/>
        <v/>
      </c>
      <c r="BN146" s="32">
        <f t="shared" si="259"/>
        <v>1</v>
      </c>
      <c r="BO146" s="32" t="str">
        <f t="shared" si="260"/>
        <v/>
      </c>
      <c r="BP146" s="32" t="str">
        <f t="shared" si="261"/>
        <v/>
      </c>
      <c r="BQ146" s="32" t="str">
        <f t="shared" si="262"/>
        <v/>
      </c>
      <c r="BR146" s="32">
        <f t="shared" si="263"/>
        <v>1</v>
      </c>
      <c r="BS146" s="33" t="str">
        <f t="shared" si="264"/>
        <v/>
      </c>
      <c r="BU146" s="28" t="str">
        <f t="shared" si="228"/>
        <v/>
      </c>
      <c r="BV146" s="29" t="str">
        <f t="shared" si="229"/>
        <v/>
      </c>
      <c r="BW146" s="29" t="str">
        <f t="shared" si="230"/>
        <v/>
      </c>
      <c r="BX146" s="29" t="str">
        <f t="shared" si="231"/>
        <v/>
      </c>
      <c r="BY146" s="29" t="str">
        <f t="shared" si="232"/>
        <v/>
      </c>
      <c r="BZ146" s="29" t="str">
        <f t="shared" si="233"/>
        <v/>
      </c>
      <c r="CA146" s="30" t="str">
        <f t="shared" si="234"/>
        <v/>
      </c>
      <c r="CC146" s="31" t="str">
        <f t="shared" si="282"/>
        <v/>
      </c>
      <c r="CD146" s="32" t="str">
        <f t="shared" si="283"/>
        <v/>
      </c>
      <c r="CE146" s="32" t="str">
        <f t="shared" si="284"/>
        <v/>
      </c>
      <c r="CF146" s="32" t="str">
        <f t="shared" si="285"/>
        <v/>
      </c>
      <c r="CG146" s="32" t="str">
        <f t="shared" si="286"/>
        <v/>
      </c>
      <c r="CH146" s="32" t="str">
        <f t="shared" si="287"/>
        <v/>
      </c>
      <c r="CI146" s="33" t="str">
        <f t="shared" si="288"/>
        <v/>
      </c>
      <c r="CL146" s="31" t="str">
        <f t="shared" si="289"/>
        <v/>
      </c>
      <c r="CM146" s="32" t="str">
        <f t="shared" si="290"/>
        <v/>
      </c>
      <c r="CN146" s="32">
        <f t="shared" si="291"/>
        <v>1</v>
      </c>
      <c r="CO146" s="32" t="str">
        <f t="shared" si="292"/>
        <v/>
      </c>
      <c r="CP146" s="32" t="str">
        <f t="shared" si="293"/>
        <v/>
      </c>
      <c r="CQ146" s="32" t="str">
        <f t="shared" si="294"/>
        <v/>
      </c>
      <c r="CR146" s="33" t="str">
        <f t="shared" si="295"/>
        <v/>
      </c>
      <c r="CU146" s="31" t="str">
        <f t="shared" si="296"/>
        <v/>
      </c>
      <c r="CV146" s="32" t="str">
        <f t="shared" si="265"/>
        <v/>
      </c>
      <c r="CW146" s="32" t="str">
        <f t="shared" si="266"/>
        <v/>
      </c>
      <c r="CX146" s="32" t="str">
        <f t="shared" si="267"/>
        <v/>
      </c>
      <c r="CY146" s="32" t="str">
        <f t="shared" si="268"/>
        <v/>
      </c>
      <c r="CZ146" s="32" t="str">
        <f t="shared" si="269"/>
        <v/>
      </c>
      <c r="DA146" s="33" t="str">
        <f t="shared" si="270"/>
        <v/>
      </c>
    </row>
    <row r="147" spans="1:105" x14ac:dyDescent="0.2">
      <c r="A147" s="53">
        <f t="shared" si="271"/>
        <v>143</v>
      </c>
      <c r="B147" s="53">
        <v>1</v>
      </c>
      <c r="C147" s="53">
        <v>120</v>
      </c>
      <c r="D147" s="53"/>
      <c r="E147" s="53"/>
      <c r="F147" s="54">
        <v>0</v>
      </c>
      <c r="G147" s="53">
        <f t="shared" si="272"/>
        <v>0</v>
      </c>
      <c r="H147" s="53">
        <f t="shared" si="273"/>
        <v>0</v>
      </c>
      <c r="I147" s="54">
        <f t="shared" si="274"/>
        <v>0</v>
      </c>
      <c r="K147" s="50"/>
      <c r="L147" s="50" t="s">
        <v>12</v>
      </c>
      <c r="M147" s="50"/>
      <c r="N147" s="50" t="s">
        <v>2</v>
      </c>
      <c r="O147" s="50"/>
      <c r="P147" s="50"/>
      <c r="Q147" s="50"/>
      <c r="S147" s="26" t="str">
        <f t="shared" si="235"/>
        <v/>
      </c>
      <c r="AD147" s="31" t="str">
        <f t="shared" si="275"/>
        <v/>
      </c>
      <c r="AE147" s="32" t="str">
        <f t="shared" si="276"/>
        <v/>
      </c>
      <c r="AF147" s="32" t="str">
        <f t="shared" si="277"/>
        <v/>
      </c>
      <c r="AG147" s="32" t="str">
        <f t="shared" si="278"/>
        <v/>
      </c>
      <c r="AH147" s="32" t="str">
        <f t="shared" si="279"/>
        <v/>
      </c>
      <c r="AI147" s="32" t="str">
        <f t="shared" si="280"/>
        <v/>
      </c>
      <c r="AJ147" s="33" t="str">
        <f t="shared" si="281"/>
        <v/>
      </c>
      <c r="AM147" s="119" t="str">
        <f t="shared" si="236"/>
        <v/>
      </c>
      <c r="AN147" s="120" t="str">
        <f t="shared" si="237"/>
        <v/>
      </c>
      <c r="AO147" s="120" t="str">
        <f t="shared" si="238"/>
        <v/>
      </c>
      <c r="AP147" s="120" t="str">
        <f t="shared" si="239"/>
        <v/>
      </c>
      <c r="AQ147" s="120" t="str">
        <f t="shared" si="240"/>
        <v/>
      </c>
      <c r="AR147" s="120" t="str">
        <f t="shared" si="241"/>
        <v/>
      </c>
      <c r="AS147" s="121" t="str">
        <f t="shared" si="242"/>
        <v/>
      </c>
      <c r="AV147" s="31" t="str">
        <f t="shared" si="243"/>
        <v/>
      </c>
      <c r="AW147" s="32" t="str">
        <f t="shared" si="244"/>
        <v/>
      </c>
      <c r="AX147" s="32" t="str">
        <f t="shared" si="245"/>
        <v/>
      </c>
      <c r="AY147" s="32" t="str">
        <f t="shared" si="246"/>
        <v/>
      </c>
      <c r="AZ147" s="32" t="str">
        <f t="shared" si="247"/>
        <v/>
      </c>
      <c r="BA147" s="32" t="str">
        <f t="shared" si="248"/>
        <v/>
      </c>
      <c r="BB147" s="33" t="str">
        <f t="shared" si="249"/>
        <v/>
      </c>
      <c r="BD147" s="28" t="str">
        <f t="shared" si="250"/>
        <v/>
      </c>
      <c r="BE147" s="29" t="str">
        <f t="shared" si="251"/>
        <v/>
      </c>
      <c r="BF147" s="29" t="str">
        <f t="shared" si="252"/>
        <v/>
      </c>
      <c r="BG147" s="29" t="str">
        <f t="shared" si="253"/>
        <v/>
      </c>
      <c r="BH147" s="29" t="str">
        <f t="shared" si="254"/>
        <v/>
      </c>
      <c r="BI147" s="29" t="str">
        <f t="shared" si="255"/>
        <v/>
      </c>
      <c r="BJ147" s="30" t="str">
        <f t="shared" si="256"/>
        <v/>
      </c>
      <c r="BL147" s="31" t="str">
        <f t="shared" si="257"/>
        <v/>
      </c>
      <c r="BM147" s="32">
        <f t="shared" si="258"/>
        <v>1</v>
      </c>
      <c r="BN147" s="32" t="str">
        <f t="shared" si="259"/>
        <v/>
      </c>
      <c r="BO147" s="32">
        <f t="shared" si="260"/>
        <v>1</v>
      </c>
      <c r="BP147" s="32" t="str">
        <f t="shared" si="261"/>
        <v/>
      </c>
      <c r="BQ147" s="32" t="str">
        <f t="shared" si="262"/>
        <v/>
      </c>
      <c r="BR147" s="32" t="str">
        <f t="shared" si="263"/>
        <v/>
      </c>
      <c r="BS147" s="33" t="str">
        <f t="shared" si="264"/>
        <v/>
      </c>
      <c r="BU147" s="28" t="str">
        <f t="shared" si="228"/>
        <v/>
      </c>
      <c r="BV147" s="29" t="str">
        <f t="shared" si="229"/>
        <v/>
      </c>
      <c r="BW147" s="29" t="str">
        <f t="shared" si="230"/>
        <v/>
      </c>
      <c r="BX147" s="29" t="str">
        <f t="shared" si="231"/>
        <v/>
      </c>
      <c r="BY147" s="29" t="str">
        <f t="shared" si="232"/>
        <v/>
      </c>
      <c r="BZ147" s="29" t="str">
        <f t="shared" si="233"/>
        <v/>
      </c>
      <c r="CA147" s="30" t="str">
        <f t="shared" si="234"/>
        <v/>
      </c>
      <c r="CC147" s="31" t="str">
        <f t="shared" si="282"/>
        <v/>
      </c>
      <c r="CD147" s="32" t="str">
        <f t="shared" si="283"/>
        <v/>
      </c>
      <c r="CE147" s="32" t="str">
        <f t="shared" si="284"/>
        <v/>
      </c>
      <c r="CF147" s="32" t="str">
        <f t="shared" si="285"/>
        <v/>
      </c>
      <c r="CG147" s="32" t="str">
        <f t="shared" si="286"/>
        <v/>
      </c>
      <c r="CH147" s="32" t="str">
        <f t="shared" si="287"/>
        <v/>
      </c>
      <c r="CI147" s="33" t="str">
        <f t="shared" si="288"/>
        <v/>
      </c>
      <c r="CL147" s="31" t="str">
        <f t="shared" si="289"/>
        <v/>
      </c>
      <c r="CM147" s="32" t="str">
        <f t="shared" si="290"/>
        <v/>
      </c>
      <c r="CN147" s="32" t="str">
        <f t="shared" si="291"/>
        <v/>
      </c>
      <c r="CO147" s="32" t="str">
        <f t="shared" si="292"/>
        <v/>
      </c>
      <c r="CP147" s="32" t="str">
        <f t="shared" si="293"/>
        <v/>
      </c>
      <c r="CQ147" s="32" t="str">
        <f t="shared" si="294"/>
        <v/>
      </c>
      <c r="CR147" s="33" t="str">
        <f t="shared" si="295"/>
        <v/>
      </c>
      <c r="CU147" s="31" t="str">
        <f t="shared" si="296"/>
        <v/>
      </c>
      <c r="CV147" s="32" t="str">
        <f t="shared" si="265"/>
        <v/>
      </c>
      <c r="CW147" s="32" t="str">
        <f t="shared" si="266"/>
        <v/>
      </c>
      <c r="CX147" s="32" t="str">
        <f t="shared" si="267"/>
        <v/>
      </c>
      <c r="CY147" s="32" t="str">
        <f t="shared" si="268"/>
        <v/>
      </c>
      <c r="CZ147" s="32" t="str">
        <f t="shared" si="269"/>
        <v/>
      </c>
      <c r="DA147" s="33" t="str">
        <f t="shared" si="270"/>
        <v/>
      </c>
    </row>
    <row r="148" spans="1:105" x14ac:dyDescent="0.2">
      <c r="A148" s="53">
        <f t="shared" si="271"/>
        <v>144</v>
      </c>
      <c r="B148" s="53">
        <v>1</v>
      </c>
      <c r="C148" s="53">
        <v>121</v>
      </c>
      <c r="D148" s="53"/>
      <c r="E148" s="53"/>
      <c r="F148" s="54">
        <v>0</v>
      </c>
      <c r="G148" s="53">
        <f t="shared" si="272"/>
        <v>0</v>
      </c>
      <c r="H148" s="53">
        <f t="shared" si="273"/>
        <v>0</v>
      </c>
      <c r="I148" s="54">
        <f t="shared" si="274"/>
        <v>0</v>
      </c>
      <c r="K148" s="50" t="s">
        <v>5</v>
      </c>
      <c r="L148" s="50"/>
      <c r="M148" s="50"/>
      <c r="N148" s="50"/>
      <c r="O148" s="50" t="s">
        <v>8</v>
      </c>
      <c r="P148" s="50"/>
      <c r="Q148" s="50"/>
      <c r="S148" s="26" t="str">
        <f t="shared" si="235"/>
        <v/>
      </c>
      <c r="AD148" s="31" t="str">
        <f t="shared" si="275"/>
        <v/>
      </c>
      <c r="AE148" s="32" t="str">
        <f t="shared" si="276"/>
        <v/>
      </c>
      <c r="AF148" s="32" t="str">
        <f t="shared" si="277"/>
        <v/>
      </c>
      <c r="AG148" s="32" t="str">
        <f t="shared" si="278"/>
        <v/>
      </c>
      <c r="AH148" s="32" t="str">
        <f t="shared" si="279"/>
        <v/>
      </c>
      <c r="AI148" s="32" t="str">
        <f t="shared" si="280"/>
        <v/>
      </c>
      <c r="AJ148" s="33" t="str">
        <f t="shared" si="281"/>
        <v/>
      </c>
      <c r="AM148" s="119" t="str">
        <f t="shared" si="236"/>
        <v/>
      </c>
      <c r="AN148" s="120" t="str">
        <f t="shared" si="237"/>
        <v/>
      </c>
      <c r="AO148" s="120" t="str">
        <f t="shared" si="238"/>
        <v/>
      </c>
      <c r="AP148" s="120" t="str">
        <f t="shared" si="239"/>
        <v/>
      </c>
      <c r="AQ148" s="120" t="str">
        <f t="shared" si="240"/>
        <v/>
      </c>
      <c r="AR148" s="120" t="str">
        <f t="shared" si="241"/>
        <v/>
      </c>
      <c r="AS148" s="121" t="str">
        <f t="shared" si="242"/>
        <v/>
      </c>
      <c r="AV148" s="31" t="str">
        <f t="shared" si="243"/>
        <v/>
      </c>
      <c r="AW148" s="32" t="str">
        <f t="shared" si="244"/>
        <v/>
      </c>
      <c r="AX148" s="32" t="str">
        <f t="shared" si="245"/>
        <v/>
      </c>
      <c r="AY148" s="32" t="str">
        <f t="shared" si="246"/>
        <v/>
      </c>
      <c r="AZ148" s="32" t="str">
        <f t="shared" si="247"/>
        <v/>
      </c>
      <c r="BA148" s="32" t="str">
        <f t="shared" si="248"/>
        <v/>
      </c>
      <c r="BB148" s="33" t="str">
        <f t="shared" si="249"/>
        <v/>
      </c>
      <c r="BD148" s="28" t="str">
        <f t="shared" si="250"/>
        <v/>
      </c>
      <c r="BE148" s="29" t="str">
        <f t="shared" si="251"/>
        <v/>
      </c>
      <c r="BF148" s="29" t="str">
        <f t="shared" si="252"/>
        <v/>
      </c>
      <c r="BG148" s="29" t="str">
        <f t="shared" si="253"/>
        <v/>
      </c>
      <c r="BH148" s="29" t="str">
        <f t="shared" si="254"/>
        <v/>
      </c>
      <c r="BI148" s="29" t="str">
        <f t="shared" si="255"/>
        <v/>
      </c>
      <c r="BJ148" s="30" t="str">
        <f t="shared" si="256"/>
        <v/>
      </c>
      <c r="BL148" s="31">
        <f t="shared" si="257"/>
        <v>1</v>
      </c>
      <c r="BM148" s="32" t="str">
        <f t="shared" si="258"/>
        <v/>
      </c>
      <c r="BN148" s="32" t="str">
        <f t="shared" si="259"/>
        <v/>
      </c>
      <c r="BO148" s="32" t="str">
        <f t="shared" si="260"/>
        <v/>
      </c>
      <c r="BP148" s="32">
        <f t="shared" si="261"/>
        <v>1</v>
      </c>
      <c r="BQ148" s="32" t="str">
        <f t="shared" si="262"/>
        <v/>
      </c>
      <c r="BR148" s="32" t="str">
        <f t="shared" si="263"/>
        <v/>
      </c>
      <c r="BS148" s="33" t="str">
        <f t="shared" si="264"/>
        <v/>
      </c>
      <c r="BU148" s="38">
        <f t="shared" si="228"/>
        <v>20</v>
      </c>
      <c r="BV148" s="39" t="str">
        <f t="shared" si="229"/>
        <v/>
      </c>
      <c r="BW148" s="39" t="str">
        <f t="shared" si="230"/>
        <v/>
      </c>
      <c r="BX148" s="39" t="str">
        <f t="shared" si="231"/>
        <v/>
      </c>
      <c r="BY148" s="39" t="str">
        <f t="shared" si="232"/>
        <v/>
      </c>
      <c r="BZ148" s="39" t="str">
        <f t="shared" si="233"/>
        <v/>
      </c>
      <c r="CA148" s="40" t="str">
        <f t="shared" si="234"/>
        <v/>
      </c>
      <c r="CC148" s="31" t="str">
        <f t="shared" si="282"/>
        <v/>
      </c>
      <c r="CD148" s="32" t="str">
        <f t="shared" si="283"/>
        <v/>
      </c>
      <c r="CE148" s="32" t="str">
        <f t="shared" si="284"/>
        <v/>
      </c>
      <c r="CF148" s="32" t="str">
        <f t="shared" si="285"/>
        <v/>
      </c>
      <c r="CG148" s="32" t="str">
        <f t="shared" si="286"/>
        <v/>
      </c>
      <c r="CH148" s="32" t="str">
        <f t="shared" si="287"/>
        <v/>
      </c>
      <c r="CI148" s="33" t="str">
        <f t="shared" si="288"/>
        <v/>
      </c>
      <c r="CL148" s="31" t="str">
        <f t="shared" si="289"/>
        <v/>
      </c>
      <c r="CM148" s="32" t="str">
        <f t="shared" si="290"/>
        <v/>
      </c>
      <c r="CN148" s="32" t="str">
        <f t="shared" si="291"/>
        <v/>
      </c>
      <c r="CO148" s="32" t="str">
        <f t="shared" si="292"/>
        <v/>
      </c>
      <c r="CP148" s="32" t="str">
        <f t="shared" si="293"/>
        <v/>
      </c>
      <c r="CQ148" s="32" t="str">
        <f t="shared" si="294"/>
        <v/>
      </c>
      <c r="CR148" s="33" t="str">
        <f t="shared" si="295"/>
        <v/>
      </c>
      <c r="CU148" s="31" t="str">
        <f t="shared" si="296"/>
        <v/>
      </c>
      <c r="CV148" s="32" t="str">
        <f t="shared" si="265"/>
        <v/>
      </c>
      <c r="CW148" s="32" t="str">
        <f t="shared" si="266"/>
        <v/>
      </c>
      <c r="CX148" s="32" t="str">
        <f t="shared" si="267"/>
        <v/>
      </c>
      <c r="CY148" s="32" t="str">
        <f t="shared" si="268"/>
        <v/>
      </c>
      <c r="CZ148" s="32" t="str">
        <f t="shared" si="269"/>
        <v/>
      </c>
      <c r="DA148" s="33" t="str">
        <f t="shared" si="270"/>
        <v/>
      </c>
    </row>
    <row r="149" spans="1:105" x14ac:dyDescent="0.2">
      <c r="A149" s="53">
        <f t="shared" si="271"/>
        <v>145</v>
      </c>
      <c r="B149" s="53">
        <v>0</v>
      </c>
      <c r="C149" s="53"/>
      <c r="D149" s="53"/>
      <c r="E149" s="53"/>
      <c r="F149" s="54">
        <v>0</v>
      </c>
      <c r="G149" s="53">
        <f t="shared" si="272"/>
        <v>0</v>
      </c>
      <c r="H149" s="53">
        <f t="shared" si="273"/>
        <v>0</v>
      </c>
      <c r="I149" s="54">
        <f t="shared" si="274"/>
        <v>0</v>
      </c>
      <c r="K149" s="50"/>
      <c r="L149" s="50"/>
      <c r="M149" s="50"/>
      <c r="N149" s="50"/>
      <c r="O149" s="50"/>
      <c r="P149" s="50"/>
      <c r="Q149" s="50"/>
      <c r="S149" s="26" t="str">
        <f t="shared" si="235"/>
        <v/>
      </c>
      <c r="AD149" s="31" t="str">
        <f t="shared" si="275"/>
        <v/>
      </c>
      <c r="AE149" s="32" t="str">
        <f t="shared" si="276"/>
        <v/>
      </c>
      <c r="AF149" s="32" t="str">
        <f t="shared" si="277"/>
        <v/>
      </c>
      <c r="AG149" s="32" t="str">
        <f t="shared" si="278"/>
        <v/>
      </c>
      <c r="AH149" s="32" t="str">
        <f t="shared" si="279"/>
        <v/>
      </c>
      <c r="AI149" s="32" t="str">
        <f t="shared" si="280"/>
        <v/>
      </c>
      <c r="AJ149" s="33" t="str">
        <f t="shared" si="281"/>
        <v/>
      </c>
      <c r="AM149" s="119" t="str">
        <f t="shared" si="236"/>
        <v/>
      </c>
      <c r="AN149" s="120" t="str">
        <f t="shared" si="237"/>
        <v/>
      </c>
      <c r="AO149" s="120" t="str">
        <f t="shared" si="238"/>
        <v/>
      </c>
      <c r="AP149" s="120" t="str">
        <f t="shared" si="239"/>
        <v/>
      </c>
      <c r="AQ149" s="120" t="str">
        <f t="shared" si="240"/>
        <v/>
      </c>
      <c r="AR149" s="120" t="str">
        <f t="shared" si="241"/>
        <v/>
      </c>
      <c r="AS149" s="121" t="str">
        <f t="shared" si="242"/>
        <v/>
      </c>
      <c r="AV149" s="31" t="str">
        <f t="shared" si="243"/>
        <v/>
      </c>
      <c r="AW149" s="32" t="str">
        <f t="shared" si="244"/>
        <v/>
      </c>
      <c r="AX149" s="32" t="str">
        <f t="shared" si="245"/>
        <v/>
      </c>
      <c r="AY149" s="32" t="str">
        <f t="shared" si="246"/>
        <v/>
      </c>
      <c r="AZ149" s="32" t="str">
        <f t="shared" si="247"/>
        <v/>
      </c>
      <c r="BA149" s="32" t="str">
        <f t="shared" si="248"/>
        <v/>
      </c>
      <c r="BB149" s="33" t="str">
        <f t="shared" si="249"/>
        <v/>
      </c>
      <c r="BD149" s="28" t="str">
        <f t="shared" si="250"/>
        <v/>
      </c>
      <c r="BE149" s="29" t="str">
        <f t="shared" si="251"/>
        <v/>
      </c>
      <c r="BF149" s="29" t="str">
        <f t="shared" si="252"/>
        <v/>
      </c>
      <c r="BG149" s="29" t="str">
        <f t="shared" si="253"/>
        <v/>
      </c>
      <c r="BH149" s="29" t="str">
        <f t="shared" si="254"/>
        <v/>
      </c>
      <c r="BI149" s="29" t="str">
        <f t="shared" si="255"/>
        <v/>
      </c>
      <c r="BJ149" s="30" t="str">
        <f t="shared" si="256"/>
        <v/>
      </c>
      <c r="BL149" s="31" t="str">
        <f t="shared" si="257"/>
        <v/>
      </c>
      <c r="BM149" s="32" t="str">
        <f t="shared" si="258"/>
        <v/>
      </c>
      <c r="BN149" s="32" t="str">
        <f t="shared" si="259"/>
        <v/>
      </c>
      <c r="BO149" s="32" t="str">
        <f t="shared" si="260"/>
        <v/>
      </c>
      <c r="BP149" s="32" t="str">
        <f t="shared" si="261"/>
        <v/>
      </c>
      <c r="BQ149" s="32" t="str">
        <f t="shared" si="262"/>
        <v/>
      </c>
      <c r="BR149" s="32" t="str">
        <f t="shared" si="263"/>
        <v/>
      </c>
      <c r="BS149" s="33" t="str">
        <f t="shared" si="264"/>
        <v/>
      </c>
      <c r="CC149" s="31" t="str">
        <f t="shared" si="282"/>
        <v/>
      </c>
      <c r="CD149" s="32" t="str">
        <f t="shared" si="283"/>
        <v/>
      </c>
      <c r="CE149" s="32" t="str">
        <f t="shared" si="284"/>
        <v/>
      </c>
      <c r="CF149" s="32" t="str">
        <f t="shared" si="285"/>
        <v/>
      </c>
      <c r="CG149" s="32" t="str">
        <f t="shared" si="286"/>
        <v/>
      </c>
      <c r="CH149" s="32" t="str">
        <f t="shared" si="287"/>
        <v/>
      </c>
      <c r="CI149" s="33" t="str">
        <f t="shared" si="288"/>
        <v/>
      </c>
      <c r="CL149" s="31" t="str">
        <f t="shared" si="289"/>
        <v/>
      </c>
      <c r="CM149" s="32" t="str">
        <f t="shared" si="290"/>
        <v/>
      </c>
      <c r="CN149" s="32" t="str">
        <f t="shared" si="291"/>
        <v/>
      </c>
      <c r="CO149" s="32" t="str">
        <f t="shared" si="292"/>
        <v/>
      </c>
      <c r="CP149" s="32" t="str">
        <f t="shared" si="293"/>
        <v/>
      </c>
      <c r="CQ149" s="32" t="str">
        <f t="shared" si="294"/>
        <v/>
      </c>
      <c r="CR149" s="33" t="str">
        <f t="shared" si="295"/>
        <v/>
      </c>
      <c r="CU149" s="31" t="str">
        <f t="shared" si="296"/>
        <v/>
      </c>
      <c r="CV149" s="32" t="str">
        <f t="shared" si="265"/>
        <v/>
      </c>
      <c r="CW149" s="32" t="str">
        <f t="shared" si="266"/>
        <v/>
      </c>
      <c r="CX149" s="32" t="str">
        <f t="shared" si="267"/>
        <v/>
      </c>
      <c r="CY149" s="32" t="str">
        <f t="shared" si="268"/>
        <v/>
      </c>
      <c r="CZ149" s="32" t="str">
        <f t="shared" si="269"/>
        <v/>
      </c>
      <c r="DA149" s="33" t="str">
        <f t="shared" si="270"/>
        <v/>
      </c>
    </row>
    <row r="150" spans="1:105" x14ac:dyDescent="0.2">
      <c r="A150" s="53">
        <f t="shared" si="271"/>
        <v>146</v>
      </c>
      <c r="B150" s="53">
        <v>1</v>
      </c>
      <c r="C150" s="53">
        <v>122</v>
      </c>
      <c r="D150" s="53"/>
      <c r="E150" s="53"/>
      <c r="F150" s="54">
        <v>0</v>
      </c>
      <c r="G150" s="53">
        <f t="shared" si="272"/>
        <v>0</v>
      </c>
      <c r="H150" s="53">
        <f t="shared" si="273"/>
        <v>0</v>
      </c>
      <c r="I150" s="54">
        <f t="shared" si="274"/>
        <v>0</v>
      </c>
      <c r="K150" s="50"/>
      <c r="L150" s="50"/>
      <c r="M150" s="50"/>
      <c r="N150" s="50"/>
      <c r="O150" s="50"/>
      <c r="P150" s="50" t="s">
        <v>15</v>
      </c>
      <c r="Q150" s="50" t="s">
        <v>6</v>
      </c>
      <c r="S150" s="26" t="str">
        <f t="shared" si="235"/>
        <v/>
      </c>
      <c r="AD150" s="31" t="str">
        <f t="shared" si="275"/>
        <v/>
      </c>
      <c r="AE150" s="32" t="str">
        <f t="shared" si="276"/>
        <v/>
      </c>
      <c r="AF150" s="32" t="str">
        <f t="shared" si="277"/>
        <v/>
      </c>
      <c r="AG150" s="32" t="str">
        <f t="shared" si="278"/>
        <v/>
      </c>
      <c r="AH150" s="32" t="str">
        <f t="shared" si="279"/>
        <v/>
      </c>
      <c r="AI150" s="32" t="str">
        <f t="shared" si="280"/>
        <v/>
      </c>
      <c r="AJ150" s="33" t="str">
        <f t="shared" si="281"/>
        <v/>
      </c>
      <c r="AM150" s="119" t="str">
        <f t="shared" si="236"/>
        <v/>
      </c>
      <c r="AN150" s="120" t="str">
        <f t="shared" si="237"/>
        <v/>
      </c>
      <c r="AO150" s="120" t="str">
        <f t="shared" si="238"/>
        <v/>
      </c>
      <c r="AP150" s="120" t="str">
        <f t="shared" si="239"/>
        <v/>
      </c>
      <c r="AQ150" s="120" t="str">
        <f t="shared" si="240"/>
        <v/>
      </c>
      <c r="AR150" s="120" t="str">
        <f t="shared" si="241"/>
        <v/>
      </c>
      <c r="AS150" s="121" t="str">
        <f t="shared" si="242"/>
        <v/>
      </c>
      <c r="AV150" s="31" t="str">
        <f t="shared" si="243"/>
        <v/>
      </c>
      <c r="AW150" s="32" t="str">
        <f t="shared" si="244"/>
        <v/>
      </c>
      <c r="AX150" s="32" t="str">
        <f t="shared" si="245"/>
        <v/>
      </c>
      <c r="AY150" s="32" t="str">
        <f t="shared" si="246"/>
        <v/>
      </c>
      <c r="AZ150" s="32" t="str">
        <f t="shared" si="247"/>
        <v/>
      </c>
      <c r="BA150" s="32" t="str">
        <f t="shared" si="248"/>
        <v/>
      </c>
      <c r="BB150" s="33" t="str">
        <f t="shared" si="249"/>
        <v/>
      </c>
      <c r="BD150" s="28" t="str">
        <f t="shared" si="250"/>
        <v/>
      </c>
      <c r="BE150" s="29" t="str">
        <f t="shared" si="251"/>
        <v/>
      </c>
      <c r="BF150" s="29" t="str">
        <f t="shared" si="252"/>
        <v/>
      </c>
      <c r="BG150" s="29" t="str">
        <f t="shared" si="253"/>
        <v/>
      </c>
      <c r="BH150" s="29" t="str">
        <f t="shared" si="254"/>
        <v/>
      </c>
      <c r="BI150" s="29" t="str">
        <f t="shared" si="255"/>
        <v/>
      </c>
      <c r="BJ150" s="30" t="str">
        <f t="shared" si="256"/>
        <v/>
      </c>
      <c r="BL150" s="31" t="str">
        <f t="shared" si="257"/>
        <v/>
      </c>
      <c r="BM150" s="32" t="str">
        <f t="shared" si="258"/>
        <v/>
      </c>
      <c r="BN150" s="32" t="str">
        <f t="shared" si="259"/>
        <v/>
      </c>
      <c r="BO150" s="32" t="str">
        <f t="shared" si="260"/>
        <v/>
      </c>
      <c r="BP150" s="32" t="str">
        <f t="shared" si="261"/>
        <v/>
      </c>
      <c r="BQ150" s="32">
        <f t="shared" si="262"/>
        <v>1</v>
      </c>
      <c r="BR150" s="32">
        <f t="shared" si="263"/>
        <v>1</v>
      </c>
      <c r="BS150" s="33" t="str">
        <f t="shared" si="264"/>
        <v/>
      </c>
      <c r="CC150" s="31" t="str">
        <f t="shared" si="282"/>
        <v/>
      </c>
      <c r="CD150" s="32" t="str">
        <f t="shared" si="283"/>
        <v/>
      </c>
      <c r="CE150" s="32" t="str">
        <f t="shared" si="284"/>
        <v/>
      </c>
      <c r="CF150" s="32" t="str">
        <f t="shared" si="285"/>
        <v/>
      </c>
      <c r="CG150" s="32" t="str">
        <f t="shared" si="286"/>
        <v/>
      </c>
      <c r="CH150" s="32" t="str">
        <f t="shared" si="287"/>
        <v/>
      </c>
      <c r="CI150" s="33" t="str">
        <f t="shared" si="288"/>
        <v/>
      </c>
      <c r="CL150" s="31" t="str">
        <f t="shared" si="289"/>
        <v/>
      </c>
      <c r="CM150" s="32" t="str">
        <f t="shared" si="290"/>
        <v/>
      </c>
      <c r="CN150" s="32" t="str">
        <f t="shared" si="291"/>
        <v/>
      </c>
      <c r="CO150" s="32" t="str">
        <f t="shared" si="292"/>
        <v/>
      </c>
      <c r="CP150" s="32" t="str">
        <f t="shared" si="293"/>
        <v/>
      </c>
      <c r="CQ150" s="32" t="str">
        <f t="shared" si="294"/>
        <v/>
      </c>
      <c r="CR150" s="33" t="str">
        <f t="shared" si="295"/>
        <v/>
      </c>
      <c r="CU150" s="31" t="str">
        <f t="shared" si="296"/>
        <v/>
      </c>
      <c r="CV150" s="32" t="str">
        <f t="shared" si="265"/>
        <v/>
      </c>
      <c r="CW150" s="32" t="str">
        <f t="shared" si="266"/>
        <v/>
      </c>
      <c r="CX150" s="32" t="str">
        <f t="shared" si="267"/>
        <v/>
      </c>
      <c r="CY150" s="32" t="str">
        <f t="shared" si="268"/>
        <v/>
      </c>
      <c r="CZ150" s="32" t="str">
        <f t="shared" si="269"/>
        <v/>
      </c>
      <c r="DA150" s="33" t="str">
        <f t="shared" si="270"/>
        <v/>
      </c>
    </row>
    <row r="151" spans="1:105" x14ac:dyDescent="0.2">
      <c r="A151" s="53">
        <f t="shared" si="271"/>
        <v>147</v>
      </c>
      <c r="B151" s="53">
        <v>1</v>
      </c>
      <c r="C151" s="53">
        <v>123</v>
      </c>
      <c r="D151" s="53"/>
      <c r="E151" s="53"/>
      <c r="F151" s="54">
        <v>0</v>
      </c>
      <c r="G151" s="53">
        <f t="shared" si="272"/>
        <v>0</v>
      </c>
      <c r="H151" s="53">
        <f t="shared" si="273"/>
        <v>0</v>
      </c>
      <c r="I151" s="54">
        <f t="shared" si="274"/>
        <v>0</v>
      </c>
      <c r="K151" s="50" t="s">
        <v>3</v>
      </c>
      <c r="L151" s="50"/>
      <c r="M151" s="50" t="s">
        <v>8</v>
      </c>
      <c r="N151" s="50"/>
      <c r="O151" s="50"/>
      <c r="P151" s="50"/>
      <c r="Q151" s="50"/>
      <c r="S151" s="26" t="str">
        <f t="shared" si="235"/>
        <v/>
      </c>
      <c r="AD151" s="31" t="str">
        <f t="shared" si="275"/>
        <v/>
      </c>
      <c r="AE151" s="32" t="str">
        <f t="shared" si="276"/>
        <v/>
      </c>
      <c r="AF151" s="32" t="str">
        <f t="shared" si="277"/>
        <v/>
      </c>
      <c r="AG151" s="32" t="str">
        <f t="shared" si="278"/>
        <v/>
      </c>
      <c r="AH151" s="32" t="str">
        <f t="shared" si="279"/>
        <v/>
      </c>
      <c r="AI151" s="32" t="str">
        <f t="shared" si="280"/>
        <v/>
      </c>
      <c r="AJ151" s="33" t="str">
        <f t="shared" si="281"/>
        <v/>
      </c>
      <c r="AM151" s="119" t="str">
        <f t="shared" si="236"/>
        <v/>
      </c>
      <c r="AN151" s="120" t="str">
        <f t="shared" si="237"/>
        <v/>
      </c>
      <c r="AO151" s="120" t="str">
        <f t="shared" si="238"/>
        <v/>
      </c>
      <c r="AP151" s="120" t="str">
        <f t="shared" si="239"/>
        <v/>
      </c>
      <c r="AQ151" s="120" t="str">
        <f t="shared" si="240"/>
        <v/>
      </c>
      <c r="AR151" s="120" t="str">
        <f t="shared" si="241"/>
        <v/>
      </c>
      <c r="AS151" s="121" t="str">
        <f t="shared" si="242"/>
        <v/>
      </c>
      <c r="AV151" s="31" t="str">
        <f t="shared" si="243"/>
        <v/>
      </c>
      <c r="AW151" s="32" t="str">
        <f t="shared" si="244"/>
        <v/>
      </c>
      <c r="AX151" s="32" t="str">
        <f t="shared" si="245"/>
        <v/>
      </c>
      <c r="AY151" s="32" t="str">
        <f t="shared" si="246"/>
        <v/>
      </c>
      <c r="AZ151" s="32" t="str">
        <f t="shared" si="247"/>
        <v/>
      </c>
      <c r="BA151" s="32" t="str">
        <f t="shared" si="248"/>
        <v/>
      </c>
      <c r="BB151" s="33" t="str">
        <f t="shared" si="249"/>
        <v/>
      </c>
      <c r="BD151" s="28" t="str">
        <f t="shared" si="250"/>
        <v/>
      </c>
      <c r="BE151" s="29" t="str">
        <f t="shared" si="251"/>
        <v/>
      </c>
      <c r="BF151" s="29" t="str">
        <f t="shared" si="252"/>
        <v/>
      </c>
      <c r="BG151" s="29" t="str">
        <f t="shared" si="253"/>
        <v/>
      </c>
      <c r="BH151" s="29" t="str">
        <f t="shared" si="254"/>
        <v/>
      </c>
      <c r="BI151" s="29" t="str">
        <f t="shared" si="255"/>
        <v/>
      </c>
      <c r="BJ151" s="30" t="str">
        <f t="shared" si="256"/>
        <v/>
      </c>
      <c r="BL151" s="31">
        <f t="shared" si="257"/>
        <v>1</v>
      </c>
      <c r="BM151" s="32" t="str">
        <f t="shared" si="258"/>
        <v/>
      </c>
      <c r="BN151" s="32">
        <f t="shared" si="259"/>
        <v>1</v>
      </c>
      <c r="BO151" s="32" t="str">
        <f t="shared" si="260"/>
        <v/>
      </c>
      <c r="BP151" s="32" t="str">
        <f t="shared" si="261"/>
        <v/>
      </c>
      <c r="BQ151" s="32" t="str">
        <f t="shared" si="262"/>
        <v/>
      </c>
      <c r="BR151" s="32" t="str">
        <f t="shared" si="263"/>
        <v/>
      </c>
      <c r="BS151" s="33" t="str">
        <f t="shared" si="264"/>
        <v/>
      </c>
      <c r="CC151" s="31" t="str">
        <f t="shared" si="282"/>
        <v/>
      </c>
      <c r="CD151" s="32" t="str">
        <f t="shared" si="283"/>
        <v/>
      </c>
      <c r="CE151" s="32" t="str">
        <f t="shared" si="284"/>
        <v/>
      </c>
      <c r="CF151" s="32" t="str">
        <f t="shared" si="285"/>
        <v/>
      </c>
      <c r="CG151" s="32" t="str">
        <f t="shared" si="286"/>
        <v/>
      </c>
      <c r="CH151" s="32" t="str">
        <f t="shared" si="287"/>
        <v/>
      </c>
      <c r="CI151" s="33" t="str">
        <f t="shared" si="288"/>
        <v/>
      </c>
      <c r="CL151" s="31" t="str">
        <f t="shared" si="289"/>
        <v/>
      </c>
      <c r="CM151" s="32" t="str">
        <f t="shared" si="290"/>
        <v/>
      </c>
      <c r="CN151" s="32" t="str">
        <f t="shared" si="291"/>
        <v/>
      </c>
      <c r="CO151" s="32" t="str">
        <f t="shared" si="292"/>
        <v/>
      </c>
      <c r="CP151" s="32" t="str">
        <f t="shared" si="293"/>
        <v/>
      </c>
      <c r="CQ151" s="32" t="str">
        <f t="shared" si="294"/>
        <v/>
      </c>
      <c r="CR151" s="33" t="str">
        <f t="shared" si="295"/>
        <v/>
      </c>
      <c r="CU151" s="31" t="str">
        <f t="shared" si="296"/>
        <v/>
      </c>
      <c r="CV151" s="32" t="str">
        <f t="shared" si="265"/>
        <v/>
      </c>
      <c r="CW151" s="32" t="str">
        <f t="shared" si="266"/>
        <v/>
      </c>
      <c r="CX151" s="32" t="str">
        <f t="shared" si="267"/>
        <v/>
      </c>
      <c r="CY151" s="32" t="str">
        <f t="shared" si="268"/>
        <v/>
      </c>
      <c r="CZ151" s="32" t="str">
        <f t="shared" si="269"/>
        <v/>
      </c>
      <c r="DA151" s="33" t="str">
        <f t="shared" si="270"/>
        <v/>
      </c>
    </row>
    <row r="152" spans="1:105" x14ac:dyDescent="0.2">
      <c r="A152" s="53">
        <f t="shared" si="271"/>
        <v>148</v>
      </c>
      <c r="B152" s="53">
        <v>1</v>
      </c>
      <c r="C152" s="53">
        <v>124</v>
      </c>
      <c r="D152" s="53">
        <v>1</v>
      </c>
      <c r="E152" s="53"/>
      <c r="F152" s="54">
        <v>0</v>
      </c>
      <c r="G152" s="53">
        <f t="shared" si="272"/>
        <v>1</v>
      </c>
      <c r="H152" s="53">
        <f t="shared" si="273"/>
        <v>0</v>
      </c>
      <c r="I152" s="54">
        <f t="shared" si="274"/>
        <v>1</v>
      </c>
      <c r="K152" s="50"/>
      <c r="L152" s="50" t="s">
        <v>11</v>
      </c>
      <c r="M152" s="50"/>
      <c r="N152" s="50"/>
      <c r="O152" s="50" t="s">
        <v>2</v>
      </c>
      <c r="P152" s="50"/>
      <c r="Q152" s="50"/>
      <c r="S152" s="26" t="str">
        <f t="shared" si="235"/>
        <v/>
      </c>
      <c r="AD152" s="31" t="str">
        <f t="shared" si="275"/>
        <v/>
      </c>
      <c r="AE152" s="32" t="str">
        <f t="shared" si="276"/>
        <v/>
      </c>
      <c r="AF152" s="32" t="str">
        <f t="shared" si="277"/>
        <v/>
      </c>
      <c r="AG152" s="32" t="str">
        <f t="shared" si="278"/>
        <v/>
      </c>
      <c r="AH152" s="32">
        <f t="shared" si="279"/>
        <v>1</v>
      </c>
      <c r="AI152" s="32" t="str">
        <f t="shared" si="280"/>
        <v/>
      </c>
      <c r="AJ152" s="33" t="str">
        <f t="shared" si="281"/>
        <v/>
      </c>
      <c r="AM152" s="119" t="str">
        <f t="shared" si="236"/>
        <v/>
      </c>
      <c r="AN152" s="120">
        <f t="shared" si="237"/>
        <v>1</v>
      </c>
      <c r="AO152" s="120" t="str">
        <f t="shared" si="238"/>
        <v/>
      </c>
      <c r="AP152" s="120" t="str">
        <f t="shared" si="239"/>
        <v/>
      </c>
      <c r="AQ152" s="120" t="str">
        <f t="shared" si="240"/>
        <v/>
      </c>
      <c r="AR152" s="120" t="str">
        <f t="shared" si="241"/>
        <v/>
      </c>
      <c r="AS152" s="121" t="str">
        <f t="shared" si="242"/>
        <v/>
      </c>
      <c r="AV152" s="31" t="str">
        <f t="shared" si="243"/>
        <v/>
      </c>
      <c r="AW152" s="32" t="str">
        <f t="shared" si="244"/>
        <v/>
      </c>
      <c r="AX152" s="32" t="str">
        <f t="shared" si="245"/>
        <v/>
      </c>
      <c r="AY152" s="32" t="str">
        <f t="shared" si="246"/>
        <v/>
      </c>
      <c r="AZ152" s="32" t="str">
        <f t="shared" si="247"/>
        <v/>
      </c>
      <c r="BA152" s="32" t="str">
        <f t="shared" si="248"/>
        <v/>
      </c>
      <c r="BB152" s="33" t="str">
        <f t="shared" si="249"/>
        <v/>
      </c>
      <c r="BD152" s="28" t="str">
        <f t="shared" si="250"/>
        <v/>
      </c>
      <c r="BE152" s="29" t="str">
        <f t="shared" si="251"/>
        <v/>
      </c>
      <c r="BF152" s="29" t="str">
        <f t="shared" si="252"/>
        <v/>
      </c>
      <c r="BG152" s="29" t="str">
        <f t="shared" si="253"/>
        <v/>
      </c>
      <c r="BH152" s="29" t="str">
        <f t="shared" si="254"/>
        <v/>
      </c>
      <c r="BI152" s="29" t="str">
        <f t="shared" si="255"/>
        <v/>
      </c>
      <c r="BJ152" s="30" t="str">
        <f t="shared" si="256"/>
        <v/>
      </c>
      <c r="BL152" s="31" t="str">
        <f t="shared" si="257"/>
        <v/>
      </c>
      <c r="BM152" s="32">
        <f t="shared" si="258"/>
        <v>1</v>
      </c>
      <c r="BN152" s="32" t="str">
        <f t="shared" si="259"/>
        <v/>
      </c>
      <c r="BO152" s="32" t="str">
        <f t="shared" si="260"/>
        <v/>
      </c>
      <c r="BP152" s="32">
        <f t="shared" si="261"/>
        <v>1</v>
      </c>
      <c r="BQ152" s="32" t="str">
        <f t="shared" si="262"/>
        <v/>
      </c>
      <c r="BR152" s="32" t="str">
        <f t="shared" si="263"/>
        <v/>
      </c>
      <c r="BS152" s="33" t="str">
        <f t="shared" si="264"/>
        <v/>
      </c>
      <c r="CC152" s="31" t="str">
        <f t="shared" si="282"/>
        <v/>
      </c>
      <c r="CD152" s="32" t="str">
        <f t="shared" si="283"/>
        <v/>
      </c>
      <c r="CE152" s="32" t="str">
        <f t="shared" si="284"/>
        <v/>
      </c>
      <c r="CF152" s="32" t="str">
        <f t="shared" si="285"/>
        <v/>
      </c>
      <c r="CG152" s="32">
        <f t="shared" si="286"/>
        <v>1</v>
      </c>
      <c r="CH152" s="32" t="str">
        <f t="shared" si="287"/>
        <v/>
      </c>
      <c r="CI152" s="33" t="str">
        <f t="shared" si="288"/>
        <v/>
      </c>
      <c r="CL152" s="31" t="str">
        <f t="shared" si="289"/>
        <v/>
      </c>
      <c r="CM152" s="32" t="str">
        <f t="shared" si="290"/>
        <v/>
      </c>
      <c r="CN152" s="32" t="str">
        <f t="shared" si="291"/>
        <v/>
      </c>
      <c r="CO152" s="32" t="str">
        <f t="shared" si="292"/>
        <v/>
      </c>
      <c r="CP152" s="32" t="str">
        <f t="shared" si="293"/>
        <v/>
      </c>
      <c r="CQ152" s="32" t="str">
        <f t="shared" si="294"/>
        <v/>
      </c>
      <c r="CR152" s="33" t="str">
        <f t="shared" si="295"/>
        <v/>
      </c>
      <c r="CU152" s="31" t="str">
        <f t="shared" si="296"/>
        <v/>
      </c>
      <c r="CV152" s="32" t="str">
        <f t="shared" si="265"/>
        <v/>
      </c>
      <c r="CW152" s="32" t="str">
        <f t="shared" si="266"/>
        <v/>
      </c>
      <c r="CX152" s="32" t="str">
        <f t="shared" si="267"/>
        <v/>
      </c>
      <c r="CY152" s="32" t="str">
        <f t="shared" si="268"/>
        <v/>
      </c>
      <c r="CZ152" s="32" t="str">
        <f t="shared" si="269"/>
        <v/>
      </c>
      <c r="DA152" s="33" t="str">
        <f t="shared" si="270"/>
        <v/>
      </c>
    </row>
    <row r="153" spans="1:105" x14ac:dyDescent="0.2">
      <c r="A153" s="53">
        <f t="shared" si="271"/>
        <v>149</v>
      </c>
      <c r="B153" s="53">
        <v>1</v>
      </c>
      <c r="C153" s="53">
        <v>125</v>
      </c>
      <c r="D153" s="53"/>
      <c r="E153" s="53">
        <v>1</v>
      </c>
      <c r="F153" s="54">
        <v>0</v>
      </c>
      <c r="G153" s="53">
        <f t="shared" si="272"/>
        <v>0</v>
      </c>
      <c r="H153" s="53">
        <f t="shared" si="273"/>
        <v>1</v>
      </c>
      <c r="I153" s="54">
        <f t="shared" si="274"/>
        <v>1</v>
      </c>
      <c r="K153" s="50"/>
      <c r="L153" s="50"/>
      <c r="M153" s="50"/>
      <c r="N153" s="50" t="s">
        <v>13</v>
      </c>
      <c r="O153" s="50"/>
      <c r="P153" s="50" t="s">
        <v>4</v>
      </c>
      <c r="Q153" s="50"/>
      <c r="S153" s="26" t="str">
        <f t="shared" si="235"/>
        <v/>
      </c>
      <c r="AD153" s="31" t="str">
        <f t="shared" si="275"/>
        <v/>
      </c>
      <c r="AE153" s="32" t="str">
        <f t="shared" si="276"/>
        <v/>
      </c>
      <c r="AF153" s="32" t="str">
        <f t="shared" si="277"/>
        <v/>
      </c>
      <c r="AG153" s="32" t="str">
        <f t="shared" si="278"/>
        <v/>
      </c>
      <c r="AH153" s="32" t="str">
        <f t="shared" si="279"/>
        <v/>
      </c>
      <c r="AI153" s="32">
        <f t="shared" si="280"/>
        <v>1</v>
      </c>
      <c r="AJ153" s="33" t="str">
        <f t="shared" si="281"/>
        <v/>
      </c>
      <c r="AM153" s="119" t="str">
        <f t="shared" si="236"/>
        <v/>
      </c>
      <c r="AN153" s="120" t="str">
        <f t="shared" si="237"/>
        <v/>
      </c>
      <c r="AO153" s="120" t="str">
        <f t="shared" si="238"/>
        <v/>
      </c>
      <c r="AP153" s="120">
        <f t="shared" si="239"/>
        <v>1</v>
      </c>
      <c r="AQ153" s="120" t="str">
        <f t="shared" si="240"/>
        <v/>
      </c>
      <c r="AR153" s="120" t="str">
        <f t="shared" si="241"/>
        <v/>
      </c>
      <c r="AS153" s="121" t="str">
        <f t="shared" si="242"/>
        <v/>
      </c>
      <c r="AV153" s="31" t="str">
        <f t="shared" si="243"/>
        <v/>
      </c>
      <c r="AW153" s="32" t="str">
        <f t="shared" si="244"/>
        <v/>
      </c>
      <c r="AX153" s="32" t="str">
        <f t="shared" si="245"/>
        <v/>
      </c>
      <c r="AY153" s="32" t="str">
        <f t="shared" si="246"/>
        <v/>
      </c>
      <c r="AZ153" s="32" t="str">
        <f t="shared" si="247"/>
        <v/>
      </c>
      <c r="BA153" s="32" t="str">
        <f t="shared" si="248"/>
        <v/>
      </c>
      <c r="BB153" s="33" t="str">
        <f t="shared" si="249"/>
        <v/>
      </c>
      <c r="BD153" s="28" t="str">
        <f t="shared" si="250"/>
        <v/>
      </c>
      <c r="BE153" s="29" t="str">
        <f t="shared" si="251"/>
        <v/>
      </c>
      <c r="BF153" s="29" t="str">
        <f t="shared" si="252"/>
        <v/>
      </c>
      <c r="BG153" s="29" t="str">
        <f t="shared" si="253"/>
        <v/>
      </c>
      <c r="BH153" s="29" t="str">
        <f t="shared" si="254"/>
        <v/>
      </c>
      <c r="BI153" s="29" t="str">
        <f t="shared" si="255"/>
        <v/>
      </c>
      <c r="BJ153" s="30" t="str">
        <f t="shared" si="256"/>
        <v/>
      </c>
      <c r="BL153" s="31" t="str">
        <f t="shared" si="257"/>
        <v/>
      </c>
      <c r="BM153" s="32" t="str">
        <f t="shared" si="258"/>
        <v/>
      </c>
      <c r="BN153" s="32" t="str">
        <f t="shared" si="259"/>
        <v/>
      </c>
      <c r="BO153" s="32">
        <f t="shared" si="260"/>
        <v>1</v>
      </c>
      <c r="BP153" s="32" t="str">
        <f t="shared" si="261"/>
        <v/>
      </c>
      <c r="BQ153" s="32">
        <f t="shared" si="262"/>
        <v>1</v>
      </c>
      <c r="BR153" s="32" t="str">
        <f t="shared" si="263"/>
        <v/>
      </c>
      <c r="BS153" s="33" t="str">
        <f t="shared" si="264"/>
        <v/>
      </c>
      <c r="CC153" s="31" t="str">
        <f t="shared" si="282"/>
        <v/>
      </c>
      <c r="CD153" s="32" t="str">
        <f t="shared" si="283"/>
        <v/>
      </c>
      <c r="CE153" s="32" t="str">
        <f t="shared" si="284"/>
        <v/>
      </c>
      <c r="CF153" s="32" t="str">
        <f t="shared" si="285"/>
        <v/>
      </c>
      <c r="CG153" s="32" t="str">
        <f t="shared" si="286"/>
        <v/>
      </c>
      <c r="CH153" s="32" t="str">
        <f t="shared" si="287"/>
        <v/>
      </c>
      <c r="CI153" s="33" t="str">
        <f t="shared" si="288"/>
        <v/>
      </c>
      <c r="CL153" s="31" t="str">
        <f t="shared" si="289"/>
        <v/>
      </c>
      <c r="CM153" s="32" t="str">
        <f t="shared" si="290"/>
        <v/>
      </c>
      <c r="CN153" s="32" t="str">
        <f t="shared" si="291"/>
        <v/>
      </c>
      <c r="CO153" s="32" t="str">
        <f t="shared" si="292"/>
        <v/>
      </c>
      <c r="CP153" s="32" t="str">
        <f t="shared" si="293"/>
        <v/>
      </c>
      <c r="CQ153" s="32">
        <f t="shared" si="294"/>
        <v>1</v>
      </c>
      <c r="CR153" s="33" t="str">
        <f t="shared" si="295"/>
        <v/>
      </c>
      <c r="CU153" s="31" t="str">
        <f t="shared" si="296"/>
        <v/>
      </c>
      <c r="CV153" s="32" t="str">
        <f t="shared" si="265"/>
        <v/>
      </c>
      <c r="CW153" s="32" t="str">
        <f t="shared" si="266"/>
        <v/>
      </c>
      <c r="CX153" s="32" t="str">
        <f t="shared" si="267"/>
        <v/>
      </c>
      <c r="CY153" s="32" t="str">
        <f t="shared" si="268"/>
        <v/>
      </c>
      <c r="CZ153" s="32" t="str">
        <f t="shared" si="269"/>
        <v/>
      </c>
      <c r="DA153" s="33" t="str">
        <f t="shared" si="270"/>
        <v/>
      </c>
    </row>
    <row r="154" spans="1:105" x14ac:dyDescent="0.2">
      <c r="A154" s="55">
        <f t="shared" si="271"/>
        <v>150</v>
      </c>
      <c r="B154" s="55">
        <v>1</v>
      </c>
      <c r="C154" s="55">
        <v>126</v>
      </c>
      <c r="D154" s="53"/>
      <c r="E154" s="53"/>
      <c r="F154" s="56">
        <v>0</v>
      </c>
      <c r="G154" s="55">
        <f t="shared" si="272"/>
        <v>0</v>
      </c>
      <c r="H154" s="55">
        <f t="shared" si="273"/>
        <v>0</v>
      </c>
      <c r="I154" s="56">
        <f t="shared" si="274"/>
        <v>0</v>
      </c>
      <c r="K154" s="50" t="s">
        <v>15</v>
      </c>
      <c r="L154" s="50"/>
      <c r="M154" s="50"/>
      <c r="N154" s="50"/>
      <c r="O154" s="50"/>
      <c r="P154" s="50"/>
      <c r="Q154" s="50" t="s">
        <v>1</v>
      </c>
      <c r="S154" s="37" t="str">
        <f t="shared" si="235"/>
        <v/>
      </c>
      <c r="AD154" s="34" t="str">
        <f t="shared" si="275"/>
        <v/>
      </c>
      <c r="AE154" s="35" t="str">
        <f t="shared" si="276"/>
        <v/>
      </c>
      <c r="AF154" s="35" t="str">
        <f t="shared" si="277"/>
        <v/>
      </c>
      <c r="AG154" s="35" t="str">
        <f t="shared" si="278"/>
        <v/>
      </c>
      <c r="AH154" s="35" t="str">
        <f t="shared" si="279"/>
        <v/>
      </c>
      <c r="AI154" s="35" t="str">
        <f t="shared" si="280"/>
        <v/>
      </c>
      <c r="AJ154" s="36" t="str">
        <f t="shared" si="281"/>
        <v/>
      </c>
      <c r="AM154" s="122" t="str">
        <f t="shared" si="236"/>
        <v/>
      </c>
      <c r="AN154" s="123" t="str">
        <f t="shared" si="237"/>
        <v/>
      </c>
      <c r="AO154" s="123" t="str">
        <f t="shared" si="238"/>
        <v/>
      </c>
      <c r="AP154" s="123" t="str">
        <f t="shared" si="239"/>
        <v/>
      </c>
      <c r="AQ154" s="123" t="str">
        <f t="shared" si="240"/>
        <v/>
      </c>
      <c r="AR154" s="123" t="str">
        <f t="shared" si="241"/>
        <v/>
      </c>
      <c r="AS154" s="124" t="str">
        <f t="shared" si="242"/>
        <v/>
      </c>
      <c r="AV154" s="34" t="str">
        <f t="shared" si="243"/>
        <v/>
      </c>
      <c r="AW154" s="35" t="str">
        <f t="shared" si="244"/>
        <v/>
      </c>
      <c r="AX154" s="35" t="str">
        <f t="shared" si="245"/>
        <v/>
      </c>
      <c r="AY154" s="35" t="str">
        <f t="shared" si="246"/>
        <v/>
      </c>
      <c r="AZ154" s="35" t="str">
        <f t="shared" si="247"/>
        <v/>
      </c>
      <c r="BA154" s="35" t="str">
        <f t="shared" si="248"/>
        <v/>
      </c>
      <c r="BB154" s="36" t="str">
        <f t="shared" si="249"/>
        <v/>
      </c>
      <c r="BD154" s="38" t="str">
        <f t="shared" si="250"/>
        <v/>
      </c>
      <c r="BE154" s="39" t="str">
        <f t="shared" si="251"/>
        <v/>
      </c>
      <c r="BF154" s="39" t="str">
        <f t="shared" si="252"/>
        <v/>
      </c>
      <c r="BG154" s="39" t="str">
        <f t="shared" si="253"/>
        <v/>
      </c>
      <c r="BH154" s="39" t="str">
        <f t="shared" si="254"/>
        <v/>
      </c>
      <c r="BI154" s="39" t="str">
        <f t="shared" si="255"/>
        <v/>
      </c>
      <c r="BJ154" s="40" t="str">
        <f t="shared" si="256"/>
        <v/>
      </c>
      <c r="BL154" s="34">
        <f t="shared" si="257"/>
        <v>1</v>
      </c>
      <c r="BM154" s="35" t="str">
        <f t="shared" si="258"/>
        <v/>
      </c>
      <c r="BN154" s="35" t="str">
        <f t="shared" si="259"/>
        <v/>
      </c>
      <c r="BO154" s="35" t="str">
        <f t="shared" si="260"/>
        <v/>
      </c>
      <c r="BP154" s="35" t="str">
        <f t="shared" si="261"/>
        <v/>
      </c>
      <c r="BQ154" s="35" t="str">
        <f t="shared" si="262"/>
        <v/>
      </c>
      <c r="BR154" s="35">
        <f t="shared" si="263"/>
        <v>1</v>
      </c>
      <c r="BS154" s="36" t="str">
        <f t="shared" si="264"/>
        <v/>
      </c>
      <c r="CC154" s="34" t="str">
        <f t="shared" si="282"/>
        <v/>
      </c>
      <c r="CD154" s="35" t="str">
        <f t="shared" si="283"/>
        <v/>
      </c>
      <c r="CE154" s="35" t="str">
        <f t="shared" si="284"/>
        <v/>
      </c>
      <c r="CF154" s="35" t="str">
        <f t="shared" si="285"/>
        <v/>
      </c>
      <c r="CG154" s="35" t="str">
        <f t="shared" si="286"/>
        <v/>
      </c>
      <c r="CH154" s="35" t="str">
        <f t="shared" si="287"/>
        <v/>
      </c>
      <c r="CI154" s="36" t="str">
        <f t="shared" si="288"/>
        <v/>
      </c>
      <c r="CL154" s="34" t="str">
        <f t="shared" si="289"/>
        <v/>
      </c>
      <c r="CM154" s="35" t="str">
        <f t="shared" si="290"/>
        <v/>
      </c>
      <c r="CN154" s="35" t="str">
        <f t="shared" si="291"/>
        <v/>
      </c>
      <c r="CO154" s="35" t="str">
        <f t="shared" si="292"/>
        <v/>
      </c>
      <c r="CP154" s="35" t="str">
        <f t="shared" si="293"/>
        <v/>
      </c>
      <c r="CQ154" s="35" t="str">
        <f t="shared" si="294"/>
        <v/>
      </c>
      <c r="CR154" s="36" t="str">
        <f t="shared" si="295"/>
        <v/>
      </c>
      <c r="CU154" s="34" t="str">
        <f t="shared" si="296"/>
        <v/>
      </c>
      <c r="CV154" s="35" t="str">
        <f t="shared" si="265"/>
        <v/>
      </c>
      <c r="CW154" s="35" t="str">
        <f t="shared" si="266"/>
        <v/>
      </c>
      <c r="CX154" s="35" t="str">
        <f t="shared" si="267"/>
        <v/>
      </c>
      <c r="CY154" s="35" t="str">
        <f t="shared" si="268"/>
        <v/>
      </c>
      <c r="CZ154" s="35" t="str">
        <f t="shared" si="269"/>
        <v/>
      </c>
      <c r="DA154" s="36" t="str">
        <f t="shared" si="270"/>
        <v/>
      </c>
    </row>
    <row r="155" spans="1:105" ht="14.25" customHeight="1" x14ac:dyDescent="0.2">
      <c r="D155" s="51"/>
      <c r="E155" s="51"/>
      <c r="K155" s="50"/>
      <c r="L155" s="50"/>
      <c r="M155" s="50"/>
      <c r="N155" s="50"/>
      <c r="O155" s="50"/>
      <c r="P155" s="50"/>
      <c r="Q155" s="50"/>
    </row>
    <row r="156" spans="1:105" x14ac:dyDescent="0.2">
      <c r="A156" s="41" t="s">
        <v>22</v>
      </c>
      <c r="B156" s="41">
        <f>SUM(B5:B154)</f>
        <v>126</v>
      </c>
      <c r="C156" s="41"/>
      <c r="D156" s="41">
        <f t="shared" ref="D156:I156" si="297">SUM(D5:D154)</f>
        <v>22</v>
      </c>
      <c r="E156" s="41">
        <f t="shared" si="297"/>
        <v>22</v>
      </c>
      <c r="F156" s="41">
        <f t="shared" si="297"/>
        <v>6</v>
      </c>
      <c r="G156" s="41">
        <f t="shared" si="297"/>
        <v>21</v>
      </c>
      <c r="H156" s="41">
        <f t="shared" si="297"/>
        <v>21</v>
      </c>
      <c r="I156" s="41">
        <f t="shared" si="297"/>
        <v>48</v>
      </c>
      <c r="K156" s="50" t="s">
        <v>9</v>
      </c>
      <c r="L156" s="50" t="s">
        <v>9</v>
      </c>
      <c r="M156" s="50" t="s">
        <v>9</v>
      </c>
      <c r="N156" s="50" t="s">
        <v>9</v>
      </c>
      <c r="O156" s="50" t="s">
        <v>9</v>
      </c>
      <c r="P156" s="50" t="s">
        <v>9</v>
      </c>
      <c r="Q156" s="50" t="s">
        <v>9</v>
      </c>
      <c r="BC156" s="1" t="s">
        <v>51</v>
      </c>
    </row>
    <row r="157" spans="1:105" x14ac:dyDescent="0.2">
      <c r="A157" s="42" t="s">
        <v>23</v>
      </c>
      <c r="B157" s="42">
        <f>36*7/2</f>
        <v>126</v>
      </c>
      <c r="C157" s="42"/>
      <c r="D157" s="42"/>
      <c r="E157" s="42"/>
      <c r="K157" s="50"/>
      <c r="L157" s="50"/>
      <c r="M157" s="50"/>
      <c r="N157" s="50"/>
      <c r="O157" s="50"/>
      <c r="P157" s="50"/>
      <c r="Q157" s="50"/>
      <c r="V157" s="1" t="s">
        <v>51</v>
      </c>
      <c r="AK157" s="1" t="s">
        <v>51</v>
      </c>
      <c r="AT157" s="72"/>
      <c r="AU157" s="73" t="s">
        <v>49</v>
      </c>
      <c r="AV157" s="73"/>
      <c r="AW157" s="73"/>
      <c r="AX157" s="73"/>
      <c r="AY157" s="73"/>
      <c r="AZ157" s="73"/>
      <c r="BA157" s="74"/>
      <c r="BU157" s="42" t="s">
        <v>62</v>
      </c>
    </row>
    <row r="158" spans="1:105" x14ac:dyDescent="0.2">
      <c r="A158" s="42" t="s">
        <v>24</v>
      </c>
      <c r="B158" s="42">
        <f>B156-B157</f>
        <v>0</v>
      </c>
      <c r="C158" s="42"/>
      <c r="D158" s="42"/>
      <c r="E158" s="42"/>
      <c r="V158" s="72" t="s">
        <v>45</v>
      </c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4"/>
      <c r="AK158" s="83"/>
      <c r="AL158" s="73" t="s">
        <v>46</v>
      </c>
      <c r="AM158" s="73"/>
      <c r="AN158" s="73"/>
      <c r="AO158" s="73"/>
      <c r="AP158" s="73"/>
      <c r="AQ158" s="73"/>
      <c r="AR158" s="74"/>
      <c r="AT158" s="87" t="s">
        <v>48</v>
      </c>
      <c r="AU158" s="88">
        <v>1</v>
      </c>
      <c r="AV158" s="88">
        <v>2</v>
      </c>
      <c r="AW158" s="88">
        <v>3</v>
      </c>
      <c r="AX158" s="88">
        <v>4</v>
      </c>
      <c r="AY158" s="88">
        <v>5</v>
      </c>
      <c r="AZ158" s="88">
        <v>6</v>
      </c>
      <c r="BA158" s="89">
        <v>7</v>
      </c>
      <c r="BC158" s="27" t="s">
        <v>50</v>
      </c>
      <c r="BD158" s="92"/>
      <c r="BE158" s="92"/>
      <c r="BF158" s="92"/>
      <c r="BG158" s="92"/>
      <c r="BH158" s="92"/>
      <c r="BI158" s="92"/>
      <c r="BJ158" s="93"/>
      <c r="BL158" s="169" t="s">
        <v>52</v>
      </c>
      <c r="BM158" s="170"/>
      <c r="BN158" s="170"/>
      <c r="BO158" s="170"/>
      <c r="BP158" s="170"/>
      <c r="BQ158" s="171"/>
      <c r="BR158" s="94" t="str">
        <f>IF(SUM(BM160:BS193)=0,"ok","not ok")</f>
        <v>ok</v>
      </c>
      <c r="BS158" s="132"/>
      <c r="BU158" s="163" t="s">
        <v>63</v>
      </c>
      <c r="BV158" s="164"/>
      <c r="BW158" s="164"/>
      <c r="BX158" s="164"/>
      <c r="BY158" s="134" t="s">
        <v>26</v>
      </c>
      <c r="BZ158" s="133">
        <v>10</v>
      </c>
      <c r="CA158" s="48" t="s">
        <v>22</v>
      </c>
      <c r="CB158" s="49">
        <f>SUM(BV160:CB194)</f>
        <v>410</v>
      </c>
    </row>
    <row r="159" spans="1:105" x14ac:dyDescent="0.2">
      <c r="F159" s="43" t="s">
        <v>44</v>
      </c>
      <c r="G159" s="136"/>
      <c r="H159" s="136"/>
      <c r="I159" s="3"/>
      <c r="J159" s="3"/>
      <c r="K159" s="20">
        <f>IF(AND(K175=36,K176=2,K177=12),1,0)</f>
        <v>1</v>
      </c>
      <c r="L159" s="20">
        <f t="shared" ref="L159:P159" si="298">IF(AND(L175=36,L176=2,L177=12),1,0)</f>
        <v>1</v>
      </c>
      <c r="M159" s="20">
        <f t="shared" si="298"/>
        <v>1</v>
      </c>
      <c r="N159" s="20">
        <f t="shared" si="298"/>
        <v>1</v>
      </c>
      <c r="O159" s="20">
        <f t="shared" si="298"/>
        <v>1</v>
      </c>
      <c r="P159" s="20">
        <f t="shared" si="298"/>
        <v>1</v>
      </c>
      <c r="Q159" s="20">
        <f t="shared" ref="Q159" si="299">IF(AND(Q175=36,Q176=2,Q177=12),1,0)</f>
        <v>1</v>
      </c>
      <c r="R159" s="21" t="str">
        <f>IF(SUM(K159:Q159)=7,"ok","not ok")</f>
        <v>ok</v>
      </c>
      <c r="V159" s="75" t="s">
        <v>1</v>
      </c>
      <c r="W159" s="76" t="s">
        <v>0</v>
      </c>
      <c r="X159" s="77" t="s">
        <v>2</v>
      </c>
      <c r="Y159" s="76" t="s">
        <v>0</v>
      </c>
      <c r="Z159" s="77" t="s">
        <v>3</v>
      </c>
      <c r="AA159" s="76" t="s">
        <v>0</v>
      </c>
      <c r="AB159" s="77" t="s">
        <v>4</v>
      </c>
      <c r="AC159" s="76" t="s">
        <v>0</v>
      </c>
      <c r="AD159" s="77" t="s">
        <v>5</v>
      </c>
      <c r="AE159" s="76" t="s">
        <v>0</v>
      </c>
      <c r="AF159" s="77" t="s">
        <v>6</v>
      </c>
      <c r="AG159" s="76" t="s">
        <v>0</v>
      </c>
      <c r="AH159" s="77" t="s">
        <v>7</v>
      </c>
      <c r="AI159" s="78" t="s">
        <v>0</v>
      </c>
      <c r="AK159" s="84" t="s">
        <v>47</v>
      </c>
      <c r="AL159" s="77" t="s">
        <v>1</v>
      </c>
      <c r="AM159" s="77" t="s">
        <v>2</v>
      </c>
      <c r="AN159" s="77" t="s">
        <v>3</v>
      </c>
      <c r="AO159" s="77" t="s">
        <v>4</v>
      </c>
      <c r="AP159" s="77" t="s">
        <v>5</v>
      </c>
      <c r="AQ159" s="77" t="s">
        <v>6</v>
      </c>
      <c r="AR159" s="85" t="s">
        <v>7</v>
      </c>
      <c r="AT159" s="90" t="s">
        <v>47</v>
      </c>
      <c r="AU159" s="77" t="s">
        <v>1</v>
      </c>
      <c r="AV159" s="77" t="s">
        <v>2</v>
      </c>
      <c r="AW159" s="77" t="s">
        <v>3</v>
      </c>
      <c r="AX159" s="77" t="s">
        <v>4</v>
      </c>
      <c r="AY159" s="77" t="s">
        <v>5</v>
      </c>
      <c r="AZ159" s="77" t="s">
        <v>6</v>
      </c>
      <c r="BA159" s="85" t="s">
        <v>7</v>
      </c>
      <c r="BC159" s="95" t="s">
        <v>47</v>
      </c>
      <c r="BD159" s="96" t="s">
        <v>1</v>
      </c>
      <c r="BE159" s="96" t="s">
        <v>2</v>
      </c>
      <c r="BF159" s="96" t="s">
        <v>3</v>
      </c>
      <c r="BG159" s="96" t="s">
        <v>4</v>
      </c>
      <c r="BH159" s="96" t="s">
        <v>5</v>
      </c>
      <c r="BI159" s="96" t="s">
        <v>6</v>
      </c>
      <c r="BJ159" s="97" t="s">
        <v>7</v>
      </c>
      <c r="BL159" s="95" t="s">
        <v>47</v>
      </c>
      <c r="BM159" s="96" t="s">
        <v>1</v>
      </c>
      <c r="BN159" s="96" t="s">
        <v>2</v>
      </c>
      <c r="BO159" s="96" t="s">
        <v>3</v>
      </c>
      <c r="BP159" s="96" t="s">
        <v>4</v>
      </c>
      <c r="BQ159" s="96" t="s">
        <v>5</v>
      </c>
      <c r="BR159" s="96" t="s">
        <v>6</v>
      </c>
      <c r="BS159" s="97" t="s">
        <v>7</v>
      </c>
      <c r="BU159" s="128" t="s">
        <v>47</v>
      </c>
      <c r="BV159" s="129" t="s">
        <v>1</v>
      </c>
      <c r="BW159" s="129" t="s">
        <v>2</v>
      </c>
      <c r="BX159" s="129" t="s">
        <v>3</v>
      </c>
      <c r="BY159" s="129" t="s">
        <v>4</v>
      </c>
      <c r="BZ159" s="129" t="s">
        <v>5</v>
      </c>
      <c r="CA159" s="129" t="s">
        <v>6</v>
      </c>
      <c r="CB159" s="130" t="s">
        <v>7</v>
      </c>
    </row>
    <row r="160" spans="1:105" x14ac:dyDescent="0.2">
      <c r="F160" s="31" t="s">
        <v>17</v>
      </c>
      <c r="G160" s="32"/>
      <c r="H160" s="32"/>
      <c r="I160" s="32" t="s">
        <v>1</v>
      </c>
      <c r="J160" s="32"/>
      <c r="K160" s="32">
        <f t="shared" ref="K160:Q173" si="300">COUNTIF(K$5:K$154,$I160)</f>
        <v>0</v>
      </c>
      <c r="L160" s="32">
        <f t="shared" si="300"/>
        <v>3</v>
      </c>
      <c r="M160" s="32">
        <f t="shared" si="300"/>
        <v>3</v>
      </c>
      <c r="N160" s="32">
        <f t="shared" si="300"/>
        <v>3</v>
      </c>
      <c r="O160" s="32">
        <f t="shared" si="300"/>
        <v>3</v>
      </c>
      <c r="P160" s="32">
        <f t="shared" si="300"/>
        <v>3</v>
      </c>
      <c r="Q160" s="32">
        <f t="shared" si="300"/>
        <v>3</v>
      </c>
      <c r="R160" s="33"/>
      <c r="V160" s="79">
        <v>0</v>
      </c>
      <c r="W160" s="76">
        <v>0</v>
      </c>
      <c r="X160" s="76">
        <v>0</v>
      </c>
      <c r="Y160" s="76">
        <f>W160</f>
        <v>0</v>
      </c>
      <c r="Z160" s="76">
        <f t="shared" ref="Z160" si="301">X160</f>
        <v>0</v>
      </c>
      <c r="AA160" s="76">
        <f t="shared" ref="AA160:AA223" si="302">Y160</f>
        <v>0</v>
      </c>
      <c r="AB160" s="76">
        <f t="shared" ref="AB160" si="303">Z160</f>
        <v>0</v>
      </c>
      <c r="AC160" s="76">
        <f t="shared" ref="AC160:AC223" si="304">AA160</f>
        <v>0</v>
      </c>
      <c r="AD160" s="76">
        <f t="shared" ref="AD160" si="305">AB160</f>
        <v>0</v>
      </c>
      <c r="AE160" s="76">
        <f t="shared" ref="AE160:AE223" si="306">AC160</f>
        <v>0</v>
      </c>
      <c r="AF160" s="76">
        <f t="shared" ref="AF160" si="307">AD160</f>
        <v>0</v>
      </c>
      <c r="AG160" s="76">
        <f t="shared" ref="AG160:AG223" si="308">AE160</f>
        <v>0</v>
      </c>
      <c r="AH160" s="76">
        <f t="shared" ref="AH160" si="309">AF160</f>
        <v>0</v>
      </c>
      <c r="AI160" s="78">
        <f t="shared" ref="AI160:AI223" si="310">AG160</f>
        <v>0</v>
      </c>
      <c r="AK160" s="84">
        <v>1</v>
      </c>
      <c r="AL160" s="76">
        <f>VLOOKUP($AK160-1,V$160:W$310,2,1)+1</f>
        <v>1</v>
      </c>
      <c r="AM160" s="76">
        <f>VLOOKUP($AK160-1,X$160:Y$310,2,1)+1</f>
        <v>2</v>
      </c>
      <c r="AN160" s="76">
        <f>VLOOKUP($AK160-1,Z$160:AA$310,2,1)+1</f>
        <v>2</v>
      </c>
      <c r="AO160" s="76">
        <f>VLOOKUP($AK160-1,AB$160:AC$310,2,1)+1</f>
        <v>4</v>
      </c>
      <c r="AP160" s="76">
        <f>VLOOKUP($AK160-1,AD$160:AE$310,2,1)+1</f>
        <v>3</v>
      </c>
      <c r="AQ160" s="76">
        <f>VLOOKUP($AK160-1,AF$160:AG$310,2,1)+1</f>
        <v>3</v>
      </c>
      <c r="AR160" s="78">
        <f>VLOOKUP($AK160-1,AH$160:AI$310,2,1)+1</f>
        <v>1</v>
      </c>
      <c r="AT160" s="90">
        <v>1</v>
      </c>
      <c r="AU160" s="76" t="str">
        <f t="shared" ref="AU160:AU195" si="311">INDEX($K$5:$Q$154,AL160,AU$158)</f>
        <v>MT7</v>
      </c>
      <c r="AV160" s="76" t="str">
        <f t="shared" ref="AV160:AV195" si="312">INDEX($K$5:$Q$154,AM160,AV$158)</f>
        <v>@MT3</v>
      </c>
      <c r="AW160" s="76" t="str">
        <f t="shared" ref="AW160:AW195" si="313">INDEX($K$5:$Q$154,AN160,AW$158)</f>
        <v>MT2</v>
      </c>
      <c r="AX160" s="76" t="str">
        <f t="shared" ref="AX160:AX195" si="314">INDEX($K$5:$Q$154,AO160,AX$158)</f>
        <v>@MT7</v>
      </c>
      <c r="AY160" s="76" t="str">
        <f t="shared" ref="AY160:AY195" si="315">INDEX($K$5:$Q$154,AP160,AY$158)</f>
        <v>MT6</v>
      </c>
      <c r="AZ160" s="76" t="str">
        <f t="shared" ref="AZ160:AZ195" si="316">INDEX($K$5:$Q$154,AQ160,AZ$158)</f>
        <v>@MT5</v>
      </c>
      <c r="BA160" s="78" t="str">
        <f t="shared" ref="BA160:BA195" si="317">INDEX($K$5:$Q$154,AR160,BA$158)</f>
        <v>@MT1</v>
      </c>
      <c r="BC160" s="95">
        <v>1</v>
      </c>
      <c r="BD160" s="32">
        <f>IF(LEFT(AU160,1)="M",1,0)</f>
        <v>1</v>
      </c>
      <c r="BE160" s="32">
        <f t="shared" ref="BE160:BE195" si="318">IF(LEFT(AV160,1)="M",1,0)</f>
        <v>0</v>
      </c>
      <c r="BF160" s="32">
        <f t="shared" ref="BF160:BF195" si="319">IF(LEFT(AW160,1)="M",1,0)</f>
        <v>1</v>
      </c>
      <c r="BG160" s="32">
        <f t="shared" ref="BG160:BG195" si="320">IF(LEFT(AX160,1)="M",1,0)</f>
        <v>0</v>
      </c>
      <c r="BH160" s="32">
        <f t="shared" ref="BH160:BH195" si="321">IF(LEFT(AY160,1)="M",1,0)</f>
        <v>1</v>
      </c>
      <c r="BI160" s="32">
        <f t="shared" ref="BI160:BJ195" si="322">IF(LEFT(AZ160,1)="M",1,0)</f>
        <v>0</v>
      </c>
      <c r="BJ160" s="33">
        <f t="shared" si="322"/>
        <v>0</v>
      </c>
      <c r="BL160" s="95">
        <v>1</v>
      </c>
      <c r="BM160" s="32" t="str">
        <f>IF(OR(SUM(BD160:BD162)=3,SUM(BD160:BD162)=0),1,"")</f>
        <v/>
      </c>
      <c r="BN160" s="32" t="str">
        <f t="shared" ref="BN160:BS160" si="323">IF(OR(SUM(BE160:BE162)=3,SUM(BE160:BE162)=0),1,"")</f>
        <v/>
      </c>
      <c r="BO160" s="32" t="str">
        <f t="shared" si="323"/>
        <v/>
      </c>
      <c r="BP160" s="32" t="str">
        <f t="shared" si="323"/>
        <v/>
      </c>
      <c r="BQ160" s="32" t="str">
        <f t="shared" si="323"/>
        <v/>
      </c>
      <c r="BR160" s="32" t="str">
        <f t="shared" si="323"/>
        <v/>
      </c>
      <c r="BS160" s="33" t="str">
        <f t="shared" si="323"/>
        <v/>
      </c>
      <c r="BU160" s="128">
        <v>1</v>
      </c>
      <c r="BV160" s="29" t="str">
        <f>IF(OR(SUM(BD160:BD161)=2,SUM(BD160:BD161)=0),$BZ$158,"")</f>
        <v/>
      </c>
      <c r="BW160" s="29" t="str">
        <f t="shared" ref="BW160:BW193" si="324">IF(OR(SUM(BE160:BE161)=2,SUM(BE160:BE161)=0),$BZ$158,"")</f>
        <v/>
      </c>
      <c r="BX160" s="29">
        <f t="shared" ref="BX160:BX193" si="325">IF(OR(SUM(BF160:BF161)=2,SUM(BF160:BF161)=0),$BZ$158,"")</f>
        <v>10</v>
      </c>
      <c r="BY160" s="29">
        <f t="shared" ref="BY160:BY193" si="326">IF(OR(SUM(BG160:BG161)=2,SUM(BG160:BG161)=0),$BZ$158,"")</f>
        <v>10</v>
      </c>
      <c r="BZ160" s="29" t="str">
        <f t="shared" ref="BZ160:BZ193" si="327">IF(OR(SUM(BH160:BH161)=2,SUM(BH160:BH161)=0),$BZ$158,"")</f>
        <v/>
      </c>
      <c r="CA160" s="29" t="str">
        <f t="shared" ref="CA160:CA193" si="328">IF(OR(SUM(BI160:BI161)=2,SUM(BI160:BI161)=0),$BZ$158,"")</f>
        <v/>
      </c>
      <c r="CB160" s="30" t="str">
        <f t="shared" ref="CB160:CB193" si="329">IF(OR(SUM(BJ160:BJ161)=2,SUM(BJ160:BJ161)=0),$BZ$158,"")</f>
        <v/>
      </c>
    </row>
    <row r="161" spans="6:80" x14ac:dyDescent="0.2">
      <c r="F161" s="31"/>
      <c r="G161" s="32"/>
      <c r="H161" s="32"/>
      <c r="I161" s="32" t="s">
        <v>2</v>
      </c>
      <c r="J161" s="32"/>
      <c r="K161" s="32">
        <f t="shared" si="300"/>
        <v>3</v>
      </c>
      <c r="L161" s="32">
        <f t="shared" si="300"/>
        <v>0</v>
      </c>
      <c r="M161" s="32">
        <f t="shared" si="300"/>
        <v>3</v>
      </c>
      <c r="N161" s="32">
        <f t="shared" si="300"/>
        <v>3</v>
      </c>
      <c r="O161" s="32">
        <f t="shared" si="300"/>
        <v>3</v>
      </c>
      <c r="P161" s="32">
        <f t="shared" si="300"/>
        <v>3</v>
      </c>
      <c r="Q161" s="32">
        <f t="shared" si="300"/>
        <v>3</v>
      </c>
      <c r="R161" s="33"/>
      <c r="V161" s="79">
        <f t="shared" ref="V161:V192" si="330">IF(K5&lt;&gt;"",1+V160,V160)</f>
        <v>1</v>
      </c>
      <c r="W161" s="76">
        <f>1</f>
        <v>1</v>
      </c>
      <c r="X161" s="76">
        <f t="shared" ref="X161:X192" si="331">IF(L5&lt;&gt;"",1+X160,X160)</f>
        <v>0</v>
      </c>
      <c r="Y161" s="76">
        <f t="shared" ref="Y161:Y224" si="332">W161</f>
        <v>1</v>
      </c>
      <c r="Z161" s="76">
        <f t="shared" ref="Z161:Z192" si="333">IF(M5&lt;&gt;"",1+Z160,Z160)</f>
        <v>0</v>
      </c>
      <c r="AA161" s="76">
        <f t="shared" si="302"/>
        <v>1</v>
      </c>
      <c r="AB161" s="76">
        <f t="shared" ref="AB161:AB192" si="334">IF(N5&lt;&gt;"",1+AB160,AB160)</f>
        <v>0</v>
      </c>
      <c r="AC161" s="76">
        <f t="shared" si="304"/>
        <v>1</v>
      </c>
      <c r="AD161" s="76">
        <f t="shared" ref="AD161:AD192" si="335">IF(O5&lt;&gt;"",1+AD160,AD160)</f>
        <v>0</v>
      </c>
      <c r="AE161" s="76">
        <f t="shared" si="306"/>
        <v>1</v>
      </c>
      <c r="AF161" s="76">
        <f t="shared" ref="AF161:AF192" si="336">IF(P5&lt;&gt;"",1+AF160,AF160)</f>
        <v>0</v>
      </c>
      <c r="AG161" s="76">
        <f t="shared" si="308"/>
        <v>1</v>
      </c>
      <c r="AH161" s="76">
        <f t="shared" ref="AH161:AH192" si="337">IF(Q5&lt;&gt;"",1+AH160,AH160)</f>
        <v>1</v>
      </c>
      <c r="AI161" s="78">
        <f t="shared" si="310"/>
        <v>1</v>
      </c>
      <c r="AK161" s="84">
        <f t="shared" ref="AK161:AK195" si="338">AK160+1</f>
        <v>2</v>
      </c>
      <c r="AL161" s="76">
        <f t="shared" ref="AL161:AL195" si="339">VLOOKUP(AK161-1,V$160:W$310,2,1)+1</f>
        <v>7</v>
      </c>
      <c r="AM161" s="76">
        <f t="shared" ref="AM161:AM195" si="340">VLOOKUP($AK161-1,X$160:Y$310,2,1)+1</f>
        <v>6</v>
      </c>
      <c r="AN161" s="76">
        <f t="shared" ref="AN161:AN195" si="341">VLOOKUP($AK161-1,Z$160:AA$310,2,1)+1</f>
        <v>7</v>
      </c>
      <c r="AO161" s="76">
        <f t="shared" ref="AO161:AO195" si="342">VLOOKUP($AK161-1,AB$160:AC$310,2,1)+1</f>
        <v>9</v>
      </c>
      <c r="AP161" s="76">
        <f t="shared" ref="AP161:AP195" si="343">VLOOKUP($AK161-1,AD$160:AE$310,2,1)+1</f>
        <v>6</v>
      </c>
      <c r="AQ161" s="76">
        <f t="shared" ref="AQ161:AQ195" si="344">VLOOKUP($AK161-1,AF$160:AG$310,2,1)+1</f>
        <v>8</v>
      </c>
      <c r="AR161" s="78">
        <f t="shared" ref="AR161:AR195" si="345">VLOOKUP($AK161-1,AH$160:AI$310,2,1)+1</f>
        <v>4</v>
      </c>
      <c r="AT161" s="90">
        <f t="shared" ref="AT161:AT195" si="346">AT160+1</f>
        <v>2</v>
      </c>
      <c r="AU161" s="76" t="str">
        <f t="shared" si="311"/>
        <v>@MT3</v>
      </c>
      <c r="AV161" s="76" t="str">
        <f t="shared" si="312"/>
        <v>MT5</v>
      </c>
      <c r="AW161" s="76" t="str">
        <f t="shared" si="313"/>
        <v>MT1</v>
      </c>
      <c r="AX161" s="76" t="str">
        <f t="shared" si="314"/>
        <v>@MT2</v>
      </c>
      <c r="AY161" s="76" t="str">
        <f t="shared" si="315"/>
        <v>@MT2</v>
      </c>
      <c r="AZ161" s="76" t="str">
        <f t="shared" si="316"/>
        <v>MT7</v>
      </c>
      <c r="BA161" s="78" t="str">
        <f t="shared" si="317"/>
        <v>MT4</v>
      </c>
      <c r="BC161" s="95">
        <f t="shared" ref="BC161:BC195" si="347">BC160+1</f>
        <v>2</v>
      </c>
      <c r="BD161" s="32">
        <f t="shared" ref="BD161:BD195" si="348">IF(LEFT(AU161,1)="M",1,0)</f>
        <v>0</v>
      </c>
      <c r="BE161" s="32">
        <f t="shared" si="318"/>
        <v>1</v>
      </c>
      <c r="BF161" s="32">
        <f t="shared" si="319"/>
        <v>1</v>
      </c>
      <c r="BG161" s="32">
        <f t="shared" si="320"/>
        <v>0</v>
      </c>
      <c r="BH161" s="32">
        <f t="shared" si="321"/>
        <v>0</v>
      </c>
      <c r="BI161" s="32">
        <f t="shared" si="322"/>
        <v>1</v>
      </c>
      <c r="BJ161" s="33">
        <f t="shared" si="322"/>
        <v>1</v>
      </c>
      <c r="BL161" s="95">
        <f t="shared" ref="BL161:BL193" si="349">BL160+1</f>
        <v>2</v>
      </c>
      <c r="BM161" s="32" t="str">
        <f t="shared" ref="BM161:BS161" si="350">IF(OR(SUM(BD161:BD163)=3,SUM(BD161:BD163)=0),1,"")</f>
        <v/>
      </c>
      <c r="BN161" s="32" t="str">
        <f t="shared" si="350"/>
        <v/>
      </c>
      <c r="BO161" s="32" t="str">
        <f t="shared" si="350"/>
        <v/>
      </c>
      <c r="BP161" s="32" t="str">
        <f t="shared" si="350"/>
        <v/>
      </c>
      <c r="BQ161" s="32" t="str">
        <f t="shared" si="350"/>
        <v/>
      </c>
      <c r="BR161" s="32" t="str">
        <f t="shared" si="350"/>
        <v/>
      </c>
      <c r="BS161" s="33" t="str">
        <f t="shared" si="350"/>
        <v/>
      </c>
      <c r="BU161" s="128">
        <f t="shared" ref="BU161:BU194" si="351">BU160+1</f>
        <v>2</v>
      </c>
      <c r="BV161" s="29" t="str">
        <f t="shared" ref="BV161:BV193" si="352">IF(OR(SUM(BD161:BD162)=2,SUM(BD161:BD162)=0),$BZ$158,"")</f>
        <v/>
      </c>
      <c r="BW161" s="29">
        <f t="shared" si="324"/>
        <v>10</v>
      </c>
      <c r="BX161" s="29" t="str">
        <f t="shared" si="325"/>
        <v/>
      </c>
      <c r="BY161" s="29" t="str">
        <f t="shared" si="326"/>
        <v/>
      </c>
      <c r="BZ161" s="29" t="str">
        <f t="shared" si="327"/>
        <v/>
      </c>
      <c r="CA161" s="29" t="str">
        <f t="shared" si="328"/>
        <v/>
      </c>
      <c r="CB161" s="30" t="str">
        <f t="shared" si="329"/>
        <v/>
      </c>
    </row>
    <row r="162" spans="6:80" x14ac:dyDescent="0.2">
      <c r="F162" s="31"/>
      <c r="G162" s="32"/>
      <c r="H162" s="32"/>
      <c r="I162" s="32" t="s">
        <v>3</v>
      </c>
      <c r="J162" s="32"/>
      <c r="K162" s="32">
        <f t="shared" si="300"/>
        <v>3</v>
      </c>
      <c r="L162" s="32">
        <f t="shared" si="300"/>
        <v>3</v>
      </c>
      <c r="M162" s="32">
        <f t="shared" si="300"/>
        <v>0</v>
      </c>
      <c r="N162" s="32">
        <f t="shared" si="300"/>
        <v>3</v>
      </c>
      <c r="O162" s="32">
        <f t="shared" si="300"/>
        <v>3</v>
      </c>
      <c r="P162" s="32">
        <f t="shared" si="300"/>
        <v>3</v>
      </c>
      <c r="Q162" s="32">
        <f t="shared" si="300"/>
        <v>3</v>
      </c>
      <c r="R162" s="33"/>
      <c r="V162" s="79">
        <f t="shared" si="330"/>
        <v>1</v>
      </c>
      <c r="W162" s="76">
        <f>W161+1</f>
        <v>2</v>
      </c>
      <c r="X162" s="76">
        <f t="shared" si="331"/>
        <v>1</v>
      </c>
      <c r="Y162" s="76">
        <f t="shared" si="332"/>
        <v>2</v>
      </c>
      <c r="Z162" s="76">
        <f t="shared" si="333"/>
        <v>1</v>
      </c>
      <c r="AA162" s="76">
        <f t="shared" si="302"/>
        <v>2</v>
      </c>
      <c r="AB162" s="76">
        <f t="shared" si="334"/>
        <v>0</v>
      </c>
      <c r="AC162" s="76">
        <f t="shared" si="304"/>
        <v>2</v>
      </c>
      <c r="AD162" s="76">
        <f t="shared" si="335"/>
        <v>0</v>
      </c>
      <c r="AE162" s="76">
        <f t="shared" si="306"/>
        <v>2</v>
      </c>
      <c r="AF162" s="76">
        <f t="shared" si="336"/>
        <v>0</v>
      </c>
      <c r="AG162" s="76">
        <f t="shared" si="308"/>
        <v>2</v>
      </c>
      <c r="AH162" s="76">
        <f t="shared" si="337"/>
        <v>1</v>
      </c>
      <c r="AI162" s="78">
        <f t="shared" si="310"/>
        <v>2</v>
      </c>
      <c r="AK162" s="84">
        <f t="shared" si="338"/>
        <v>3</v>
      </c>
      <c r="AL162" s="76">
        <f t="shared" si="339"/>
        <v>11</v>
      </c>
      <c r="AM162" s="76">
        <f t="shared" si="340"/>
        <v>9</v>
      </c>
      <c r="AN162" s="76">
        <f t="shared" si="341"/>
        <v>10</v>
      </c>
      <c r="AO162" s="76">
        <f t="shared" si="342"/>
        <v>13</v>
      </c>
      <c r="AP162" s="76">
        <f t="shared" si="343"/>
        <v>10</v>
      </c>
      <c r="AQ162" s="76">
        <f t="shared" si="344"/>
        <v>11</v>
      </c>
      <c r="AR162" s="78">
        <f t="shared" si="345"/>
        <v>8</v>
      </c>
      <c r="AT162" s="90">
        <f t="shared" si="346"/>
        <v>3</v>
      </c>
      <c r="AU162" s="76" t="str">
        <f t="shared" si="311"/>
        <v>MT6</v>
      </c>
      <c r="AV162" s="76" t="str">
        <f t="shared" si="312"/>
        <v>MT4</v>
      </c>
      <c r="AW162" s="76" t="str">
        <f t="shared" si="313"/>
        <v>@MT5</v>
      </c>
      <c r="AX162" s="76" t="str">
        <f t="shared" si="314"/>
        <v>MT5</v>
      </c>
      <c r="AY162" s="76" t="str">
        <f t="shared" si="315"/>
        <v>MT3</v>
      </c>
      <c r="AZ162" s="76" t="str">
        <f t="shared" si="316"/>
        <v>@MT1</v>
      </c>
      <c r="BA162" s="78" t="str">
        <f t="shared" si="317"/>
        <v>@MT6</v>
      </c>
      <c r="BC162" s="95">
        <f t="shared" si="347"/>
        <v>3</v>
      </c>
      <c r="BD162" s="32">
        <f t="shared" si="348"/>
        <v>1</v>
      </c>
      <c r="BE162" s="32">
        <f t="shared" si="318"/>
        <v>1</v>
      </c>
      <c r="BF162" s="32">
        <f t="shared" si="319"/>
        <v>0</v>
      </c>
      <c r="BG162" s="32">
        <f t="shared" si="320"/>
        <v>1</v>
      </c>
      <c r="BH162" s="32">
        <f t="shared" si="321"/>
        <v>1</v>
      </c>
      <c r="BI162" s="32">
        <f t="shared" si="322"/>
        <v>0</v>
      </c>
      <c r="BJ162" s="33">
        <f t="shared" si="322"/>
        <v>0</v>
      </c>
      <c r="BL162" s="95">
        <f t="shared" si="349"/>
        <v>3</v>
      </c>
      <c r="BM162" s="32" t="str">
        <f t="shared" ref="BM162:BS162" si="353">IF(OR(SUM(BD162:BD164)=3,SUM(BD162:BD164)=0),1,"")</f>
        <v/>
      </c>
      <c r="BN162" s="32" t="str">
        <f t="shared" si="353"/>
        <v/>
      </c>
      <c r="BO162" s="32" t="str">
        <f t="shared" si="353"/>
        <v/>
      </c>
      <c r="BP162" s="32" t="str">
        <f t="shared" si="353"/>
        <v/>
      </c>
      <c r="BQ162" s="32" t="str">
        <f t="shared" si="353"/>
        <v/>
      </c>
      <c r="BR162" s="32" t="str">
        <f t="shared" si="353"/>
        <v/>
      </c>
      <c r="BS162" s="33" t="str">
        <f t="shared" si="353"/>
        <v/>
      </c>
      <c r="BU162" s="128">
        <f t="shared" si="351"/>
        <v>3</v>
      </c>
      <c r="BV162" s="29" t="str">
        <f t="shared" si="352"/>
        <v/>
      </c>
      <c r="BW162" s="29" t="str">
        <f t="shared" si="324"/>
        <v/>
      </c>
      <c r="BX162" s="29">
        <f t="shared" si="325"/>
        <v>10</v>
      </c>
      <c r="BY162" s="29" t="str">
        <f t="shared" si="326"/>
        <v/>
      </c>
      <c r="BZ162" s="29" t="str">
        <f t="shared" si="327"/>
        <v/>
      </c>
      <c r="CA162" s="29" t="str">
        <f t="shared" si="328"/>
        <v/>
      </c>
      <c r="CB162" s="30" t="str">
        <f t="shared" si="329"/>
        <v/>
      </c>
    </row>
    <row r="163" spans="6:80" x14ac:dyDescent="0.2">
      <c r="F163" s="31"/>
      <c r="G163" s="32"/>
      <c r="H163" s="32"/>
      <c r="I163" s="32" t="s">
        <v>4</v>
      </c>
      <c r="J163" s="32"/>
      <c r="K163" s="32">
        <f t="shared" si="300"/>
        <v>3</v>
      </c>
      <c r="L163" s="32">
        <f t="shared" si="300"/>
        <v>3</v>
      </c>
      <c r="M163" s="32">
        <f t="shared" si="300"/>
        <v>3</v>
      </c>
      <c r="N163" s="32">
        <f t="shared" si="300"/>
        <v>0</v>
      </c>
      <c r="O163" s="32">
        <f t="shared" si="300"/>
        <v>3</v>
      </c>
      <c r="P163" s="32">
        <f t="shared" si="300"/>
        <v>3</v>
      </c>
      <c r="Q163" s="32">
        <f t="shared" si="300"/>
        <v>3</v>
      </c>
      <c r="R163" s="33"/>
      <c r="V163" s="79">
        <f t="shared" si="330"/>
        <v>1</v>
      </c>
      <c r="W163" s="76">
        <f t="shared" ref="W163:W226" si="354">W162+1</f>
        <v>3</v>
      </c>
      <c r="X163" s="76">
        <f t="shared" si="331"/>
        <v>1</v>
      </c>
      <c r="Y163" s="76">
        <f t="shared" si="332"/>
        <v>3</v>
      </c>
      <c r="Z163" s="76">
        <f t="shared" si="333"/>
        <v>1</v>
      </c>
      <c r="AA163" s="76">
        <f t="shared" si="302"/>
        <v>3</v>
      </c>
      <c r="AB163" s="76">
        <f t="shared" si="334"/>
        <v>0</v>
      </c>
      <c r="AC163" s="76">
        <f t="shared" si="304"/>
        <v>3</v>
      </c>
      <c r="AD163" s="76">
        <f t="shared" si="335"/>
        <v>1</v>
      </c>
      <c r="AE163" s="76">
        <f t="shared" si="306"/>
        <v>3</v>
      </c>
      <c r="AF163" s="76">
        <f t="shared" si="336"/>
        <v>1</v>
      </c>
      <c r="AG163" s="76">
        <f t="shared" si="308"/>
        <v>3</v>
      </c>
      <c r="AH163" s="76">
        <f t="shared" si="337"/>
        <v>1</v>
      </c>
      <c r="AI163" s="78">
        <f t="shared" si="310"/>
        <v>3</v>
      </c>
      <c r="AK163" s="84">
        <f t="shared" si="338"/>
        <v>4</v>
      </c>
      <c r="AL163" s="76">
        <f t="shared" si="339"/>
        <v>16</v>
      </c>
      <c r="AM163" s="76">
        <f t="shared" si="340"/>
        <v>15</v>
      </c>
      <c r="AN163" s="76">
        <f t="shared" si="341"/>
        <v>14</v>
      </c>
      <c r="AO163" s="76">
        <f t="shared" si="342"/>
        <v>17</v>
      </c>
      <c r="AP163" s="76">
        <f t="shared" si="343"/>
        <v>13</v>
      </c>
      <c r="AQ163" s="76">
        <f t="shared" si="344"/>
        <v>15</v>
      </c>
      <c r="AR163" s="78">
        <f t="shared" si="345"/>
        <v>14</v>
      </c>
      <c r="AT163" s="90">
        <f t="shared" si="346"/>
        <v>4</v>
      </c>
      <c r="AU163" s="76" t="str">
        <f t="shared" si="311"/>
        <v>@MT5</v>
      </c>
      <c r="AV163" s="76" t="str">
        <f t="shared" si="312"/>
        <v>@MT6</v>
      </c>
      <c r="AW163" s="76" t="str">
        <f t="shared" si="313"/>
        <v>@MT7</v>
      </c>
      <c r="AX163" s="76" t="str">
        <f t="shared" si="314"/>
        <v>@MT3</v>
      </c>
      <c r="AY163" s="76" t="str">
        <f t="shared" si="315"/>
        <v>@MT4</v>
      </c>
      <c r="AZ163" s="76" t="str">
        <f t="shared" si="316"/>
        <v>MT2</v>
      </c>
      <c r="BA163" s="78" t="str">
        <f t="shared" si="317"/>
        <v>MT3</v>
      </c>
      <c r="BC163" s="95">
        <f t="shared" si="347"/>
        <v>4</v>
      </c>
      <c r="BD163" s="32">
        <f t="shared" si="348"/>
        <v>0</v>
      </c>
      <c r="BE163" s="32">
        <f t="shared" si="318"/>
        <v>0</v>
      </c>
      <c r="BF163" s="32">
        <f t="shared" si="319"/>
        <v>0</v>
      </c>
      <c r="BG163" s="32">
        <f t="shared" si="320"/>
        <v>0</v>
      </c>
      <c r="BH163" s="32">
        <f t="shared" si="321"/>
        <v>0</v>
      </c>
      <c r="BI163" s="32">
        <f t="shared" si="322"/>
        <v>1</v>
      </c>
      <c r="BJ163" s="33">
        <f t="shared" si="322"/>
        <v>1</v>
      </c>
      <c r="BL163" s="95">
        <f t="shared" si="349"/>
        <v>4</v>
      </c>
      <c r="BM163" s="32" t="str">
        <f t="shared" ref="BM163:BS163" si="355">IF(OR(SUM(BD163:BD165)=3,SUM(BD163:BD165)=0),1,"")</f>
        <v/>
      </c>
      <c r="BN163" s="32" t="str">
        <f t="shared" si="355"/>
        <v/>
      </c>
      <c r="BO163" s="32" t="str">
        <f t="shared" si="355"/>
        <v/>
      </c>
      <c r="BP163" s="32" t="str">
        <f t="shared" si="355"/>
        <v/>
      </c>
      <c r="BQ163" s="32" t="str">
        <f t="shared" si="355"/>
        <v/>
      </c>
      <c r="BR163" s="32" t="str">
        <f t="shared" si="355"/>
        <v/>
      </c>
      <c r="BS163" s="33" t="str">
        <f t="shared" si="355"/>
        <v/>
      </c>
      <c r="BU163" s="128">
        <f t="shared" si="351"/>
        <v>4</v>
      </c>
      <c r="BV163" s="29">
        <f t="shared" si="352"/>
        <v>10</v>
      </c>
      <c r="BW163" s="29" t="str">
        <f t="shared" si="324"/>
        <v/>
      </c>
      <c r="BX163" s="29" t="str">
        <f t="shared" si="325"/>
        <v/>
      </c>
      <c r="BY163" s="29" t="str">
        <f t="shared" si="326"/>
        <v/>
      </c>
      <c r="BZ163" s="29" t="str">
        <f t="shared" si="327"/>
        <v/>
      </c>
      <c r="CA163" s="29">
        <f t="shared" si="328"/>
        <v>10</v>
      </c>
      <c r="CB163" s="30" t="str">
        <f t="shared" si="329"/>
        <v/>
      </c>
    </row>
    <row r="164" spans="6:80" x14ac:dyDescent="0.2">
      <c r="F164" s="31"/>
      <c r="G164" s="32"/>
      <c r="H164" s="32"/>
      <c r="I164" s="32" t="s">
        <v>5</v>
      </c>
      <c r="J164" s="32"/>
      <c r="K164" s="32">
        <f t="shared" si="300"/>
        <v>3</v>
      </c>
      <c r="L164" s="32">
        <f t="shared" si="300"/>
        <v>3</v>
      </c>
      <c r="M164" s="32">
        <f t="shared" si="300"/>
        <v>3</v>
      </c>
      <c r="N164" s="32">
        <f t="shared" si="300"/>
        <v>3</v>
      </c>
      <c r="O164" s="32">
        <f t="shared" si="300"/>
        <v>0</v>
      </c>
      <c r="P164" s="32">
        <f t="shared" si="300"/>
        <v>3</v>
      </c>
      <c r="Q164" s="32">
        <f t="shared" si="300"/>
        <v>3</v>
      </c>
      <c r="R164" s="33"/>
      <c r="V164" s="79">
        <f t="shared" si="330"/>
        <v>1</v>
      </c>
      <c r="W164" s="76">
        <f t="shared" si="354"/>
        <v>4</v>
      </c>
      <c r="X164" s="76">
        <f t="shared" si="331"/>
        <v>1</v>
      </c>
      <c r="Y164" s="76">
        <f t="shared" si="332"/>
        <v>4</v>
      </c>
      <c r="Z164" s="76">
        <f t="shared" si="333"/>
        <v>1</v>
      </c>
      <c r="AA164" s="76">
        <f t="shared" si="302"/>
        <v>4</v>
      </c>
      <c r="AB164" s="76">
        <f t="shared" si="334"/>
        <v>1</v>
      </c>
      <c r="AC164" s="76">
        <f t="shared" si="304"/>
        <v>4</v>
      </c>
      <c r="AD164" s="76">
        <f t="shared" si="335"/>
        <v>1</v>
      </c>
      <c r="AE164" s="76">
        <f t="shared" si="306"/>
        <v>4</v>
      </c>
      <c r="AF164" s="76">
        <f t="shared" si="336"/>
        <v>1</v>
      </c>
      <c r="AG164" s="76">
        <f t="shared" si="308"/>
        <v>4</v>
      </c>
      <c r="AH164" s="76">
        <f t="shared" si="337"/>
        <v>2</v>
      </c>
      <c r="AI164" s="78">
        <f t="shared" si="310"/>
        <v>4</v>
      </c>
      <c r="AK164" s="84">
        <f t="shared" si="338"/>
        <v>5</v>
      </c>
      <c r="AL164" s="76">
        <f t="shared" si="339"/>
        <v>20</v>
      </c>
      <c r="AM164" s="76">
        <f t="shared" si="340"/>
        <v>18</v>
      </c>
      <c r="AN164" s="76">
        <f t="shared" si="341"/>
        <v>17</v>
      </c>
      <c r="AO164" s="76">
        <f t="shared" si="342"/>
        <v>20</v>
      </c>
      <c r="AP164" s="76">
        <f t="shared" si="343"/>
        <v>16</v>
      </c>
      <c r="AQ164" s="76">
        <f t="shared" si="344"/>
        <v>21</v>
      </c>
      <c r="AR164" s="78">
        <f t="shared" si="345"/>
        <v>18</v>
      </c>
      <c r="AT164" s="90">
        <f t="shared" si="346"/>
        <v>5</v>
      </c>
      <c r="AU164" s="76" t="str">
        <f t="shared" si="311"/>
        <v>@MT4</v>
      </c>
      <c r="AV164" s="76" t="str">
        <f t="shared" si="312"/>
        <v>MT7</v>
      </c>
      <c r="AW164" s="76" t="str">
        <f t="shared" si="313"/>
        <v>MT4</v>
      </c>
      <c r="AX164" s="76" t="str">
        <f t="shared" si="314"/>
        <v>MT1</v>
      </c>
      <c r="AY164" s="76" t="str">
        <f t="shared" si="315"/>
        <v>MT1</v>
      </c>
      <c r="AZ164" s="76" t="str">
        <f t="shared" si="316"/>
        <v>MT3</v>
      </c>
      <c r="BA164" s="78" t="str">
        <f t="shared" si="317"/>
        <v>@MT2</v>
      </c>
      <c r="BC164" s="95">
        <f t="shared" si="347"/>
        <v>5</v>
      </c>
      <c r="BD164" s="32">
        <f t="shared" si="348"/>
        <v>0</v>
      </c>
      <c r="BE164" s="32">
        <f t="shared" si="318"/>
        <v>1</v>
      </c>
      <c r="BF164" s="32">
        <f t="shared" si="319"/>
        <v>1</v>
      </c>
      <c r="BG164" s="32">
        <f t="shared" si="320"/>
        <v>1</v>
      </c>
      <c r="BH164" s="32">
        <f t="shared" si="321"/>
        <v>1</v>
      </c>
      <c r="BI164" s="32">
        <f t="shared" si="322"/>
        <v>1</v>
      </c>
      <c r="BJ164" s="33">
        <f t="shared" si="322"/>
        <v>0</v>
      </c>
      <c r="BL164" s="95">
        <f t="shared" si="349"/>
        <v>5</v>
      </c>
      <c r="BM164" s="32" t="str">
        <f>IF(OR(SUM(BD164:BD166)=3,SUM(BD164:BD166)=0),1,"")</f>
        <v/>
      </c>
      <c r="BN164" s="32" t="str">
        <f t="shared" ref="BN164:BS164" si="356">IF(OR(SUM(BE164:BE166)=3,SUM(BE164:BE166)=0),1,"")</f>
        <v/>
      </c>
      <c r="BO164" s="32" t="str">
        <f t="shared" si="356"/>
        <v/>
      </c>
      <c r="BP164" s="32" t="str">
        <f t="shared" si="356"/>
        <v/>
      </c>
      <c r="BQ164" s="32" t="str">
        <f t="shared" si="356"/>
        <v/>
      </c>
      <c r="BR164" s="32" t="str">
        <f t="shared" si="356"/>
        <v/>
      </c>
      <c r="BS164" s="33" t="str">
        <f t="shared" si="356"/>
        <v/>
      </c>
      <c r="BU164" s="128">
        <f t="shared" si="351"/>
        <v>5</v>
      </c>
      <c r="BV164" s="29" t="str">
        <f t="shared" si="352"/>
        <v/>
      </c>
      <c r="BW164" s="29" t="str">
        <f t="shared" si="324"/>
        <v/>
      </c>
      <c r="BX164" s="29" t="str">
        <f t="shared" si="325"/>
        <v/>
      </c>
      <c r="BY164" s="29">
        <f t="shared" si="326"/>
        <v>10</v>
      </c>
      <c r="BZ164" s="29" t="str">
        <f t="shared" si="327"/>
        <v/>
      </c>
      <c r="CA164" s="29" t="str">
        <f t="shared" si="328"/>
        <v/>
      </c>
      <c r="CB164" s="30" t="str">
        <f t="shared" si="329"/>
        <v/>
      </c>
    </row>
    <row r="165" spans="6:80" x14ac:dyDescent="0.2">
      <c r="F165" s="31"/>
      <c r="G165" s="32"/>
      <c r="H165" s="32"/>
      <c r="I165" s="32" t="s">
        <v>6</v>
      </c>
      <c r="J165" s="32"/>
      <c r="K165" s="32">
        <f t="shared" si="300"/>
        <v>3</v>
      </c>
      <c r="L165" s="32">
        <f t="shared" si="300"/>
        <v>3</v>
      </c>
      <c r="M165" s="32">
        <f t="shared" si="300"/>
        <v>3</v>
      </c>
      <c r="N165" s="32">
        <f t="shared" si="300"/>
        <v>3</v>
      </c>
      <c r="O165" s="32">
        <f t="shared" si="300"/>
        <v>3</v>
      </c>
      <c r="P165" s="32">
        <f t="shared" si="300"/>
        <v>0</v>
      </c>
      <c r="Q165" s="32">
        <f t="shared" si="300"/>
        <v>3</v>
      </c>
      <c r="R165" s="33"/>
      <c r="V165" s="79">
        <f t="shared" si="330"/>
        <v>1</v>
      </c>
      <c r="W165" s="76">
        <f t="shared" si="354"/>
        <v>5</v>
      </c>
      <c r="X165" s="76">
        <f t="shared" si="331"/>
        <v>1</v>
      </c>
      <c r="Y165" s="76">
        <f t="shared" si="332"/>
        <v>5</v>
      </c>
      <c r="Z165" s="76">
        <f t="shared" si="333"/>
        <v>1</v>
      </c>
      <c r="AA165" s="76">
        <f t="shared" si="302"/>
        <v>5</v>
      </c>
      <c r="AB165" s="76">
        <f t="shared" si="334"/>
        <v>1</v>
      </c>
      <c r="AC165" s="76">
        <f t="shared" si="304"/>
        <v>5</v>
      </c>
      <c r="AD165" s="76">
        <f t="shared" si="335"/>
        <v>1</v>
      </c>
      <c r="AE165" s="76">
        <f t="shared" si="306"/>
        <v>5</v>
      </c>
      <c r="AF165" s="76">
        <f t="shared" si="336"/>
        <v>1</v>
      </c>
      <c r="AG165" s="76">
        <f t="shared" si="308"/>
        <v>5</v>
      </c>
      <c r="AH165" s="76">
        <f t="shared" si="337"/>
        <v>2</v>
      </c>
      <c r="AI165" s="78">
        <f t="shared" si="310"/>
        <v>5</v>
      </c>
      <c r="AK165" s="84">
        <f t="shared" si="338"/>
        <v>6</v>
      </c>
      <c r="AL165" s="76">
        <f t="shared" si="339"/>
        <v>23</v>
      </c>
      <c r="AM165" s="76">
        <f t="shared" si="340"/>
        <v>23</v>
      </c>
      <c r="AN165" s="76">
        <f t="shared" si="341"/>
        <v>21</v>
      </c>
      <c r="AO165" s="76">
        <f t="shared" si="342"/>
        <v>24</v>
      </c>
      <c r="AP165" s="76">
        <f t="shared" si="343"/>
        <v>22</v>
      </c>
      <c r="AQ165" s="76">
        <f t="shared" si="344"/>
        <v>24</v>
      </c>
      <c r="AR165" s="78">
        <f t="shared" si="345"/>
        <v>22</v>
      </c>
      <c r="AT165" s="90">
        <f t="shared" si="346"/>
        <v>6</v>
      </c>
      <c r="AU165" s="76" t="str">
        <f t="shared" si="311"/>
        <v>MT2</v>
      </c>
      <c r="AV165" s="76" t="str">
        <f t="shared" si="312"/>
        <v>@MT1</v>
      </c>
      <c r="AW165" s="76" t="str">
        <f t="shared" si="313"/>
        <v>@MT6</v>
      </c>
      <c r="AX165" s="76" t="str">
        <f t="shared" si="314"/>
        <v>MT6</v>
      </c>
      <c r="AY165" s="76" t="str">
        <f t="shared" si="315"/>
        <v>@MT7</v>
      </c>
      <c r="AZ165" s="76" t="str">
        <f t="shared" si="316"/>
        <v>@MT4</v>
      </c>
      <c r="BA165" s="78" t="str">
        <f t="shared" si="317"/>
        <v>MT5</v>
      </c>
      <c r="BC165" s="95">
        <f t="shared" si="347"/>
        <v>6</v>
      </c>
      <c r="BD165" s="32">
        <f t="shared" si="348"/>
        <v>1</v>
      </c>
      <c r="BE165" s="32">
        <f t="shared" si="318"/>
        <v>0</v>
      </c>
      <c r="BF165" s="32">
        <f t="shared" si="319"/>
        <v>0</v>
      </c>
      <c r="BG165" s="32">
        <f t="shared" si="320"/>
        <v>1</v>
      </c>
      <c r="BH165" s="32">
        <f t="shared" si="321"/>
        <v>0</v>
      </c>
      <c r="BI165" s="32">
        <f t="shared" si="322"/>
        <v>0</v>
      </c>
      <c r="BJ165" s="33">
        <f t="shared" si="322"/>
        <v>1</v>
      </c>
      <c r="BL165" s="95">
        <f t="shared" si="349"/>
        <v>6</v>
      </c>
      <c r="BM165" s="32" t="str">
        <f t="shared" ref="BM165:BS165" si="357">IF(OR(SUM(BD165:BD167)=3,SUM(BD165:BD167)=0),1,"")</f>
        <v/>
      </c>
      <c r="BN165" s="32" t="str">
        <f t="shared" si="357"/>
        <v/>
      </c>
      <c r="BO165" s="32" t="str">
        <f t="shared" si="357"/>
        <v/>
      </c>
      <c r="BP165" s="32" t="str">
        <f t="shared" si="357"/>
        <v/>
      </c>
      <c r="BQ165" s="32" t="str">
        <f t="shared" si="357"/>
        <v/>
      </c>
      <c r="BR165" s="32" t="str">
        <f t="shared" si="357"/>
        <v/>
      </c>
      <c r="BS165" s="33" t="str">
        <f t="shared" si="357"/>
        <v/>
      </c>
      <c r="BU165" s="128">
        <f t="shared" si="351"/>
        <v>6</v>
      </c>
      <c r="BV165" s="29" t="str">
        <f t="shared" si="352"/>
        <v/>
      </c>
      <c r="BW165" s="29" t="str">
        <f t="shared" si="324"/>
        <v/>
      </c>
      <c r="BX165" s="29" t="str">
        <f t="shared" si="325"/>
        <v/>
      </c>
      <c r="BY165" s="29" t="str">
        <f t="shared" si="326"/>
        <v/>
      </c>
      <c r="BZ165" s="29" t="str">
        <f t="shared" si="327"/>
        <v/>
      </c>
      <c r="CA165" s="29" t="str">
        <f t="shared" si="328"/>
        <v/>
      </c>
      <c r="CB165" s="30" t="str">
        <f t="shared" si="329"/>
        <v/>
      </c>
    </row>
    <row r="166" spans="6:80" x14ac:dyDescent="0.2">
      <c r="F166" s="31"/>
      <c r="G166" s="32"/>
      <c r="H166" s="32"/>
      <c r="I166" s="32" t="s">
        <v>7</v>
      </c>
      <c r="J166" s="32"/>
      <c r="K166" s="32">
        <f t="shared" si="300"/>
        <v>3</v>
      </c>
      <c r="L166" s="32">
        <f t="shared" si="300"/>
        <v>3</v>
      </c>
      <c r="M166" s="32">
        <f t="shared" si="300"/>
        <v>3</v>
      </c>
      <c r="N166" s="32">
        <f t="shared" si="300"/>
        <v>3</v>
      </c>
      <c r="O166" s="32">
        <f t="shared" si="300"/>
        <v>3</v>
      </c>
      <c r="P166" s="32">
        <f t="shared" si="300"/>
        <v>3</v>
      </c>
      <c r="Q166" s="32">
        <f t="shared" si="300"/>
        <v>0</v>
      </c>
      <c r="R166" s="33"/>
      <c r="V166" s="79">
        <f t="shared" si="330"/>
        <v>1</v>
      </c>
      <c r="W166" s="76">
        <f t="shared" si="354"/>
        <v>6</v>
      </c>
      <c r="X166" s="76">
        <f t="shared" si="331"/>
        <v>2</v>
      </c>
      <c r="Y166" s="76">
        <f t="shared" si="332"/>
        <v>6</v>
      </c>
      <c r="Z166" s="76">
        <f t="shared" si="333"/>
        <v>1</v>
      </c>
      <c r="AA166" s="76">
        <f t="shared" si="302"/>
        <v>6</v>
      </c>
      <c r="AB166" s="76">
        <f t="shared" si="334"/>
        <v>1</v>
      </c>
      <c r="AC166" s="76">
        <f t="shared" si="304"/>
        <v>6</v>
      </c>
      <c r="AD166" s="76">
        <f t="shared" si="335"/>
        <v>2</v>
      </c>
      <c r="AE166" s="76">
        <f t="shared" si="306"/>
        <v>6</v>
      </c>
      <c r="AF166" s="76">
        <f t="shared" si="336"/>
        <v>1</v>
      </c>
      <c r="AG166" s="76">
        <f t="shared" si="308"/>
        <v>6</v>
      </c>
      <c r="AH166" s="76">
        <f t="shared" si="337"/>
        <v>2</v>
      </c>
      <c r="AI166" s="78">
        <f t="shared" si="310"/>
        <v>6</v>
      </c>
      <c r="AK166" s="84">
        <f t="shared" si="338"/>
        <v>7</v>
      </c>
      <c r="AL166" s="76">
        <f t="shared" si="339"/>
        <v>27</v>
      </c>
      <c r="AM166" s="76">
        <f t="shared" si="340"/>
        <v>29</v>
      </c>
      <c r="AN166" s="76">
        <f t="shared" si="341"/>
        <v>25</v>
      </c>
      <c r="AO166" s="76">
        <f t="shared" si="342"/>
        <v>28</v>
      </c>
      <c r="AP166" s="76">
        <f t="shared" si="343"/>
        <v>28</v>
      </c>
      <c r="AQ166" s="76">
        <f t="shared" si="344"/>
        <v>27</v>
      </c>
      <c r="AR166" s="78">
        <f t="shared" si="345"/>
        <v>25</v>
      </c>
      <c r="AT166" s="90">
        <f t="shared" si="346"/>
        <v>7</v>
      </c>
      <c r="AU166" s="76" t="str">
        <f t="shared" si="311"/>
        <v>@MT6</v>
      </c>
      <c r="AV166" s="76" t="str">
        <f t="shared" si="312"/>
        <v>MT3</v>
      </c>
      <c r="AW166" s="76" t="str">
        <f t="shared" si="313"/>
        <v>MT7</v>
      </c>
      <c r="AX166" s="76" t="str">
        <f t="shared" si="314"/>
        <v>@MT5</v>
      </c>
      <c r="AY166" s="76" t="str">
        <f t="shared" si="315"/>
        <v>MT4</v>
      </c>
      <c r="AZ166" s="76" t="str">
        <f t="shared" si="316"/>
        <v>MT1</v>
      </c>
      <c r="BA166" s="78" t="str">
        <f t="shared" si="317"/>
        <v>@MT3</v>
      </c>
      <c r="BC166" s="95">
        <f t="shared" si="347"/>
        <v>7</v>
      </c>
      <c r="BD166" s="32">
        <f t="shared" si="348"/>
        <v>0</v>
      </c>
      <c r="BE166" s="32">
        <f t="shared" si="318"/>
        <v>1</v>
      </c>
      <c r="BF166" s="32">
        <f t="shared" si="319"/>
        <v>1</v>
      </c>
      <c r="BG166" s="32">
        <f t="shared" si="320"/>
        <v>0</v>
      </c>
      <c r="BH166" s="32">
        <f t="shared" si="321"/>
        <v>1</v>
      </c>
      <c r="BI166" s="32">
        <f t="shared" si="322"/>
        <v>1</v>
      </c>
      <c r="BJ166" s="33">
        <f t="shared" si="322"/>
        <v>0</v>
      </c>
      <c r="BL166" s="95">
        <f t="shared" si="349"/>
        <v>7</v>
      </c>
      <c r="BM166" s="32" t="str">
        <f t="shared" ref="BM166:BS166" si="358">IF(OR(SUM(BD166:BD168)=3,SUM(BD166:BD168)=0),1,"")</f>
        <v/>
      </c>
      <c r="BN166" s="32" t="str">
        <f t="shared" si="358"/>
        <v/>
      </c>
      <c r="BO166" s="32" t="str">
        <f t="shared" si="358"/>
        <v/>
      </c>
      <c r="BP166" s="32" t="str">
        <f t="shared" si="358"/>
        <v/>
      </c>
      <c r="BQ166" s="32" t="str">
        <f t="shared" si="358"/>
        <v/>
      </c>
      <c r="BR166" s="32" t="str">
        <f t="shared" si="358"/>
        <v/>
      </c>
      <c r="BS166" s="33" t="str">
        <f t="shared" si="358"/>
        <v/>
      </c>
      <c r="BU166" s="128">
        <f t="shared" si="351"/>
        <v>7</v>
      </c>
      <c r="BV166" s="29" t="str">
        <f t="shared" si="352"/>
        <v/>
      </c>
      <c r="BW166" s="29" t="str">
        <f t="shared" si="324"/>
        <v/>
      </c>
      <c r="BX166" s="29" t="str">
        <f t="shared" si="325"/>
        <v/>
      </c>
      <c r="BY166" s="29" t="str">
        <f t="shared" si="326"/>
        <v/>
      </c>
      <c r="BZ166" s="29" t="str">
        <f t="shared" si="327"/>
        <v/>
      </c>
      <c r="CA166" s="29" t="str">
        <f t="shared" si="328"/>
        <v/>
      </c>
      <c r="CB166" s="30" t="str">
        <f t="shared" si="329"/>
        <v/>
      </c>
    </row>
    <row r="167" spans="6:80" x14ac:dyDescent="0.2">
      <c r="F167" s="31" t="s">
        <v>18</v>
      </c>
      <c r="G167" s="32"/>
      <c r="H167" s="32"/>
      <c r="I167" s="44" t="s">
        <v>8</v>
      </c>
      <c r="J167" s="44"/>
      <c r="K167" s="32">
        <f t="shared" si="300"/>
        <v>0</v>
      </c>
      <c r="L167" s="32">
        <f t="shared" si="300"/>
        <v>3</v>
      </c>
      <c r="M167" s="32">
        <f t="shared" si="300"/>
        <v>3</v>
      </c>
      <c r="N167" s="32">
        <f t="shared" si="300"/>
        <v>3</v>
      </c>
      <c r="O167" s="32">
        <f t="shared" si="300"/>
        <v>3</v>
      </c>
      <c r="P167" s="32">
        <f t="shared" si="300"/>
        <v>3</v>
      </c>
      <c r="Q167" s="32">
        <f t="shared" si="300"/>
        <v>3</v>
      </c>
      <c r="R167" s="33"/>
      <c r="V167" s="79">
        <f t="shared" si="330"/>
        <v>2</v>
      </c>
      <c r="W167" s="76">
        <f t="shared" si="354"/>
        <v>7</v>
      </c>
      <c r="X167" s="76">
        <f t="shared" si="331"/>
        <v>2</v>
      </c>
      <c r="Y167" s="76">
        <f t="shared" si="332"/>
        <v>7</v>
      </c>
      <c r="Z167" s="76">
        <f t="shared" si="333"/>
        <v>2</v>
      </c>
      <c r="AA167" s="76">
        <f t="shared" si="302"/>
        <v>7</v>
      </c>
      <c r="AB167" s="76">
        <f t="shared" si="334"/>
        <v>1</v>
      </c>
      <c r="AC167" s="76">
        <f t="shared" si="304"/>
        <v>7</v>
      </c>
      <c r="AD167" s="76">
        <f t="shared" si="335"/>
        <v>2</v>
      </c>
      <c r="AE167" s="76">
        <f t="shared" si="306"/>
        <v>7</v>
      </c>
      <c r="AF167" s="76">
        <f t="shared" si="336"/>
        <v>1</v>
      </c>
      <c r="AG167" s="76">
        <f t="shared" si="308"/>
        <v>7</v>
      </c>
      <c r="AH167" s="76">
        <f t="shared" si="337"/>
        <v>2</v>
      </c>
      <c r="AI167" s="78">
        <f t="shared" si="310"/>
        <v>7</v>
      </c>
      <c r="AK167" s="84">
        <f t="shared" si="338"/>
        <v>8</v>
      </c>
      <c r="AL167" s="76">
        <f t="shared" si="339"/>
        <v>31</v>
      </c>
      <c r="AM167" s="76">
        <f t="shared" si="340"/>
        <v>32</v>
      </c>
      <c r="AN167" s="76">
        <f t="shared" si="341"/>
        <v>29</v>
      </c>
      <c r="AO167" s="76">
        <f t="shared" si="342"/>
        <v>32</v>
      </c>
      <c r="AP167" s="76">
        <f t="shared" si="343"/>
        <v>31</v>
      </c>
      <c r="AQ167" s="76">
        <f t="shared" si="344"/>
        <v>30</v>
      </c>
      <c r="AR167" s="78">
        <f t="shared" si="345"/>
        <v>30</v>
      </c>
      <c r="AT167" s="90">
        <f t="shared" si="346"/>
        <v>8</v>
      </c>
      <c r="AU167" s="76" t="str">
        <f t="shared" si="311"/>
        <v>MT5</v>
      </c>
      <c r="AV167" s="76" t="str">
        <f t="shared" si="312"/>
        <v>@MT4</v>
      </c>
      <c r="AW167" s="76" t="str">
        <f t="shared" si="313"/>
        <v>@MT2</v>
      </c>
      <c r="AX167" s="76" t="str">
        <f t="shared" si="314"/>
        <v>MT2</v>
      </c>
      <c r="AY167" s="76" t="str">
        <f t="shared" si="315"/>
        <v>@MT1</v>
      </c>
      <c r="AZ167" s="76" t="str">
        <f t="shared" si="316"/>
        <v>@MT7</v>
      </c>
      <c r="BA167" s="78" t="str">
        <f t="shared" si="317"/>
        <v>MT6</v>
      </c>
      <c r="BC167" s="95">
        <f t="shared" si="347"/>
        <v>8</v>
      </c>
      <c r="BD167" s="32">
        <f t="shared" si="348"/>
        <v>1</v>
      </c>
      <c r="BE167" s="32">
        <f t="shared" si="318"/>
        <v>0</v>
      </c>
      <c r="BF167" s="32">
        <f t="shared" si="319"/>
        <v>0</v>
      </c>
      <c r="BG167" s="32">
        <f t="shared" si="320"/>
        <v>1</v>
      </c>
      <c r="BH167" s="32">
        <f t="shared" si="321"/>
        <v>0</v>
      </c>
      <c r="BI167" s="32">
        <f t="shared" si="322"/>
        <v>0</v>
      </c>
      <c r="BJ167" s="33">
        <f t="shared" si="322"/>
        <v>1</v>
      </c>
      <c r="BL167" s="95">
        <f t="shared" si="349"/>
        <v>8</v>
      </c>
      <c r="BM167" s="32" t="str">
        <f t="shared" ref="BM167:BS167" si="359">IF(OR(SUM(BD167:BD169)=3,SUM(BD167:BD169)=0),1,"")</f>
        <v/>
      </c>
      <c r="BN167" s="32" t="str">
        <f t="shared" si="359"/>
        <v/>
      </c>
      <c r="BO167" s="32" t="str">
        <f t="shared" si="359"/>
        <v/>
      </c>
      <c r="BP167" s="32" t="str">
        <f t="shared" si="359"/>
        <v/>
      </c>
      <c r="BQ167" s="32" t="str">
        <f t="shared" si="359"/>
        <v/>
      </c>
      <c r="BR167" s="32" t="str">
        <f t="shared" si="359"/>
        <v/>
      </c>
      <c r="BS167" s="33" t="str">
        <f t="shared" si="359"/>
        <v/>
      </c>
      <c r="BU167" s="128">
        <f t="shared" si="351"/>
        <v>8</v>
      </c>
      <c r="BV167" s="29" t="str">
        <f t="shared" si="352"/>
        <v/>
      </c>
      <c r="BW167" s="29" t="str">
        <f t="shared" si="324"/>
        <v/>
      </c>
      <c r="BX167" s="29" t="str">
        <f t="shared" si="325"/>
        <v/>
      </c>
      <c r="BY167" s="29">
        <f t="shared" si="326"/>
        <v>10</v>
      </c>
      <c r="BZ167" s="29" t="str">
        <f t="shared" si="327"/>
        <v/>
      </c>
      <c r="CA167" s="29">
        <f t="shared" si="328"/>
        <v>10</v>
      </c>
      <c r="CB167" s="30" t="str">
        <f t="shared" si="329"/>
        <v/>
      </c>
    </row>
    <row r="168" spans="6:80" x14ac:dyDescent="0.2">
      <c r="F168" s="31"/>
      <c r="G168" s="32"/>
      <c r="H168" s="32"/>
      <c r="I168" s="44" t="s">
        <v>14</v>
      </c>
      <c r="J168" s="44"/>
      <c r="K168" s="32">
        <f t="shared" si="300"/>
        <v>3</v>
      </c>
      <c r="L168" s="32">
        <f t="shared" si="300"/>
        <v>0</v>
      </c>
      <c r="M168" s="32">
        <f t="shared" si="300"/>
        <v>3</v>
      </c>
      <c r="N168" s="32">
        <f t="shared" si="300"/>
        <v>3</v>
      </c>
      <c r="O168" s="32">
        <f t="shared" si="300"/>
        <v>3</v>
      </c>
      <c r="P168" s="32">
        <f t="shared" si="300"/>
        <v>3</v>
      </c>
      <c r="Q168" s="32">
        <f t="shared" si="300"/>
        <v>3</v>
      </c>
      <c r="R168" s="33"/>
      <c r="V168" s="79">
        <f t="shared" si="330"/>
        <v>2</v>
      </c>
      <c r="W168" s="76">
        <f t="shared" si="354"/>
        <v>8</v>
      </c>
      <c r="X168" s="76">
        <f t="shared" si="331"/>
        <v>2</v>
      </c>
      <c r="Y168" s="76">
        <f t="shared" si="332"/>
        <v>8</v>
      </c>
      <c r="Z168" s="76">
        <f t="shared" si="333"/>
        <v>2</v>
      </c>
      <c r="AA168" s="76">
        <f t="shared" si="302"/>
        <v>8</v>
      </c>
      <c r="AB168" s="76">
        <f t="shared" si="334"/>
        <v>1</v>
      </c>
      <c r="AC168" s="76">
        <f t="shared" si="304"/>
        <v>8</v>
      </c>
      <c r="AD168" s="76">
        <f t="shared" si="335"/>
        <v>2</v>
      </c>
      <c r="AE168" s="76">
        <f t="shared" si="306"/>
        <v>8</v>
      </c>
      <c r="AF168" s="76">
        <f t="shared" si="336"/>
        <v>2</v>
      </c>
      <c r="AG168" s="76">
        <f t="shared" si="308"/>
        <v>8</v>
      </c>
      <c r="AH168" s="76">
        <f t="shared" si="337"/>
        <v>3</v>
      </c>
      <c r="AI168" s="78">
        <f t="shared" si="310"/>
        <v>8</v>
      </c>
      <c r="AK168" s="84">
        <f t="shared" si="338"/>
        <v>9</v>
      </c>
      <c r="AL168" s="76">
        <f t="shared" si="339"/>
        <v>36</v>
      </c>
      <c r="AM168" s="76">
        <f t="shared" si="340"/>
        <v>36</v>
      </c>
      <c r="AN168" s="76">
        <f t="shared" si="341"/>
        <v>34</v>
      </c>
      <c r="AO168" s="76">
        <f t="shared" si="342"/>
        <v>37</v>
      </c>
      <c r="AP168" s="76">
        <f t="shared" si="343"/>
        <v>35</v>
      </c>
      <c r="AQ168" s="76">
        <f t="shared" si="344"/>
        <v>34</v>
      </c>
      <c r="AR168" s="78">
        <f t="shared" si="345"/>
        <v>35</v>
      </c>
      <c r="AT168" s="90">
        <f t="shared" si="346"/>
        <v>9</v>
      </c>
      <c r="AU168" s="76" t="str">
        <f t="shared" si="311"/>
        <v>@MT2</v>
      </c>
      <c r="AV168" s="76" t="str">
        <f t="shared" si="312"/>
        <v>MT1</v>
      </c>
      <c r="AW168" s="76" t="str">
        <f t="shared" si="313"/>
        <v>MT6</v>
      </c>
      <c r="AX168" s="76" t="str">
        <f t="shared" si="314"/>
        <v>MT3</v>
      </c>
      <c r="AY168" s="76" t="str">
        <f t="shared" si="315"/>
        <v>MT7</v>
      </c>
      <c r="AZ168" s="76" t="str">
        <f t="shared" si="316"/>
        <v>@MT3</v>
      </c>
      <c r="BA168" s="78" t="str">
        <f t="shared" si="317"/>
        <v>@MT5</v>
      </c>
      <c r="BC168" s="95">
        <f t="shared" si="347"/>
        <v>9</v>
      </c>
      <c r="BD168" s="32">
        <f t="shared" si="348"/>
        <v>0</v>
      </c>
      <c r="BE168" s="32">
        <f t="shared" si="318"/>
        <v>1</v>
      </c>
      <c r="BF168" s="32">
        <f t="shared" si="319"/>
        <v>1</v>
      </c>
      <c r="BG168" s="32">
        <f t="shared" si="320"/>
        <v>1</v>
      </c>
      <c r="BH168" s="32">
        <f t="shared" si="321"/>
        <v>1</v>
      </c>
      <c r="BI168" s="32">
        <f t="shared" si="322"/>
        <v>0</v>
      </c>
      <c r="BJ168" s="33">
        <f t="shared" si="322"/>
        <v>0</v>
      </c>
      <c r="BL168" s="95">
        <f t="shared" si="349"/>
        <v>9</v>
      </c>
      <c r="BM168" s="32" t="str">
        <f t="shared" ref="BM168:BS168" si="360">IF(OR(SUM(BD168:BD170)=3,SUM(BD168:BD170)=0),1,"")</f>
        <v/>
      </c>
      <c r="BN168" s="32" t="str">
        <f t="shared" si="360"/>
        <v/>
      </c>
      <c r="BO168" s="32" t="str">
        <f t="shared" si="360"/>
        <v/>
      </c>
      <c r="BP168" s="32" t="str">
        <f t="shared" si="360"/>
        <v/>
      </c>
      <c r="BQ168" s="32" t="str">
        <f t="shared" si="360"/>
        <v/>
      </c>
      <c r="BR168" s="32" t="str">
        <f t="shared" si="360"/>
        <v/>
      </c>
      <c r="BS168" s="33" t="str">
        <f t="shared" si="360"/>
        <v/>
      </c>
      <c r="BU168" s="128">
        <f t="shared" si="351"/>
        <v>9</v>
      </c>
      <c r="BV168" s="29" t="str">
        <f t="shared" si="352"/>
        <v/>
      </c>
      <c r="BW168" s="29" t="str">
        <f t="shared" si="324"/>
        <v/>
      </c>
      <c r="BX168" s="29" t="str">
        <f t="shared" si="325"/>
        <v/>
      </c>
      <c r="BY168" s="29" t="str">
        <f t="shared" si="326"/>
        <v/>
      </c>
      <c r="BZ168" s="29" t="str">
        <f t="shared" si="327"/>
        <v/>
      </c>
      <c r="CA168" s="29" t="str">
        <f t="shared" si="328"/>
        <v/>
      </c>
      <c r="CB168" s="30" t="str">
        <f t="shared" si="329"/>
        <v/>
      </c>
    </row>
    <row r="169" spans="6:80" x14ac:dyDescent="0.2">
      <c r="F169" s="31"/>
      <c r="G169" s="32"/>
      <c r="H169" s="32"/>
      <c r="I169" s="44" t="s">
        <v>10</v>
      </c>
      <c r="J169" s="44"/>
      <c r="K169" s="32">
        <f t="shared" si="300"/>
        <v>3</v>
      </c>
      <c r="L169" s="32">
        <f t="shared" si="300"/>
        <v>3</v>
      </c>
      <c r="M169" s="32">
        <f t="shared" si="300"/>
        <v>0</v>
      </c>
      <c r="N169" s="32">
        <f t="shared" si="300"/>
        <v>3</v>
      </c>
      <c r="O169" s="32">
        <f t="shared" si="300"/>
        <v>3</v>
      </c>
      <c r="P169" s="32">
        <f t="shared" si="300"/>
        <v>3</v>
      </c>
      <c r="Q169" s="32">
        <f t="shared" si="300"/>
        <v>3</v>
      </c>
      <c r="R169" s="33"/>
      <c r="V169" s="79">
        <f t="shared" si="330"/>
        <v>2</v>
      </c>
      <c r="W169" s="76">
        <f t="shared" si="354"/>
        <v>9</v>
      </c>
      <c r="X169" s="76">
        <f t="shared" si="331"/>
        <v>3</v>
      </c>
      <c r="Y169" s="76">
        <f t="shared" si="332"/>
        <v>9</v>
      </c>
      <c r="Z169" s="76">
        <f t="shared" si="333"/>
        <v>2</v>
      </c>
      <c r="AA169" s="76">
        <f t="shared" si="302"/>
        <v>9</v>
      </c>
      <c r="AB169" s="76">
        <f t="shared" si="334"/>
        <v>2</v>
      </c>
      <c r="AC169" s="76">
        <f t="shared" si="304"/>
        <v>9</v>
      </c>
      <c r="AD169" s="76">
        <f t="shared" si="335"/>
        <v>2</v>
      </c>
      <c r="AE169" s="76">
        <f t="shared" si="306"/>
        <v>9</v>
      </c>
      <c r="AF169" s="76">
        <f t="shared" si="336"/>
        <v>2</v>
      </c>
      <c r="AG169" s="76">
        <f t="shared" si="308"/>
        <v>9</v>
      </c>
      <c r="AH169" s="76">
        <f t="shared" si="337"/>
        <v>3</v>
      </c>
      <c r="AI169" s="78">
        <f t="shared" si="310"/>
        <v>9</v>
      </c>
      <c r="AK169" s="84">
        <f t="shared" si="338"/>
        <v>10</v>
      </c>
      <c r="AL169" s="76">
        <f t="shared" si="339"/>
        <v>41</v>
      </c>
      <c r="AM169" s="76">
        <f t="shared" si="340"/>
        <v>39</v>
      </c>
      <c r="AN169" s="76">
        <f t="shared" si="341"/>
        <v>37</v>
      </c>
      <c r="AO169" s="76">
        <f t="shared" si="342"/>
        <v>41</v>
      </c>
      <c r="AP169" s="76">
        <f t="shared" si="343"/>
        <v>38</v>
      </c>
      <c r="AQ169" s="76">
        <f t="shared" si="344"/>
        <v>38</v>
      </c>
      <c r="AR169" s="78">
        <f t="shared" si="345"/>
        <v>39</v>
      </c>
      <c r="AT169" s="90">
        <f t="shared" si="346"/>
        <v>10</v>
      </c>
      <c r="AU169" s="76" t="str">
        <f t="shared" si="311"/>
        <v>MT4</v>
      </c>
      <c r="AV169" s="76" t="str">
        <f t="shared" si="312"/>
        <v>@MT7</v>
      </c>
      <c r="AW169" s="76" t="str">
        <f t="shared" si="313"/>
        <v>@MT4</v>
      </c>
      <c r="AX169" s="76" t="str">
        <f t="shared" si="314"/>
        <v>@MT1</v>
      </c>
      <c r="AY169" s="76" t="str">
        <f t="shared" si="315"/>
        <v>@MT6</v>
      </c>
      <c r="AZ169" s="76" t="str">
        <f t="shared" si="316"/>
        <v>MT5</v>
      </c>
      <c r="BA169" s="78" t="str">
        <f t="shared" si="317"/>
        <v>MT2</v>
      </c>
      <c r="BC169" s="95">
        <f t="shared" si="347"/>
        <v>10</v>
      </c>
      <c r="BD169" s="32">
        <f t="shared" si="348"/>
        <v>1</v>
      </c>
      <c r="BE169" s="32">
        <f t="shared" si="318"/>
        <v>0</v>
      </c>
      <c r="BF169" s="32">
        <f t="shared" si="319"/>
        <v>0</v>
      </c>
      <c r="BG169" s="32">
        <f t="shared" si="320"/>
        <v>0</v>
      </c>
      <c r="BH169" s="32">
        <f t="shared" si="321"/>
        <v>0</v>
      </c>
      <c r="BI169" s="32">
        <f t="shared" si="322"/>
        <v>1</v>
      </c>
      <c r="BJ169" s="33">
        <f t="shared" si="322"/>
        <v>1</v>
      </c>
      <c r="BL169" s="95">
        <f t="shared" si="349"/>
        <v>10</v>
      </c>
      <c r="BM169" s="32" t="str">
        <f t="shared" ref="BM169:BS169" si="361">IF(OR(SUM(BD169:BD171)=3,SUM(BD169:BD171)=0),1,"")</f>
        <v/>
      </c>
      <c r="BN169" s="32" t="str">
        <f t="shared" si="361"/>
        <v/>
      </c>
      <c r="BO169" s="32" t="str">
        <f t="shared" si="361"/>
        <v/>
      </c>
      <c r="BP169" s="32" t="str">
        <f t="shared" si="361"/>
        <v/>
      </c>
      <c r="BQ169" s="32" t="str">
        <f t="shared" si="361"/>
        <v/>
      </c>
      <c r="BR169" s="32" t="str">
        <f t="shared" si="361"/>
        <v/>
      </c>
      <c r="BS169" s="33" t="str">
        <f t="shared" si="361"/>
        <v/>
      </c>
      <c r="BU169" s="128">
        <f t="shared" si="351"/>
        <v>10</v>
      </c>
      <c r="BV169" s="29">
        <f t="shared" si="352"/>
        <v>10</v>
      </c>
      <c r="BW169" s="29" t="str">
        <f t="shared" si="324"/>
        <v/>
      </c>
      <c r="BX169" s="29" t="str">
        <f t="shared" si="325"/>
        <v/>
      </c>
      <c r="BY169" s="29" t="str">
        <f t="shared" si="326"/>
        <v/>
      </c>
      <c r="BZ169" s="29">
        <f t="shared" si="327"/>
        <v>10</v>
      </c>
      <c r="CA169" s="29" t="str">
        <f t="shared" si="328"/>
        <v/>
      </c>
      <c r="CB169" s="30" t="str">
        <f t="shared" si="329"/>
        <v/>
      </c>
    </row>
    <row r="170" spans="6:80" x14ac:dyDescent="0.2">
      <c r="F170" s="31"/>
      <c r="G170" s="32"/>
      <c r="H170" s="32"/>
      <c r="I170" s="44" t="s">
        <v>12</v>
      </c>
      <c r="J170" s="44"/>
      <c r="K170" s="32">
        <f t="shared" si="300"/>
        <v>3</v>
      </c>
      <c r="L170" s="32">
        <f t="shared" si="300"/>
        <v>3</v>
      </c>
      <c r="M170" s="32">
        <f t="shared" si="300"/>
        <v>3</v>
      </c>
      <c r="N170" s="32">
        <f t="shared" si="300"/>
        <v>0</v>
      </c>
      <c r="O170" s="32">
        <f t="shared" si="300"/>
        <v>3</v>
      </c>
      <c r="P170" s="32">
        <f t="shared" si="300"/>
        <v>3</v>
      </c>
      <c r="Q170" s="32">
        <f t="shared" si="300"/>
        <v>3</v>
      </c>
      <c r="R170" s="33"/>
      <c r="V170" s="79">
        <f t="shared" si="330"/>
        <v>2</v>
      </c>
      <c r="W170" s="76">
        <f t="shared" si="354"/>
        <v>10</v>
      </c>
      <c r="X170" s="76">
        <f t="shared" si="331"/>
        <v>3</v>
      </c>
      <c r="Y170" s="76">
        <f t="shared" si="332"/>
        <v>10</v>
      </c>
      <c r="Z170" s="76">
        <f t="shared" si="333"/>
        <v>3</v>
      </c>
      <c r="AA170" s="76">
        <f t="shared" si="302"/>
        <v>10</v>
      </c>
      <c r="AB170" s="76">
        <f t="shared" si="334"/>
        <v>2</v>
      </c>
      <c r="AC170" s="76">
        <f t="shared" si="304"/>
        <v>10</v>
      </c>
      <c r="AD170" s="76">
        <f t="shared" si="335"/>
        <v>3</v>
      </c>
      <c r="AE170" s="76">
        <f t="shared" si="306"/>
        <v>10</v>
      </c>
      <c r="AF170" s="76">
        <f t="shared" si="336"/>
        <v>2</v>
      </c>
      <c r="AG170" s="76">
        <f t="shared" si="308"/>
        <v>10</v>
      </c>
      <c r="AH170" s="76">
        <f t="shared" si="337"/>
        <v>3</v>
      </c>
      <c r="AI170" s="78">
        <f t="shared" si="310"/>
        <v>10</v>
      </c>
      <c r="AK170" s="84">
        <f t="shared" si="338"/>
        <v>11</v>
      </c>
      <c r="AL170" s="76">
        <f t="shared" si="339"/>
        <v>45</v>
      </c>
      <c r="AM170" s="76">
        <f t="shared" si="340"/>
        <v>43</v>
      </c>
      <c r="AN170" s="76">
        <f t="shared" si="341"/>
        <v>42</v>
      </c>
      <c r="AO170" s="76">
        <f t="shared" si="342"/>
        <v>44</v>
      </c>
      <c r="AP170" s="76">
        <f t="shared" si="343"/>
        <v>42</v>
      </c>
      <c r="AQ170" s="76">
        <f t="shared" si="344"/>
        <v>43</v>
      </c>
      <c r="AR170" s="78">
        <f t="shared" si="345"/>
        <v>44</v>
      </c>
      <c r="AT170" s="90">
        <f t="shared" si="346"/>
        <v>11</v>
      </c>
      <c r="AU170" s="76" t="str">
        <f t="shared" si="311"/>
        <v>MT3</v>
      </c>
      <c r="AV170" s="76" t="str">
        <f t="shared" si="312"/>
        <v>MT6</v>
      </c>
      <c r="AW170" s="76" t="str">
        <f t="shared" si="313"/>
        <v>MT5</v>
      </c>
      <c r="AX170" s="76" t="str">
        <f t="shared" si="314"/>
        <v>MT7</v>
      </c>
      <c r="AY170" s="76" t="str">
        <f t="shared" si="315"/>
        <v>@MT3</v>
      </c>
      <c r="AZ170" s="76" t="str">
        <f t="shared" si="316"/>
        <v>@MT2</v>
      </c>
      <c r="BA170" s="78" t="str">
        <f t="shared" si="317"/>
        <v>@MT4</v>
      </c>
      <c r="BC170" s="95">
        <f t="shared" si="347"/>
        <v>11</v>
      </c>
      <c r="BD170" s="32">
        <f t="shared" si="348"/>
        <v>1</v>
      </c>
      <c r="BE170" s="32">
        <f t="shared" si="318"/>
        <v>1</v>
      </c>
      <c r="BF170" s="32">
        <f t="shared" si="319"/>
        <v>1</v>
      </c>
      <c r="BG170" s="32">
        <f t="shared" si="320"/>
        <v>1</v>
      </c>
      <c r="BH170" s="32">
        <f t="shared" si="321"/>
        <v>0</v>
      </c>
      <c r="BI170" s="32">
        <f t="shared" si="322"/>
        <v>0</v>
      </c>
      <c r="BJ170" s="33">
        <f t="shared" si="322"/>
        <v>0</v>
      </c>
      <c r="BL170" s="95">
        <f t="shared" si="349"/>
        <v>11</v>
      </c>
      <c r="BM170" s="32" t="str">
        <f t="shared" ref="BM170:BS170" si="362">IF(OR(SUM(BD170:BD172)=3,SUM(BD170:BD172)=0),1,"")</f>
        <v/>
      </c>
      <c r="BN170" s="32" t="str">
        <f t="shared" si="362"/>
        <v/>
      </c>
      <c r="BO170" s="32" t="str">
        <f t="shared" si="362"/>
        <v/>
      </c>
      <c r="BP170" s="32" t="str">
        <f t="shared" si="362"/>
        <v/>
      </c>
      <c r="BQ170" s="32" t="str">
        <f t="shared" si="362"/>
        <v/>
      </c>
      <c r="BR170" s="32" t="str">
        <f t="shared" si="362"/>
        <v/>
      </c>
      <c r="BS170" s="33" t="str">
        <f t="shared" si="362"/>
        <v/>
      </c>
      <c r="BU170" s="128">
        <f t="shared" si="351"/>
        <v>11</v>
      </c>
      <c r="BV170" s="29" t="str">
        <f t="shared" si="352"/>
        <v/>
      </c>
      <c r="BW170" s="29" t="str">
        <f t="shared" si="324"/>
        <v/>
      </c>
      <c r="BX170" s="29" t="str">
        <f t="shared" si="325"/>
        <v/>
      </c>
      <c r="BY170" s="29" t="str">
        <f t="shared" si="326"/>
        <v/>
      </c>
      <c r="BZ170" s="29" t="str">
        <f t="shared" si="327"/>
        <v/>
      </c>
      <c r="CA170" s="29" t="str">
        <f t="shared" si="328"/>
        <v/>
      </c>
      <c r="CB170" s="30" t="str">
        <f t="shared" si="329"/>
        <v/>
      </c>
    </row>
    <row r="171" spans="6:80" x14ac:dyDescent="0.2">
      <c r="F171" s="31"/>
      <c r="G171" s="32"/>
      <c r="H171" s="32"/>
      <c r="I171" s="44" t="s">
        <v>11</v>
      </c>
      <c r="J171" s="44"/>
      <c r="K171" s="32">
        <f t="shared" si="300"/>
        <v>3</v>
      </c>
      <c r="L171" s="32">
        <f t="shared" si="300"/>
        <v>3</v>
      </c>
      <c r="M171" s="32">
        <f t="shared" si="300"/>
        <v>3</v>
      </c>
      <c r="N171" s="32">
        <f t="shared" si="300"/>
        <v>3</v>
      </c>
      <c r="O171" s="32">
        <f t="shared" si="300"/>
        <v>0</v>
      </c>
      <c r="P171" s="32">
        <f t="shared" si="300"/>
        <v>3</v>
      </c>
      <c r="Q171" s="32">
        <f t="shared" si="300"/>
        <v>3</v>
      </c>
      <c r="R171" s="33"/>
      <c r="V171" s="79">
        <f t="shared" si="330"/>
        <v>3</v>
      </c>
      <c r="W171" s="76">
        <f t="shared" si="354"/>
        <v>11</v>
      </c>
      <c r="X171" s="76">
        <f t="shared" si="331"/>
        <v>3</v>
      </c>
      <c r="Y171" s="76">
        <f t="shared" si="332"/>
        <v>11</v>
      </c>
      <c r="Z171" s="76">
        <f t="shared" si="333"/>
        <v>3</v>
      </c>
      <c r="AA171" s="76">
        <f t="shared" si="302"/>
        <v>11</v>
      </c>
      <c r="AB171" s="76">
        <f t="shared" si="334"/>
        <v>2</v>
      </c>
      <c r="AC171" s="76">
        <f t="shared" si="304"/>
        <v>11</v>
      </c>
      <c r="AD171" s="76">
        <f t="shared" si="335"/>
        <v>3</v>
      </c>
      <c r="AE171" s="76">
        <f t="shared" si="306"/>
        <v>11</v>
      </c>
      <c r="AF171" s="76">
        <f t="shared" si="336"/>
        <v>3</v>
      </c>
      <c r="AG171" s="76">
        <f t="shared" si="308"/>
        <v>11</v>
      </c>
      <c r="AH171" s="76">
        <f t="shared" si="337"/>
        <v>3</v>
      </c>
      <c r="AI171" s="78">
        <f t="shared" si="310"/>
        <v>11</v>
      </c>
      <c r="AK171" s="84">
        <f t="shared" si="338"/>
        <v>12</v>
      </c>
      <c r="AL171" s="76">
        <f t="shared" si="339"/>
        <v>49</v>
      </c>
      <c r="AM171" s="76">
        <f t="shared" si="340"/>
        <v>46</v>
      </c>
      <c r="AN171" s="76">
        <f t="shared" si="341"/>
        <v>45</v>
      </c>
      <c r="AO171" s="76">
        <f t="shared" si="342"/>
        <v>48</v>
      </c>
      <c r="AP171" s="76">
        <f t="shared" si="343"/>
        <v>46</v>
      </c>
      <c r="AQ171" s="76">
        <f t="shared" si="344"/>
        <v>48</v>
      </c>
      <c r="AR171" s="78">
        <f t="shared" si="345"/>
        <v>49</v>
      </c>
      <c r="AT171" s="90">
        <f t="shared" si="346"/>
        <v>12</v>
      </c>
      <c r="AU171" s="76" t="str">
        <f t="shared" si="311"/>
        <v>@MT7</v>
      </c>
      <c r="AV171" s="76" t="str">
        <f t="shared" si="312"/>
        <v>@MT5</v>
      </c>
      <c r="AW171" s="76" t="str">
        <f t="shared" si="313"/>
        <v>@MT1</v>
      </c>
      <c r="AX171" s="76" t="str">
        <f t="shared" si="314"/>
        <v>@MT6</v>
      </c>
      <c r="AY171" s="76" t="str">
        <f t="shared" si="315"/>
        <v>MT2</v>
      </c>
      <c r="AZ171" s="76" t="str">
        <f t="shared" si="316"/>
        <v>MT4</v>
      </c>
      <c r="BA171" s="78" t="str">
        <f t="shared" si="317"/>
        <v>MT1</v>
      </c>
      <c r="BC171" s="95">
        <f t="shared" si="347"/>
        <v>12</v>
      </c>
      <c r="BD171" s="32">
        <f t="shared" si="348"/>
        <v>0</v>
      </c>
      <c r="BE171" s="32">
        <f t="shared" si="318"/>
        <v>0</v>
      </c>
      <c r="BF171" s="32">
        <f t="shared" si="319"/>
        <v>0</v>
      </c>
      <c r="BG171" s="32">
        <f t="shared" si="320"/>
        <v>0</v>
      </c>
      <c r="BH171" s="32">
        <f t="shared" si="321"/>
        <v>1</v>
      </c>
      <c r="BI171" s="32">
        <f t="shared" si="322"/>
        <v>1</v>
      </c>
      <c r="BJ171" s="33">
        <f t="shared" si="322"/>
        <v>1</v>
      </c>
      <c r="BL171" s="95">
        <f t="shared" si="349"/>
        <v>12</v>
      </c>
      <c r="BM171" s="32" t="str">
        <f t="shared" ref="BM171:BS171" si="363">IF(OR(SUM(BD171:BD173)=3,SUM(BD171:BD173)=0),1,"")</f>
        <v/>
      </c>
      <c r="BN171" s="32" t="str">
        <f t="shared" si="363"/>
        <v/>
      </c>
      <c r="BO171" s="32" t="str">
        <f t="shared" si="363"/>
        <v/>
      </c>
      <c r="BP171" s="32" t="str">
        <f t="shared" si="363"/>
        <v/>
      </c>
      <c r="BQ171" s="32" t="str">
        <f t="shared" si="363"/>
        <v/>
      </c>
      <c r="BR171" s="32" t="str">
        <f t="shared" si="363"/>
        <v/>
      </c>
      <c r="BS171" s="33" t="str">
        <f t="shared" si="363"/>
        <v/>
      </c>
      <c r="BU171" s="128">
        <f t="shared" si="351"/>
        <v>12</v>
      </c>
      <c r="BV171" s="29" t="str">
        <f t="shared" si="352"/>
        <v/>
      </c>
      <c r="BW171" s="29">
        <f t="shared" si="324"/>
        <v>10</v>
      </c>
      <c r="BX171" s="29" t="str">
        <f t="shared" si="325"/>
        <v/>
      </c>
      <c r="BY171" s="29" t="str">
        <f t="shared" si="326"/>
        <v/>
      </c>
      <c r="BZ171" s="29" t="str">
        <f t="shared" si="327"/>
        <v/>
      </c>
      <c r="CA171" s="29" t="str">
        <f t="shared" si="328"/>
        <v/>
      </c>
      <c r="CB171" s="30" t="str">
        <f t="shared" si="329"/>
        <v/>
      </c>
    </row>
    <row r="172" spans="6:80" x14ac:dyDescent="0.2">
      <c r="F172" s="31"/>
      <c r="G172" s="32"/>
      <c r="H172" s="32"/>
      <c r="I172" s="44" t="s">
        <v>13</v>
      </c>
      <c r="J172" s="44"/>
      <c r="K172" s="32">
        <f t="shared" si="300"/>
        <v>3</v>
      </c>
      <c r="L172" s="32">
        <f t="shared" si="300"/>
        <v>3</v>
      </c>
      <c r="M172" s="32">
        <f t="shared" si="300"/>
        <v>3</v>
      </c>
      <c r="N172" s="32">
        <f t="shared" si="300"/>
        <v>3</v>
      </c>
      <c r="O172" s="32">
        <f t="shared" si="300"/>
        <v>3</v>
      </c>
      <c r="P172" s="32">
        <f t="shared" si="300"/>
        <v>0</v>
      </c>
      <c r="Q172" s="32">
        <f t="shared" si="300"/>
        <v>3</v>
      </c>
      <c r="R172" s="33"/>
      <c r="V172" s="79">
        <f t="shared" si="330"/>
        <v>3</v>
      </c>
      <c r="W172" s="76">
        <f t="shared" si="354"/>
        <v>12</v>
      </c>
      <c r="X172" s="76">
        <f t="shared" si="331"/>
        <v>3</v>
      </c>
      <c r="Y172" s="76">
        <f t="shared" si="332"/>
        <v>12</v>
      </c>
      <c r="Z172" s="76">
        <f t="shared" si="333"/>
        <v>3</v>
      </c>
      <c r="AA172" s="76">
        <f t="shared" si="302"/>
        <v>12</v>
      </c>
      <c r="AB172" s="76">
        <f t="shared" si="334"/>
        <v>2</v>
      </c>
      <c r="AC172" s="76">
        <f t="shared" si="304"/>
        <v>12</v>
      </c>
      <c r="AD172" s="76">
        <f t="shared" si="335"/>
        <v>3</v>
      </c>
      <c r="AE172" s="76">
        <f t="shared" si="306"/>
        <v>12</v>
      </c>
      <c r="AF172" s="76">
        <f t="shared" si="336"/>
        <v>3</v>
      </c>
      <c r="AG172" s="76">
        <f t="shared" si="308"/>
        <v>12</v>
      </c>
      <c r="AH172" s="76">
        <f t="shared" si="337"/>
        <v>3</v>
      </c>
      <c r="AI172" s="78">
        <f t="shared" si="310"/>
        <v>12</v>
      </c>
      <c r="AK172" s="84">
        <f t="shared" si="338"/>
        <v>13</v>
      </c>
      <c r="AL172" s="76">
        <f t="shared" si="339"/>
        <v>52</v>
      </c>
      <c r="AM172" s="76">
        <f t="shared" si="340"/>
        <v>50</v>
      </c>
      <c r="AN172" s="76">
        <f t="shared" si="341"/>
        <v>50</v>
      </c>
      <c r="AO172" s="76">
        <f t="shared" si="342"/>
        <v>51</v>
      </c>
      <c r="AP172" s="76">
        <f t="shared" si="343"/>
        <v>51</v>
      </c>
      <c r="AQ172" s="76">
        <f t="shared" si="344"/>
        <v>52</v>
      </c>
      <c r="AR172" s="78">
        <f t="shared" si="345"/>
        <v>53</v>
      </c>
      <c r="AT172" s="90">
        <f t="shared" si="346"/>
        <v>13</v>
      </c>
      <c r="AU172" s="76" t="str">
        <f t="shared" si="311"/>
        <v>MT6</v>
      </c>
      <c r="AV172" s="76" t="str">
        <f t="shared" si="312"/>
        <v>@MT3</v>
      </c>
      <c r="AW172" s="76" t="str">
        <f t="shared" si="313"/>
        <v>MT2</v>
      </c>
      <c r="AX172" s="76" t="str">
        <f t="shared" si="314"/>
        <v>MT5</v>
      </c>
      <c r="AY172" s="76" t="str">
        <f t="shared" si="315"/>
        <v>@MT4</v>
      </c>
      <c r="AZ172" s="76" t="str">
        <f t="shared" si="316"/>
        <v>@MT1</v>
      </c>
      <c r="BA172" s="78" t="str">
        <f t="shared" si="317"/>
        <v>@MT2</v>
      </c>
      <c r="BC172" s="95">
        <f t="shared" si="347"/>
        <v>13</v>
      </c>
      <c r="BD172" s="32">
        <f t="shared" si="348"/>
        <v>1</v>
      </c>
      <c r="BE172" s="32">
        <f t="shared" si="318"/>
        <v>0</v>
      </c>
      <c r="BF172" s="32">
        <f t="shared" si="319"/>
        <v>1</v>
      </c>
      <c r="BG172" s="32">
        <f t="shared" si="320"/>
        <v>1</v>
      </c>
      <c r="BH172" s="32">
        <f t="shared" si="321"/>
        <v>0</v>
      </c>
      <c r="BI172" s="32">
        <f t="shared" si="322"/>
        <v>0</v>
      </c>
      <c r="BJ172" s="33">
        <f t="shared" si="322"/>
        <v>0</v>
      </c>
      <c r="BL172" s="95">
        <f t="shared" si="349"/>
        <v>13</v>
      </c>
      <c r="BM172" s="32" t="str">
        <f t="shared" ref="BM172:BS172" si="364">IF(OR(SUM(BD172:BD174)=3,SUM(BD172:BD174)=0),1,"")</f>
        <v/>
      </c>
      <c r="BN172" s="32" t="str">
        <f t="shared" si="364"/>
        <v/>
      </c>
      <c r="BO172" s="32" t="str">
        <f t="shared" si="364"/>
        <v/>
      </c>
      <c r="BP172" s="32" t="str">
        <f t="shared" si="364"/>
        <v/>
      </c>
      <c r="BQ172" s="32" t="str">
        <f t="shared" si="364"/>
        <v/>
      </c>
      <c r="BR172" s="32" t="str">
        <f t="shared" si="364"/>
        <v/>
      </c>
      <c r="BS172" s="33" t="str">
        <f t="shared" si="364"/>
        <v/>
      </c>
      <c r="BU172" s="128">
        <f t="shared" si="351"/>
        <v>13</v>
      </c>
      <c r="BV172" s="29" t="str">
        <f t="shared" si="352"/>
        <v/>
      </c>
      <c r="BW172" s="29" t="str">
        <f t="shared" si="324"/>
        <v/>
      </c>
      <c r="BX172" s="29" t="str">
        <f t="shared" si="325"/>
        <v/>
      </c>
      <c r="BY172" s="29" t="str">
        <f t="shared" si="326"/>
        <v/>
      </c>
      <c r="BZ172" s="29" t="str">
        <f t="shared" si="327"/>
        <v/>
      </c>
      <c r="CA172" s="29" t="str">
        <f t="shared" si="328"/>
        <v/>
      </c>
      <c r="CB172" s="30" t="str">
        <f t="shared" si="329"/>
        <v/>
      </c>
    </row>
    <row r="173" spans="6:80" x14ac:dyDescent="0.2">
      <c r="F173" s="31"/>
      <c r="G173" s="32"/>
      <c r="H173" s="32"/>
      <c r="I173" s="44" t="s">
        <v>15</v>
      </c>
      <c r="J173" s="44"/>
      <c r="K173" s="32">
        <f t="shared" si="300"/>
        <v>3</v>
      </c>
      <c r="L173" s="32">
        <f t="shared" si="300"/>
        <v>3</v>
      </c>
      <c r="M173" s="32">
        <f t="shared" si="300"/>
        <v>3</v>
      </c>
      <c r="N173" s="32">
        <f t="shared" si="300"/>
        <v>3</v>
      </c>
      <c r="O173" s="32">
        <f t="shared" si="300"/>
        <v>3</v>
      </c>
      <c r="P173" s="32">
        <f t="shared" si="300"/>
        <v>3</v>
      </c>
      <c r="Q173" s="32">
        <f t="shared" si="300"/>
        <v>0</v>
      </c>
      <c r="R173" s="33"/>
      <c r="V173" s="79">
        <f t="shared" si="330"/>
        <v>3</v>
      </c>
      <c r="W173" s="76">
        <f t="shared" si="354"/>
        <v>13</v>
      </c>
      <c r="X173" s="76">
        <f t="shared" si="331"/>
        <v>3</v>
      </c>
      <c r="Y173" s="76">
        <f t="shared" si="332"/>
        <v>13</v>
      </c>
      <c r="Z173" s="76">
        <f t="shared" si="333"/>
        <v>3</v>
      </c>
      <c r="AA173" s="76">
        <f t="shared" si="302"/>
        <v>13</v>
      </c>
      <c r="AB173" s="76">
        <f t="shared" si="334"/>
        <v>3</v>
      </c>
      <c r="AC173" s="76">
        <f t="shared" si="304"/>
        <v>13</v>
      </c>
      <c r="AD173" s="76">
        <f t="shared" si="335"/>
        <v>4</v>
      </c>
      <c r="AE173" s="76">
        <f t="shared" si="306"/>
        <v>13</v>
      </c>
      <c r="AF173" s="76">
        <f t="shared" si="336"/>
        <v>3</v>
      </c>
      <c r="AG173" s="76">
        <f t="shared" si="308"/>
        <v>13</v>
      </c>
      <c r="AH173" s="76">
        <f t="shared" si="337"/>
        <v>3</v>
      </c>
      <c r="AI173" s="78">
        <f t="shared" si="310"/>
        <v>13</v>
      </c>
      <c r="AK173" s="84">
        <f t="shared" si="338"/>
        <v>14</v>
      </c>
      <c r="AL173" s="76">
        <f t="shared" si="339"/>
        <v>56</v>
      </c>
      <c r="AM173" s="76">
        <f t="shared" si="340"/>
        <v>53</v>
      </c>
      <c r="AN173" s="76">
        <f t="shared" si="341"/>
        <v>55</v>
      </c>
      <c r="AO173" s="76">
        <f t="shared" si="342"/>
        <v>57</v>
      </c>
      <c r="AP173" s="76">
        <f t="shared" si="343"/>
        <v>56</v>
      </c>
      <c r="AQ173" s="76">
        <f t="shared" si="344"/>
        <v>55</v>
      </c>
      <c r="AR173" s="78">
        <f t="shared" si="345"/>
        <v>57</v>
      </c>
      <c r="AT173" s="90">
        <f t="shared" si="346"/>
        <v>14</v>
      </c>
      <c r="AU173" s="76" t="str">
        <f t="shared" si="311"/>
        <v>@MT5</v>
      </c>
      <c r="AV173" s="76" t="str">
        <f t="shared" si="312"/>
        <v>MT7</v>
      </c>
      <c r="AW173" s="76" t="str">
        <f t="shared" si="313"/>
        <v>@MT6</v>
      </c>
      <c r="AX173" s="76" t="str">
        <f t="shared" si="314"/>
        <v>@MT7</v>
      </c>
      <c r="AY173" s="76" t="str">
        <f t="shared" si="315"/>
        <v>MT1</v>
      </c>
      <c r="AZ173" s="76" t="str">
        <f t="shared" si="316"/>
        <v>MT3</v>
      </c>
      <c r="BA173" s="78" t="str">
        <f t="shared" si="317"/>
        <v>MT4</v>
      </c>
      <c r="BC173" s="95">
        <f t="shared" si="347"/>
        <v>14</v>
      </c>
      <c r="BD173" s="32">
        <f t="shared" si="348"/>
        <v>0</v>
      </c>
      <c r="BE173" s="32">
        <f t="shared" si="318"/>
        <v>1</v>
      </c>
      <c r="BF173" s="32">
        <f t="shared" si="319"/>
        <v>0</v>
      </c>
      <c r="BG173" s="32">
        <f t="shared" si="320"/>
        <v>0</v>
      </c>
      <c r="BH173" s="32">
        <f t="shared" si="321"/>
        <v>1</v>
      </c>
      <c r="BI173" s="32">
        <f t="shared" si="322"/>
        <v>1</v>
      </c>
      <c r="BJ173" s="33">
        <f t="shared" si="322"/>
        <v>1</v>
      </c>
      <c r="BL173" s="95">
        <f t="shared" si="349"/>
        <v>14</v>
      </c>
      <c r="BM173" s="32" t="str">
        <f t="shared" ref="BM173:BS173" si="365">IF(OR(SUM(BD173:BD175)=3,SUM(BD173:BD175)=0),1,"")</f>
        <v/>
      </c>
      <c r="BN173" s="32" t="str">
        <f t="shared" si="365"/>
        <v/>
      </c>
      <c r="BO173" s="32" t="str">
        <f t="shared" si="365"/>
        <v/>
      </c>
      <c r="BP173" s="32" t="str">
        <f t="shared" si="365"/>
        <v/>
      </c>
      <c r="BQ173" s="32" t="str">
        <f t="shared" si="365"/>
        <v/>
      </c>
      <c r="BR173" s="32" t="str">
        <f t="shared" si="365"/>
        <v/>
      </c>
      <c r="BS173" s="33" t="str">
        <f t="shared" si="365"/>
        <v/>
      </c>
      <c r="BU173" s="128">
        <f t="shared" si="351"/>
        <v>14</v>
      </c>
      <c r="BV173" s="29">
        <f t="shared" si="352"/>
        <v>10</v>
      </c>
      <c r="BW173" s="29" t="str">
        <f t="shared" si="324"/>
        <v/>
      </c>
      <c r="BX173" s="29" t="str">
        <f t="shared" si="325"/>
        <v/>
      </c>
      <c r="BY173" s="29" t="str">
        <f t="shared" si="326"/>
        <v/>
      </c>
      <c r="BZ173" s="29" t="str">
        <f t="shared" si="327"/>
        <v/>
      </c>
      <c r="CA173" s="29">
        <f t="shared" si="328"/>
        <v>10</v>
      </c>
      <c r="CB173" s="30">
        <f t="shared" si="329"/>
        <v>10</v>
      </c>
    </row>
    <row r="174" spans="6:80" x14ac:dyDescent="0.2">
      <c r="F174" s="31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3"/>
      <c r="V174" s="79">
        <f t="shared" si="330"/>
        <v>3</v>
      </c>
      <c r="W174" s="76">
        <f t="shared" si="354"/>
        <v>14</v>
      </c>
      <c r="X174" s="76">
        <f t="shared" si="331"/>
        <v>3</v>
      </c>
      <c r="Y174" s="76">
        <f t="shared" si="332"/>
        <v>14</v>
      </c>
      <c r="Z174" s="76">
        <f t="shared" si="333"/>
        <v>4</v>
      </c>
      <c r="AA174" s="76">
        <f t="shared" si="302"/>
        <v>14</v>
      </c>
      <c r="AB174" s="76">
        <f t="shared" si="334"/>
        <v>3</v>
      </c>
      <c r="AC174" s="76">
        <f t="shared" si="304"/>
        <v>14</v>
      </c>
      <c r="AD174" s="76">
        <f t="shared" si="335"/>
        <v>4</v>
      </c>
      <c r="AE174" s="76">
        <f t="shared" si="306"/>
        <v>14</v>
      </c>
      <c r="AF174" s="76">
        <f t="shared" si="336"/>
        <v>3</v>
      </c>
      <c r="AG174" s="76">
        <f t="shared" si="308"/>
        <v>14</v>
      </c>
      <c r="AH174" s="76">
        <f t="shared" si="337"/>
        <v>4</v>
      </c>
      <c r="AI174" s="78">
        <f t="shared" si="310"/>
        <v>14</v>
      </c>
      <c r="AK174" s="84">
        <f t="shared" si="338"/>
        <v>15</v>
      </c>
      <c r="AL174" s="76">
        <f t="shared" si="339"/>
        <v>59</v>
      </c>
      <c r="AM174" s="76">
        <f t="shared" si="340"/>
        <v>58</v>
      </c>
      <c r="AN174" s="76">
        <f t="shared" si="341"/>
        <v>59</v>
      </c>
      <c r="AO174" s="76">
        <f t="shared" si="342"/>
        <v>62</v>
      </c>
      <c r="AP174" s="76">
        <f t="shared" si="343"/>
        <v>60</v>
      </c>
      <c r="AQ174" s="76">
        <f t="shared" si="344"/>
        <v>58</v>
      </c>
      <c r="AR174" s="78">
        <f t="shared" si="345"/>
        <v>60</v>
      </c>
      <c r="AT174" s="90">
        <f t="shared" si="346"/>
        <v>15</v>
      </c>
      <c r="AU174" s="76" t="str">
        <f t="shared" si="311"/>
        <v>@MT3</v>
      </c>
      <c r="AV174" s="76" t="str">
        <f t="shared" si="312"/>
        <v>@MT6</v>
      </c>
      <c r="AW174" s="76" t="str">
        <f t="shared" si="313"/>
        <v>MT1</v>
      </c>
      <c r="AX174" s="76" t="str">
        <f t="shared" si="314"/>
        <v>MT6</v>
      </c>
      <c r="AY174" s="76" t="str">
        <f t="shared" si="315"/>
        <v>@MT7</v>
      </c>
      <c r="AZ174" s="76" t="str">
        <f t="shared" si="316"/>
        <v>MT2</v>
      </c>
      <c r="BA174" s="78" t="str">
        <f t="shared" si="317"/>
        <v>MT5</v>
      </c>
      <c r="BC174" s="95">
        <f t="shared" si="347"/>
        <v>15</v>
      </c>
      <c r="BD174" s="32">
        <f t="shared" si="348"/>
        <v>0</v>
      </c>
      <c r="BE174" s="32">
        <f t="shared" si="318"/>
        <v>0</v>
      </c>
      <c r="BF174" s="32">
        <f t="shared" si="319"/>
        <v>1</v>
      </c>
      <c r="BG174" s="32">
        <f t="shared" si="320"/>
        <v>1</v>
      </c>
      <c r="BH174" s="32">
        <f t="shared" si="321"/>
        <v>0</v>
      </c>
      <c r="BI174" s="32">
        <f t="shared" si="322"/>
        <v>1</v>
      </c>
      <c r="BJ174" s="33">
        <f t="shared" si="322"/>
        <v>1</v>
      </c>
      <c r="BL174" s="95">
        <f t="shared" si="349"/>
        <v>15</v>
      </c>
      <c r="BM174" s="32" t="str">
        <f t="shared" ref="BM174:BS174" si="366">IF(OR(SUM(BD174:BD176)=3,SUM(BD174:BD176)=0),1,"")</f>
        <v/>
      </c>
      <c r="BN174" s="32" t="str">
        <f t="shared" si="366"/>
        <v/>
      </c>
      <c r="BO174" s="32" t="str">
        <f t="shared" si="366"/>
        <v/>
      </c>
      <c r="BP174" s="32" t="str">
        <f t="shared" si="366"/>
        <v/>
      </c>
      <c r="BQ174" s="32" t="str">
        <f t="shared" si="366"/>
        <v/>
      </c>
      <c r="BR174" s="32" t="str">
        <f t="shared" si="366"/>
        <v/>
      </c>
      <c r="BS174" s="33" t="str">
        <f t="shared" si="366"/>
        <v/>
      </c>
      <c r="BU174" s="128">
        <f t="shared" si="351"/>
        <v>15</v>
      </c>
      <c r="BV174" s="29" t="str">
        <f t="shared" si="352"/>
        <v/>
      </c>
      <c r="BW174" s="29">
        <f t="shared" si="324"/>
        <v>10</v>
      </c>
      <c r="BX174" s="29" t="str">
        <f t="shared" si="325"/>
        <v/>
      </c>
      <c r="BY174" s="29" t="str">
        <f t="shared" si="326"/>
        <v/>
      </c>
      <c r="BZ174" s="29" t="str">
        <f t="shared" si="327"/>
        <v/>
      </c>
      <c r="CA174" s="29" t="str">
        <f t="shared" si="328"/>
        <v/>
      </c>
      <c r="CB174" s="30" t="str">
        <f t="shared" si="329"/>
        <v/>
      </c>
    </row>
    <row r="175" spans="6:80" x14ac:dyDescent="0.2">
      <c r="F175" s="31"/>
      <c r="G175" s="32"/>
      <c r="H175" s="32"/>
      <c r="I175" s="32"/>
      <c r="J175" s="32"/>
      <c r="K175" s="45">
        <f t="shared" ref="K175:Q175" si="367">SUM(K160:K173)</f>
        <v>36</v>
      </c>
      <c r="L175" s="45">
        <f t="shared" si="367"/>
        <v>36</v>
      </c>
      <c r="M175" s="45">
        <f t="shared" si="367"/>
        <v>36</v>
      </c>
      <c r="N175" s="45">
        <f t="shared" si="367"/>
        <v>36</v>
      </c>
      <c r="O175" s="45">
        <f t="shared" si="367"/>
        <v>36</v>
      </c>
      <c r="P175" s="45">
        <f t="shared" si="367"/>
        <v>36</v>
      </c>
      <c r="Q175" s="45">
        <f t="shared" si="367"/>
        <v>36</v>
      </c>
      <c r="R175" s="33"/>
      <c r="V175" s="79">
        <f t="shared" si="330"/>
        <v>3</v>
      </c>
      <c r="W175" s="76">
        <f t="shared" si="354"/>
        <v>15</v>
      </c>
      <c r="X175" s="76">
        <f t="shared" si="331"/>
        <v>4</v>
      </c>
      <c r="Y175" s="76">
        <f t="shared" si="332"/>
        <v>15</v>
      </c>
      <c r="Z175" s="76">
        <f t="shared" si="333"/>
        <v>4</v>
      </c>
      <c r="AA175" s="76">
        <f t="shared" si="302"/>
        <v>15</v>
      </c>
      <c r="AB175" s="76">
        <f t="shared" si="334"/>
        <v>3</v>
      </c>
      <c r="AC175" s="76">
        <f t="shared" si="304"/>
        <v>15</v>
      </c>
      <c r="AD175" s="76">
        <f t="shared" si="335"/>
        <v>4</v>
      </c>
      <c r="AE175" s="76">
        <f t="shared" si="306"/>
        <v>15</v>
      </c>
      <c r="AF175" s="76">
        <f t="shared" si="336"/>
        <v>4</v>
      </c>
      <c r="AG175" s="76">
        <f t="shared" si="308"/>
        <v>15</v>
      </c>
      <c r="AH175" s="76">
        <f t="shared" si="337"/>
        <v>4</v>
      </c>
      <c r="AI175" s="78">
        <f t="shared" si="310"/>
        <v>15</v>
      </c>
      <c r="AK175" s="84">
        <f t="shared" si="338"/>
        <v>16</v>
      </c>
      <c r="AL175" s="76">
        <f t="shared" si="339"/>
        <v>64</v>
      </c>
      <c r="AM175" s="76">
        <f t="shared" si="340"/>
        <v>64</v>
      </c>
      <c r="AN175" s="76">
        <f t="shared" si="341"/>
        <v>63</v>
      </c>
      <c r="AO175" s="76">
        <f t="shared" si="342"/>
        <v>66</v>
      </c>
      <c r="AP175" s="76">
        <f t="shared" si="343"/>
        <v>63</v>
      </c>
      <c r="AQ175" s="76">
        <f t="shared" si="344"/>
        <v>62</v>
      </c>
      <c r="AR175" s="78">
        <f t="shared" si="345"/>
        <v>65</v>
      </c>
      <c r="AT175" s="90">
        <f t="shared" si="346"/>
        <v>16</v>
      </c>
      <c r="AU175" s="76" t="str">
        <f t="shared" si="311"/>
        <v>MT2</v>
      </c>
      <c r="AV175" s="76" t="str">
        <f t="shared" si="312"/>
        <v>@MT1</v>
      </c>
      <c r="AW175" s="76" t="str">
        <f t="shared" si="313"/>
        <v>@MT5</v>
      </c>
      <c r="AX175" s="76" t="str">
        <f t="shared" si="314"/>
        <v>@MT3</v>
      </c>
      <c r="AY175" s="76" t="str">
        <f t="shared" si="315"/>
        <v>MT3</v>
      </c>
      <c r="AZ175" s="76" t="str">
        <f t="shared" si="316"/>
        <v>@MT4</v>
      </c>
      <c r="BA175" s="78" t="str">
        <f t="shared" si="317"/>
        <v>@MT6</v>
      </c>
      <c r="BC175" s="95">
        <f t="shared" si="347"/>
        <v>16</v>
      </c>
      <c r="BD175" s="32">
        <f t="shared" si="348"/>
        <v>1</v>
      </c>
      <c r="BE175" s="32">
        <f t="shared" si="318"/>
        <v>0</v>
      </c>
      <c r="BF175" s="32">
        <f t="shared" si="319"/>
        <v>0</v>
      </c>
      <c r="BG175" s="32">
        <f t="shared" si="320"/>
        <v>0</v>
      </c>
      <c r="BH175" s="32">
        <f t="shared" si="321"/>
        <v>1</v>
      </c>
      <c r="BI175" s="32">
        <f t="shared" si="322"/>
        <v>0</v>
      </c>
      <c r="BJ175" s="33">
        <f t="shared" si="322"/>
        <v>0</v>
      </c>
      <c r="BL175" s="95">
        <f t="shared" si="349"/>
        <v>16</v>
      </c>
      <c r="BM175" s="32" t="str">
        <f t="shared" ref="BM175:BS175" si="368">IF(OR(SUM(BD175:BD177)=3,SUM(BD175:BD177)=0),1,"")</f>
        <v/>
      </c>
      <c r="BN175" s="32" t="str">
        <f t="shared" si="368"/>
        <v/>
      </c>
      <c r="BO175" s="32" t="str">
        <f t="shared" si="368"/>
        <v/>
      </c>
      <c r="BP175" s="32" t="str">
        <f t="shared" si="368"/>
        <v/>
      </c>
      <c r="BQ175" s="32" t="str">
        <f t="shared" si="368"/>
        <v/>
      </c>
      <c r="BR175" s="32" t="str">
        <f t="shared" si="368"/>
        <v/>
      </c>
      <c r="BS175" s="33" t="str">
        <f t="shared" si="368"/>
        <v/>
      </c>
      <c r="BU175" s="128">
        <f t="shared" si="351"/>
        <v>16</v>
      </c>
      <c r="BV175" s="29" t="str">
        <f t="shared" si="352"/>
        <v/>
      </c>
      <c r="BW175" s="29" t="str">
        <f t="shared" si="324"/>
        <v/>
      </c>
      <c r="BX175" s="29" t="str">
        <f t="shared" si="325"/>
        <v/>
      </c>
      <c r="BY175" s="29" t="str">
        <f t="shared" si="326"/>
        <v/>
      </c>
      <c r="BZ175" s="29" t="str">
        <f t="shared" si="327"/>
        <v/>
      </c>
      <c r="CA175" s="29" t="str">
        <f t="shared" si="328"/>
        <v/>
      </c>
      <c r="CB175" s="30" t="str">
        <f t="shared" si="329"/>
        <v/>
      </c>
    </row>
    <row r="176" spans="6:80" x14ac:dyDescent="0.2">
      <c r="F176" s="31"/>
      <c r="G176" s="32"/>
      <c r="H176" s="32"/>
      <c r="I176" s="32"/>
      <c r="J176" s="32"/>
      <c r="K176" s="32">
        <f t="shared" ref="K176:Q176" si="369">COUNTIF(K160:K173,0)</f>
        <v>2</v>
      </c>
      <c r="L176" s="32">
        <f t="shared" si="369"/>
        <v>2</v>
      </c>
      <c r="M176" s="32">
        <f t="shared" si="369"/>
        <v>2</v>
      </c>
      <c r="N176" s="32">
        <f t="shared" si="369"/>
        <v>2</v>
      </c>
      <c r="O176" s="32">
        <f t="shared" si="369"/>
        <v>2</v>
      </c>
      <c r="P176" s="32">
        <f t="shared" si="369"/>
        <v>2</v>
      </c>
      <c r="Q176" s="32">
        <f t="shared" si="369"/>
        <v>2</v>
      </c>
      <c r="R176" s="33"/>
      <c r="V176" s="79">
        <f t="shared" si="330"/>
        <v>4</v>
      </c>
      <c r="W176" s="76">
        <f t="shared" si="354"/>
        <v>16</v>
      </c>
      <c r="X176" s="76">
        <f t="shared" si="331"/>
        <v>4</v>
      </c>
      <c r="Y176" s="76">
        <f t="shared" si="332"/>
        <v>16</v>
      </c>
      <c r="Z176" s="76">
        <f t="shared" si="333"/>
        <v>4</v>
      </c>
      <c r="AA176" s="76">
        <f t="shared" si="302"/>
        <v>16</v>
      </c>
      <c r="AB176" s="76">
        <f t="shared" si="334"/>
        <v>3</v>
      </c>
      <c r="AC176" s="76">
        <f t="shared" si="304"/>
        <v>16</v>
      </c>
      <c r="AD176" s="76">
        <f t="shared" si="335"/>
        <v>5</v>
      </c>
      <c r="AE176" s="76">
        <f t="shared" si="306"/>
        <v>16</v>
      </c>
      <c r="AF176" s="76">
        <f t="shared" si="336"/>
        <v>4</v>
      </c>
      <c r="AG176" s="76">
        <f t="shared" si="308"/>
        <v>16</v>
      </c>
      <c r="AH176" s="76">
        <f t="shared" si="337"/>
        <v>4</v>
      </c>
      <c r="AI176" s="78">
        <f t="shared" si="310"/>
        <v>16</v>
      </c>
      <c r="AK176" s="84">
        <f t="shared" si="338"/>
        <v>17</v>
      </c>
      <c r="AL176" s="76">
        <f t="shared" si="339"/>
        <v>69</v>
      </c>
      <c r="AM176" s="76">
        <f t="shared" si="340"/>
        <v>67</v>
      </c>
      <c r="AN176" s="76">
        <f t="shared" si="341"/>
        <v>66</v>
      </c>
      <c r="AO176" s="76">
        <f t="shared" si="342"/>
        <v>69</v>
      </c>
      <c r="AP176" s="76">
        <f t="shared" si="343"/>
        <v>67</v>
      </c>
      <c r="AQ176" s="76">
        <f t="shared" si="344"/>
        <v>65</v>
      </c>
      <c r="AR176" s="78">
        <f t="shared" si="345"/>
        <v>70</v>
      </c>
      <c r="AT176" s="90">
        <f t="shared" si="346"/>
        <v>17</v>
      </c>
      <c r="AU176" s="76" t="str">
        <f t="shared" si="311"/>
        <v>@MT4</v>
      </c>
      <c r="AV176" s="76" t="str">
        <f t="shared" si="312"/>
        <v>MT5</v>
      </c>
      <c r="AW176" s="76" t="str">
        <f t="shared" si="313"/>
        <v>MT4</v>
      </c>
      <c r="AX176" s="76" t="str">
        <f t="shared" si="314"/>
        <v>MT1</v>
      </c>
      <c r="AY176" s="76" t="str">
        <f t="shared" si="315"/>
        <v>@MT2</v>
      </c>
      <c r="AZ176" s="76" t="str">
        <f t="shared" si="316"/>
        <v>MT7</v>
      </c>
      <c r="BA176" s="78" t="str">
        <f t="shared" si="317"/>
        <v>MT3</v>
      </c>
      <c r="BC176" s="95">
        <f t="shared" si="347"/>
        <v>17</v>
      </c>
      <c r="BD176" s="32">
        <f t="shared" si="348"/>
        <v>0</v>
      </c>
      <c r="BE176" s="32">
        <f t="shared" si="318"/>
        <v>1</v>
      </c>
      <c r="BF176" s="32">
        <f t="shared" si="319"/>
        <v>1</v>
      </c>
      <c r="BG176" s="32">
        <f t="shared" si="320"/>
        <v>1</v>
      </c>
      <c r="BH176" s="32">
        <f t="shared" si="321"/>
        <v>0</v>
      </c>
      <c r="BI176" s="32">
        <f t="shared" si="322"/>
        <v>1</v>
      </c>
      <c r="BJ176" s="33">
        <f t="shared" si="322"/>
        <v>1</v>
      </c>
      <c r="BL176" s="95">
        <f t="shared" si="349"/>
        <v>17</v>
      </c>
      <c r="BM176" s="32" t="str">
        <f t="shared" ref="BM176:BS176" si="370">IF(OR(SUM(BD176:BD178)=3,SUM(BD176:BD178)=0),1,"")</f>
        <v/>
      </c>
      <c r="BN176" s="32" t="str">
        <f t="shared" si="370"/>
        <v/>
      </c>
      <c r="BO176" s="32" t="str">
        <f t="shared" si="370"/>
        <v/>
      </c>
      <c r="BP176" s="32" t="str">
        <f t="shared" si="370"/>
        <v/>
      </c>
      <c r="BQ176" s="32" t="str">
        <f t="shared" si="370"/>
        <v/>
      </c>
      <c r="BR176" s="32" t="str">
        <f t="shared" si="370"/>
        <v/>
      </c>
      <c r="BS176" s="33" t="str">
        <f t="shared" si="370"/>
        <v/>
      </c>
      <c r="BU176" s="128">
        <f t="shared" si="351"/>
        <v>17</v>
      </c>
      <c r="BV176" s="29" t="str">
        <f t="shared" si="352"/>
        <v/>
      </c>
      <c r="BW176" s="29">
        <f t="shared" si="324"/>
        <v>10</v>
      </c>
      <c r="BX176" s="29" t="str">
        <f t="shared" si="325"/>
        <v/>
      </c>
      <c r="BY176" s="29" t="str">
        <f t="shared" si="326"/>
        <v/>
      </c>
      <c r="BZ176" s="29" t="str">
        <f t="shared" si="327"/>
        <v/>
      </c>
      <c r="CA176" s="29" t="str">
        <f t="shared" si="328"/>
        <v/>
      </c>
      <c r="CB176" s="30" t="str">
        <f t="shared" si="329"/>
        <v/>
      </c>
    </row>
    <row r="177" spans="6:80" x14ac:dyDescent="0.2">
      <c r="F177" s="34"/>
      <c r="G177" s="35"/>
      <c r="H177" s="35"/>
      <c r="I177" s="35"/>
      <c r="J177" s="35"/>
      <c r="K177" s="35">
        <f t="shared" ref="K177:Q177" si="371">COUNTIF(K160:K173,3)</f>
        <v>12</v>
      </c>
      <c r="L177" s="35">
        <f t="shared" si="371"/>
        <v>12</v>
      </c>
      <c r="M177" s="35">
        <f t="shared" si="371"/>
        <v>12</v>
      </c>
      <c r="N177" s="35">
        <f t="shared" si="371"/>
        <v>12</v>
      </c>
      <c r="O177" s="35">
        <f t="shared" si="371"/>
        <v>12</v>
      </c>
      <c r="P177" s="35">
        <f t="shared" si="371"/>
        <v>12</v>
      </c>
      <c r="Q177" s="35">
        <f t="shared" si="371"/>
        <v>12</v>
      </c>
      <c r="R177" s="36"/>
      <c r="V177" s="79">
        <f t="shared" si="330"/>
        <v>4</v>
      </c>
      <c r="W177" s="76">
        <f t="shared" si="354"/>
        <v>17</v>
      </c>
      <c r="X177" s="76">
        <f t="shared" si="331"/>
        <v>4</v>
      </c>
      <c r="Y177" s="76">
        <f t="shared" si="332"/>
        <v>17</v>
      </c>
      <c r="Z177" s="76">
        <f t="shared" si="333"/>
        <v>5</v>
      </c>
      <c r="AA177" s="76">
        <f t="shared" si="302"/>
        <v>17</v>
      </c>
      <c r="AB177" s="76">
        <f t="shared" si="334"/>
        <v>4</v>
      </c>
      <c r="AC177" s="76">
        <f t="shared" si="304"/>
        <v>17</v>
      </c>
      <c r="AD177" s="76">
        <f t="shared" si="335"/>
        <v>5</v>
      </c>
      <c r="AE177" s="76">
        <f t="shared" si="306"/>
        <v>17</v>
      </c>
      <c r="AF177" s="76">
        <f t="shared" si="336"/>
        <v>4</v>
      </c>
      <c r="AG177" s="76">
        <f t="shared" si="308"/>
        <v>17</v>
      </c>
      <c r="AH177" s="76">
        <f t="shared" si="337"/>
        <v>4</v>
      </c>
      <c r="AI177" s="78">
        <f t="shared" si="310"/>
        <v>17</v>
      </c>
      <c r="AK177" s="84">
        <f t="shared" si="338"/>
        <v>18</v>
      </c>
      <c r="AL177" s="76">
        <f t="shared" si="339"/>
        <v>73</v>
      </c>
      <c r="AM177" s="76">
        <f t="shared" si="340"/>
        <v>72</v>
      </c>
      <c r="AN177" s="76">
        <f t="shared" si="341"/>
        <v>70</v>
      </c>
      <c r="AO177" s="76">
        <f t="shared" si="342"/>
        <v>72</v>
      </c>
      <c r="AP177" s="76">
        <f t="shared" si="343"/>
        <v>71</v>
      </c>
      <c r="AQ177" s="76">
        <f t="shared" si="344"/>
        <v>71</v>
      </c>
      <c r="AR177" s="78">
        <f t="shared" si="345"/>
        <v>73</v>
      </c>
      <c r="AT177" s="90">
        <f t="shared" si="346"/>
        <v>18</v>
      </c>
      <c r="AU177" s="76" t="str">
        <f t="shared" si="311"/>
        <v>MT7</v>
      </c>
      <c r="AV177" s="76" t="str">
        <f t="shared" si="312"/>
        <v>MT4</v>
      </c>
      <c r="AW177" s="76" t="str">
        <f t="shared" si="313"/>
        <v>@MT7</v>
      </c>
      <c r="AX177" s="76" t="str">
        <f t="shared" si="314"/>
        <v>@MT2</v>
      </c>
      <c r="AY177" s="76" t="str">
        <f t="shared" si="315"/>
        <v>MT6</v>
      </c>
      <c r="AZ177" s="76" t="str">
        <f t="shared" si="316"/>
        <v>@MT5</v>
      </c>
      <c r="BA177" s="78" t="str">
        <f t="shared" si="317"/>
        <v>@MT1</v>
      </c>
      <c r="BC177" s="95">
        <f t="shared" si="347"/>
        <v>18</v>
      </c>
      <c r="BD177" s="32">
        <f t="shared" si="348"/>
        <v>1</v>
      </c>
      <c r="BE177" s="32">
        <f t="shared" si="318"/>
        <v>1</v>
      </c>
      <c r="BF177" s="32">
        <f t="shared" si="319"/>
        <v>0</v>
      </c>
      <c r="BG177" s="32">
        <f t="shared" si="320"/>
        <v>0</v>
      </c>
      <c r="BH177" s="32">
        <f t="shared" si="321"/>
        <v>1</v>
      </c>
      <c r="BI177" s="32">
        <f t="shared" si="322"/>
        <v>0</v>
      </c>
      <c r="BJ177" s="33">
        <f t="shared" si="322"/>
        <v>0</v>
      </c>
      <c r="BL177" s="95">
        <f t="shared" si="349"/>
        <v>18</v>
      </c>
      <c r="BM177" s="32" t="str">
        <f t="shared" ref="BM177:BS177" si="372">IF(OR(SUM(BD177:BD179)=3,SUM(BD177:BD179)=0),1,"")</f>
        <v/>
      </c>
      <c r="BN177" s="32" t="str">
        <f t="shared" si="372"/>
        <v/>
      </c>
      <c r="BO177" s="32" t="str">
        <f t="shared" si="372"/>
        <v/>
      </c>
      <c r="BP177" s="32" t="str">
        <f t="shared" si="372"/>
        <v/>
      </c>
      <c r="BQ177" s="32" t="str">
        <f t="shared" si="372"/>
        <v/>
      </c>
      <c r="BR177" s="32" t="str">
        <f t="shared" si="372"/>
        <v/>
      </c>
      <c r="BS177" s="33" t="str">
        <f t="shared" si="372"/>
        <v/>
      </c>
      <c r="BU177" s="128">
        <f t="shared" si="351"/>
        <v>18</v>
      </c>
      <c r="BV177" s="29" t="str">
        <f t="shared" si="352"/>
        <v/>
      </c>
      <c r="BW177" s="29" t="str">
        <f t="shared" si="324"/>
        <v/>
      </c>
      <c r="BX177" s="29" t="str">
        <f t="shared" si="325"/>
        <v/>
      </c>
      <c r="BY177" s="29" t="str">
        <f t="shared" si="326"/>
        <v/>
      </c>
      <c r="BZ177" s="29" t="str">
        <f t="shared" si="327"/>
        <v/>
      </c>
      <c r="CA177" s="29" t="str">
        <f t="shared" si="328"/>
        <v/>
      </c>
      <c r="CB177" s="30" t="str">
        <f t="shared" si="329"/>
        <v/>
      </c>
    </row>
    <row r="178" spans="6:80" x14ac:dyDescent="0.2">
      <c r="V178" s="79">
        <f t="shared" si="330"/>
        <v>4</v>
      </c>
      <c r="W178" s="76">
        <f t="shared" si="354"/>
        <v>18</v>
      </c>
      <c r="X178" s="76">
        <f t="shared" si="331"/>
        <v>5</v>
      </c>
      <c r="Y178" s="76">
        <f t="shared" si="332"/>
        <v>18</v>
      </c>
      <c r="Z178" s="76">
        <f t="shared" si="333"/>
        <v>5</v>
      </c>
      <c r="AA178" s="76">
        <f t="shared" si="302"/>
        <v>18</v>
      </c>
      <c r="AB178" s="76">
        <f t="shared" si="334"/>
        <v>4</v>
      </c>
      <c r="AC178" s="76">
        <f t="shared" si="304"/>
        <v>18</v>
      </c>
      <c r="AD178" s="76">
        <f t="shared" si="335"/>
        <v>5</v>
      </c>
      <c r="AE178" s="76">
        <f t="shared" si="306"/>
        <v>18</v>
      </c>
      <c r="AF178" s="76">
        <f t="shared" si="336"/>
        <v>4</v>
      </c>
      <c r="AG178" s="76">
        <f t="shared" si="308"/>
        <v>18</v>
      </c>
      <c r="AH178" s="76">
        <f t="shared" si="337"/>
        <v>5</v>
      </c>
      <c r="AI178" s="78">
        <f t="shared" si="310"/>
        <v>18</v>
      </c>
      <c r="AK178" s="84">
        <f t="shared" si="338"/>
        <v>19</v>
      </c>
      <c r="AL178" s="76">
        <f t="shared" si="339"/>
        <v>77</v>
      </c>
      <c r="AM178" s="76">
        <f t="shared" si="340"/>
        <v>76</v>
      </c>
      <c r="AN178" s="76">
        <f t="shared" si="341"/>
        <v>74</v>
      </c>
      <c r="AO178" s="76">
        <f t="shared" si="342"/>
        <v>78</v>
      </c>
      <c r="AP178" s="76">
        <f t="shared" si="343"/>
        <v>74</v>
      </c>
      <c r="AQ178" s="76">
        <f t="shared" si="344"/>
        <v>77</v>
      </c>
      <c r="AR178" s="78">
        <f t="shared" si="345"/>
        <v>76</v>
      </c>
      <c r="AT178" s="90">
        <f t="shared" si="346"/>
        <v>19</v>
      </c>
      <c r="AU178" s="76" t="str">
        <f t="shared" si="311"/>
        <v>@MT6</v>
      </c>
      <c r="AV178" s="76" t="str">
        <f t="shared" si="312"/>
        <v>@MT7</v>
      </c>
      <c r="AW178" s="76" t="str">
        <f t="shared" si="313"/>
        <v>MT5</v>
      </c>
      <c r="AX178" s="76" t="str">
        <f t="shared" si="314"/>
        <v>MT3</v>
      </c>
      <c r="AY178" s="76" t="str">
        <f t="shared" si="315"/>
        <v>@MT3</v>
      </c>
      <c r="AZ178" s="76" t="str">
        <f t="shared" si="316"/>
        <v>MT1</v>
      </c>
      <c r="BA178" s="78" t="str">
        <f t="shared" si="317"/>
        <v>MT2</v>
      </c>
      <c r="BC178" s="95">
        <f t="shared" si="347"/>
        <v>19</v>
      </c>
      <c r="BD178" s="32">
        <f t="shared" si="348"/>
        <v>0</v>
      </c>
      <c r="BE178" s="32">
        <f t="shared" si="318"/>
        <v>0</v>
      </c>
      <c r="BF178" s="32">
        <f t="shared" si="319"/>
        <v>1</v>
      </c>
      <c r="BG178" s="32">
        <f t="shared" si="320"/>
        <v>1</v>
      </c>
      <c r="BH178" s="32">
        <f t="shared" si="321"/>
        <v>0</v>
      </c>
      <c r="BI178" s="32">
        <f t="shared" si="322"/>
        <v>1</v>
      </c>
      <c r="BJ178" s="33">
        <f t="shared" si="322"/>
        <v>1</v>
      </c>
      <c r="BL178" s="95">
        <f t="shared" si="349"/>
        <v>19</v>
      </c>
      <c r="BM178" s="32" t="str">
        <f t="shared" ref="BM178:BS178" si="373">IF(OR(SUM(BD178:BD180)=3,SUM(BD178:BD180)=0),1,"")</f>
        <v/>
      </c>
      <c r="BN178" s="32" t="str">
        <f t="shared" si="373"/>
        <v/>
      </c>
      <c r="BO178" s="32" t="str">
        <f t="shared" si="373"/>
        <v/>
      </c>
      <c r="BP178" s="32" t="str">
        <f t="shared" si="373"/>
        <v/>
      </c>
      <c r="BQ178" s="32" t="str">
        <f t="shared" si="373"/>
        <v/>
      </c>
      <c r="BR178" s="32" t="str">
        <f t="shared" si="373"/>
        <v/>
      </c>
      <c r="BS178" s="33" t="str">
        <f t="shared" si="373"/>
        <v/>
      </c>
      <c r="BU178" s="128">
        <f t="shared" si="351"/>
        <v>19</v>
      </c>
      <c r="BV178" s="29" t="str">
        <f t="shared" si="352"/>
        <v/>
      </c>
      <c r="BW178" s="29" t="str">
        <f t="shared" si="324"/>
        <v/>
      </c>
      <c r="BX178" s="29" t="str">
        <f t="shared" si="325"/>
        <v/>
      </c>
      <c r="BY178" s="29" t="str">
        <f t="shared" si="326"/>
        <v/>
      </c>
      <c r="BZ178" s="29" t="str">
        <f t="shared" si="327"/>
        <v/>
      </c>
      <c r="CA178" s="29" t="str">
        <f t="shared" si="328"/>
        <v/>
      </c>
      <c r="CB178" s="30" t="str">
        <f t="shared" si="329"/>
        <v/>
      </c>
    </row>
    <row r="179" spans="6:80" x14ac:dyDescent="0.2">
      <c r="F179" s="156" t="s">
        <v>37</v>
      </c>
      <c r="G179" s="157"/>
      <c r="H179" s="157"/>
      <c r="I179" s="157"/>
      <c r="J179" s="5" t="str">
        <f>IF(I180+I197+I214+I231+I248+I265=0,"ok","not ok")</f>
        <v>ok</v>
      </c>
      <c r="K179" s="3">
        <f>SUM(K181:K187)</f>
        <v>3</v>
      </c>
      <c r="L179" s="3">
        <f t="shared" ref="L179:Q179" si="374">SUM(L181:L187)</f>
        <v>3</v>
      </c>
      <c r="M179" s="3">
        <f t="shared" si="374"/>
        <v>3</v>
      </c>
      <c r="N179" s="3">
        <f t="shared" si="374"/>
        <v>3</v>
      </c>
      <c r="O179" s="3">
        <f t="shared" si="374"/>
        <v>3</v>
      </c>
      <c r="P179" s="3">
        <f t="shared" si="374"/>
        <v>3</v>
      </c>
      <c r="Q179" s="4">
        <f t="shared" si="374"/>
        <v>3</v>
      </c>
      <c r="V179" s="79">
        <f t="shared" si="330"/>
        <v>4</v>
      </c>
      <c r="W179" s="76">
        <f t="shared" si="354"/>
        <v>19</v>
      </c>
      <c r="X179" s="76">
        <f t="shared" si="331"/>
        <v>5</v>
      </c>
      <c r="Y179" s="76">
        <f t="shared" si="332"/>
        <v>19</v>
      </c>
      <c r="Z179" s="76">
        <f t="shared" si="333"/>
        <v>5</v>
      </c>
      <c r="AA179" s="76">
        <f t="shared" si="302"/>
        <v>19</v>
      </c>
      <c r="AB179" s="76">
        <f t="shared" si="334"/>
        <v>4</v>
      </c>
      <c r="AC179" s="76">
        <f t="shared" si="304"/>
        <v>19</v>
      </c>
      <c r="AD179" s="76">
        <f t="shared" si="335"/>
        <v>5</v>
      </c>
      <c r="AE179" s="76">
        <f t="shared" si="306"/>
        <v>19</v>
      </c>
      <c r="AF179" s="76">
        <f t="shared" si="336"/>
        <v>4</v>
      </c>
      <c r="AG179" s="76">
        <f t="shared" si="308"/>
        <v>19</v>
      </c>
      <c r="AH179" s="76">
        <f t="shared" si="337"/>
        <v>5</v>
      </c>
      <c r="AI179" s="78">
        <f t="shared" si="310"/>
        <v>19</v>
      </c>
      <c r="AK179" s="84">
        <f t="shared" si="338"/>
        <v>20</v>
      </c>
      <c r="AL179" s="76">
        <f t="shared" si="339"/>
        <v>81</v>
      </c>
      <c r="AM179" s="76">
        <f t="shared" si="340"/>
        <v>80</v>
      </c>
      <c r="AN179" s="76">
        <f t="shared" si="341"/>
        <v>78</v>
      </c>
      <c r="AO179" s="76">
        <f t="shared" si="342"/>
        <v>81</v>
      </c>
      <c r="AP179" s="76">
        <f t="shared" si="343"/>
        <v>79</v>
      </c>
      <c r="AQ179" s="76">
        <f t="shared" si="344"/>
        <v>80</v>
      </c>
      <c r="AR179" s="78">
        <f t="shared" si="345"/>
        <v>79</v>
      </c>
      <c r="AT179" s="90">
        <f t="shared" si="346"/>
        <v>20</v>
      </c>
      <c r="AU179" s="76" t="str">
        <f t="shared" si="311"/>
        <v>MT4</v>
      </c>
      <c r="AV179" s="76" t="str">
        <f t="shared" si="312"/>
        <v>MT6</v>
      </c>
      <c r="AW179" s="76" t="str">
        <f t="shared" si="313"/>
        <v>@MT4</v>
      </c>
      <c r="AX179" s="76" t="str">
        <f t="shared" si="314"/>
        <v>@MT1</v>
      </c>
      <c r="AY179" s="76" t="str">
        <f t="shared" si="315"/>
        <v>MT7</v>
      </c>
      <c r="AZ179" s="76" t="str">
        <f t="shared" si="316"/>
        <v>@MT2</v>
      </c>
      <c r="BA179" s="78" t="str">
        <f t="shared" si="317"/>
        <v>@MT5</v>
      </c>
      <c r="BC179" s="95">
        <f t="shared" si="347"/>
        <v>20</v>
      </c>
      <c r="BD179" s="32">
        <f t="shared" si="348"/>
        <v>1</v>
      </c>
      <c r="BE179" s="32">
        <f t="shared" si="318"/>
        <v>1</v>
      </c>
      <c r="BF179" s="32">
        <f t="shared" si="319"/>
        <v>0</v>
      </c>
      <c r="BG179" s="32">
        <f t="shared" si="320"/>
        <v>0</v>
      </c>
      <c r="BH179" s="32">
        <f t="shared" si="321"/>
        <v>1</v>
      </c>
      <c r="BI179" s="32">
        <f t="shared" si="322"/>
        <v>0</v>
      </c>
      <c r="BJ179" s="33">
        <f t="shared" si="322"/>
        <v>0</v>
      </c>
      <c r="BL179" s="95">
        <f t="shared" si="349"/>
        <v>20</v>
      </c>
      <c r="BM179" s="32" t="str">
        <f t="shared" ref="BM179:BS179" si="375">IF(OR(SUM(BD179:BD181)=3,SUM(BD179:BD181)=0),1,"")</f>
        <v/>
      </c>
      <c r="BN179" s="32" t="str">
        <f t="shared" si="375"/>
        <v/>
      </c>
      <c r="BO179" s="32" t="str">
        <f t="shared" si="375"/>
        <v/>
      </c>
      <c r="BP179" s="32" t="str">
        <f t="shared" si="375"/>
        <v/>
      </c>
      <c r="BQ179" s="32" t="str">
        <f t="shared" si="375"/>
        <v/>
      </c>
      <c r="BR179" s="32" t="str">
        <f t="shared" si="375"/>
        <v/>
      </c>
      <c r="BS179" s="33" t="str">
        <f t="shared" si="375"/>
        <v/>
      </c>
      <c r="BU179" s="128">
        <f t="shared" si="351"/>
        <v>20</v>
      </c>
      <c r="BV179" s="29">
        <f t="shared" si="352"/>
        <v>10</v>
      </c>
      <c r="BW179" s="29" t="str">
        <f t="shared" si="324"/>
        <v/>
      </c>
      <c r="BX179" s="29" t="str">
        <f t="shared" si="325"/>
        <v/>
      </c>
      <c r="BY179" s="29" t="str">
        <f t="shared" si="326"/>
        <v/>
      </c>
      <c r="BZ179" s="29" t="str">
        <f t="shared" si="327"/>
        <v/>
      </c>
      <c r="CA179" s="29" t="str">
        <f t="shared" si="328"/>
        <v/>
      </c>
      <c r="CB179" s="30">
        <f t="shared" si="329"/>
        <v>10</v>
      </c>
    </row>
    <row r="180" spans="6:80" x14ac:dyDescent="0.2">
      <c r="F180" s="71" t="s">
        <v>38</v>
      </c>
      <c r="G180" s="71"/>
      <c r="H180" s="71"/>
      <c r="I180" s="34">
        <f>IF(AND(MIN(K180:Q180)=6,MAX(K179:Q179)=3,MIN(K179:Q179)=3),0,1)</f>
        <v>0</v>
      </c>
      <c r="J180" s="31"/>
      <c r="K180" s="32">
        <f>SUM(K181:K194)</f>
        <v>6</v>
      </c>
      <c r="L180" s="32">
        <f t="shared" ref="L180:Q180" si="376">SUM(L181:L194)</f>
        <v>6</v>
      </c>
      <c r="M180" s="32">
        <f t="shared" si="376"/>
        <v>6</v>
      </c>
      <c r="N180" s="32">
        <f t="shared" si="376"/>
        <v>6</v>
      </c>
      <c r="O180" s="32">
        <f t="shared" si="376"/>
        <v>6</v>
      </c>
      <c r="P180" s="32">
        <f t="shared" si="376"/>
        <v>6</v>
      </c>
      <c r="Q180" s="33">
        <f t="shared" si="376"/>
        <v>6</v>
      </c>
      <c r="V180" s="79">
        <f t="shared" si="330"/>
        <v>5</v>
      </c>
      <c r="W180" s="76">
        <f t="shared" si="354"/>
        <v>20</v>
      </c>
      <c r="X180" s="76">
        <f t="shared" si="331"/>
        <v>5</v>
      </c>
      <c r="Y180" s="76">
        <f t="shared" si="332"/>
        <v>20</v>
      </c>
      <c r="Z180" s="76">
        <f t="shared" si="333"/>
        <v>5</v>
      </c>
      <c r="AA180" s="76">
        <f t="shared" si="302"/>
        <v>20</v>
      </c>
      <c r="AB180" s="76">
        <f t="shared" si="334"/>
        <v>5</v>
      </c>
      <c r="AC180" s="76">
        <f t="shared" si="304"/>
        <v>20</v>
      </c>
      <c r="AD180" s="76">
        <f t="shared" si="335"/>
        <v>5</v>
      </c>
      <c r="AE180" s="76">
        <f t="shared" si="306"/>
        <v>20</v>
      </c>
      <c r="AF180" s="76">
        <f t="shared" si="336"/>
        <v>4</v>
      </c>
      <c r="AG180" s="76">
        <f t="shared" si="308"/>
        <v>20</v>
      </c>
      <c r="AH180" s="76">
        <f t="shared" si="337"/>
        <v>5</v>
      </c>
      <c r="AI180" s="78">
        <f t="shared" si="310"/>
        <v>20</v>
      </c>
      <c r="AK180" s="84">
        <f t="shared" si="338"/>
        <v>21</v>
      </c>
      <c r="AL180" s="76">
        <f t="shared" si="339"/>
        <v>86</v>
      </c>
      <c r="AM180" s="76">
        <f t="shared" si="340"/>
        <v>85</v>
      </c>
      <c r="AN180" s="76">
        <f t="shared" si="341"/>
        <v>83</v>
      </c>
      <c r="AO180" s="76">
        <f t="shared" si="342"/>
        <v>85</v>
      </c>
      <c r="AP180" s="76">
        <f t="shared" si="343"/>
        <v>84</v>
      </c>
      <c r="AQ180" s="76">
        <f t="shared" si="344"/>
        <v>84</v>
      </c>
      <c r="AR180" s="78">
        <f t="shared" si="345"/>
        <v>83</v>
      </c>
      <c r="AT180" s="90">
        <f t="shared" si="346"/>
        <v>21</v>
      </c>
      <c r="AU180" s="76" t="str">
        <f t="shared" si="311"/>
        <v>MT3</v>
      </c>
      <c r="AV180" s="76" t="str">
        <f t="shared" si="312"/>
        <v>@MT4</v>
      </c>
      <c r="AW180" s="76" t="str">
        <f t="shared" si="313"/>
        <v>MT7</v>
      </c>
      <c r="AX180" s="76" t="str">
        <f t="shared" si="314"/>
        <v>MT2</v>
      </c>
      <c r="AY180" s="76" t="str">
        <f t="shared" si="315"/>
        <v>@MT6</v>
      </c>
      <c r="AZ180" s="76" t="str">
        <f t="shared" si="316"/>
        <v>MT5</v>
      </c>
      <c r="BA180" s="78" t="str">
        <f t="shared" si="317"/>
        <v>@MT3</v>
      </c>
      <c r="BC180" s="95">
        <f t="shared" si="347"/>
        <v>21</v>
      </c>
      <c r="BD180" s="32">
        <f t="shared" si="348"/>
        <v>1</v>
      </c>
      <c r="BE180" s="32">
        <f t="shared" si="318"/>
        <v>0</v>
      </c>
      <c r="BF180" s="32">
        <f t="shared" si="319"/>
        <v>1</v>
      </c>
      <c r="BG180" s="32">
        <f t="shared" si="320"/>
        <v>1</v>
      </c>
      <c r="BH180" s="32">
        <f t="shared" si="321"/>
        <v>0</v>
      </c>
      <c r="BI180" s="32">
        <f t="shared" si="322"/>
        <v>1</v>
      </c>
      <c r="BJ180" s="33">
        <f t="shared" si="322"/>
        <v>0</v>
      </c>
      <c r="BL180" s="95">
        <f t="shared" si="349"/>
        <v>21</v>
      </c>
      <c r="BM180" s="32" t="str">
        <f t="shared" ref="BM180:BS180" si="377">IF(OR(SUM(BD180:BD182)=3,SUM(BD180:BD182)=0),1,"")</f>
        <v/>
      </c>
      <c r="BN180" s="32" t="str">
        <f t="shared" si="377"/>
        <v/>
      </c>
      <c r="BO180" s="32" t="str">
        <f t="shared" si="377"/>
        <v/>
      </c>
      <c r="BP180" s="32" t="str">
        <f t="shared" si="377"/>
        <v/>
      </c>
      <c r="BQ180" s="32" t="str">
        <f t="shared" si="377"/>
        <v/>
      </c>
      <c r="BR180" s="32" t="str">
        <f t="shared" si="377"/>
        <v/>
      </c>
      <c r="BS180" s="33" t="str">
        <f t="shared" si="377"/>
        <v/>
      </c>
      <c r="BU180" s="128">
        <f t="shared" si="351"/>
        <v>21</v>
      </c>
      <c r="BV180" s="29" t="str">
        <f t="shared" si="352"/>
        <v/>
      </c>
      <c r="BW180" s="29" t="str">
        <f t="shared" si="324"/>
        <v/>
      </c>
      <c r="BX180" s="29" t="str">
        <f t="shared" si="325"/>
        <v/>
      </c>
      <c r="BY180" s="29" t="str">
        <f t="shared" si="326"/>
        <v/>
      </c>
      <c r="BZ180" s="29" t="str">
        <f t="shared" si="327"/>
        <v/>
      </c>
      <c r="CA180" s="29" t="str">
        <f t="shared" si="328"/>
        <v/>
      </c>
      <c r="CB180" s="30" t="str">
        <f t="shared" si="329"/>
        <v/>
      </c>
    </row>
    <row r="181" spans="6:80" x14ac:dyDescent="0.2">
      <c r="F181" s="31" t="s">
        <v>17</v>
      </c>
      <c r="G181" s="32"/>
      <c r="H181" s="32"/>
      <c r="I181" s="32" t="s">
        <v>1</v>
      </c>
      <c r="J181" s="31"/>
      <c r="K181" s="32">
        <f>COUNTIF(K$5:K$28,$I181)</f>
        <v>0</v>
      </c>
      <c r="L181" s="32">
        <f t="shared" ref="L181:Q194" si="378">COUNTIF(L$5:L$28,$I181)</f>
        <v>0</v>
      </c>
      <c r="M181" s="32">
        <f t="shared" si="378"/>
        <v>1</v>
      </c>
      <c r="N181" s="32">
        <f t="shared" si="378"/>
        <v>1</v>
      </c>
      <c r="O181" s="32">
        <f t="shared" si="378"/>
        <v>1</v>
      </c>
      <c r="P181" s="32">
        <f t="shared" si="378"/>
        <v>0</v>
      </c>
      <c r="Q181" s="33">
        <f t="shared" si="378"/>
        <v>0</v>
      </c>
      <c r="V181" s="79">
        <f t="shared" si="330"/>
        <v>5</v>
      </c>
      <c r="W181" s="76">
        <f t="shared" si="354"/>
        <v>21</v>
      </c>
      <c r="X181" s="76">
        <f t="shared" si="331"/>
        <v>5</v>
      </c>
      <c r="Y181" s="76">
        <f t="shared" si="332"/>
        <v>21</v>
      </c>
      <c r="Z181" s="76">
        <f t="shared" si="333"/>
        <v>6</v>
      </c>
      <c r="AA181" s="76">
        <f t="shared" si="302"/>
        <v>21</v>
      </c>
      <c r="AB181" s="76">
        <f t="shared" si="334"/>
        <v>5</v>
      </c>
      <c r="AC181" s="76">
        <f t="shared" si="304"/>
        <v>21</v>
      </c>
      <c r="AD181" s="76">
        <f t="shared" si="335"/>
        <v>5</v>
      </c>
      <c r="AE181" s="76">
        <f t="shared" si="306"/>
        <v>21</v>
      </c>
      <c r="AF181" s="76">
        <f t="shared" si="336"/>
        <v>5</v>
      </c>
      <c r="AG181" s="76">
        <f t="shared" si="308"/>
        <v>21</v>
      </c>
      <c r="AH181" s="76">
        <f t="shared" si="337"/>
        <v>5</v>
      </c>
      <c r="AI181" s="78">
        <f t="shared" si="310"/>
        <v>21</v>
      </c>
      <c r="AK181" s="84">
        <f t="shared" si="338"/>
        <v>22</v>
      </c>
      <c r="AL181" s="76">
        <f t="shared" si="339"/>
        <v>90</v>
      </c>
      <c r="AM181" s="76">
        <f t="shared" si="340"/>
        <v>90</v>
      </c>
      <c r="AN181" s="76">
        <f t="shared" si="341"/>
        <v>86</v>
      </c>
      <c r="AO181" s="76">
        <f t="shared" si="342"/>
        <v>88</v>
      </c>
      <c r="AP181" s="76">
        <f t="shared" si="343"/>
        <v>88</v>
      </c>
      <c r="AQ181" s="76">
        <f t="shared" si="344"/>
        <v>87</v>
      </c>
      <c r="AR181" s="78">
        <f t="shared" si="345"/>
        <v>87</v>
      </c>
      <c r="AT181" s="90">
        <f t="shared" si="346"/>
        <v>22</v>
      </c>
      <c r="AU181" s="76" t="str">
        <f t="shared" si="311"/>
        <v>@MT2</v>
      </c>
      <c r="AV181" s="76" t="str">
        <f t="shared" si="312"/>
        <v>MT1</v>
      </c>
      <c r="AW181" s="76" t="str">
        <f t="shared" si="313"/>
        <v>@MT1</v>
      </c>
      <c r="AX181" s="76" t="str">
        <f t="shared" si="314"/>
        <v>@MT5</v>
      </c>
      <c r="AY181" s="76" t="str">
        <f t="shared" si="315"/>
        <v>MT4</v>
      </c>
      <c r="AZ181" s="76" t="str">
        <f t="shared" si="316"/>
        <v>@MT7</v>
      </c>
      <c r="BA181" s="78" t="str">
        <f t="shared" si="317"/>
        <v>MT6</v>
      </c>
      <c r="BC181" s="95">
        <f t="shared" si="347"/>
        <v>22</v>
      </c>
      <c r="BD181" s="32">
        <f t="shared" si="348"/>
        <v>0</v>
      </c>
      <c r="BE181" s="32">
        <f t="shared" si="318"/>
        <v>1</v>
      </c>
      <c r="BF181" s="32">
        <f t="shared" si="319"/>
        <v>0</v>
      </c>
      <c r="BG181" s="32">
        <f t="shared" si="320"/>
        <v>0</v>
      </c>
      <c r="BH181" s="32">
        <f t="shared" si="321"/>
        <v>1</v>
      </c>
      <c r="BI181" s="32">
        <f t="shared" si="322"/>
        <v>0</v>
      </c>
      <c r="BJ181" s="33">
        <f t="shared" si="322"/>
        <v>1</v>
      </c>
      <c r="BL181" s="95">
        <f t="shared" si="349"/>
        <v>22</v>
      </c>
      <c r="BM181" s="32" t="str">
        <f t="shared" ref="BM181:BS181" si="379">IF(OR(SUM(BD181:BD183)=3,SUM(BD181:BD183)=0),1,"")</f>
        <v/>
      </c>
      <c r="BN181" s="32" t="str">
        <f t="shared" si="379"/>
        <v/>
      </c>
      <c r="BO181" s="32" t="str">
        <f t="shared" si="379"/>
        <v/>
      </c>
      <c r="BP181" s="32" t="str">
        <f t="shared" si="379"/>
        <v/>
      </c>
      <c r="BQ181" s="32" t="str">
        <f t="shared" si="379"/>
        <v/>
      </c>
      <c r="BR181" s="32" t="str">
        <f t="shared" si="379"/>
        <v/>
      </c>
      <c r="BS181" s="33" t="str">
        <f t="shared" si="379"/>
        <v/>
      </c>
      <c r="BU181" s="128">
        <f t="shared" si="351"/>
        <v>22</v>
      </c>
      <c r="BV181" s="29" t="str">
        <f t="shared" si="352"/>
        <v/>
      </c>
      <c r="BW181" s="29">
        <f t="shared" si="324"/>
        <v>10</v>
      </c>
      <c r="BX181" s="29" t="str">
        <f t="shared" si="325"/>
        <v/>
      </c>
      <c r="BY181" s="29" t="str">
        <f t="shared" si="326"/>
        <v/>
      </c>
      <c r="BZ181" s="29" t="str">
        <f t="shared" si="327"/>
        <v/>
      </c>
      <c r="CA181" s="29">
        <f t="shared" si="328"/>
        <v>10</v>
      </c>
      <c r="CB181" s="30" t="str">
        <f t="shared" si="329"/>
        <v/>
      </c>
    </row>
    <row r="182" spans="6:80" x14ac:dyDescent="0.2">
      <c r="F182" s="31"/>
      <c r="G182" s="32"/>
      <c r="H182" s="32"/>
      <c r="I182" s="32" t="s">
        <v>2</v>
      </c>
      <c r="J182" s="31"/>
      <c r="K182" s="32">
        <f t="shared" ref="K182:K194" si="380">COUNTIF(K$5:K$28,$I182)</f>
        <v>1</v>
      </c>
      <c r="L182" s="32">
        <f t="shared" si="378"/>
        <v>0</v>
      </c>
      <c r="M182" s="32">
        <f t="shared" si="378"/>
        <v>1</v>
      </c>
      <c r="N182" s="32">
        <f t="shared" si="378"/>
        <v>0</v>
      </c>
      <c r="O182" s="32">
        <f t="shared" si="378"/>
        <v>0</v>
      </c>
      <c r="P182" s="32">
        <f t="shared" si="378"/>
        <v>1</v>
      </c>
      <c r="Q182" s="33">
        <f t="shared" si="378"/>
        <v>0</v>
      </c>
      <c r="V182" s="79">
        <f t="shared" si="330"/>
        <v>5</v>
      </c>
      <c r="W182" s="76">
        <f t="shared" si="354"/>
        <v>22</v>
      </c>
      <c r="X182" s="76">
        <f t="shared" si="331"/>
        <v>5</v>
      </c>
      <c r="Y182" s="76">
        <f t="shared" si="332"/>
        <v>22</v>
      </c>
      <c r="Z182" s="76">
        <f t="shared" si="333"/>
        <v>6</v>
      </c>
      <c r="AA182" s="76">
        <f t="shared" si="302"/>
        <v>22</v>
      </c>
      <c r="AB182" s="76">
        <f t="shared" si="334"/>
        <v>5</v>
      </c>
      <c r="AC182" s="76">
        <f t="shared" si="304"/>
        <v>22</v>
      </c>
      <c r="AD182" s="76">
        <f t="shared" si="335"/>
        <v>6</v>
      </c>
      <c r="AE182" s="76">
        <f t="shared" si="306"/>
        <v>22</v>
      </c>
      <c r="AF182" s="76">
        <f t="shared" si="336"/>
        <v>5</v>
      </c>
      <c r="AG182" s="76">
        <f t="shared" si="308"/>
        <v>22</v>
      </c>
      <c r="AH182" s="76">
        <f t="shared" si="337"/>
        <v>6</v>
      </c>
      <c r="AI182" s="78">
        <f t="shared" si="310"/>
        <v>22</v>
      </c>
      <c r="AK182" s="84">
        <f t="shared" si="338"/>
        <v>23</v>
      </c>
      <c r="AL182" s="76">
        <f t="shared" si="339"/>
        <v>93</v>
      </c>
      <c r="AM182" s="76">
        <f t="shared" si="340"/>
        <v>94</v>
      </c>
      <c r="AN182" s="76">
        <f t="shared" si="341"/>
        <v>91</v>
      </c>
      <c r="AO182" s="76">
        <f t="shared" si="342"/>
        <v>92</v>
      </c>
      <c r="AP182" s="76">
        <f t="shared" si="343"/>
        <v>93</v>
      </c>
      <c r="AQ182" s="76">
        <f t="shared" si="344"/>
        <v>91</v>
      </c>
      <c r="AR182" s="78">
        <f t="shared" si="345"/>
        <v>92</v>
      </c>
      <c r="AT182" s="90">
        <f t="shared" si="346"/>
        <v>23</v>
      </c>
      <c r="AU182" s="76" t="str">
        <f t="shared" si="311"/>
        <v>MT5</v>
      </c>
      <c r="AV182" s="76" t="str">
        <f t="shared" si="312"/>
        <v>MT3</v>
      </c>
      <c r="AW182" s="76" t="str">
        <f t="shared" si="313"/>
        <v>MT6</v>
      </c>
      <c r="AX182" s="76" t="str">
        <f t="shared" si="314"/>
        <v>MT7</v>
      </c>
      <c r="AY182" s="76" t="str">
        <f t="shared" si="315"/>
        <v>@MT1</v>
      </c>
      <c r="AZ182" s="76" t="str">
        <f t="shared" si="316"/>
        <v>@MT3</v>
      </c>
      <c r="BA182" s="78" t="str">
        <f t="shared" si="317"/>
        <v>@MT4</v>
      </c>
      <c r="BC182" s="95">
        <f t="shared" si="347"/>
        <v>23</v>
      </c>
      <c r="BD182" s="32">
        <f t="shared" si="348"/>
        <v>1</v>
      </c>
      <c r="BE182" s="32">
        <f t="shared" si="318"/>
        <v>1</v>
      </c>
      <c r="BF182" s="32">
        <f t="shared" si="319"/>
        <v>1</v>
      </c>
      <c r="BG182" s="32">
        <f t="shared" si="320"/>
        <v>1</v>
      </c>
      <c r="BH182" s="32">
        <f t="shared" si="321"/>
        <v>0</v>
      </c>
      <c r="BI182" s="32">
        <f t="shared" si="322"/>
        <v>0</v>
      </c>
      <c r="BJ182" s="33">
        <f t="shared" si="322"/>
        <v>0</v>
      </c>
      <c r="BL182" s="95">
        <f t="shared" si="349"/>
        <v>23</v>
      </c>
      <c r="BM182" s="32" t="str">
        <f t="shared" ref="BM182:BS182" si="381">IF(OR(SUM(BD182:BD184)=3,SUM(BD182:BD184)=0),1,"")</f>
        <v/>
      </c>
      <c r="BN182" s="32" t="str">
        <f t="shared" si="381"/>
        <v/>
      </c>
      <c r="BO182" s="32" t="str">
        <f t="shared" si="381"/>
        <v/>
      </c>
      <c r="BP182" s="32" t="str">
        <f t="shared" si="381"/>
        <v/>
      </c>
      <c r="BQ182" s="32" t="str">
        <f t="shared" si="381"/>
        <v/>
      </c>
      <c r="BR182" s="32" t="str">
        <f t="shared" si="381"/>
        <v/>
      </c>
      <c r="BS182" s="33" t="str">
        <f t="shared" si="381"/>
        <v/>
      </c>
      <c r="BU182" s="128">
        <f t="shared" si="351"/>
        <v>23</v>
      </c>
      <c r="BV182" s="29" t="str">
        <f t="shared" si="352"/>
        <v/>
      </c>
      <c r="BW182" s="29" t="str">
        <f t="shared" si="324"/>
        <v/>
      </c>
      <c r="BX182" s="29" t="str">
        <f t="shared" si="325"/>
        <v/>
      </c>
      <c r="BY182" s="29" t="str">
        <f t="shared" si="326"/>
        <v/>
      </c>
      <c r="BZ182" s="29" t="str">
        <f t="shared" si="327"/>
        <v/>
      </c>
      <c r="CA182" s="29" t="str">
        <f t="shared" si="328"/>
        <v/>
      </c>
      <c r="CB182" s="30" t="str">
        <f t="shared" si="329"/>
        <v/>
      </c>
    </row>
    <row r="183" spans="6:80" x14ac:dyDescent="0.2">
      <c r="F183" s="31"/>
      <c r="G183" s="32"/>
      <c r="H183" s="32"/>
      <c r="I183" s="32" t="s">
        <v>3</v>
      </c>
      <c r="J183" s="31"/>
      <c r="K183" s="32">
        <f t="shared" si="380"/>
        <v>0</v>
      </c>
      <c r="L183" s="32">
        <f t="shared" si="378"/>
        <v>0</v>
      </c>
      <c r="M183" s="32">
        <f t="shared" si="378"/>
        <v>0</v>
      </c>
      <c r="N183" s="32">
        <f t="shared" si="378"/>
        <v>0</v>
      </c>
      <c r="O183" s="32">
        <f t="shared" si="378"/>
        <v>1</v>
      </c>
      <c r="P183" s="32">
        <f t="shared" si="378"/>
        <v>1</v>
      </c>
      <c r="Q183" s="33">
        <f t="shared" si="378"/>
        <v>1</v>
      </c>
      <c r="V183" s="79">
        <f t="shared" si="330"/>
        <v>6</v>
      </c>
      <c r="W183" s="76">
        <f t="shared" si="354"/>
        <v>23</v>
      </c>
      <c r="X183" s="76">
        <f t="shared" si="331"/>
        <v>6</v>
      </c>
      <c r="Y183" s="76">
        <f t="shared" si="332"/>
        <v>23</v>
      </c>
      <c r="Z183" s="76">
        <f t="shared" si="333"/>
        <v>6</v>
      </c>
      <c r="AA183" s="76">
        <f t="shared" si="302"/>
        <v>23</v>
      </c>
      <c r="AB183" s="76">
        <f t="shared" si="334"/>
        <v>5</v>
      </c>
      <c r="AC183" s="76">
        <f t="shared" si="304"/>
        <v>23</v>
      </c>
      <c r="AD183" s="76">
        <f t="shared" si="335"/>
        <v>6</v>
      </c>
      <c r="AE183" s="76">
        <f t="shared" si="306"/>
        <v>23</v>
      </c>
      <c r="AF183" s="76">
        <f t="shared" si="336"/>
        <v>5</v>
      </c>
      <c r="AG183" s="76">
        <f t="shared" si="308"/>
        <v>23</v>
      </c>
      <c r="AH183" s="76">
        <f t="shared" si="337"/>
        <v>6</v>
      </c>
      <c r="AI183" s="78">
        <f t="shared" si="310"/>
        <v>23</v>
      </c>
      <c r="AK183" s="84">
        <f t="shared" si="338"/>
        <v>24</v>
      </c>
      <c r="AL183" s="76">
        <f t="shared" si="339"/>
        <v>98</v>
      </c>
      <c r="AM183" s="76">
        <f t="shared" si="340"/>
        <v>97</v>
      </c>
      <c r="AN183" s="76">
        <f t="shared" si="341"/>
        <v>94</v>
      </c>
      <c r="AO183" s="76">
        <f t="shared" si="342"/>
        <v>95</v>
      </c>
      <c r="AP183" s="76">
        <f t="shared" si="343"/>
        <v>97</v>
      </c>
      <c r="AQ183" s="76">
        <f t="shared" si="344"/>
        <v>95</v>
      </c>
      <c r="AR183" s="78">
        <f t="shared" si="345"/>
        <v>98</v>
      </c>
      <c r="AT183" s="90">
        <f t="shared" si="346"/>
        <v>24</v>
      </c>
      <c r="AU183" s="76" t="str">
        <f t="shared" si="311"/>
        <v>@MT7</v>
      </c>
      <c r="AV183" s="76" t="str">
        <f t="shared" si="312"/>
        <v>@MT5</v>
      </c>
      <c r="AW183" s="76" t="str">
        <f t="shared" si="313"/>
        <v>@MT2</v>
      </c>
      <c r="AX183" s="76" t="str">
        <f t="shared" si="314"/>
        <v>@MT6</v>
      </c>
      <c r="AY183" s="76" t="str">
        <f t="shared" si="315"/>
        <v>MT2</v>
      </c>
      <c r="AZ183" s="76" t="str">
        <f t="shared" si="316"/>
        <v>MT4</v>
      </c>
      <c r="BA183" s="78" t="str">
        <f t="shared" si="317"/>
        <v>MT1</v>
      </c>
      <c r="BC183" s="95">
        <f t="shared" si="347"/>
        <v>24</v>
      </c>
      <c r="BD183" s="32">
        <f t="shared" si="348"/>
        <v>0</v>
      </c>
      <c r="BE183" s="32">
        <f t="shared" si="318"/>
        <v>0</v>
      </c>
      <c r="BF183" s="32">
        <f t="shared" si="319"/>
        <v>0</v>
      </c>
      <c r="BG183" s="32">
        <f t="shared" si="320"/>
        <v>0</v>
      </c>
      <c r="BH183" s="32">
        <f t="shared" si="321"/>
        <v>1</v>
      </c>
      <c r="BI183" s="32">
        <f t="shared" si="322"/>
        <v>1</v>
      </c>
      <c r="BJ183" s="33">
        <f t="shared" si="322"/>
        <v>1</v>
      </c>
      <c r="BL183" s="95">
        <f t="shared" si="349"/>
        <v>24</v>
      </c>
      <c r="BM183" s="32" t="str">
        <f t="shared" ref="BM183:BS183" si="382">IF(OR(SUM(BD183:BD185)=3,SUM(BD183:BD185)=0),1,"")</f>
        <v/>
      </c>
      <c r="BN183" s="32" t="str">
        <f t="shared" si="382"/>
        <v/>
      </c>
      <c r="BO183" s="32" t="str">
        <f t="shared" si="382"/>
        <v/>
      </c>
      <c r="BP183" s="32" t="str">
        <f t="shared" si="382"/>
        <v/>
      </c>
      <c r="BQ183" s="32" t="str">
        <f t="shared" si="382"/>
        <v/>
      </c>
      <c r="BR183" s="32" t="str">
        <f t="shared" si="382"/>
        <v/>
      </c>
      <c r="BS183" s="33" t="str">
        <f t="shared" si="382"/>
        <v/>
      </c>
      <c r="BU183" s="128">
        <f t="shared" si="351"/>
        <v>24</v>
      </c>
      <c r="BV183" s="29">
        <f t="shared" si="352"/>
        <v>10</v>
      </c>
      <c r="BW183" s="29" t="str">
        <f t="shared" si="324"/>
        <v/>
      </c>
      <c r="BX183" s="29" t="str">
        <f t="shared" si="325"/>
        <v/>
      </c>
      <c r="BY183" s="29">
        <f t="shared" si="326"/>
        <v>10</v>
      </c>
      <c r="BZ183" s="29">
        <f t="shared" si="327"/>
        <v>10</v>
      </c>
      <c r="CA183" s="29" t="str">
        <f t="shared" si="328"/>
        <v/>
      </c>
      <c r="CB183" s="30">
        <f t="shared" si="329"/>
        <v>10</v>
      </c>
    </row>
    <row r="184" spans="6:80" x14ac:dyDescent="0.2">
      <c r="F184" s="31"/>
      <c r="G184" s="32"/>
      <c r="H184" s="32"/>
      <c r="I184" s="32" t="s">
        <v>4</v>
      </c>
      <c r="J184" s="31"/>
      <c r="K184" s="32">
        <f t="shared" si="380"/>
        <v>0</v>
      </c>
      <c r="L184" s="32">
        <f t="shared" si="378"/>
        <v>1</v>
      </c>
      <c r="M184" s="32">
        <f t="shared" si="378"/>
        <v>1</v>
      </c>
      <c r="N184" s="32">
        <f t="shared" si="378"/>
        <v>0</v>
      </c>
      <c r="O184" s="32">
        <f t="shared" si="378"/>
        <v>0</v>
      </c>
      <c r="P184" s="32">
        <f t="shared" si="378"/>
        <v>0</v>
      </c>
      <c r="Q184" s="33">
        <f t="shared" si="378"/>
        <v>1</v>
      </c>
      <c r="V184" s="79">
        <f t="shared" si="330"/>
        <v>6</v>
      </c>
      <c r="W184" s="76">
        <f t="shared" si="354"/>
        <v>24</v>
      </c>
      <c r="X184" s="76">
        <f t="shared" si="331"/>
        <v>6</v>
      </c>
      <c r="Y184" s="76">
        <f t="shared" si="332"/>
        <v>24</v>
      </c>
      <c r="Z184" s="76">
        <f t="shared" si="333"/>
        <v>6</v>
      </c>
      <c r="AA184" s="76">
        <f t="shared" si="302"/>
        <v>24</v>
      </c>
      <c r="AB184" s="76">
        <f t="shared" si="334"/>
        <v>6</v>
      </c>
      <c r="AC184" s="76">
        <f t="shared" si="304"/>
        <v>24</v>
      </c>
      <c r="AD184" s="76">
        <f t="shared" si="335"/>
        <v>6</v>
      </c>
      <c r="AE184" s="76">
        <f t="shared" si="306"/>
        <v>24</v>
      </c>
      <c r="AF184" s="76">
        <f t="shared" si="336"/>
        <v>6</v>
      </c>
      <c r="AG184" s="76">
        <f t="shared" si="308"/>
        <v>24</v>
      </c>
      <c r="AH184" s="76">
        <f t="shared" si="337"/>
        <v>6</v>
      </c>
      <c r="AI184" s="78">
        <f t="shared" si="310"/>
        <v>24</v>
      </c>
      <c r="AK184" s="84">
        <f t="shared" si="338"/>
        <v>25</v>
      </c>
      <c r="AL184" s="76">
        <f t="shared" si="339"/>
        <v>104</v>
      </c>
      <c r="AM184" s="76">
        <f t="shared" si="340"/>
        <v>105</v>
      </c>
      <c r="AN184" s="76">
        <f t="shared" si="341"/>
        <v>104</v>
      </c>
      <c r="AO184" s="76">
        <f t="shared" si="342"/>
        <v>105</v>
      </c>
      <c r="AP184" s="76">
        <f t="shared" si="343"/>
        <v>106</v>
      </c>
      <c r="AQ184" s="76">
        <f t="shared" si="344"/>
        <v>106</v>
      </c>
      <c r="AR184" s="78">
        <f t="shared" si="345"/>
        <v>107</v>
      </c>
      <c r="AT184" s="90">
        <f t="shared" si="346"/>
        <v>25</v>
      </c>
      <c r="AU184" s="76" t="str">
        <f t="shared" si="311"/>
        <v>@MT3</v>
      </c>
      <c r="AV184" s="76" t="str">
        <f t="shared" si="312"/>
        <v>MT4</v>
      </c>
      <c r="AW184" s="76" t="str">
        <f t="shared" si="313"/>
        <v>MT1</v>
      </c>
      <c r="AX184" s="76" t="str">
        <f t="shared" si="314"/>
        <v>@MT2</v>
      </c>
      <c r="AY184" s="76" t="str">
        <f t="shared" si="315"/>
        <v>MT6</v>
      </c>
      <c r="AZ184" s="76" t="str">
        <f t="shared" si="316"/>
        <v>@MT5</v>
      </c>
      <c r="BA184" s="78" t="str">
        <f t="shared" si="317"/>
        <v>MT3</v>
      </c>
      <c r="BC184" s="95">
        <f t="shared" si="347"/>
        <v>25</v>
      </c>
      <c r="BD184" s="32">
        <f t="shared" si="348"/>
        <v>0</v>
      </c>
      <c r="BE184" s="32">
        <f t="shared" si="318"/>
        <v>1</v>
      </c>
      <c r="BF184" s="32">
        <f t="shared" si="319"/>
        <v>1</v>
      </c>
      <c r="BG184" s="32">
        <f t="shared" si="320"/>
        <v>0</v>
      </c>
      <c r="BH184" s="32">
        <f t="shared" si="321"/>
        <v>1</v>
      </c>
      <c r="BI184" s="32">
        <f t="shared" si="322"/>
        <v>0</v>
      </c>
      <c r="BJ184" s="33">
        <f t="shared" si="322"/>
        <v>1</v>
      </c>
      <c r="BL184" s="95">
        <f t="shared" si="349"/>
        <v>25</v>
      </c>
      <c r="BM184" s="32" t="str">
        <f t="shared" ref="BM184:BS184" si="383">IF(OR(SUM(BD184:BD186)=3,SUM(BD184:BD186)=0),1,"")</f>
        <v/>
      </c>
      <c r="BN184" s="32" t="str">
        <f t="shared" si="383"/>
        <v/>
      </c>
      <c r="BO184" s="32" t="str">
        <f t="shared" si="383"/>
        <v/>
      </c>
      <c r="BP184" s="32" t="str">
        <f t="shared" si="383"/>
        <v/>
      </c>
      <c r="BQ184" s="32" t="str">
        <f t="shared" si="383"/>
        <v/>
      </c>
      <c r="BR184" s="32" t="str">
        <f t="shared" si="383"/>
        <v/>
      </c>
      <c r="BS184" s="33" t="str">
        <f t="shared" si="383"/>
        <v/>
      </c>
      <c r="BU184" s="128">
        <f t="shared" si="351"/>
        <v>25</v>
      </c>
      <c r="BV184" s="29" t="str">
        <f t="shared" si="352"/>
        <v/>
      </c>
      <c r="BW184" s="29" t="str">
        <f t="shared" si="324"/>
        <v/>
      </c>
      <c r="BX184" s="29" t="str">
        <f t="shared" si="325"/>
        <v/>
      </c>
      <c r="BY184" s="29" t="str">
        <f t="shared" si="326"/>
        <v/>
      </c>
      <c r="BZ184" s="29" t="str">
        <f t="shared" si="327"/>
        <v/>
      </c>
      <c r="CA184" s="29">
        <f t="shared" si="328"/>
        <v>10</v>
      </c>
      <c r="CB184" s="30" t="str">
        <f t="shared" si="329"/>
        <v/>
      </c>
    </row>
    <row r="185" spans="6:80" x14ac:dyDescent="0.2">
      <c r="F185" s="31"/>
      <c r="G185" s="32"/>
      <c r="H185" s="32"/>
      <c r="I185" s="32" t="s">
        <v>5</v>
      </c>
      <c r="J185" s="31"/>
      <c r="K185" s="32">
        <f t="shared" si="380"/>
        <v>0</v>
      </c>
      <c r="L185" s="32">
        <f t="shared" si="378"/>
        <v>1</v>
      </c>
      <c r="M185" s="32">
        <f t="shared" si="378"/>
        <v>0</v>
      </c>
      <c r="N185" s="32">
        <f t="shared" si="378"/>
        <v>1</v>
      </c>
      <c r="O185" s="32">
        <f t="shared" si="378"/>
        <v>0</v>
      </c>
      <c r="P185" s="32">
        <f t="shared" si="378"/>
        <v>0</v>
      </c>
      <c r="Q185" s="33">
        <f t="shared" si="378"/>
        <v>1</v>
      </c>
      <c r="V185" s="79">
        <f t="shared" si="330"/>
        <v>6</v>
      </c>
      <c r="W185" s="76">
        <f t="shared" si="354"/>
        <v>25</v>
      </c>
      <c r="X185" s="76">
        <f t="shared" si="331"/>
        <v>6</v>
      </c>
      <c r="Y185" s="76">
        <f t="shared" si="332"/>
        <v>25</v>
      </c>
      <c r="Z185" s="76">
        <f t="shared" si="333"/>
        <v>7</v>
      </c>
      <c r="AA185" s="76">
        <f t="shared" si="302"/>
        <v>25</v>
      </c>
      <c r="AB185" s="76">
        <f t="shared" si="334"/>
        <v>6</v>
      </c>
      <c r="AC185" s="76">
        <f t="shared" si="304"/>
        <v>25</v>
      </c>
      <c r="AD185" s="76">
        <f t="shared" si="335"/>
        <v>6</v>
      </c>
      <c r="AE185" s="76">
        <f t="shared" si="306"/>
        <v>25</v>
      </c>
      <c r="AF185" s="76">
        <f t="shared" si="336"/>
        <v>6</v>
      </c>
      <c r="AG185" s="76">
        <f t="shared" si="308"/>
        <v>25</v>
      </c>
      <c r="AH185" s="76">
        <f t="shared" si="337"/>
        <v>7</v>
      </c>
      <c r="AI185" s="78">
        <f t="shared" si="310"/>
        <v>25</v>
      </c>
      <c r="AK185" s="84">
        <f t="shared" si="338"/>
        <v>26</v>
      </c>
      <c r="AL185" s="76">
        <f t="shared" si="339"/>
        <v>108</v>
      </c>
      <c r="AM185" s="76">
        <f t="shared" si="340"/>
        <v>108</v>
      </c>
      <c r="AN185" s="76">
        <f t="shared" si="341"/>
        <v>107</v>
      </c>
      <c r="AO185" s="76">
        <f t="shared" si="342"/>
        <v>109</v>
      </c>
      <c r="AP185" s="76">
        <f t="shared" si="343"/>
        <v>111</v>
      </c>
      <c r="AQ185" s="76">
        <f t="shared" si="344"/>
        <v>109</v>
      </c>
      <c r="AR185" s="78">
        <f t="shared" si="345"/>
        <v>112</v>
      </c>
      <c r="AT185" s="90">
        <f t="shared" si="346"/>
        <v>26</v>
      </c>
      <c r="AU185" s="76" t="str">
        <f t="shared" si="311"/>
        <v>MT2</v>
      </c>
      <c r="AV185" s="76" t="str">
        <f t="shared" si="312"/>
        <v>@MT1</v>
      </c>
      <c r="AW185" s="76" t="str">
        <f t="shared" si="313"/>
        <v>@MT7</v>
      </c>
      <c r="AX185" s="76" t="str">
        <f t="shared" si="314"/>
        <v>MT6</v>
      </c>
      <c r="AY185" s="76" t="str">
        <f t="shared" si="315"/>
        <v>@MT2</v>
      </c>
      <c r="AZ185" s="76" t="str">
        <f t="shared" si="316"/>
        <v>@MT4</v>
      </c>
      <c r="BA185" s="78" t="str">
        <f t="shared" si="317"/>
        <v>@MT6</v>
      </c>
      <c r="BC185" s="95">
        <f t="shared" si="347"/>
        <v>26</v>
      </c>
      <c r="BD185" s="32">
        <f t="shared" si="348"/>
        <v>1</v>
      </c>
      <c r="BE185" s="32">
        <f t="shared" si="318"/>
        <v>0</v>
      </c>
      <c r="BF185" s="32">
        <f t="shared" si="319"/>
        <v>0</v>
      </c>
      <c r="BG185" s="32">
        <f t="shared" si="320"/>
        <v>1</v>
      </c>
      <c r="BH185" s="32">
        <f t="shared" si="321"/>
        <v>0</v>
      </c>
      <c r="BI185" s="32">
        <f t="shared" si="322"/>
        <v>0</v>
      </c>
      <c r="BJ185" s="33">
        <f t="shared" si="322"/>
        <v>0</v>
      </c>
      <c r="BL185" s="95">
        <f t="shared" si="349"/>
        <v>26</v>
      </c>
      <c r="BM185" s="32" t="str">
        <f t="shared" ref="BM185:BS185" si="384">IF(OR(SUM(BD185:BD187)=3,SUM(BD185:BD187)=0),1,"")</f>
        <v/>
      </c>
      <c r="BN185" s="32" t="str">
        <f t="shared" si="384"/>
        <v/>
      </c>
      <c r="BO185" s="32" t="str">
        <f t="shared" si="384"/>
        <v/>
      </c>
      <c r="BP185" s="32" t="str">
        <f t="shared" si="384"/>
        <v/>
      </c>
      <c r="BQ185" s="32" t="str">
        <f t="shared" si="384"/>
        <v/>
      </c>
      <c r="BR185" s="32" t="str">
        <f t="shared" si="384"/>
        <v/>
      </c>
      <c r="BS185" s="33" t="str">
        <f t="shared" si="384"/>
        <v/>
      </c>
      <c r="BU185" s="128">
        <f t="shared" si="351"/>
        <v>26</v>
      </c>
      <c r="BV185" s="29" t="str">
        <f t="shared" si="352"/>
        <v/>
      </c>
      <c r="BW185" s="29" t="str">
        <f t="shared" si="324"/>
        <v/>
      </c>
      <c r="BX185" s="29" t="str">
        <f t="shared" si="325"/>
        <v/>
      </c>
      <c r="BY185" s="29" t="str">
        <f t="shared" si="326"/>
        <v/>
      </c>
      <c r="BZ185" s="29" t="str">
        <f t="shared" si="327"/>
        <v/>
      </c>
      <c r="CA185" s="29" t="str">
        <f t="shared" si="328"/>
        <v/>
      </c>
      <c r="CB185" s="30">
        <f t="shared" si="329"/>
        <v>10</v>
      </c>
    </row>
    <row r="186" spans="6:80" x14ac:dyDescent="0.2">
      <c r="F186" s="31"/>
      <c r="G186" s="32"/>
      <c r="H186" s="32"/>
      <c r="I186" s="32" t="s">
        <v>6</v>
      </c>
      <c r="J186" s="31"/>
      <c r="K186" s="32">
        <f t="shared" si="380"/>
        <v>1</v>
      </c>
      <c r="L186" s="32">
        <f t="shared" si="378"/>
        <v>0</v>
      </c>
      <c r="M186" s="32">
        <f t="shared" si="378"/>
        <v>0</v>
      </c>
      <c r="N186" s="32">
        <f t="shared" si="378"/>
        <v>1</v>
      </c>
      <c r="O186" s="32">
        <f t="shared" si="378"/>
        <v>1</v>
      </c>
      <c r="P186" s="32">
        <f t="shared" si="378"/>
        <v>0</v>
      </c>
      <c r="Q186" s="33">
        <f t="shared" si="378"/>
        <v>0</v>
      </c>
      <c r="V186" s="79">
        <f t="shared" si="330"/>
        <v>6</v>
      </c>
      <c r="W186" s="76">
        <f t="shared" si="354"/>
        <v>26</v>
      </c>
      <c r="X186" s="76">
        <f t="shared" si="331"/>
        <v>6</v>
      </c>
      <c r="Y186" s="76">
        <f t="shared" si="332"/>
        <v>26</v>
      </c>
      <c r="Z186" s="76">
        <f t="shared" si="333"/>
        <v>7</v>
      </c>
      <c r="AA186" s="76">
        <f t="shared" si="302"/>
        <v>26</v>
      </c>
      <c r="AB186" s="76">
        <f t="shared" si="334"/>
        <v>6</v>
      </c>
      <c r="AC186" s="76">
        <f t="shared" si="304"/>
        <v>26</v>
      </c>
      <c r="AD186" s="76">
        <f t="shared" si="335"/>
        <v>6</v>
      </c>
      <c r="AE186" s="76">
        <f t="shared" si="306"/>
        <v>26</v>
      </c>
      <c r="AF186" s="76">
        <f t="shared" si="336"/>
        <v>6</v>
      </c>
      <c r="AG186" s="76">
        <f t="shared" si="308"/>
        <v>26</v>
      </c>
      <c r="AH186" s="76">
        <f t="shared" si="337"/>
        <v>7</v>
      </c>
      <c r="AI186" s="78">
        <f t="shared" si="310"/>
        <v>26</v>
      </c>
      <c r="AK186" s="84">
        <f t="shared" si="338"/>
        <v>27</v>
      </c>
      <c r="AL186" s="76">
        <f t="shared" si="339"/>
        <v>114</v>
      </c>
      <c r="AM186" s="76">
        <f t="shared" si="340"/>
        <v>111</v>
      </c>
      <c r="AN186" s="76">
        <f t="shared" si="341"/>
        <v>113</v>
      </c>
      <c r="AO186" s="76">
        <f t="shared" si="342"/>
        <v>113</v>
      </c>
      <c r="AP186" s="76">
        <f t="shared" si="343"/>
        <v>114</v>
      </c>
      <c r="AQ186" s="76">
        <f t="shared" si="344"/>
        <v>112</v>
      </c>
      <c r="AR186" s="78">
        <f t="shared" si="345"/>
        <v>115</v>
      </c>
      <c r="AT186" s="90">
        <f t="shared" si="346"/>
        <v>27</v>
      </c>
      <c r="AU186" s="76" t="str">
        <f t="shared" si="311"/>
        <v>@MT5</v>
      </c>
      <c r="AV186" s="76" t="str">
        <f t="shared" si="312"/>
        <v>MT5</v>
      </c>
      <c r="AW186" s="76" t="str">
        <f t="shared" si="313"/>
        <v>MT4</v>
      </c>
      <c r="AX186" s="76" t="str">
        <f t="shared" si="314"/>
        <v>@MT3</v>
      </c>
      <c r="AY186" s="76" t="str">
        <f t="shared" si="315"/>
        <v>MT1</v>
      </c>
      <c r="AZ186" s="76" t="str">
        <f t="shared" si="316"/>
        <v>MT7</v>
      </c>
      <c r="BA186" s="78" t="str">
        <f t="shared" si="317"/>
        <v>@MT2</v>
      </c>
      <c r="BC186" s="95">
        <f t="shared" si="347"/>
        <v>27</v>
      </c>
      <c r="BD186" s="32">
        <f t="shared" si="348"/>
        <v>0</v>
      </c>
      <c r="BE186" s="32">
        <f t="shared" si="318"/>
        <v>1</v>
      </c>
      <c r="BF186" s="32">
        <f t="shared" si="319"/>
        <v>1</v>
      </c>
      <c r="BG186" s="32">
        <f t="shared" si="320"/>
        <v>0</v>
      </c>
      <c r="BH186" s="32">
        <f t="shared" si="321"/>
        <v>1</v>
      </c>
      <c r="BI186" s="32">
        <f t="shared" si="322"/>
        <v>1</v>
      </c>
      <c r="BJ186" s="33">
        <f t="shared" si="322"/>
        <v>0</v>
      </c>
      <c r="BL186" s="95">
        <f t="shared" si="349"/>
        <v>27</v>
      </c>
      <c r="BM186" s="32" t="str">
        <f t="shared" ref="BM186:BS186" si="385">IF(OR(SUM(BD186:BD188)=3,SUM(BD186:BD188)=0),1,"")</f>
        <v/>
      </c>
      <c r="BN186" s="32" t="str">
        <f t="shared" si="385"/>
        <v/>
      </c>
      <c r="BO186" s="32" t="str">
        <f t="shared" si="385"/>
        <v/>
      </c>
      <c r="BP186" s="32" t="str">
        <f t="shared" si="385"/>
        <v/>
      </c>
      <c r="BQ186" s="32" t="str">
        <f t="shared" si="385"/>
        <v/>
      </c>
      <c r="BR186" s="32" t="str">
        <f t="shared" si="385"/>
        <v/>
      </c>
      <c r="BS186" s="33" t="str">
        <f t="shared" si="385"/>
        <v/>
      </c>
      <c r="BU186" s="128">
        <f t="shared" si="351"/>
        <v>27</v>
      </c>
      <c r="BV186" s="29">
        <f t="shared" si="352"/>
        <v>10</v>
      </c>
      <c r="BW186" s="29">
        <f t="shared" si="324"/>
        <v>10</v>
      </c>
      <c r="BX186" s="29" t="str">
        <f t="shared" si="325"/>
        <v/>
      </c>
      <c r="BY186" s="29" t="str">
        <f t="shared" si="326"/>
        <v/>
      </c>
      <c r="BZ186" s="29" t="str">
        <f t="shared" si="327"/>
        <v/>
      </c>
      <c r="CA186" s="29">
        <f t="shared" si="328"/>
        <v>10</v>
      </c>
      <c r="CB186" s="30" t="str">
        <f t="shared" si="329"/>
        <v/>
      </c>
    </row>
    <row r="187" spans="6:80" x14ac:dyDescent="0.2">
      <c r="F187" s="31"/>
      <c r="G187" s="32"/>
      <c r="H187" s="32"/>
      <c r="I187" s="32" t="s">
        <v>7</v>
      </c>
      <c r="J187" s="31"/>
      <c r="K187" s="32">
        <f t="shared" si="380"/>
        <v>1</v>
      </c>
      <c r="L187" s="32">
        <f t="shared" si="378"/>
        <v>1</v>
      </c>
      <c r="M187" s="32">
        <f t="shared" si="378"/>
        <v>0</v>
      </c>
      <c r="N187" s="32">
        <f t="shared" si="378"/>
        <v>0</v>
      </c>
      <c r="O187" s="32">
        <f t="shared" si="378"/>
        <v>0</v>
      </c>
      <c r="P187" s="32">
        <f t="shared" si="378"/>
        <v>1</v>
      </c>
      <c r="Q187" s="33">
        <f t="shared" si="378"/>
        <v>0</v>
      </c>
      <c r="V187" s="79">
        <f t="shared" si="330"/>
        <v>7</v>
      </c>
      <c r="W187" s="76">
        <f t="shared" si="354"/>
        <v>27</v>
      </c>
      <c r="X187" s="76">
        <f t="shared" si="331"/>
        <v>6</v>
      </c>
      <c r="Y187" s="76">
        <f t="shared" si="332"/>
        <v>27</v>
      </c>
      <c r="Z187" s="76">
        <f t="shared" si="333"/>
        <v>7</v>
      </c>
      <c r="AA187" s="76">
        <f t="shared" si="302"/>
        <v>27</v>
      </c>
      <c r="AB187" s="76">
        <f t="shared" si="334"/>
        <v>6</v>
      </c>
      <c r="AC187" s="76">
        <f t="shared" si="304"/>
        <v>27</v>
      </c>
      <c r="AD187" s="76">
        <f t="shared" si="335"/>
        <v>6</v>
      </c>
      <c r="AE187" s="76">
        <f t="shared" si="306"/>
        <v>27</v>
      </c>
      <c r="AF187" s="76">
        <f t="shared" si="336"/>
        <v>7</v>
      </c>
      <c r="AG187" s="76">
        <f t="shared" si="308"/>
        <v>27</v>
      </c>
      <c r="AH187" s="76">
        <f t="shared" si="337"/>
        <v>7</v>
      </c>
      <c r="AI187" s="78">
        <f t="shared" si="310"/>
        <v>27</v>
      </c>
      <c r="AK187" s="84">
        <f t="shared" si="338"/>
        <v>28</v>
      </c>
      <c r="AL187" s="76">
        <f t="shared" si="339"/>
        <v>117</v>
      </c>
      <c r="AM187" s="76">
        <f t="shared" si="340"/>
        <v>115</v>
      </c>
      <c r="AN187" s="76">
        <f t="shared" si="341"/>
        <v>116</v>
      </c>
      <c r="AO187" s="76">
        <f t="shared" si="342"/>
        <v>117</v>
      </c>
      <c r="AP187" s="76">
        <f t="shared" si="343"/>
        <v>118</v>
      </c>
      <c r="AQ187" s="76">
        <f t="shared" si="344"/>
        <v>116</v>
      </c>
      <c r="AR187" s="78">
        <f t="shared" si="345"/>
        <v>118</v>
      </c>
      <c r="AT187" s="90">
        <f t="shared" si="346"/>
        <v>28</v>
      </c>
      <c r="AU187" s="76" t="str">
        <f t="shared" si="311"/>
        <v>@MT4</v>
      </c>
      <c r="AV187" s="76" t="str">
        <f t="shared" si="312"/>
        <v>MT7</v>
      </c>
      <c r="AW187" s="76" t="str">
        <f t="shared" si="313"/>
        <v>@MT6</v>
      </c>
      <c r="AX187" s="76" t="str">
        <f t="shared" si="314"/>
        <v>MT1</v>
      </c>
      <c r="AY187" s="76" t="str">
        <f t="shared" si="315"/>
        <v>@MT7</v>
      </c>
      <c r="AZ187" s="76" t="str">
        <f t="shared" si="316"/>
        <v>MT3</v>
      </c>
      <c r="BA187" s="78" t="str">
        <f t="shared" si="317"/>
        <v>MT5</v>
      </c>
      <c r="BC187" s="95">
        <f t="shared" si="347"/>
        <v>28</v>
      </c>
      <c r="BD187" s="32">
        <f t="shared" si="348"/>
        <v>0</v>
      </c>
      <c r="BE187" s="32">
        <f t="shared" si="318"/>
        <v>1</v>
      </c>
      <c r="BF187" s="32">
        <f t="shared" si="319"/>
        <v>0</v>
      </c>
      <c r="BG187" s="32">
        <f t="shared" si="320"/>
        <v>1</v>
      </c>
      <c r="BH187" s="32">
        <f t="shared" si="321"/>
        <v>0</v>
      </c>
      <c r="BI187" s="32">
        <f t="shared" si="322"/>
        <v>1</v>
      </c>
      <c r="BJ187" s="33">
        <f t="shared" si="322"/>
        <v>1</v>
      </c>
      <c r="BL187" s="95">
        <f t="shared" si="349"/>
        <v>28</v>
      </c>
      <c r="BM187" s="32" t="str">
        <f t="shared" ref="BM187:BS187" si="386">IF(OR(SUM(BD187:BD189)=3,SUM(BD187:BD189)=0),1,"")</f>
        <v/>
      </c>
      <c r="BN187" s="32" t="str">
        <f t="shared" si="386"/>
        <v/>
      </c>
      <c r="BO187" s="32" t="str">
        <f t="shared" si="386"/>
        <v/>
      </c>
      <c r="BP187" s="32" t="str">
        <f t="shared" si="386"/>
        <v/>
      </c>
      <c r="BQ187" s="32" t="str">
        <f t="shared" si="386"/>
        <v/>
      </c>
      <c r="BR187" s="32" t="str">
        <f t="shared" si="386"/>
        <v/>
      </c>
      <c r="BS187" s="33" t="str">
        <f t="shared" si="386"/>
        <v/>
      </c>
      <c r="BU187" s="128">
        <f t="shared" si="351"/>
        <v>28</v>
      </c>
      <c r="BV187" s="29" t="str">
        <f t="shared" si="352"/>
        <v/>
      </c>
      <c r="BW187" s="29" t="str">
        <f t="shared" si="324"/>
        <v/>
      </c>
      <c r="BX187" s="29" t="str">
        <f t="shared" si="325"/>
        <v/>
      </c>
      <c r="BY187" s="29" t="str">
        <f t="shared" si="326"/>
        <v/>
      </c>
      <c r="BZ187" s="29" t="str">
        <f t="shared" si="327"/>
        <v/>
      </c>
      <c r="CA187" s="29" t="str">
        <f t="shared" si="328"/>
        <v/>
      </c>
      <c r="CB187" s="30">
        <f t="shared" si="329"/>
        <v>10</v>
      </c>
    </row>
    <row r="188" spans="6:80" x14ac:dyDescent="0.2">
      <c r="F188" s="31" t="s">
        <v>18</v>
      </c>
      <c r="G188" s="32"/>
      <c r="H188" s="32"/>
      <c r="I188" s="44" t="s">
        <v>8</v>
      </c>
      <c r="J188" s="31"/>
      <c r="K188" s="32">
        <f t="shared" si="380"/>
        <v>0</v>
      </c>
      <c r="L188" s="32">
        <f t="shared" si="378"/>
        <v>1</v>
      </c>
      <c r="M188" s="32">
        <f t="shared" si="378"/>
        <v>0</v>
      </c>
      <c r="N188" s="32">
        <f t="shared" si="378"/>
        <v>0</v>
      </c>
      <c r="O188" s="32">
        <f t="shared" si="378"/>
        <v>0</v>
      </c>
      <c r="P188" s="32">
        <f t="shared" si="378"/>
        <v>1</v>
      </c>
      <c r="Q188" s="33">
        <f t="shared" si="378"/>
        <v>1</v>
      </c>
      <c r="V188" s="79">
        <f t="shared" si="330"/>
        <v>7</v>
      </c>
      <c r="W188" s="76">
        <f t="shared" si="354"/>
        <v>28</v>
      </c>
      <c r="X188" s="76">
        <f t="shared" si="331"/>
        <v>6</v>
      </c>
      <c r="Y188" s="76">
        <f t="shared" si="332"/>
        <v>28</v>
      </c>
      <c r="Z188" s="76">
        <f t="shared" si="333"/>
        <v>7</v>
      </c>
      <c r="AA188" s="76">
        <f t="shared" si="302"/>
        <v>28</v>
      </c>
      <c r="AB188" s="76">
        <f t="shared" si="334"/>
        <v>7</v>
      </c>
      <c r="AC188" s="76">
        <f t="shared" si="304"/>
        <v>28</v>
      </c>
      <c r="AD188" s="76">
        <f t="shared" si="335"/>
        <v>7</v>
      </c>
      <c r="AE188" s="76">
        <f t="shared" si="306"/>
        <v>28</v>
      </c>
      <c r="AF188" s="76">
        <f t="shared" si="336"/>
        <v>7</v>
      </c>
      <c r="AG188" s="76">
        <f t="shared" si="308"/>
        <v>28</v>
      </c>
      <c r="AH188" s="76">
        <f t="shared" si="337"/>
        <v>7</v>
      </c>
      <c r="AI188" s="78">
        <f t="shared" si="310"/>
        <v>28</v>
      </c>
      <c r="AK188" s="84">
        <f t="shared" si="338"/>
        <v>29</v>
      </c>
      <c r="AL188" s="76">
        <f t="shared" si="339"/>
        <v>120</v>
      </c>
      <c r="AM188" s="76">
        <f t="shared" si="340"/>
        <v>119</v>
      </c>
      <c r="AN188" s="76">
        <f t="shared" si="341"/>
        <v>119</v>
      </c>
      <c r="AO188" s="76">
        <f t="shared" si="342"/>
        <v>121</v>
      </c>
      <c r="AP188" s="76">
        <f t="shared" si="343"/>
        <v>122</v>
      </c>
      <c r="AQ188" s="76">
        <f t="shared" si="344"/>
        <v>120</v>
      </c>
      <c r="AR188" s="78">
        <f t="shared" si="345"/>
        <v>121</v>
      </c>
      <c r="AT188" s="90">
        <f t="shared" si="346"/>
        <v>29</v>
      </c>
      <c r="AU188" s="76" t="str">
        <f t="shared" si="311"/>
        <v>MT6</v>
      </c>
      <c r="AV188" s="76" t="str">
        <f t="shared" si="312"/>
        <v>@MT3</v>
      </c>
      <c r="AW188" s="76" t="str">
        <f t="shared" si="313"/>
        <v>MT2</v>
      </c>
      <c r="AX188" s="76" t="str">
        <f t="shared" si="314"/>
        <v>@MT7</v>
      </c>
      <c r="AY188" s="76" t="str">
        <f t="shared" si="315"/>
        <v>MT3</v>
      </c>
      <c r="AZ188" s="76" t="str">
        <f t="shared" si="316"/>
        <v>@MT1</v>
      </c>
      <c r="BA188" s="78" t="str">
        <f t="shared" si="317"/>
        <v>MT4</v>
      </c>
      <c r="BC188" s="95">
        <f t="shared" si="347"/>
        <v>29</v>
      </c>
      <c r="BD188" s="32">
        <f t="shared" si="348"/>
        <v>1</v>
      </c>
      <c r="BE188" s="32">
        <f t="shared" si="318"/>
        <v>0</v>
      </c>
      <c r="BF188" s="32">
        <f t="shared" si="319"/>
        <v>1</v>
      </c>
      <c r="BG188" s="32">
        <f t="shared" si="320"/>
        <v>0</v>
      </c>
      <c r="BH188" s="32">
        <f t="shared" si="321"/>
        <v>1</v>
      </c>
      <c r="BI188" s="32">
        <f t="shared" si="322"/>
        <v>0</v>
      </c>
      <c r="BJ188" s="33">
        <f t="shared" si="322"/>
        <v>1</v>
      </c>
      <c r="BL188" s="95">
        <f t="shared" si="349"/>
        <v>29</v>
      </c>
      <c r="BM188" s="32" t="str">
        <f t="shared" ref="BM188:BS188" si="387">IF(OR(SUM(BD188:BD190)=3,SUM(BD188:BD190)=0),1,"")</f>
        <v/>
      </c>
      <c r="BN188" s="32" t="str">
        <f t="shared" si="387"/>
        <v/>
      </c>
      <c r="BO188" s="32" t="str">
        <f t="shared" si="387"/>
        <v/>
      </c>
      <c r="BP188" s="32" t="str">
        <f t="shared" si="387"/>
        <v/>
      </c>
      <c r="BQ188" s="32" t="str">
        <f t="shared" si="387"/>
        <v/>
      </c>
      <c r="BR188" s="32" t="str">
        <f t="shared" si="387"/>
        <v/>
      </c>
      <c r="BS188" s="33" t="str">
        <f t="shared" si="387"/>
        <v/>
      </c>
      <c r="BU188" s="128">
        <f t="shared" si="351"/>
        <v>29</v>
      </c>
      <c r="BV188" s="29">
        <f t="shared" si="352"/>
        <v>10</v>
      </c>
      <c r="BW188" s="29">
        <f t="shared" si="324"/>
        <v>10</v>
      </c>
      <c r="BX188" s="29" t="str">
        <f t="shared" si="325"/>
        <v/>
      </c>
      <c r="BY188" s="29" t="str">
        <f t="shared" si="326"/>
        <v/>
      </c>
      <c r="BZ188" s="29" t="str">
        <f t="shared" si="327"/>
        <v/>
      </c>
      <c r="CA188" s="29" t="str">
        <f t="shared" si="328"/>
        <v/>
      </c>
      <c r="CB188" s="30" t="str">
        <f t="shared" si="329"/>
        <v/>
      </c>
    </row>
    <row r="189" spans="6:80" x14ac:dyDescent="0.2">
      <c r="F189" s="31"/>
      <c r="G189" s="32"/>
      <c r="H189" s="32"/>
      <c r="I189" s="44" t="s">
        <v>14</v>
      </c>
      <c r="J189" s="31"/>
      <c r="K189" s="32">
        <f t="shared" si="380"/>
        <v>0</v>
      </c>
      <c r="L189" s="32">
        <f t="shared" si="378"/>
        <v>0</v>
      </c>
      <c r="M189" s="32">
        <f t="shared" si="378"/>
        <v>0</v>
      </c>
      <c r="N189" s="32">
        <f t="shared" si="378"/>
        <v>1</v>
      </c>
      <c r="O189" s="32">
        <f t="shared" si="378"/>
        <v>1</v>
      </c>
      <c r="P189" s="32">
        <f t="shared" si="378"/>
        <v>0</v>
      </c>
      <c r="Q189" s="33">
        <f t="shared" si="378"/>
        <v>1</v>
      </c>
      <c r="V189" s="79">
        <f t="shared" si="330"/>
        <v>7</v>
      </c>
      <c r="W189" s="76">
        <f t="shared" si="354"/>
        <v>29</v>
      </c>
      <c r="X189" s="76">
        <f t="shared" si="331"/>
        <v>7</v>
      </c>
      <c r="Y189" s="76">
        <f t="shared" si="332"/>
        <v>29</v>
      </c>
      <c r="Z189" s="76">
        <f t="shared" si="333"/>
        <v>8</v>
      </c>
      <c r="AA189" s="76">
        <f t="shared" si="302"/>
        <v>29</v>
      </c>
      <c r="AB189" s="76">
        <f t="shared" si="334"/>
        <v>7</v>
      </c>
      <c r="AC189" s="76">
        <f t="shared" si="304"/>
        <v>29</v>
      </c>
      <c r="AD189" s="76">
        <f t="shared" si="335"/>
        <v>7</v>
      </c>
      <c r="AE189" s="76">
        <f t="shared" si="306"/>
        <v>29</v>
      </c>
      <c r="AF189" s="76">
        <f t="shared" si="336"/>
        <v>7</v>
      </c>
      <c r="AG189" s="76">
        <f t="shared" si="308"/>
        <v>29</v>
      </c>
      <c r="AH189" s="76">
        <f t="shared" si="337"/>
        <v>7</v>
      </c>
      <c r="AI189" s="78">
        <f t="shared" si="310"/>
        <v>29</v>
      </c>
      <c r="AK189" s="84">
        <f t="shared" si="338"/>
        <v>30</v>
      </c>
      <c r="AL189" s="76">
        <f t="shared" si="339"/>
        <v>125</v>
      </c>
      <c r="AM189" s="76">
        <f t="shared" si="340"/>
        <v>123</v>
      </c>
      <c r="AN189" s="76">
        <f t="shared" si="341"/>
        <v>122</v>
      </c>
      <c r="AO189" s="76">
        <f t="shared" si="342"/>
        <v>126</v>
      </c>
      <c r="AP189" s="76">
        <f t="shared" si="343"/>
        <v>126</v>
      </c>
      <c r="AQ189" s="76">
        <f t="shared" si="344"/>
        <v>123</v>
      </c>
      <c r="AR189" s="78">
        <f t="shared" si="345"/>
        <v>125</v>
      </c>
      <c r="AT189" s="90">
        <f t="shared" si="346"/>
        <v>30</v>
      </c>
      <c r="AU189" s="76" t="str">
        <f t="shared" si="311"/>
        <v>MT7</v>
      </c>
      <c r="AV189" s="76" t="str">
        <f t="shared" si="312"/>
        <v>@MT6</v>
      </c>
      <c r="AW189" s="76" t="str">
        <f t="shared" si="313"/>
        <v>@MT5</v>
      </c>
      <c r="AX189" s="76" t="str">
        <f t="shared" si="314"/>
        <v>MT5</v>
      </c>
      <c r="AY189" s="76" t="str">
        <f t="shared" si="315"/>
        <v>@MT4</v>
      </c>
      <c r="AZ189" s="76" t="str">
        <f t="shared" si="316"/>
        <v>MT2</v>
      </c>
      <c r="BA189" s="78" t="str">
        <f t="shared" si="317"/>
        <v>@MT1</v>
      </c>
      <c r="BC189" s="95">
        <f t="shared" si="347"/>
        <v>30</v>
      </c>
      <c r="BD189" s="32">
        <f t="shared" si="348"/>
        <v>1</v>
      </c>
      <c r="BE189" s="32">
        <f t="shared" si="318"/>
        <v>0</v>
      </c>
      <c r="BF189" s="32">
        <f t="shared" si="319"/>
        <v>0</v>
      </c>
      <c r="BG189" s="32">
        <f t="shared" si="320"/>
        <v>1</v>
      </c>
      <c r="BH189" s="32">
        <f t="shared" si="321"/>
        <v>0</v>
      </c>
      <c r="BI189" s="32">
        <f t="shared" si="322"/>
        <v>1</v>
      </c>
      <c r="BJ189" s="33">
        <f t="shared" si="322"/>
        <v>0</v>
      </c>
      <c r="BL189" s="95">
        <f t="shared" si="349"/>
        <v>30</v>
      </c>
      <c r="BM189" s="32" t="str">
        <f t="shared" ref="BM189:BS189" si="388">IF(OR(SUM(BD189:BD191)=3,SUM(BD189:BD191)=0),1,"")</f>
        <v/>
      </c>
      <c r="BN189" s="32" t="str">
        <f t="shared" si="388"/>
        <v/>
      </c>
      <c r="BO189" s="32" t="str">
        <f t="shared" si="388"/>
        <v/>
      </c>
      <c r="BP189" s="32" t="str">
        <f t="shared" si="388"/>
        <v/>
      </c>
      <c r="BQ189" s="32" t="str">
        <f t="shared" si="388"/>
        <v/>
      </c>
      <c r="BR189" s="32" t="str">
        <f t="shared" si="388"/>
        <v/>
      </c>
      <c r="BS189" s="33" t="str">
        <f t="shared" si="388"/>
        <v/>
      </c>
      <c r="BU189" s="128">
        <f t="shared" si="351"/>
        <v>30</v>
      </c>
      <c r="BV189" s="29" t="str">
        <f t="shared" si="352"/>
        <v/>
      </c>
      <c r="BW189" s="29" t="str">
        <f t="shared" si="324"/>
        <v/>
      </c>
      <c r="BX189" s="29" t="str">
        <f t="shared" si="325"/>
        <v/>
      </c>
      <c r="BY189" s="29">
        <f t="shared" si="326"/>
        <v>10</v>
      </c>
      <c r="BZ189" s="29" t="str">
        <f t="shared" si="327"/>
        <v/>
      </c>
      <c r="CA189" s="29" t="str">
        <f t="shared" si="328"/>
        <v/>
      </c>
      <c r="CB189" s="30">
        <f t="shared" si="329"/>
        <v>10</v>
      </c>
    </row>
    <row r="190" spans="6:80" x14ac:dyDescent="0.2">
      <c r="F190" s="31"/>
      <c r="G190" s="32"/>
      <c r="H190" s="32"/>
      <c r="I190" s="44" t="s">
        <v>10</v>
      </c>
      <c r="J190" s="31"/>
      <c r="K190" s="32">
        <f t="shared" si="380"/>
        <v>1</v>
      </c>
      <c r="L190" s="32">
        <f t="shared" si="378"/>
        <v>1</v>
      </c>
      <c r="M190" s="32">
        <f t="shared" si="378"/>
        <v>0</v>
      </c>
      <c r="N190" s="32">
        <f t="shared" si="378"/>
        <v>1</v>
      </c>
      <c r="O190" s="32">
        <f t="shared" si="378"/>
        <v>0</v>
      </c>
      <c r="P190" s="32">
        <f t="shared" si="378"/>
        <v>0</v>
      </c>
      <c r="Q190" s="33">
        <f t="shared" si="378"/>
        <v>0</v>
      </c>
      <c r="V190" s="79">
        <f t="shared" si="330"/>
        <v>7</v>
      </c>
      <c r="W190" s="76">
        <f t="shared" si="354"/>
        <v>30</v>
      </c>
      <c r="X190" s="76">
        <f t="shared" si="331"/>
        <v>7</v>
      </c>
      <c r="Y190" s="76">
        <f t="shared" si="332"/>
        <v>30</v>
      </c>
      <c r="Z190" s="76">
        <f t="shared" si="333"/>
        <v>8</v>
      </c>
      <c r="AA190" s="76">
        <f t="shared" si="302"/>
        <v>30</v>
      </c>
      <c r="AB190" s="76">
        <f t="shared" si="334"/>
        <v>7</v>
      </c>
      <c r="AC190" s="76">
        <f t="shared" si="304"/>
        <v>30</v>
      </c>
      <c r="AD190" s="76">
        <f t="shared" si="335"/>
        <v>7</v>
      </c>
      <c r="AE190" s="76">
        <f t="shared" si="306"/>
        <v>30</v>
      </c>
      <c r="AF190" s="76">
        <f t="shared" si="336"/>
        <v>8</v>
      </c>
      <c r="AG190" s="76">
        <f t="shared" si="308"/>
        <v>30</v>
      </c>
      <c r="AH190" s="76">
        <f t="shared" si="337"/>
        <v>8</v>
      </c>
      <c r="AI190" s="78">
        <f t="shared" si="310"/>
        <v>30</v>
      </c>
      <c r="AK190" s="84">
        <f t="shared" si="338"/>
        <v>31</v>
      </c>
      <c r="AL190" s="76">
        <f t="shared" si="339"/>
        <v>128</v>
      </c>
      <c r="AM190" s="76">
        <f t="shared" si="340"/>
        <v>128</v>
      </c>
      <c r="AN190" s="76">
        <f t="shared" si="341"/>
        <v>127</v>
      </c>
      <c r="AO190" s="76">
        <f t="shared" si="342"/>
        <v>130</v>
      </c>
      <c r="AP190" s="76">
        <f t="shared" si="343"/>
        <v>129</v>
      </c>
      <c r="AQ190" s="76">
        <f t="shared" si="344"/>
        <v>127</v>
      </c>
      <c r="AR190" s="78">
        <f t="shared" si="345"/>
        <v>129</v>
      </c>
      <c r="AT190" s="90">
        <f t="shared" si="346"/>
        <v>31</v>
      </c>
      <c r="AU190" s="76" t="str">
        <f t="shared" si="311"/>
        <v>@MT2</v>
      </c>
      <c r="AV190" s="76" t="str">
        <f t="shared" si="312"/>
        <v>MT1</v>
      </c>
      <c r="AW190" s="76" t="str">
        <f t="shared" si="313"/>
        <v>MT6</v>
      </c>
      <c r="AX190" s="76" t="str">
        <f t="shared" si="314"/>
        <v>MT3</v>
      </c>
      <c r="AY190" s="76" t="str">
        <f t="shared" si="315"/>
        <v>MT7</v>
      </c>
      <c r="AZ190" s="76" t="str">
        <f t="shared" si="316"/>
        <v>@MT3</v>
      </c>
      <c r="BA190" s="78" t="str">
        <f t="shared" si="317"/>
        <v>@MT5</v>
      </c>
      <c r="BC190" s="95">
        <f t="shared" si="347"/>
        <v>31</v>
      </c>
      <c r="BD190" s="32">
        <f t="shared" si="348"/>
        <v>0</v>
      </c>
      <c r="BE190" s="32">
        <f t="shared" si="318"/>
        <v>1</v>
      </c>
      <c r="BF190" s="32">
        <f t="shared" si="319"/>
        <v>1</v>
      </c>
      <c r="BG190" s="32">
        <f t="shared" si="320"/>
        <v>1</v>
      </c>
      <c r="BH190" s="32">
        <f t="shared" si="321"/>
        <v>1</v>
      </c>
      <c r="BI190" s="32">
        <f t="shared" si="322"/>
        <v>0</v>
      </c>
      <c r="BJ190" s="33">
        <f t="shared" si="322"/>
        <v>0</v>
      </c>
      <c r="BL190" s="95">
        <f t="shared" si="349"/>
        <v>31</v>
      </c>
      <c r="BM190" s="32" t="str">
        <f t="shared" ref="BM190:BS190" si="389">IF(OR(SUM(BD190:BD192)=3,SUM(BD190:BD192)=0),1,"")</f>
        <v/>
      </c>
      <c r="BN190" s="32" t="str">
        <f t="shared" si="389"/>
        <v/>
      </c>
      <c r="BO190" s="32" t="str">
        <f t="shared" si="389"/>
        <v/>
      </c>
      <c r="BP190" s="32" t="str">
        <f t="shared" si="389"/>
        <v/>
      </c>
      <c r="BQ190" s="32" t="str">
        <f t="shared" si="389"/>
        <v/>
      </c>
      <c r="BR190" s="32" t="str">
        <f t="shared" si="389"/>
        <v/>
      </c>
      <c r="BS190" s="33" t="str">
        <f t="shared" si="389"/>
        <v/>
      </c>
      <c r="BU190" s="128">
        <f t="shared" si="351"/>
        <v>31</v>
      </c>
      <c r="BV190" s="29" t="str">
        <f t="shared" si="352"/>
        <v/>
      </c>
      <c r="BW190" s="29" t="str">
        <f t="shared" si="324"/>
        <v/>
      </c>
      <c r="BX190" s="29" t="str">
        <f t="shared" si="325"/>
        <v/>
      </c>
      <c r="BY190" s="29" t="str">
        <f t="shared" si="326"/>
        <v/>
      </c>
      <c r="BZ190" s="29" t="str">
        <f t="shared" si="327"/>
        <v/>
      </c>
      <c r="CA190" s="29" t="str">
        <f t="shared" si="328"/>
        <v/>
      </c>
      <c r="CB190" s="30" t="str">
        <f t="shared" si="329"/>
        <v/>
      </c>
    </row>
    <row r="191" spans="6:80" x14ac:dyDescent="0.2">
      <c r="F191" s="31"/>
      <c r="G191" s="32"/>
      <c r="H191" s="32"/>
      <c r="I191" s="44" t="s">
        <v>12</v>
      </c>
      <c r="J191" s="31"/>
      <c r="K191" s="32">
        <f t="shared" si="380"/>
        <v>1</v>
      </c>
      <c r="L191" s="32">
        <f t="shared" si="378"/>
        <v>0</v>
      </c>
      <c r="M191" s="32">
        <f t="shared" si="378"/>
        <v>0</v>
      </c>
      <c r="N191" s="32">
        <f t="shared" si="378"/>
        <v>0</v>
      </c>
      <c r="O191" s="32">
        <f t="shared" si="378"/>
        <v>1</v>
      </c>
      <c r="P191" s="32">
        <f t="shared" si="378"/>
        <v>1</v>
      </c>
      <c r="Q191" s="33">
        <f t="shared" si="378"/>
        <v>0</v>
      </c>
      <c r="V191" s="79">
        <f t="shared" si="330"/>
        <v>8</v>
      </c>
      <c r="W191" s="76">
        <f t="shared" si="354"/>
        <v>31</v>
      </c>
      <c r="X191" s="76">
        <f t="shared" si="331"/>
        <v>7</v>
      </c>
      <c r="Y191" s="76">
        <f t="shared" si="332"/>
        <v>31</v>
      </c>
      <c r="Z191" s="76">
        <f t="shared" si="333"/>
        <v>8</v>
      </c>
      <c r="AA191" s="76">
        <f t="shared" si="302"/>
        <v>31</v>
      </c>
      <c r="AB191" s="76">
        <f t="shared" si="334"/>
        <v>7</v>
      </c>
      <c r="AC191" s="76">
        <f t="shared" si="304"/>
        <v>31</v>
      </c>
      <c r="AD191" s="76">
        <f t="shared" si="335"/>
        <v>8</v>
      </c>
      <c r="AE191" s="76">
        <f t="shared" si="306"/>
        <v>31</v>
      </c>
      <c r="AF191" s="76">
        <f t="shared" si="336"/>
        <v>8</v>
      </c>
      <c r="AG191" s="76">
        <f t="shared" si="308"/>
        <v>31</v>
      </c>
      <c r="AH191" s="76">
        <f t="shared" si="337"/>
        <v>8</v>
      </c>
      <c r="AI191" s="78">
        <f t="shared" si="310"/>
        <v>31</v>
      </c>
      <c r="AK191" s="84">
        <f t="shared" si="338"/>
        <v>32</v>
      </c>
      <c r="AL191" s="76">
        <f t="shared" si="339"/>
        <v>133</v>
      </c>
      <c r="AM191" s="76">
        <f t="shared" si="340"/>
        <v>134</v>
      </c>
      <c r="AN191" s="76">
        <f t="shared" si="341"/>
        <v>130</v>
      </c>
      <c r="AO191" s="76">
        <f t="shared" si="342"/>
        <v>133</v>
      </c>
      <c r="AP191" s="76">
        <f t="shared" si="343"/>
        <v>132</v>
      </c>
      <c r="AQ191" s="76">
        <f t="shared" si="344"/>
        <v>132</v>
      </c>
      <c r="AR191" s="78">
        <f t="shared" si="345"/>
        <v>134</v>
      </c>
      <c r="AT191" s="90">
        <f t="shared" si="346"/>
        <v>32</v>
      </c>
      <c r="AU191" s="76" t="str">
        <f t="shared" si="311"/>
        <v>MT4</v>
      </c>
      <c r="AV191" s="76" t="str">
        <f t="shared" si="312"/>
        <v>@MT7</v>
      </c>
      <c r="AW191" s="76" t="str">
        <f t="shared" si="313"/>
        <v>@MT4</v>
      </c>
      <c r="AX191" s="76" t="str">
        <f t="shared" si="314"/>
        <v>@MT1</v>
      </c>
      <c r="AY191" s="76" t="str">
        <f t="shared" si="315"/>
        <v>@MT6</v>
      </c>
      <c r="AZ191" s="76" t="str">
        <f t="shared" si="316"/>
        <v>MT5</v>
      </c>
      <c r="BA191" s="78" t="str">
        <f t="shared" si="317"/>
        <v>MT2</v>
      </c>
      <c r="BC191" s="95">
        <f t="shared" si="347"/>
        <v>32</v>
      </c>
      <c r="BD191" s="32">
        <f t="shared" si="348"/>
        <v>1</v>
      </c>
      <c r="BE191" s="32">
        <f t="shared" si="318"/>
        <v>0</v>
      </c>
      <c r="BF191" s="32">
        <f t="shared" si="319"/>
        <v>0</v>
      </c>
      <c r="BG191" s="32">
        <f t="shared" si="320"/>
        <v>0</v>
      </c>
      <c r="BH191" s="32">
        <f t="shared" si="321"/>
        <v>0</v>
      </c>
      <c r="BI191" s="32">
        <f t="shared" si="322"/>
        <v>1</v>
      </c>
      <c r="BJ191" s="33">
        <f t="shared" si="322"/>
        <v>1</v>
      </c>
      <c r="BL191" s="95">
        <f t="shared" si="349"/>
        <v>32</v>
      </c>
      <c r="BM191" s="32" t="str">
        <f t="shared" ref="BM191:BS191" si="390">IF(OR(SUM(BD191:BD193)=3,SUM(BD191:BD193)=0),1,"")</f>
        <v/>
      </c>
      <c r="BN191" s="32" t="str">
        <f t="shared" si="390"/>
        <v/>
      </c>
      <c r="BO191" s="32" t="str">
        <f t="shared" si="390"/>
        <v/>
      </c>
      <c r="BP191" s="32" t="str">
        <f t="shared" si="390"/>
        <v/>
      </c>
      <c r="BQ191" s="32" t="str">
        <f t="shared" si="390"/>
        <v/>
      </c>
      <c r="BR191" s="32" t="str">
        <f t="shared" si="390"/>
        <v/>
      </c>
      <c r="BS191" s="33" t="str">
        <f t="shared" si="390"/>
        <v/>
      </c>
      <c r="BU191" s="128">
        <f t="shared" si="351"/>
        <v>32</v>
      </c>
      <c r="BV191" s="29" t="str">
        <f t="shared" si="352"/>
        <v/>
      </c>
      <c r="BW191" s="29" t="str">
        <f t="shared" si="324"/>
        <v/>
      </c>
      <c r="BX191" s="29" t="str">
        <f t="shared" si="325"/>
        <v/>
      </c>
      <c r="BY191" s="29" t="str">
        <f t="shared" si="326"/>
        <v/>
      </c>
      <c r="BZ191" s="29">
        <f t="shared" si="327"/>
        <v>10</v>
      </c>
      <c r="CA191" s="29" t="str">
        <f t="shared" si="328"/>
        <v/>
      </c>
      <c r="CB191" s="30" t="str">
        <f t="shared" si="329"/>
        <v/>
      </c>
    </row>
    <row r="192" spans="6:80" x14ac:dyDescent="0.2">
      <c r="F192" s="31"/>
      <c r="G192" s="32"/>
      <c r="H192" s="32"/>
      <c r="I192" s="44" t="s">
        <v>11</v>
      </c>
      <c r="J192" s="31"/>
      <c r="K192" s="32">
        <f t="shared" si="380"/>
        <v>1</v>
      </c>
      <c r="L192" s="32">
        <f t="shared" si="378"/>
        <v>0</v>
      </c>
      <c r="M192" s="32">
        <f t="shared" si="378"/>
        <v>1</v>
      </c>
      <c r="N192" s="32">
        <f t="shared" si="378"/>
        <v>0</v>
      </c>
      <c r="O192" s="32">
        <f t="shared" si="378"/>
        <v>0</v>
      </c>
      <c r="P192" s="32">
        <f t="shared" si="378"/>
        <v>1</v>
      </c>
      <c r="Q192" s="33">
        <f t="shared" si="378"/>
        <v>0</v>
      </c>
      <c r="V192" s="79">
        <f t="shared" si="330"/>
        <v>8</v>
      </c>
      <c r="W192" s="76">
        <f t="shared" si="354"/>
        <v>32</v>
      </c>
      <c r="X192" s="76">
        <f t="shared" si="331"/>
        <v>8</v>
      </c>
      <c r="Y192" s="76">
        <f t="shared" si="332"/>
        <v>32</v>
      </c>
      <c r="Z192" s="76">
        <f t="shared" si="333"/>
        <v>8</v>
      </c>
      <c r="AA192" s="76">
        <f t="shared" si="302"/>
        <v>32</v>
      </c>
      <c r="AB192" s="76">
        <f t="shared" si="334"/>
        <v>8</v>
      </c>
      <c r="AC192" s="76">
        <f t="shared" si="304"/>
        <v>32</v>
      </c>
      <c r="AD192" s="76">
        <f t="shared" si="335"/>
        <v>8</v>
      </c>
      <c r="AE192" s="76">
        <f t="shared" si="306"/>
        <v>32</v>
      </c>
      <c r="AF192" s="76">
        <f t="shared" si="336"/>
        <v>8</v>
      </c>
      <c r="AG192" s="76">
        <f t="shared" si="308"/>
        <v>32</v>
      </c>
      <c r="AH192" s="76">
        <f t="shared" si="337"/>
        <v>8</v>
      </c>
      <c r="AI192" s="78">
        <f t="shared" si="310"/>
        <v>32</v>
      </c>
      <c r="AK192" s="84">
        <f t="shared" si="338"/>
        <v>33</v>
      </c>
      <c r="AL192" s="76">
        <f t="shared" si="339"/>
        <v>141</v>
      </c>
      <c r="AM192" s="76">
        <f t="shared" si="340"/>
        <v>136</v>
      </c>
      <c r="AN192" s="76">
        <f t="shared" si="341"/>
        <v>135</v>
      </c>
      <c r="AO192" s="76">
        <f t="shared" si="342"/>
        <v>137</v>
      </c>
      <c r="AP192" s="76">
        <f t="shared" si="343"/>
        <v>135</v>
      </c>
      <c r="AQ192" s="76">
        <f t="shared" si="344"/>
        <v>136</v>
      </c>
      <c r="AR192" s="78">
        <f t="shared" si="345"/>
        <v>137</v>
      </c>
      <c r="AT192" s="90">
        <f t="shared" si="346"/>
        <v>33</v>
      </c>
      <c r="AU192" s="76" t="str">
        <f t="shared" si="311"/>
        <v>@MT6</v>
      </c>
      <c r="AV192" s="76" t="str">
        <f t="shared" si="312"/>
        <v>MT6</v>
      </c>
      <c r="AW192" s="76" t="str">
        <f t="shared" si="313"/>
        <v>MT5</v>
      </c>
      <c r="AX192" s="76" t="str">
        <f t="shared" si="314"/>
        <v>MT7</v>
      </c>
      <c r="AY192" s="76" t="str">
        <f t="shared" si="315"/>
        <v>@MT3</v>
      </c>
      <c r="AZ192" s="76" t="str">
        <f t="shared" si="316"/>
        <v>@MT2</v>
      </c>
      <c r="BA192" s="78" t="str">
        <f t="shared" si="317"/>
        <v>@MT4</v>
      </c>
      <c r="BC192" s="95">
        <f t="shared" si="347"/>
        <v>33</v>
      </c>
      <c r="BD192" s="32">
        <f t="shared" si="348"/>
        <v>0</v>
      </c>
      <c r="BE192" s="32">
        <f t="shared" si="318"/>
        <v>1</v>
      </c>
      <c r="BF192" s="32">
        <f t="shared" si="319"/>
        <v>1</v>
      </c>
      <c r="BG192" s="32">
        <f t="shared" si="320"/>
        <v>1</v>
      </c>
      <c r="BH192" s="32">
        <f t="shared" si="321"/>
        <v>0</v>
      </c>
      <c r="BI192" s="32">
        <f t="shared" si="322"/>
        <v>0</v>
      </c>
      <c r="BJ192" s="33">
        <f t="shared" si="322"/>
        <v>0</v>
      </c>
      <c r="BL192" s="95">
        <f t="shared" si="349"/>
        <v>33</v>
      </c>
      <c r="BM192" s="32" t="str">
        <f t="shared" ref="BM192:BS192" si="391">IF(OR(SUM(BD192:BD194)=3,SUM(BD192:BD194)=0),1,"")</f>
        <v/>
      </c>
      <c r="BN192" s="32" t="str">
        <f t="shared" si="391"/>
        <v/>
      </c>
      <c r="BO192" s="32" t="str">
        <f t="shared" si="391"/>
        <v/>
      </c>
      <c r="BP192" s="32" t="str">
        <f t="shared" si="391"/>
        <v/>
      </c>
      <c r="BQ192" s="32" t="str">
        <f t="shared" si="391"/>
        <v/>
      </c>
      <c r="BR192" s="32" t="str">
        <f t="shared" si="391"/>
        <v/>
      </c>
      <c r="BS192" s="33" t="str">
        <f t="shared" si="391"/>
        <v/>
      </c>
      <c r="BU192" s="128">
        <f t="shared" si="351"/>
        <v>33</v>
      </c>
      <c r="BV192" s="29" t="str">
        <f t="shared" si="352"/>
        <v/>
      </c>
      <c r="BW192" s="29">
        <f t="shared" si="324"/>
        <v>10</v>
      </c>
      <c r="BX192" s="29" t="str">
        <f t="shared" si="325"/>
        <v/>
      </c>
      <c r="BY192" s="29" t="str">
        <f t="shared" si="326"/>
        <v/>
      </c>
      <c r="BZ192" s="29" t="str">
        <f t="shared" si="327"/>
        <v/>
      </c>
      <c r="CA192" s="29" t="str">
        <f t="shared" si="328"/>
        <v/>
      </c>
      <c r="CB192" s="30">
        <f t="shared" si="329"/>
        <v>10</v>
      </c>
    </row>
    <row r="193" spans="6:80" x14ac:dyDescent="0.2">
      <c r="F193" s="31"/>
      <c r="G193" s="32"/>
      <c r="H193" s="32"/>
      <c r="I193" s="44" t="s">
        <v>13</v>
      </c>
      <c r="J193" s="31"/>
      <c r="K193" s="32">
        <f t="shared" si="380"/>
        <v>0</v>
      </c>
      <c r="L193" s="32">
        <f t="shared" si="378"/>
        <v>1</v>
      </c>
      <c r="M193" s="32">
        <f t="shared" si="378"/>
        <v>1</v>
      </c>
      <c r="N193" s="32">
        <f t="shared" si="378"/>
        <v>0</v>
      </c>
      <c r="O193" s="32">
        <f t="shared" si="378"/>
        <v>0</v>
      </c>
      <c r="P193" s="32">
        <f t="shared" si="378"/>
        <v>0</v>
      </c>
      <c r="Q193" s="33">
        <f t="shared" si="378"/>
        <v>1</v>
      </c>
      <c r="V193" s="79">
        <f t="shared" ref="V193:V224" si="392">IF(K37&lt;&gt;"",1+V192,V192)</f>
        <v>8</v>
      </c>
      <c r="W193" s="76">
        <f t="shared" si="354"/>
        <v>33</v>
      </c>
      <c r="X193" s="76">
        <f t="shared" ref="X193:X224" si="393">IF(L37&lt;&gt;"",1+X192,X192)</f>
        <v>8</v>
      </c>
      <c r="Y193" s="76">
        <f t="shared" si="332"/>
        <v>33</v>
      </c>
      <c r="Z193" s="76">
        <f t="shared" ref="Z193:Z224" si="394">IF(M37&lt;&gt;"",1+Z192,Z192)</f>
        <v>8</v>
      </c>
      <c r="AA193" s="76">
        <f t="shared" si="302"/>
        <v>33</v>
      </c>
      <c r="AB193" s="76">
        <f t="shared" ref="AB193:AB224" si="395">IF(N37&lt;&gt;"",1+AB192,AB192)</f>
        <v>8</v>
      </c>
      <c r="AC193" s="76">
        <f t="shared" si="304"/>
        <v>33</v>
      </c>
      <c r="AD193" s="76">
        <f t="shared" ref="AD193:AD224" si="396">IF(O37&lt;&gt;"",1+AD192,AD192)</f>
        <v>8</v>
      </c>
      <c r="AE193" s="76">
        <f t="shared" si="306"/>
        <v>33</v>
      </c>
      <c r="AF193" s="76">
        <f t="shared" ref="AF193:AF224" si="397">IF(P37&lt;&gt;"",1+AF192,AF192)</f>
        <v>8</v>
      </c>
      <c r="AG193" s="76">
        <f t="shared" si="308"/>
        <v>33</v>
      </c>
      <c r="AH193" s="76">
        <f t="shared" ref="AH193:AH224" si="398">IF(Q37&lt;&gt;"",1+AH192,AH192)</f>
        <v>8</v>
      </c>
      <c r="AI193" s="78">
        <f t="shared" si="310"/>
        <v>33</v>
      </c>
      <c r="AK193" s="84">
        <f t="shared" si="338"/>
        <v>34</v>
      </c>
      <c r="AL193" s="76">
        <f t="shared" si="339"/>
        <v>144</v>
      </c>
      <c r="AM193" s="76">
        <f t="shared" si="340"/>
        <v>139</v>
      </c>
      <c r="AN193" s="76">
        <f t="shared" si="341"/>
        <v>139</v>
      </c>
      <c r="AO193" s="76">
        <f t="shared" si="342"/>
        <v>140</v>
      </c>
      <c r="AP193" s="76">
        <f t="shared" si="343"/>
        <v>140</v>
      </c>
      <c r="AQ193" s="76">
        <f t="shared" si="344"/>
        <v>141</v>
      </c>
      <c r="AR193" s="78">
        <f t="shared" si="345"/>
        <v>142</v>
      </c>
      <c r="AT193" s="90">
        <f t="shared" si="346"/>
        <v>34</v>
      </c>
      <c r="AU193" s="76" t="str">
        <f t="shared" si="311"/>
        <v>MT5</v>
      </c>
      <c r="AV193" s="76" t="str">
        <f t="shared" si="312"/>
        <v>MT3</v>
      </c>
      <c r="AW193" s="76" t="str">
        <f t="shared" si="313"/>
        <v>@MT2</v>
      </c>
      <c r="AX193" s="76" t="str">
        <f t="shared" si="314"/>
        <v>@MT5</v>
      </c>
      <c r="AY193" s="76" t="str">
        <f t="shared" si="315"/>
        <v>MT4</v>
      </c>
      <c r="AZ193" s="76" t="str">
        <f t="shared" si="316"/>
        <v>MT1</v>
      </c>
      <c r="BA193" s="78" t="str">
        <f t="shared" si="317"/>
        <v>@MT3</v>
      </c>
      <c r="BC193" s="95">
        <f t="shared" si="347"/>
        <v>34</v>
      </c>
      <c r="BD193" s="32">
        <f t="shared" si="348"/>
        <v>1</v>
      </c>
      <c r="BE193" s="32">
        <f t="shared" si="318"/>
        <v>1</v>
      </c>
      <c r="BF193" s="32">
        <f t="shared" si="319"/>
        <v>0</v>
      </c>
      <c r="BG193" s="32">
        <f t="shared" si="320"/>
        <v>0</v>
      </c>
      <c r="BH193" s="32">
        <f t="shared" si="321"/>
        <v>1</v>
      </c>
      <c r="BI193" s="32">
        <f t="shared" si="322"/>
        <v>1</v>
      </c>
      <c r="BJ193" s="33">
        <f t="shared" si="322"/>
        <v>0</v>
      </c>
      <c r="BL193" s="98">
        <f t="shared" si="349"/>
        <v>34</v>
      </c>
      <c r="BM193" s="35" t="str">
        <f t="shared" ref="BM193:BS193" si="399">IF(OR(SUM(BD193:BD195)=3,SUM(BD193:BD195)=0),1,"")</f>
        <v/>
      </c>
      <c r="BN193" s="35" t="str">
        <f t="shared" si="399"/>
        <v/>
      </c>
      <c r="BO193" s="35" t="str">
        <f t="shared" si="399"/>
        <v/>
      </c>
      <c r="BP193" s="35" t="str">
        <f t="shared" si="399"/>
        <v/>
      </c>
      <c r="BQ193" s="35" t="str">
        <f t="shared" si="399"/>
        <v/>
      </c>
      <c r="BR193" s="35" t="str">
        <f t="shared" si="399"/>
        <v/>
      </c>
      <c r="BS193" s="36" t="str">
        <f t="shared" si="399"/>
        <v/>
      </c>
      <c r="BU193" s="128">
        <v>34</v>
      </c>
      <c r="BV193" s="29">
        <f t="shared" si="352"/>
        <v>10</v>
      </c>
      <c r="BW193" s="29" t="str">
        <f t="shared" si="324"/>
        <v/>
      </c>
      <c r="BX193" s="29" t="str">
        <f t="shared" si="325"/>
        <v/>
      </c>
      <c r="BY193" s="29" t="str">
        <f t="shared" si="326"/>
        <v/>
      </c>
      <c r="BZ193" s="29" t="str">
        <f t="shared" si="327"/>
        <v/>
      </c>
      <c r="CA193" s="29" t="str">
        <f t="shared" si="328"/>
        <v/>
      </c>
      <c r="CB193" s="30" t="str">
        <f t="shared" si="329"/>
        <v/>
      </c>
    </row>
    <row r="194" spans="6:80" x14ac:dyDescent="0.2">
      <c r="F194" s="31"/>
      <c r="G194" s="32"/>
      <c r="H194" s="32"/>
      <c r="I194" s="44" t="s">
        <v>15</v>
      </c>
      <c r="J194" s="31"/>
      <c r="K194" s="32">
        <f t="shared" si="380"/>
        <v>0</v>
      </c>
      <c r="L194" s="32">
        <f t="shared" si="378"/>
        <v>0</v>
      </c>
      <c r="M194" s="32">
        <f t="shared" si="378"/>
        <v>1</v>
      </c>
      <c r="N194" s="32">
        <f t="shared" si="378"/>
        <v>1</v>
      </c>
      <c r="O194" s="32">
        <f t="shared" si="378"/>
        <v>1</v>
      </c>
      <c r="P194" s="32">
        <f t="shared" si="378"/>
        <v>0</v>
      </c>
      <c r="Q194" s="33">
        <f t="shared" si="378"/>
        <v>0</v>
      </c>
      <c r="V194" s="79">
        <f t="shared" si="392"/>
        <v>8</v>
      </c>
      <c r="W194" s="76">
        <f t="shared" si="354"/>
        <v>34</v>
      </c>
      <c r="X194" s="76">
        <f t="shared" si="393"/>
        <v>8</v>
      </c>
      <c r="Y194" s="76">
        <f t="shared" si="332"/>
        <v>34</v>
      </c>
      <c r="Z194" s="76">
        <f t="shared" si="394"/>
        <v>9</v>
      </c>
      <c r="AA194" s="76">
        <f t="shared" si="302"/>
        <v>34</v>
      </c>
      <c r="AB194" s="76">
        <f t="shared" si="395"/>
        <v>8</v>
      </c>
      <c r="AC194" s="76">
        <f t="shared" si="304"/>
        <v>34</v>
      </c>
      <c r="AD194" s="76">
        <f t="shared" si="396"/>
        <v>8</v>
      </c>
      <c r="AE194" s="76">
        <f t="shared" si="306"/>
        <v>34</v>
      </c>
      <c r="AF194" s="76">
        <f t="shared" si="397"/>
        <v>9</v>
      </c>
      <c r="AG194" s="76">
        <f t="shared" si="308"/>
        <v>34</v>
      </c>
      <c r="AH194" s="76">
        <f t="shared" si="398"/>
        <v>8</v>
      </c>
      <c r="AI194" s="78">
        <f t="shared" si="310"/>
        <v>34</v>
      </c>
      <c r="AK194" s="84">
        <f t="shared" si="338"/>
        <v>35</v>
      </c>
      <c r="AL194" s="76">
        <f t="shared" si="339"/>
        <v>147</v>
      </c>
      <c r="AM194" s="76">
        <f t="shared" si="340"/>
        <v>143</v>
      </c>
      <c r="AN194" s="76">
        <f t="shared" si="341"/>
        <v>142</v>
      </c>
      <c r="AO194" s="76">
        <f t="shared" si="342"/>
        <v>143</v>
      </c>
      <c r="AP194" s="76">
        <f t="shared" si="343"/>
        <v>144</v>
      </c>
      <c r="AQ194" s="76">
        <f t="shared" si="344"/>
        <v>146</v>
      </c>
      <c r="AR194" s="78">
        <f t="shared" si="345"/>
        <v>146</v>
      </c>
      <c r="AT194" s="90">
        <f t="shared" si="346"/>
        <v>35</v>
      </c>
      <c r="AU194" s="76" t="str">
        <f t="shared" si="311"/>
        <v>MT3</v>
      </c>
      <c r="AV194" s="76" t="str">
        <f t="shared" si="312"/>
        <v>@MT4</v>
      </c>
      <c r="AW194" s="76" t="str">
        <f t="shared" si="313"/>
        <v>MT7</v>
      </c>
      <c r="AX194" s="76" t="str">
        <f t="shared" si="314"/>
        <v>MT2</v>
      </c>
      <c r="AY194" s="76" t="str">
        <f t="shared" si="315"/>
        <v>@MT1</v>
      </c>
      <c r="AZ194" s="76" t="str">
        <f t="shared" si="316"/>
        <v>@MT7</v>
      </c>
      <c r="BA194" s="78" t="str">
        <f t="shared" si="317"/>
        <v>MT6</v>
      </c>
      <c r="BC194" s="95">
        <f t="shared" si="347"/>
        <v>35</v>
      </c>
      <c r="BD194" s="32">
        <f t="shared" si="348"/>
        <v>1</v>
      </c>
      <c r="BE194" s="32">
        <f t="shared" si="318"/>
        <v>0</v>
      </c>
      <c r="BF194" s="32">
        <f t="shared" si="319"/>
        <v>1</v>
      </c>
      <c r="BG194" s="32">
        <f t="shared" si="320"/>
        <v>1</v>
      </c>
      <c r="BH194" s="32">
        <f t="shared" si="321"/>
        <v>0</v>
      </c>
      <c r="BI194" s="32">
        <f t="shared" si="322"/>
        <v>0</v>
      </c>
      <c r="BJ194" s="33">
        <f t="shared" si="322"/>
        <v>1</v>
      </c>
      <c r="BU194" s="131">
        <f t="shared" si="351"/>
        <v>35</v>
      </c>
      <c r="BV194" s="39" t="str">
        <f t="shared" ref="BV194" si="400">IF(OR(SUM(BD194:BD195)=2,SUM(BD194:BD195)=0),$BZ$158,"")</f>
        <v/>
      </c>
      <c r="BW194" s="39">
        <f t="shared" ref="BW194" si="401">IF(OR(SUM(BE194:BE195)=2,SUM(BE194:BE195)=0),$BZ$158,"")</f>
        <v>10</v>
      </c>
      <c r="BX194" s="39" t="str">
        <f t="shared" ref="BX194" si="402">IF(OR(SUM(BF194:BF195)=2,SUM(BF194:BF195)=0),$BZ$158,"")</f>
        <v/>
      </c>
      <c r="BY194" s="39" t="str">
        <f t="shared" ref="BY194" si="403">IF(OR(SUM(BG194:BG195)=2,SUM(BG194:BG195)=0),$BZ$158,"")</f>
        <v/>
      </c>
      <c r="BZ194" s="39" t="str">
        <f t="shared" ref="BZ194" si="404">IF(OR(SUM(BH194:BH195)=2,SUM(BH194:BH195)=0),$BZ$158,"")</f>
        <v/>
      </c>
      <c r="CA194" s="39" t="str">
        <f t="shared" ref="CA194" si="405">IF(OR(SUM(BI194:BI195)=2,SUM(BI194:BI195)=0),$BZ$158,"")</f>
        <v/>
      </c>
      <c r="CB194" s="40">
        <f t="shared" ref="CB194" si="406">IF(OR(SUM(BJ194:BJ195)=2,SUM(BJ194:BJ195)=0),$BZ$158,"")</f>
        <v>10</v>
      </c>
    </row>
    <row r="195" spans="6:80" x14ac:dyDescent="0.2">
      <c r="F195" s="32"/>
      <c r="G195" s="32"/>
      <c r="H195" s="32"/>
      <c r="I195" s="44"/>
      <c r="J195" s="31"/>
      <c r="K195" s="32"/>
      <c r="L195" s="32"/>
      <c r="M195" s="32"/>
      <c r="N195" s="32"/>
      <c r="O195" s="32"/>
      <c r="P195" s="32"/>
      <c r="Q195" s="33"/>
      <c r="V195" s="79">
        <f t="shared" si="392"/>
        <v>8</v>
      </c>
      <c r="W195" s="76">
        <f t="shared" si="354"/>
        <v>35</v>
      </c>
      <c r="X195" s="76">
        <f t="shared" si="393"/>
        <v>8</v>
      </c>
      <c r="Y195" s="76">
        <f t="shared" si="332"/>
        <v>35</v>
      </c>
      <c r="Z195" s="76">
        <f t="shared" si="394"/>
        <v>9</v>
      </c>
      <c r="AA195" s="76">
        <f t="shared" si="302"/>
        <v>35</v>
      </c>
      <c r="AB195" s="76">
        <f t="shared" si="395"/>
        <v>8</v>
      </c>
      <c r="AC195" s="76">
        <f t="shared" si="304"/>
        <v>35</v>
      </c>
      <c r="AD195" s="76">
        <f t="shared" si="396"/>
        <v>9</v>
      </c>
      <c r="AE195" s="76">
        <f t="shared" si="306"/>
        <v>35</v>
      </c>
      <c r="AF195" s="76">
        <f t="shared" si="397"/>
        <v>9</v>
      </c>
      <c r="AG195" s="76">
        <f t="shared" si="308"/>
        <v>35</v>
      </c>
      <c r="AH195" s="76">
        <f t="shared" si="398"/>
        <v>9</v>
      </c>
      <c r="AI195" s="78">
        <f t="shared" si="310"/>
        <v>35</v>
      </c>
      <c r="AK195" s="86">
        <f t="shared" si="338"/>
        <v>36</v>
      </c>
      <c r="AL195" s="81">
        <f t="shared" si="339"/>
        <v>150</v>
      </c>
      <c r="AM195" s="81">
        <f t="shared" si="340"/>
        <v>148</v>
      </c>
      <c r="AN195" s="81">
        <f t="shared" si="341"/>
        <v>147</v>
      </c>
      <c r="AO195" s="81">
        <f t="shared" si="342"/>
        <v>149</v>
      </c>
      <c r="AP195" s="81">
        <f t="shared" si="343"/>
        <v>148</v>
      </c>
      <c r="AQ195" s="81">
        <f t="shared" si="344"/>
        <v>149</v>
      </c>
      <c r="AR195" s="82">
        <f t="shared" si="345"/>
        <v>150</v>
      </c>
      <c r="AT195" s="91">
        <f t="shared" si="346"/>
        <v>36</v>
      </c>
      <c r="AU195" s="81" t="str">
        <f t="shared" si="311"/>
        <v>@MT7</v>
      </c>
      <c r="AV195" s="81" t="str">
        <f t="shared" si="312"/>
        <v>@MT5</v>
      </c>
      <c r="AW195" s="81" t="str">
        <f t="shared" si="313"/>
        <v>@MT1</v>
      </c>
      <c r="AX195" s="81" t="str">
        <f t="shared" si="314"/>
        <v>@MT6</v>
      </c>
      <c r="AY195" s="81" t="str">
        <f t="shared" si="315"/>
        <v>MT2</v>
      </c>
      <c r="AZ195" s="81" t="str">
        <f t="shared" si="316"/>
        <v>MT4</v>
      </c>
      <c r="BA195" s="82" t="str">
        <f t="shared" si="317"/>
        <v>MT1</v>
      </c>
      <c r="BC195" s="98">
        <f t="shared" si="347"/>
        <v>36</v>
      </c>
      <c r="BD195" s="35">
        <f t="shared" si="348"/>
        <v>0</v>
      </c>
      <c r="BE195" s="35">
        <f t="shared" si="318"/>
        <v>0</v>
      </c>
      <c r="BF195" s="35">
        <f t="shared" si="319"/>
        <v>0</v>
      </c>
      <c r="BG195" s="35">
        <f t="shared" si="320"/>
        <v>0</v>
      </c>
      <c r="BH195" s="35">
        <f t="shared" si="321"/>
        <v>1</v>
      </c>
      <c r="BI195" s="35">
        <f t="shared" si="322"/>
        <v>1</v>
      </c>
      <c r="BJ195" s="36">
        <f t="shared" si="322"/>
        <v>1</v>
      </c>
    </row>
    <row r="196" spans="6:80" x14ac:dyDescent="0.2">
      <c r="F196" s="32"/>
      <c r="G196" s="32"/>
      <c r="H196" s="32"/>
      <c r="I196" s="44"/>
      <c r="J196" s="31"/>
      <c r="K196" s="32">
        <f>SUM(K198:K204)</f>
        <v>3</v>
      </c>
      <c r="L196" s="32">
        <f t="shared" ref="L196:Q196" si="407">SUM(L198:L204)</f>
        <v>3</v>
      </c>
      <c r="M196" s="32">
        <f t="shared" si="407"/>
        <v>3</v>
      </c>
      <c r="N196" s="32">
        <f t="shared" si="407"/>
        <v>3</v>
      </c>
      <c r="O196" s="32">
        <f t="shared" si="407"/>
        <v>3</v>
      </c>
      <c r="P196" s="32">
        <f t="shared" si="407"/>
        <v>3</v>
      </c>
      <c r="Q196" s="33">
        <f t="shared" si="407"/>
        <v>3</v>
      </c>
      <c r="V196" s="79">
        <f t="shared" si="392"/>
        <v>9</v>
      </c>
      <c r="W196" s="76">
        <f t="shared" si="354"/>
        <v>36</v>
      </c>
      <c r="X196" s="76">
        <f t="shared" si="393"/>
        <v>9</v>
      </c>
      <c r="Y196" s="76">
        <f t="shared" si="332"/>
        <v>36</v>
      </c>
      <c r="Z196" s="76">
        <f t="shared" si="394"/>
        <v>9</v>
      </c>
      <c r="AA196" s="76">
        <f t="shared" si="302"/>
        <v>36</v>
      </c>
      <c r="AB196" s="76">
        <f t="shared" si="395"/>
        <v>8</v>
      </c>
      <c r="AC196" s="76">
        <f t="shared" si="304"/>
        <v>36</v>
      </c>
      <c r="AD196" s="76">
        <f t="shared" si="396"/>
        <v>9</v>
      </c>
      <c r="AE196" s="76">
        <f t="shared" si="306"/>
        <v>36</v>
      </c>
      <c r="AF196" s="76">
        <f t="shared" si="397"/>
        <v>9</v>
      </c>
      <c r="AG196" s="76">
        <f t="shared" si="308"/>
        <v>36</v>
      </c>
      <c r="AH196" s="76">
        <f t="shared" si="398"/>
        <v>9</v>
      </c>
      <c r="AI196" s="78">
        <f t="shared" si="310"/>
        <v>36</v>
      </c>
    </row>
    <row r="197" spans="6:80" x14ac:dyDescent="0.2">
      <c r="F197" s="1" t="s">
        <v>39</v>
      </c>
      <c r="I197" s="34">
        <f>IF(AND(MIN(K197:Q197)=6,MAX(K196:Q196)=3,MIN(K196:Q196)=3),0,1)</f>
        <v>0</v>
      </c>
      <c r="J197" s="31"/>
      <c r="K197" s="32">
        <f>SUM(K198:K211)</f>
        <v>6</v>
      </c>
      <c r="L197" s="32">
        <f t="shared" ref="L197" si="408">SUM(L198:L211)</f>
        <v>6</v>
      </c>
      <c r="M197" s="32">
        <f t="shared" ref="M197" si="409">SUM(M198:M211)</f>
        <v>6</v>
      </c>
      <c r="N197" s="32">
        <f t="shared" ref="N197" si="410">SUM(N198:N211)</f>
        <v>6</v>
      </c>
      <c r="O197" s="32">
        <f t="shared" ref="O197" si="411">SUM(O198:O211)</f>
        <v>6</v>
      </c>
      <c r="P197" s="32">
        <f t="shared" ref="P197" si="412">SUM(P198:P211)</f>
        <v>6</v>
      </c>
      <c r="Q197" s="33">
        <f t="shared" ref="Q197" si="413">SUM(Q198:Q211)</f>
        <v>6</v>
      </c>
      <c r="V197" s="79">
        <f t="shared" si="392"/>
        <v>9</v>
      </c>
      <c r="W197" s="76">
        <f t="shared" si="354"/>
        <v>37</v>
      </c>
      <c r="X197" s="76">
        <f t="shared" si="393"/>
        <v>9</v>
      </c>
      <c r="Y197" s="76">
        <f t="shared" si="332"/>
        <v>37</v>
      </c>
      <c r="Z197" s="76">
        <f t="shared" si="394"/>
        <v>10</v>
      </c>
      <c r="AA197" s="76">
        <f t="shared" si="302"/>
        <v>37</v>
      </c>
      <c r="AB197" s="76">
        <f t="shared" si="395"/>
        <v>9</v>
      </c>
      <c r="AC197" s="76">
        <f t="shared" si="304"/>
        <v>37</v>
      </c>
      <c r="AD197" s="76">
        <f t="shared" si="396"/>
        <v>9</v>
      </c>
      <c r="AE197" s="76">
        <f t="shared" si="306"/>
        <v>37</v>
      </c>
      <c r="AF197" s="76">
        <f t="shared" si="397"/>
        <v>9</v>
      </c>
      <c r="AG197" s="76">
        <f t="shared" si="308"/>
        <v>37</v>
      </c>
      <c r="AH197" s="76">
        <f t="shared" si="398"/>
        <v>9</v>
      </c>
      <c r="AI197" s="78">
        <f t="shared" si="310"/>
        <v>37</v>
      </c>
      <c r="BV197" s="1">
        <f>SUM(BV160:BV194)</f>
        <v>80</v>
      </c>
      <c r="BW197" s="1">
        <f t="shared" ref="BW197:CB197" si="414">SUM(BW160:BW194)</f>
        <v>90</v>
      </c>
      <c r="BX197" s="1">
        <f t="shared" si="414"/>
        <v>20</v>
      </c>
      <c r="BY197" s="1">
        <f t="shared" si="414"/>
        <v>50</v>
      </c>
      <c r="BZ197" s="1">
        <f t="shared" si="414"/>
        <v>30</v>
      </c>
      <c r="CA197" s="1">
        <f t="shared" si="414"/>
        <v>60</v>
      </c>
      <c r="CB197" s="1">
        <f t="shared" si="414"/>
        <v>80</v>
      </c>
    </row>
    <row r="198" spans="6:80" x14ac:dyDescent="0.2">
      <c r="F198" s="31" t="s">
        <v>17</v>
      </c>
      <c r="G198" s="32"/>
      <c r="H198" s="32"/>
      <c r="I198" s="32" t="s">
        <v>1</v>
      </c>
      <c r="J198" s="31"/>
      <c r="K198" s="32">
        <f>COUNTIF(K$29:K$53,$I198)</f>
        <v>0</v>
      </c>
      <c r="L198" s="32">
        <f t="shared" ref="L198:Q211" si="415">COUNTIF(L$29:L$53,$I198)</f>
        <v>1</v>
      </c>
      <c r="M198" s="32">
        <f t="shared" si="415"/>
        <v>0</v>
      </c>
      <c r="N198" s="32">
        <f t="shared" si="415"/>
        <v>0</v>
      </c>
      <c r="O198" s="32">
        <f t="shared" si="415"/>
        <v>0</v>
      </c>
      <c r="P198" s="32">
        <f t="shared" si="415"/>
        <v>1</v>
      </c>
      <c r="Q198" s="33">
        <f t="shared" si="415"/>
        <v>1</v>
      </c>
      <c r="V198" s="79">
        <f t="shared" si="392"/>
        <v>9</v>
      </c>
      <c r="W198" s="76">
        <f t="shared" si="354"/>
        <v>38</v>
      </c>
      <c r="X198" s="76">
        <f t="shared" si="393"/>
        <v>9</v>
      </c>
      <c r="Y198" s="76">
        <f t="shared" si="332"/>
        <v>38</v>
      </c>
      <c r="Z198" s="76">
        <f t="shared" si="394"/>
        <v>10</v>
      </c>
      <c r="AA198" s="76">
        <f t="shared" si="302"/>
        <v>38</v>
      </c>
      <c r="AB198" s="76">
        <f t="shared" si="395"/>
        <v>9</v>
      </c>
      <c r="AC198" s="76">
        <f t="shared" si="304"/>
        <v>38</v>
      </c>
      <c r="AD198" s="76">
        <f t="shared" si="396"/>
        <v>10</v>
      </c>
      <c r="AE198" s="76">
        <f t="shared" si="306"/>
        <v>38</v>
      </c>
      <c r="AF198" s="76">
        <f t="shared" si="397"/>
        <v>10</v>
      </c>
      <c r="AG198" s="76">
        <f t="shared" si="308"/>
        <v>38</v>
      </c>
      <c r="AH198" s="76">
        <f t="shared" si="398"/>
        <v>9</v>
      </c>
      <c r="AI198" s="78">
        <f t="shared" si="310"/>
        <v>38</v>
      </c>
    </row>
    <row r="199" spans="6:80" x14ac:dyDescent="0.2">
      <c r="F199" s="31"/>
      <c r="G199" s="32"/>
      <c r="H199" s="32"/>
      <c r="I199" s="32" t="s">
        <v>2</v>
      </c>
      <c r="J199" s="31"/>
      <c r="K199" s="32">
        <f t="shared" ref="K199:K211" si="416">COUNTIF(K$29:K$53,$I199)</f>
        <v>0</v>
      </c>
      <c r="L199" s="32">
        <f t="shared" si="415"/>
        <v>0</v>
      </c>
      <c r="M199" s="32">
        <f t="shared" si="415"/>
        <v>0</v>
      </c>
      <c r="N199" s="32">
        <f t="shared" si="415"/>
        <v>1</v>
      </c>
      <c r="O199" s="32">
        <f t="shared" si="415"/>
        <v>1</v>
      </c>
      <c r="P199" s="32">
        <f t="shared" si="415"/>
        <v>0</v>
      </c>
      <c r="Q199" s="33">
        <f t="shared" si="415"/>
        <v>1</v>
      </c>
      <c r="V199" s="79">
        <f t="shared" si="392"/>
        <v>9</v>
      </c>
      <c r="W199" s="76">
        <f t="shared" si="354"/>
        <v>39</v>
      </c>
      <c r="X199" s="76">
        <f t="shared" si="393"/>
        <v>10</v>
      </c>
      <c r="Y199" s="76">
        <f t="shared" si="332"/>
        <v>39</v>
      </c>
      <c r="Z199" s="76">
        <f t="shared" si="394"/>
        <v>10</v>
      </c>
      <c r="AA199" s="76">
        <f t="shared" si="302"/>
        <v>39</v>
      </c>
      <c r="AB199" s="76">
        <f t="shared" si="395"/>
        <v>9</v>
      </c>
      <c r="AC199" s="76">
        <f t="shared" si="304"/>
        <v>39</v>
      </c>
      <c r="AD199" s="76">
        <f t="shared" si="396"/>
        <v>10</v>
      </c>
      <c r="AE199" s="76">
        <f t="shared" si="306"/>
        <v>39</v>
      </c>
      <c r="AF199" s="76">
        <f t="shared" si="397"/>
        <v>10</v>
      </c>
      <c r="AG199" s="76">
        <f t="shared" si="308"/>
        <v>39</v>
      </c>
      <c r="AH199" s="76">
        <f t="shared" si="398"/>
        <v>10</v>
      </c>
      <c r="AI199" s="78">
        <f t="shared" si="310"/>
        <v>39</v>
      </c>
    </row>
    <row r="200" spans="6:80" x14ac:dyDescent="0.2">
      <c r="F200" s="31"/>
      <c r="G200" s="32"/>
      <c r="H200" s="32"/>
      <c r="I200" s="32" t="s">
        <v>3</v>
      </c>
      <c r="J200" s="31"/>
      <c r="K200" s="32">
        <f t="shared" si="416"/>
        <v>1</v>
      </c>
      <c r="L200" s="32">
        <f t="shared" si="415"/>
        <v>1</v>
      </c>
      <c r="M200" s="32">
        <f t="shared" si="415"/>
        <v>0</v>
      </c>
      <c r="N200" s="32">
        <f t="shared" si="415"/>
        <v>1</v>
      </c>
      <c r="O200" s="32">
        <f t="shared" si="415"/>
        <v>0</v>
      </c>
      <c r="P200" s="32">
        <f t="shared" si="415"/>
        <v>0</v>
      </c>
      <c r="Q200" s="33">
        <f t="shared" si="415"/>
        <v>0</v>
      </c>
      <c r="V200" s="79">
        <f t="shared" si="392"/>
        <v>9</v>
      </c>
      <c r="W200" s="76">
        <f t="shared" si="354"/>
        <v>40</v>
      </c>
      <c r="X200" s="76">
        <f t="shared" si="393"/>
        <v>10</v>
      </c>
      <c r="Y200" s="76">
        <f t="shared" si="332"/>
        <v>40</v>
      </c>
      <c r="Z200" s="76">
        <f t="shared" si="394"/>
        <v>10</v>
      </c>
      <c r="AA200" s="76">
        <f t="shared" si="302"/>
        <v>40</v>
      </c>
      <c r="AB200" s="76">
        <f t="shared" si="395"/>
        <v>9</v>
      </c>
      <c r="AC200" s="76">
        <f t="shared" si="304"/>
        <v>40</v>
      </c>
      <c r="AD200" s="76">
        <f t="shared" si="396"/>
        <v>10</v>
      </c>
      <c r="AE200" s="76">
        <f t="shared" si="306"/>
        <v>40</v>
      </c>
      <c r="AF200" s="76">
        <f t="shared" si="397"/>
        <v>10</v>
      </c>
      <c r="AG200" s="76">
        <f t="shared" si="308"/>
        <v>40</v>
      </c>
      <c r="AH200" s="76">
        <f t="shared" si="398"/>
        <v>10</v>
      </c>
      <c r="AI200" s="78">
        <f t="shared" si="310"/>
        <v>40</v>
      </c>
    </row>
    <row r="201" spans="6:80" x14ac:dyDescent="0.2">
      <c r="F201" s="31"/>
      <c r="G201" s="32"/>
      <c r="H201" s="32"/>
      <c r="I201" s="32" t="s">
        <v>4</v>
      </c>
      <c r="J201" s="31"/>
      <c r="K201" s="32">
        <f t="shared" si="416"/>
        <v>1</v>
      </c>
      <c r="L201" s="32">
        <f t="shared" si="415"/>
        <v>0</v>
      </c>
      <c r="M201" s="32">
        <f t="shared" si="415"/>
        <v>0</v>
      </c>
      <c r="N201" s="32">
        <f t="shared" si="415"/>
        <v>0</v>
      </c>
      <c r="O201" s="32">
        <f t="shared" si="415"/>
        <v>1</v>
      </c>
      <c r="P201" s="32">
        <f t="shared" si="415"/>
        <v>1</v>
      </c>
      <c r="Q201" s="33">
        <f t="shared" si="415"/>
        <v>0</v>
      </c>
      <c r="V201" s="79">
        <f t="shared" si="392"/>
        <v>10</v>
      </c>
      <c r="W201" s="76">
        <f t="shared" si="354"/>
        <v>41</v>
      </c>
      <c r="X201" s="76">
        <f t="shared" si="393"/>
        <v>10</v>
      </c>
      <c r="Y201" s="76">
        <f t="shared" si="332"/>
        <v>41</v>
      </c>
      <c r="Z201" s="76">
        <f t="shared" si="394"/>
        <v>10</v>
      </c>
      <c r="AA201" s="76">
        <f t="shared" si="302"/>
        <v>41</v>
      </c>
      <c r="AB201" s="76">
        <f t="shared" si="395"/>
        <v>10</v>
      </c>
      <c r="AC201" s="76">
        <f t="shared" si="304"/>
        <v>41</v>
      </c>
      <c r="AD201" s="76">
        <f t="shared" si="396"/>
        <v>10</v>
      </c>
      <c r="AE201" s="76">
        <f t="shared" si="306"/>
        <v>41</v>
      </c>
      <c r="AF201" s="76">
        <f t="shared" si="397"/>
        <v>10</v>
      </c>
      <c r="AG201" s="76">
        <f t="shared" si="308"/>
        <v>41</v>
      </c>
      <c r="AH201" s="76">
        <f t="shared" si="398"/>
        <v>10</v>
      </c>
      <c r="AI201" s="78">
        <f t="shared" si="310"/>
        <v>41</v>
      </c>
    </row>
    <row r="202" spans="6:80" x14ac:dyDescent="0.2">
      <c r="F202" s="31"/>
      <c r="G202" s="32"/>
      <c r="H202" s="32"/>
      <c r="I202" s="32" t="s">
        <v>5</v>
      </c>
      <c r="J202" s="31"/>
      <c r="K202" s="32">
        <f t="shared" si="416"/>
        <v>1</v>
      </c>
      <c r="L202" s="32">
        <f t="shared" si="415"/>
        <v>0</v>
      </c>
      <c r="M202" s="32">
        <f t="shared" si="415"/>
        <v>1</v>
      </c>
      <c r="N202" s="32">
        <f t="shared" si="415"/>
        <v>0</v>
      </c>
      <c r="O202" s="32">
        <f t="shared" si="415"/>
        <v>0</v>
      </c>
      <c r="P202" s="32">
        <f t="shared" si="415"/>
        <v>1</v>
      </c>
      <c r="Q202" s="33">
        <f t="shared" si="415"/>
        <v>0</v>
      </c>
      <c r="V202" s="79">
        <f t="shared" si="392"/>
        <v>10</v>
      </c>
      <c r="W202" s="76">
        <f t="shared" si="354"/>
        <v>42</v>
      </c>
      <c r="X202" s="76">
        <f t="shared" si="393"/>
        <v>10</v>
      </c>
      <c r="Y202" s="76">
        <f t="shared" si="332"/>
        <v>42</v>
      </c>
      <c r="Z202" s="76">
        <f t="shared" si="394"/>
        <v>11</v>
      </c>
      <c r="AA202" s="76">
        <f t="shared" si="302"/>
        <v>42</v>
      </c>
      <c r="AB202" s="76">
        <f t="shared" si="395"/>
        <v>10</v>
      </c>
      <c r="AC202" s="76">
        <f t="shared" si="304"/>
        <v>42</v>
      </c>
      <c r="AD202" s="76">
        <f t="shared" si="396"/>
        <v>11</v>
      </c>
      <c r="AE202" s="76">
        <f t="shared" si="306"/>
        <v>42</v>
      </c>
      <c r="AF202" s="76">
        <f t="shared" si="397"/>
        <v>10</v>
      </c>
      <c r="AG202" s="76">
        <f t="shared" si="308"/>
        <v>42</v>
      </c>
      <c r="AH202" s="76">
        <f t="shared" si="398"/>
        <v>10</v>
      </c>
      <c r="AI202" s="78">
        <f t="shared" si="310"/>
        <v>42</v>
      </c>
    </row>
    <row r="203" spans="6:80" x14ac:dyDescent="0.2">
      <c r="F203" s="31"/>
      <c r="G203" s="32"/>
      <c r="H203" s="32"/>
      <c r="I203" s="32" t="s">
        <v>6</v>
      </c>
      <c r="J203" s="31"/>
      <c r="K203" s="32">
        <f t="shared" si="416"/>
        <v>0</v>
      </c>
      <c r="L203" s="32">
        <f t="shared" si="415"/>
        <v>1</v>
      </c>
      <c r="M203" s="32">
        <f t="shared" si="415"/>
        <v>1</v>
      </c>
      <c r="N203" s="32">
        <f t="shared" si="415"/>
        <v>0</v>
      </c>
      <c r="O203" s="32">
        <f t="shared" si="415"/>
        <v>0</v>
      </c>
      <c r="P203" s="32">
        <f t="shared" si="415"/>
        <v>0</v>
      </c>
      <c r="Q203" s="33">
        <f t="shared" si="415"/>
        <v>1</v>
      </c>
      <c r="V203" s="79">
        <f t="shared" si="392"/>
        <v>10</v>
      </c>
      <c r="W203" s="76">
        <f t="shared" si="354"/>
        <v>43</v>
      </c>
      <c r="X203" s="76">
        <f t="shared" si="393"/>
        <v>11</v>
      </c>
      <c r="Y203" s="76">
        <f t="shared" si="332"/>
        <v>43</v>
      </c>
      <c r="Z203" s="76">
        <f t="shared" si="394"/>
        <v>11</v>
      </c>
      <c r="AA203" s="76">
        <f t="shared" si="302"/>
        <v>43</v>
      </c>
      <c r="AB203" s="76">
        <f t="shared" si="395"/>
        <v>10</v>
      </c>
      <c r="AC203" s="76">
        <f t="shared" si="304"/>
        <v>43</v>
      </c>
      <c r="AD203" s="76">
        <f t="shared" si="396"/>
        <v>11</v>
      </c>
      <c r="AE203" s="76">
        <f t="shared" si="306"/>
        <v>43</v>
      </c>
      <c r="AF203" s="76">
        <f t="shared" si="397"/>
        <v>11</v>
      </c>
      <c r="AG203" s="76">
        <f t="shared" si="308"/>
        <v>43</v>
      </c>
      <c r="AH203" s="76">
        <f t="shared" si="398"/>
        <v>10</v>
      </c>
      <c r="AI203" s="78">
        <f t="shared" si="310"/>
        <v>43</v>
      </c>
    </row>
    <row r="204" spans="6:80" x14ac:dyDescent="0.2">
      <c r="F204" s="31"/>
      <c r="G204" s="32"/>
      <c r="H204" s="32"/>
      <c r="I204" s="32" t="s">
        <v>7</v>
      </c>
      <c r="J204" s="31"/>
      <c r="K204" s="32">
        <f t="shared" si="416"/>
        <v>0</v>
      </c>
      <c r="L204" s="32">
        <f t="shared" si="415"/>
        <v>0</v>
      </c>
      <c r="M204" s="32">
        <f t="shared" si="415"/>
        <v>1</v>
      </c>
      <c r="N204" s="32">
        <f t="shared" si="415"/>
        <v>1</v>
      </c>
      <c r="O204" s="32">
        <f t="shared" si="415"/>
        <v>1</v>
      </c>
      <c r="P204" s="32">
        <f t="shared" si="415"/>
        <v>0</v>
      </c>
      <c r="Q204" s="33">
        <f t="shared" si="415"/>
        <v>0</v>
      </c>
      <c r="V204" s="79">
        <f t="shared" si="392"/>
        <v>10</v>
      </c>
      <c r="W204" s="76">
        <f t="shared" si="354"/>
        <v>44</v>
      </c>
      <c r="X204" s="76">
        <f t="shared" si="393"/>
        <v>11</v>
      </c>
      <c r="Y204" s="76">
        <f t="shared" si="332"/>
        <v>44</v>
      </c>
      <c r="Z204" s="76">
        <f t="shared" si="394"/>
        <v>11</v>
      </c>
      <c r="AA204" s="76">
        <f t="shared" si="302"/>
        <v>44</v>
      </c>
      <c r="AB204" s="76">
        <f t="shared" si="395"/>
        <v>11</v>
      </c>
      <c r="AC204" s="76">
        <f t="shared" si="304"/>
        <v>44</v>
      </c>
      <c r="AD204" s="76">
        <f t="shared" si="396"/>
        <v>11</v>
      </c>
      <c r="AE204" s="76">
        <f t="shared" si="306"/>
        <v>44</v>
      </c>
      <c r="AF204" s="76">
        <f t="shared" si="397"/>
        <v>11</v>
      </c>
      <c r="AG204" s="76">
        <f t="shared" si="308"/>
        <v>44</v>
      </c>
      <c r="AH204" s="76">
        <f t="shared" si="398"/>
        <v>11</v>
      </c>
      <c r="AI204" s="78">
        <f t="shared" si="310"/>
        <v>44</v>
      </c>
    </row>
    <row r="205" spans="6:80" x14ac:dyDescent="0.2">
      <c r="F205" s="31" t="s">
        <v>18</v>
      </c>
      <c r="G205" s="32"/>
      <c r="H205" s="32"/>
      <c r="I205" s="44" t="s">
        <v>8</v>
      </c>
      <c r="J205" s="31"/>
      <c r="K205" s="32">
        <f t="shared" si="416"/>
        <v>0</v>
      </c>
      <c r="L205" s="32">
        <f t="shared" si="415"/>
        <v>0</v>
      </c>
      <c r="M205" s="32">
        <f t="shared" si="415"/>
        <v>1</v>
      </c>
      <c r="N205" s="32">
        <f t="shared" si="415"/>
        <v>1</v>
      </c>
      <c r="O205" s="32">
        <f t="shared" si="415"/>
        <v>1</v>
      </c>
      <c r="P205" s="32">
        <f t="shared" si="415"/>
        <v>0</v>
      </c>
      <c r="Q205" s="33">
        <f t="shared" si="415"/>
        <v>0</v>
      </c>
      <c r="V205" s="79">
        <f t="shared" si="392"/>
        <v>11</v>
      </c>
      <c r="W205" s="76">
        <f t="shared" si="354"/>
        <v>45</v>
      </c>
      <c r="X205" s="76">
        <f t="shared" si="393"/>
        <v>11</v>
      </c>
      <c r="Y205" s="76">
        <f t="shared" si="332"/>
        <v>45</v>
      </c>
      <c r="Z205" s="76">
        <f t="shared" si="394"/>
        <v>12</v>
      </c>
      <c r="AA205" s="76">
        <f t="shared" si="302"/>
        <v>45</v>
      </c>
      <c r="AB205" s="76">
        <f t="shared" si="395"/>
        <v>11</v>
      </c>
      <c r="AC205" s="76">
        <f t="shared" si="304"/>
        <v>45</v>
      </c>
      <c r="AD205" s="76">
        <f t="shared" si="396"/>
        <v>11</v>
      </c>
      <c r="AE205" s="76">
        <f t="shared" si="306"/>
        <v>45</v>
      </c>
      <c r="AF205" s="76">
        <f t="shared" si="397"/>
        <v>11</v>
      </c>
      <c r="AG205" s="76">
        <f t="shared" si="308"/>
        <v>45</v>
      </c>
      <c r="AH205" s="76">
        <f t="shared" si="398"/>
        <v>11</v>
      </c>
      <c r="AI205" s="78">
        <f t="shared" si="310"/>
        <v>45</v>
      </c>
    </row>
    <row r="206" spans="6:80" x14ac:dyDescent="0.2">
      <c r="F206" s="31"/>
      <c r="G206" s="32"/>
      <c r="H206" s="32"/>
      <c r="I206" s="44" t="s">
        <v>14</v>
      </c>
      <c r="J206" s="31"/>
      <c r="K206" s="32">
        <f t="shared" si="416"/>
        <v>1</v>
      </c>
      <c r="L206" s="32">
        <f t="shared" si="415"/>
        <v>0</v>
      </c>
      <c r="M206" s="32">
        <f t="shared" si="415"/>
        <v>1</v>
      </c>
      <c r="N206" s="32">
        <f t="shared" si="415"/>
        <v>0</v>
      </c>
      <c r="O206" s="32">
        <f t="shared" si="415"/>
        <v>0</v>
      </c>
      <c r="P206" s="32">
        <f t="shared" si="415"/>
        <v>1</v>
      </c>
      <c r="Q206" s="33">
        <f t="shared" si="415"/>
        <v>0</v>
      </c>
      <c r="V206" s="79">
        <f t="shared" si="392"/>
        <v>11</v>
      </c>
      <c r="W206" s="76">
        <f t="shared" si="354"/>
        <v>46</v>
      </c>
      <c r="X206" s="76">
        <f t="shared" si="393"/>
        <v>12</v>
      </c>
      <c r="Y206" s="76">
        <f t="shared" si="332"/>
        <v>46</v>
      </c>
      <c r="Z206" s="76">
        <f t="shared" si="394"/>
        <v>12</v>
      </c>
      <c r="AA206" s="76">
        <f t="shared" si="302"/>
        <v>46</v>
      </c>
      <c r="AB206" s="76">
        <f t="shared" si="395"/>
        <v>11</v>
      </c>
      <c r="AC206" s="76">
        <f t="shared" si="304"/>
        <v>46</v>
      </c>
      <c r="AD206" s="76">
        <f t="shared" si="396"/>
        <v>12</v>
      </c>
      <c r="AE206" s="76">
        <f t="shared" si="306"/>
        <v>46</v>
      </c>
      <c r="AF206" s="76">
        <f t="shared" si="397"/>
        <v>11</v>
      </c>
      <c r="AG206" s="76">
        <f t="shared" si="308"/>
        <v>46</v>
      </c>
      <c r="AH206" s="76">
        <f t="shared" si="398"/>
        <v>11</v>
      </c>
      <c r="AI206" s="78">
        <f t="shared" si="310"/>
        <v>46</v>
      </c>
    </row>
    <row r="207" spans="6:80" x14ac:dyDescent="0.2">
      <c r="F207" s="31"/>
      <c r="G207" s="32"/>
      <c r="H207" s="32"/>
      <c r="I207" s="44" t="s">
        <v>10</v>
      </c>
      <c r="J207" s="31"/>
      <c r="K207" s="32">
        <f t="shared" si="416"/>
        <v>0</v>
      </c>
      <c r="L207" s="32">
        <f t="shared" si="415"/>
        <v>0</v>
      </c>
      <c r="M207" s="32">
        <f t="shared" si="415"/>
        <v>0</v>
      </c>
      <c r="N207" s="32">
        <f t="shared" si="415"/>
        <v>0</v>
      </c>
      <c r="O207" s="32">
        <f t="shared" si="415"/>
        <v>1</v>
      </c>
      <c r="P207" s="32">
        <f t="shared" si="415"/>
        <v>1</v>
      </c>
      <c r="Q207" s="33">
        <f t="shared" si="415"/>
        <v>1</v>
      </c>
      <c r="V207" s="79">
        <f t="shared" si="392"/>
        <v>11</v>
      </c>
      <c r="W207" s="76">
        <f t="shared" si="354"/>
        <v>47</v>
      </c>
      <c r="X207" s="76">
        <f t="shared" si="393"/>
        <v>12</v>
      </c>
      <c r="Y207" s="76">
        <f t="shared" si="332"/>
        <v>47</v>
      </c>
      <c r="Z207" s="76">
        <f t="shared" si="394"/>
        <v>12</v>
      </c>
      <c r="AA207" s="76">
        <f t="shared" si="302"/>
        <v>47</v>
      </c>
      <c r="AB207" s="76">
        <f t="shared" si="395"/>
        <v>11</v>
      </c>
      <c r="AC207" s="76">
        <f t="shared" si="304"/>
        <v>47</v>
      </c>
      <c r="AD207" s="76">
        <f t="shared" si="396"/>
        <v>12</v>
      </c>
      <c r="AE207" s="76">
        <f t="shared" si="306"/>
        <v>47</v>
      </c>
      <c r="AF207" s="76">
        <f t="shared" si="397"/>
        <v>11</v>
      </c>
      <c r="AG207" s="76">
        <f t="shared" si="308"/>
        <v>47</v>
      </c>
      <c r="AH207" s="76">
        <f t="shared" si="398"/>
        <v>11</v>
      </c>
      <c r="AI207" s="78">
        <f t="shared" si="310"/>
        <v>47</v>
      </c>
    </row>
    <row r="208" spans="6:80" x14ac:dyDescent="0.2">
      <c r="F208" s="31"/>
      <c r="G208" s="32"/>
      <c r="H208" s="32"/>
      <c r="I208" s="44" t="s">
        <v>12</v>
      </c>
      <c r="J208" s="31"/>
      <c r="K208" s="32">
        <f t="shared" si="416"/>
        <v>0</v>
      </c>
      <c r="L208" s="32">
        <f t="shared" si="415"/>
        <v>1</v>
      </c>
      <c r="M208" s="32">
        <f t="shared" si="415"/>
        <v>1</v>
      </c>
      <c r="N208" s="32">
        <f t="shared" si="415"/>
        <v>0</v>
      </c>
      <c r="O208" s="32">
        <f t="shared" si="415"/>
        <v>0</v>
      </c>
      <c r="P208" s="32">
        <f t="shared" si="415"/>
        <v>0</v>
      </c>
      <c r="Q208" s="33">
        <f t="shared" si="415"/>
        <v>1</v>
      </c>
      <c r="V208" s="79">
        <f t="shared" si="392"/>
        <v>11</v>
      </c>
      <c r="W208" s="76">
        <f t="shared" si="354"/>
        <v>48</v>
      </c>
      <c r="X208" s="76">
        <f t="shared" si="393"/>
        <v>12</v>
      </c>
      <c r="Y208" s="76">
        <f t="shared" si="332"/>
        <v>48</v>
      </c>
      <c r="Z208" s="76">
        <f t="shared" si="394"/>
        <v>12</v>
      </c>
      <c r="AA208" s="76">
        <f t="shared" si="302"/>
        <v>48</v>
      </c>
      <c r="AB208" s="76">
        <f t="shared" si="395"/>
        <v>12</v>
      </c>
      <c r="AC208" s="76">
        <f t="shared" si="304"/>
        <v>48</v>
      </c>
      <c r="AD208" s="76">
        <f t="shared" si="396"/>
        <v>12</v>
      </c>
      <c r="AE208" s="76">
        <f t="shared" si="306"/>
        <v>48</v>
      </c>
      <c r="AF208" s="76">
        <f t="shared" si="397"/>
        <v>12</v>
      </c>
      <c r="AG208" s="76">
        <f t="shared" si="308"/>
        <v>48</v>
      </c>
      <c r="AH208" s="76">
        <f t="shared" si="398"/>
        <v>11</v>
      </c>
      <c r="AI208" s="78">
        <f t="shared" si="310"/>
        <v>48</v>
      </c>
    </row>
    <row r="209" spans="6:35" x14ac:dyDescent="0.2">
      <c r="F209" s="31"/>
      <c r="G209" s="32"/>
      <c r="H209" s="32"/>
      <c r="I209" s="44" t="s">
        <v>11</v>
      </c>
      <c r="J209" s="31"/>
      <c r="K209" s="32">
        <f t="shared" si="416"/>
        <v>0</v>
      </c>
      <c r="L209" s="32">
        <f t="shared" si="415"/>
        <v>1</v>
      </c>
      <c r="M209" s="32">
        <f t="shared" si="415"/>
        <v>0</v>
      </c>
      <c r="N209" s="32">
        <f t="shared" si="415"/>
        <v>1</v>
      </c>
      <c r="O209" s="32">
        <f t="shared" si="415"/>
        <v>0</v>
      </c>
      <c r="P209" s="32">
        <f t="shared" si="415"/>
        <v>0</v>
      </c>
      <c r="Q209" s="33">
        <f t="shared" si="415"/>
        <v>1</v>
      </c>
      <c r="V209" s="79">
        <f t="shared" si="392"/>
        <v>12</v>
      </c>
      <c r="W209" s="76">
        <f t="shared" si="354"/>
        <v>49</v>
      </c>
      <c r="X209" s="76">
        <f t="shared" si="393"/>
        <v>12</v>
      </c>
      <c r="Y209" s="76">
        <f t="shared" si="332"/>
        <v>49</v>
      </c>
      <c r="Z209" s="76">
        <f t="shared" si="394"/>
        <v>12</v>
      </c>
      <c r="AA209" s="76">
        <f t="shared" si="302"/>
        <v>49</v>
      </c>
      <c r="AB209" s="76">
        <f t="shared" si="395"/>
        <v>12</v>
      </c>
      <c r="AC209" s="76">
        <f t="shared" si="304"/>
        <v>49</v>
      </c>
      <c r="AD209" s="76">
        <f t="shared" si="396"/>
        <v>12</v>
      </c>
      <c r="AE209" s="76">
        <f t="shared" si="306"/>
        <v>49</v>
      </c>
      <c r="AF209" s="76">
        <f t="shared" si="397"/>
        <v>12</v>
      </c>
      <c r="AG209" s="76">
        <f t="shared" si="308"/>
        <v>49</v>
      </c>
      <c r="AH209" s="76">
        <f t="shared" si="398"/>
        <v>12</v>
      </c>
      <c r="AI209" s="78">
        <f t="shared" si="310"/>
        <v>49</v>
      </c>
    </row>
    <row r="210" spans="6:35" x14ac:dyDescent="0.2">
      <c r="F210" s="31"/>
      <c r="G210" s="32"/>
      <c r="H210" s="32"/>
      <c r="I210" s="44" t="s">
        <v>13</v>
      </c>
      <c r="J210" s="31"/>
      <c r="K210" s="32">
        <f t="shared" si="416"/>
        <v>1</v>
      </c>
      <c r="L210" s="32">
        <f t="shared" si="415"/>
        <v>0</v>
      </c>
      <c r="M210" s="32">
        <f t="shared" si="415"/>
        <v>0</v>
      </c>
      <c r="N210" s="32">
        <f t="shared" si="415"/>
        <v>1</v>
      </c>
      <c r="O210" s="32">
        <f t="shared" si="415"/>
        <v>1</v>
      </c>
      <c r="P210" s="32">
        <f t="shared" si="415"/>
        <v>0</v>
      </c>
      <c r="Q210" s="33">
        <f t="shared" si="415"/>
        <v>0</v>
      </c>
      <c r="V210" s="79">
        <f t="shared" si="392"/>
        <v>12</v>
      </c>
      <c r="W210" s="76">
        <f t="shared" si="354"/>
        <v>50</v>
      </c>
      <c r="X210" s="76">
        <f t="shared" si="393"/>
        <v>13</v>
      </c>
      <c r="Y210" s="76">
        <f t="shared" si="332"/>
        <v>50</v>
      </c>
      <c r="Z210" s="76">
        <f t="shared" si="394"/>
        <v>13</v>
      </c>
      <c r="AA210" s="76">
        <f t="shared" si="302"/>
        <v>50</v>
      </c>
      <c r="AB210" s="76">
        <f t="shared" si="395"/>
        <v>12</v>
      </c>
      <c r="AC210" s="76">
        <f t="shared" si="304"/>
        <v>50</v>
      </c>
      <c r="AD210" s="76">
        <f t="shared" si="396"/>
        <v>12</v>
      </c>
      <c r="AE210" s="76">
        <f t="shared" si="306"/>
        <v>50</v>
      </c>
      <c r="AF210" s="76">
        <f t="shared" si="397"/>
        <v>12</v>
      </c>
      <c r="AG210" s="76">
        <f t="shared" si="308"/>
        <v>50</v>
      </c>
      <c r="AH210" s="76">
        <f t="shared" si="398"/>
        <v>12</v>
      </c>
      <c r="AI210" s="78">
        <f t="shared" si="310"/>
        <v>50</v>
      </c>
    </row>
    <row r="211" spans="6:35" x14ac:dyDescent="0.2">
      <c r="F211" s="31"/>
      <c r="G211" s="32"/>
      <c r="H211" s="32"/>
      <c r="I211" s="44" t="s">
        <v>15</v>
      </c>
      <c r="J211" s="31"/>
      <c r="K211" s="32">
        <f t="shared" si="416"/>
        <v>1</v>
      </c>
      <c r="L211" s="32">
        <f t="shared" si="415"/>
        <v>1</v>
      </c>
      <c r="M211" s="32">
        <f t="shared" si="415"/>
        <v>0</v>
      </c>
      <c r="N211" s="32">
        <f t="shared" si="415"/>
        <v>0</v>
      </c>
      <c r="O211" s="32">
        <f t="shared" si="415"/>
        <v>0</v>
      </c>
      <c r="P211" s="32">
        <f t="shared" si="415"/>
        <v>1</v>
      </c>
      <c r="Q211" s="33">
        <f t="shared" si="415"/>
        <v>0</v>
      </c>
      <c r="V211" s="79">
        <f t="shared" si="392"/>
        <v>12</v>
      </c>
      <c r="W211" s="76">
        <f t="shared" si="354"/>
        <v>51</v>
      </c>
      <c r="X211" s="76">
        <f t="shared" si="393"/>
        <v>13</v>
      </c>
      <c r="Y211" s="76">
        <f t="shared" si="332"/>
        <v>51</v>
      </c>
      <c r="Z211" s="76">
        <f t="shared" si="394"/>
        <v>13</v>
      </c>
      <c r="AA211" s="76">
        <f t="shared" si="302"/>
        <v>51</v>
      </c>
      <c r="AB211" s="76">
        <f t="shared" si="395"/>
        <v>13</v>
      </c>
      <c r="AC211" s="76">
        <f t="shared" si="304"/>
        <v>51</v>
      </c>
      <c r="AD211" s="76">
        <f t="shared" si="396"/>
        <v>13</v>
      </c>
      <c r="AE211" s="76">
        <f t="shared" si="306"/>
        <v>51</v>
      </c>
      <c r="AF211" s="76">
        <f t="shared" si="397"/>
        <v>12</v>
      </c>
      <c r="AG211" s="76">
        <f t="shared" si="308"/>
        <v>51</v>
      </c>
      <c r="AH211" s="76">
        <f t="shared" si="398"/>
        <v>12</v>
      </c>
      <c r="AI211" s="78">
        <f t="shared" si="310"/>
        <v>51</v>
      </c>
    </row>
    <row r="212" spans="6:35" x14ac:dyDescent="0.2">
      <c r="F212" s="32"/>
      <c r="G212" s="32"/>
      <c r="H212" s="32"/>
      <c r="I212" s="44"/>
      <c r="J212" s="31"/>
      <c r="K212" s="32"/>
      <c r="L212" s="32"/>
      <c r="M212" s="32"/>
      <c r="N212" s="32"/>
      <c r="O212" s="32"/>
      <c r="P212" s="32"/>
      <c r="Q212" s="33"/>
      <c r="V212" s="79">
        <f t="shared" si="392"/>
        <v>13</v>
      </c>
      <c r="W212" s="76">
        <f t="shared" si="354"/>
        <v>52</v>
      </c>
      <c r="X212" s="76">
        <f t="shared" si="393"/>
        <v>13</v>
      </c>
      <c r="Y212" s="76">
        <f t="shared" si="332"/>
        <v>52</v>
      </c>
      <c r="Z212" s="76">
        <f t="shared" si="394"/>
        <v>13</v>
      </c>
      <c r="AA212" s="76">
        <f t="shared" si="302"/>
        <v>52</v>
      </c>
      <c r="AB212" s="76">
        <f t="shared" si="395"/>
        <v>13</v>
      </c>
      <c r="AC212" s="76">
        <f t="shared" si="304"/>
        <v>52</v>
      </c>
      <c r="AD212" s="76">
        <f t="shared" si="396"/>
        <v>13</v>
      </c>
      <c r="AE212" s="76">
        <f t="shared" si="306"/>
        <v>52</v>
      </c>
      <c r="AF212" s="76">
        <f t="shared" si="397"/>
        <v>13</v>
      </c>
      <c r="AG212" s="76">
        <f t="shared" si="308"/>
        <v>52</v>
      </c>
      <c r="AH212" s="76">
        <f t="shared" si="398"/>
        <v>12</v>
      </c>
      <c r="AI212" s="78">
        <f t="shared" si="310"/>
        <v>52</v>
      </c>
    </row>
    <row r="213" spans="6:35" x14ac:dyDescent="0.2">
      <c r="J213" s="31"/>
      <c r="K213" s="32">
        <f>SUM(K215:K221)</f>
        <v>3</v>
      </c>
      <c r="L213" s="32">
        <f t="shared" ref="L213:Q213" si="417">SUM(L215:L221)</f>
        <v>3</v>
      </c>
      <c r="M213" s="32">
        <f t="shared" si="417"/>
        <v>3</v>
      </c>
      <c r="N213" s="32">
        <f t="shared" si="417"/>
        <v>3</v>
      </c>
      <c r="O213" s="32">
        <f t="shared" si="417"/>
        <v>3</v>
      </c>
      <c r="P213" s="32">
        <f t="shared" si="417"/>
        <v>3</v>
      </c>
      <c r="Q213" s="33">
        <f t="shared" si="417"/>
        <v>3</v>
      </c>
      <c r="V213" s="79">
        <f t="shared" si="392"/>
        <v>13</v>
      </c>
      <c r="W213" s="76">
        <f t="shared" si="354"/>
        <v>53</v>
      </c>
      <c r="X213" s="76">
        <f t="shared" si="393"/>
        <v>14</v>
      </c>
      <c r="Y213" s="76">
        <f t="shared" si="332"/>
        <v>53</v>
      </c>
      <c r="Z213" s="76">
        <f t="shared" si="394"/>
        <v>13</v>
      </c>
      <c r="AA213" s="76">
        <f t="shared" si="302"/>
        <v>53</v>
      </c>
      <c r="AB213" s="76">
        <f t="shared" si="395"/>
        <v>13</v>
      </c>
      <c r="AC213" s="76">
        <f t="shared" si="304"/>
        <v>53</v>
      </c>
      <c r="AD213" s="76">
        <f t="shared" si="396"/>
        <v>13</v>
      </c>
      <c r="AE213" s="76">
        <f t="shared" si="306"/>
        <v>53</v>
      </c>
      <c r="AF213" s="76">
        <f t="shared" si="397"/>
        <v>13</v>
      </c>
      <c r="AG213" s="76">
        <f t="shared" si="308"/>
        <v>53</v>
      </c>
      <c r="AH213" s="76">
        <f t="shared" si="398"/>
        <v>13</v>
      </c>
      <c r="AI213" s="78">
        <f t="shared" si="310"/>
        <v>53</v>
      </c>
    </row>
    <row r="214" spans="6:35" x14ac:dyDescent="0.2">
      <c r="F214" s="1" t="s">
        <v>40</v>
      </c>
      <c r="I214" s="34">
        <f>IF(AND(MIN(K214:Q214)=6,MAX(K213:Q213)=3,MIN(K213:Q213)=3),0,1)</f>
        <v>0</v>
      </c>
      <c r="J214" s="31"/>
      <c r="K214" s="32">
        <f>SUM(K215:K228)</f>
        <v>6</v>
      </c>
      <c r="L214" s="32">
        <f t="shared" ref="L214" si="418">SUM(L215:L228)</f>
        <v>6</v>
      </c>
      <c r="M214" s="32">
        <f t="shared" ref="M214" si="419">SUM(M215:M228)</f>
        <v>6</v>
      </c>
      <c r="N214" s="32">
        <f t="shared" ref="N214" si="420">SUM(N215:N228)</f>
        <v>6</v>
      </c>
      <c r="O214" s="32">
        <f t="shared" ref="O214" si="421">SUM(O215:O228)</f>
        <v>6</v>
      </c>
      <c r="P214" s="32">
        <f t="shared" ref="P214" si="422">SUM(P215:P228)</f>
        <v>6</v>
      </c>
      <c r="Q214" s="33">
        <f t="shared" ref="Q214" si="423">SUM(Q215:Q228)</f>
        <v>6</v>
      </c>
      <c r="V214" s="79">
        <f t="shared" si="392"/>
        <v>13</v>
      </c>
      <c r="W214" s="76">
        <f t="shared" si="354"/>
        <v>54</v>
      </c>
      <c r="X214" s="76">
        <f t="shared" si="393"/>
        <v>14</v>
      </c>
      <c r="Y214" s="76">
        <f t="shared" si="332"/>
        <v>54</v>
      </c>
      <c r="Z214" s="76">
        <f t="shared" si="394"/>
        <v>13</v>
      </c>
      <c r="AA214" s="76">
        <f t="shared" si="302"/>
        <v>54</v>
      </c>
      <c r="AB214" s="76">
        <f t="shared" si="395"/>
        <v>13</v>
      </c>
      <c r="AC214" s="76">
        <f t="shared" si="304"/>
        <v>54</v>
      </c>
      <c r="AD214" s="76">
        <f t="shared" si="396"/>
        <v>13</v>
      </c>
      <c r="AE214" s="76">
        <f t="shared" si="306"/>
        <v>54</v>
      </c>
      <c r="AF214" s="76">
        <f t="shared" si="397"/>
        <v>13</v>
      </c>
      <c r="AG214" s="76">
        <f t="shared" si="308"/>
        <v>54</v>
      </c>
      <c r="AH214" s="76">
        <f t="shared" si="398"/>
        <v>13</v>
      </c>
      <c r="AI214" s="78">
        <f t="shared" si="310"/>
        <v>54</v>
      </c>
    </row>
    <row r="215" spans="6:35" x14ac:dyDescent="0.2">
      <c r="F215" s="31" t="s">
        <v>17</v>
      </c>
      <c r="G215" s="32"/>
      <c r="H215" s="32"/>
      <c r="I215" s="32" t="s">
        <v>1</v>
      </c>
      <c r="J215" s="31"/>
      <c r="K215" s="32">
        <f>COUNTIF(K$54:K$77,$I215)</f>
        <v>0</v>
      </c>
      <c r="L215" s="32">
        <f t="shared" ref="L215:Q228" si="424">COUNTIF(L$54:L$77,$I215)</f>
        <v>0</v>
      </c>
      <c r="M215" s="32">
        <f t="shared" si="424"/>
        <v>1</v>
      </c>
      <c r="N215" s="32">
        <f t="shared" si="424"/>
        <v>1</v>
      </c>
      <c r="O215" s="32">
        <f t="shared" si="424"/>
        <v>1</v>
      </c>
      <c r="P215" s="32">
        <f t="shared" si="424"/>
        <v>0</v>
      </c>
      <c r="Q215" s="33">
        <f t="shared" si="424"/>
        <v>0</v>
      </c>
      <c r="V215" s="79">
        <f t="shared" si="392"/>
        <v>13</v>
      </c>
      <c r="W215" s="76">
        <f t="shared" si="354"/>
        <v>55</v>
      </c>
      <c r="X215" s="76">
        <f t="shared" si="393"/>
        <v>14</v>
      </c>
      <c r="Y215" s="76">
        <f t="shared" si="332"/>
        <v>55</v>
      </c>
      <c r="Z215" s="76">
        <f t="shared" si="394"/>
        <v>14</v>
      </c>
      <c r="AA215" s="76">
        <f t="shared" si="302"/>
        <v>55</v>
      </c>
      <c r="AB215" s="76">
        <f t="shared" si="395"/>
        <v>13</v>
      </c>
      <c r="AC215" s="76">
        <f t="shared" si="304"/>
        <v>55</v>
      </c>
      <c r="AD215" s="76">
        <f t="shared" si="396"/>
        <v>13</v>
      </c>
      <c r="AE215" s="76">
        <f t="shared" si="306"/>
        <v>55</v>
      </c>
      <c r="AF215" s="76">
        <f t="shared" si="397"/>
        <v>14</v>
      </c>
      <c r="AG215" s="76">
        <f t="shared" si="308"/>
        <v>55</v>
      </c>
      <c r="AH215" s="76">
        <f t="shared" si="398"/>
        <v>13</v>
      </c>
      <c r="AI215" s="78">
        <f t="shared" si="310"/>
        <v>55</v>
      </c>
    </row>
    <row r="216" spans="6:35" x14ac:dyDescent="0.2">
      <c r="F216" s="31"/>
      <c r="G216" s="32"/>
      <c r="H216" s="32"/>
      <c r="I216" s="32" t="s">
        <v>2</v>
      </c>
      <c r="J216" s="31"/>
      <c r="K216" s="32">
        <f t="shared" ref="K216:K228" si="425">COUNTIF(K$54:K$77,$I216)</f>
        <v>1</v>
      </c>
      <c r="L216" s="32">
        <f t="shared" si="424"/>
        <v>0</v>
      </c>
      <c r="M216" s="32">
        <f t="shared" si="424"/>
        <v>1</v>
      </c>
      <c r="N216" s="32">
        <f t="shared" si="424"/>
        <v>0</v>
      </c>
      <c r="O216" s="32">
        <f t="shared" si="424"/>
        <v>0</v>
      </c>
      <c r="P216" s="32">
        <f t="shared" si="424"/>
        <v>1</v>
      </c>
      <c r="Q216" s="33">
        <f t="shared" si="424"/>
        <v>0</v>
      </c>
      <c r="V216" s="79">
        <f t="shared" si="392"/>
        <v>14</v>
      </c>
      <c r="W216" s="76">
        <f t="shared" si="354"/>
        <v>56</v>
      </c>
      <c r="X216" s="76">
        <f t="shared" si="393"/>
        <v>14</v>
      </c>
      <c r="Y216" s="76">
        <f t="shared" si="332"/>
        <v>56</v>
      </c>
      <c r="Z216" s="76">
        <f t="shared" si="394"/>
        <v>14</v>
      </c>
      <c r="AA216" s="76">
        <f t="shared" si="302"/>
        <v>56</v>
      </c>
      <c r="AB216" s="76">
        <f t="shared" si="395"/>
        <v>13</v>
      </c>
      <c r="AC216" s="76">
        <f t="shared" si="304"/>
        <v>56</v>
      </c>
      <c r="AD216" s="76">
        <f t="shared" si="396"/>
        <v>14</v>
      </c>
      <c r="AE216" s="76">
        <f t="shared" si="306"/>
        <v>56</v>
      </c>
      <c r="AF216" s="76">
        <f t="shared" si="397"/>
        <v>14</v>
      </c>
      <c r="AG216" s="76">
        <f t="shared" si="308"/>
        <v>56</v>
      </c>
      <c r="AH216" s="76">
        <f t="shared" si="398"/>
        <v>13</v>
      </c>
      <c r="AI216" s="78">
        <f t="shared" si="310"/>
        <v>56</v>
      </c>
    </row>
    <row r="217" spans="6:35" x14ac:dyDescent="0.2">
      <c r="F217" s="31"/>
      <c r="G217" s="32"/>
      <c r="H217" s="32"/>
      <c r="I217" s="32" t="s">
        <v>3</v>
      </c>
      <c r="J217" s="31"/>
      <c r="K217" s="32">
        <f t="shared" si="425"/>
        <v>0</v>
      </c>
      <c r="L217" s="32">
        <f t="shared" si="424"/>
        <v>0</v>
      </c>
      <c r="M217" s="32">
        <f t="shared" si="424"/>
        <v>0</v>
      </c>
      <c r="N217" s="32">
        <f t="shared" si="424"/>
        <v>0</v>
      </c>
      <c r="O217" s="32">
        <f t="shared" si="424"/>
        <v>1</v>
      </c>
      <c r="P217" s="32">
        <f t="shared" si="424"/>
        <v>1</v>
      </c>
      <c r="Q217" s="33">
        <f t="shared" si="424"/>
        <v>1</v>
      </c>
      <c r="V217" s="79">
        <f t="shared" si="392"/>
        <v>14</v>
      </c>
      <c r="W217" s="76">
        <f t="shared" si="354"/>
        <v>57</v>
      </c>
      <c r="X217" s="76">
        <f t="shared" si="393"/>
        <v>14</v>
      </c>
      <c r="Y217" s="76">
        <f t="shared" si="332"/>
        <v>57</v>
      </c>
      <c r="Z217" s="76">
        <f t="shared" si="394"/>
        <v>14</v>
      </c>
      <c r="AA217" s="76">
        <f t="shared" si="302"/>
        <v>57</v>
      </c>
      <c r="AB217" s="76">
        <f t="shared" si="395"/>
        <v>14</v>
      </c>
      <c r="AC217" s="76">
        <f t="shared" si="304"/>
        <v>57</v>
      </c>
      <c r="AD217" s="76">
        <f t="shared" si="396"/>
        <v>14</v>
      </c>
      <c r="AE217" s="76">
        <f t="shared" si="306"/>
        <v>57</v>
      </c>
      <c r="AF217" s="76">
        <f t="shared" si="397"/>
        <v>14</v>
      </c>
      <c r="AG217" s="76">
        <f t="shared" si="308"/>
        <v>57</v>
      </c>
      <c r="AH217" s="76">
        <f t="shared" si="398"/>
        <v>14</v>
      </c>
      <c r="AI217" s="78">
        <f t="shared" si="310"/>
        <v>57</v>
      </c>
    </row>
    <row r="218" spans="6:35" x14ac:dyDescent="0.2">
      <c r="F218" s="31"/>
      <c r="G218" s="32"/>
      <c r="H218" s="32"/>
      <c r="I218" s="32" t="s">
        <v>4</v>
      </c>
      <c r="J218" s="31"/>
      <c r="K218" s="32">
        <f t="shared" si="425"/>
        <v>0</v>
      </c>
      <c r="L218" s="32">
        <f t="shared" si="424"/>
        <v>1</v>
      </c>
      <c r="M218" s="32">
        <f t="shared" si="424"/>
        <v>1</v>
      </c>
      <c r="N218" s="32">
        <f t="shared" si="424"/>
        <v>0</v>
      </c>
      <c r="O218" s="32">
        <f t="shared" si="424"/>
        <v>0</v>
      </c>
      <c r="P218" s="32">
        <f t="shared" si="424"/>
        <v>0</v>
      </c>
      <c r="Q218" s="33">
        <f t="shared" si="424"/>
        <v>1</v>
      </c>
      <c r="V218" s="79">
        <f t="shared" si="392"/>
        <v>14</v>
      </c>
      <c r="W218" s="76">
        <f t="shared" si="354"/>
        <v>58</v>
      </c>
      <c r="X218" s="76">
        <f t="shared" si="393"/>
        <v>15</v>
      </c>
      <c r="Y218" s="76">
        <f t="shared" si="332"/>
        <v>58</v>
      </c>
      <c r="Z218" s="76">
        <f t="shared" si="394"/>
        <v>14</v>
      </c>
      <c r="AA218" s="76">
        <f t="shared" si="302"/>
        <v>58</v>
      </c>
      <c r="AB218" s="76">
        <f t="shared" si="395"/>
        <v>14</v>
      </c>
      <c r="AC218" s="76">
        <f t="shared" si="304"/>
        <v>58</v>
      </c>
      <c r="AD218" s="76">
        <f t="shared" si="396"/>
        <v>14</v>
      </c>
      <c r="AE218" s="76">
        <f t="shared" si="306"/>
        <v>58</v>
      </c>
      <c r="AF218" s="76">
        <f t="shared" si="397"/>
        <v>15</v>
      </c>
      <c r="AG218" s="76">
        <f t="shared" si="308"/>
        <v>58</v>
      </c>
      <c r="AH218" s="76">
        <f t="shared" si="398"/>
        <v>14</v>
      </c>
      <c r="AI218" s="78">
        <f t="shared" si="310"/>
        <v>58</v>
      </c>
    </row>
    <row r="219" spans="6:35" x14ac:dyDescent="0.2">
      <c r="F219" s="31"/>
      <c r="G219" s="32"/>
      <c r="H219" s="32"/>
      <c r="I219" s="32" t="s">
        <v>5</v>
      </c>
      <c r="J219" s="31"/>
      <c r="K219" s="32">
        <f t="shared" si="425"/>
        <v>0</v>
      </c>
      <c r="L219" s="32">
        <f t="shared" si="424"/>
        <v>1</v>
      </c>
      <c r="M219" s="32">
        <f t="shared" si="424"/>
        <v>0</v>
      </c>
      <c r="N219" s="32">
        <f t="shared" si="424"/>
        <v>1</v>
      </c>
      <c r="O219" s="32">
        <f t="shared" si="424"/>
        <v>0</v>
      </c>
      <c r="P219" s="32">
        <f t="shared" si="424"/>
        <v>0</v>
      </c>
      <c r="Q219" s="33">
        <f t="shared" si="424"/>
        <v>1</v>
      </c>
      <c r="V219" s="79">
        <f t="shared" si="392"/>
        <v>15</v>
      </c>
      <c r="W219" s="76">
        <f t="shared" si="354"/>
        <v>59</v>
      </c>
      <c r="X219" s="76">
        <f t="shared" si="393"/>
        <v>15</v>
      </c>
      <c r="Y219" s="76">
        <f t="shared" si="332"/>
        <v>59</v>
      </c>
      <c r="Z219" s="76">
        <f t="shared" si="394"/>
        <v>15</v>
      </c>
      <c r="AA219" s="76">
        <f t="shared" si="302"/>
        <v>59</v>
      </c>
      <c r="AB219" s="76">
        <f t="shared" si="395"/>
        <v>14</v>
      </c>
      <c r="AC219" s="76">
        <f t="shared" si="304"/>
        <v>59</v>
      </c>
      <c r="AD219" s="76">
        <f t="shared" si="396"/>
        <v>14</v>
      </c>
      <c r="AE219" s="76">
        <f t="shared" si="306"/>
        <v>59</v>
      </c>
      <c r="AF219" s="76">
        <f t="shared" si="397"/>
        <v>15</v>
      </c>
      <c r="AG219" s="76">
        <f t="shared" si="308"/>
        <v>59</v>
      </c>
      <c r="AH219" s="76">
        <f t="shared" si="398"/>
        <v>14</v>
      </c>
      <c r="AI219" s="78">
        <f t="shared" si="310"/>
        <v>59</v>
      </c>
    </row>
    <row r="220" spans="6:35" x14ac:dyDescent="0.2">
      <c r="F220" s="31"/>
      <c r="G220" s="32"/>
      <c r="H220" s="32"/>
      <c r="I220" s="32" t="s">
        <v>6</v>
      </c>
      <c r="J220" s="31"/>
      <c r="K220" s="32">
        <f t="shared" si="425"/>
        <v>1</v>
      </c>
      <c r="L220" s="32">
        <f t="shared" si="424"/>
        <v>0</v>
      </c>
      <c r="M220" s="32">
        <f t="shared" si="424"/>
        <v>0</v>
      </c>
      <c r="N220" s="32">
        <f t="shared" si="424"/>
        <v>1</v>
      </c>
      <c r="O220" s="32">
        <f t="shared" si="424"/>
        <v>1</v>
      </c>
      <c r="P220" s="32">
        <f t="shared" si="424"/>
        <v>0</v>
      </c>
      <c r="Q220" s="33">
        <f t="shared" si="424"/>
        <v>0</v>
      </c>
      <c r="V220" s="79">
        <f t="shared" si="392"/>
        <v>15</v>
      </c>
      <c r="W220" s="76">
        <f t="shared" si="354"/>
        <v>60</v>
      </c>
      <c r="X220" s="76">
        <f t="shared" si="393"/>
        <v>15</v>
      </c>
      <c r="Y220" s="76">
        <f t="shared" si="332"/>
        <v>60</v>
      </c>
      <c r="Z220" s="76">
        <f t="shared" si="394"/>
        <v>15</v>
      </c>
      <c r="AA220" s="76">
        <f t="shared" si="302"/>
        <v>60</v>
      </c>
      <c r="AB220" s="76">
        <f t="shared" si="395"/>
        <v>14</v>
      </c>
      <c r="AC220" s="76">
        <f t="shared" si="304"/>
        <v>60</v>
      </c>
      <c r="AD220" s="76">
        <f t="shared" si="396"/>
        <v>15</v>
      </c>
      <c r="AE220" s="76">
        <f t="shared" si="306"/>
        <v>60</v>
      </c>
      <c r="AF220" s="76">
        <f t="shared" si="397"/>
        <v>15</v>
      </c>
      <c r="AG220" s="76">
        <f t="shared" si="308"/>
        <v>60</v>
      </c>
      <c r="AH220" s="76">
        <f t="shared" si="398"/>
        <v>15</v>
      </c>
      <c r="AI220" s="78">
        <f t="shared" si="310"/>
        <v>60</v>
      </c>
    </row>
    <row r="221" spans="6:35" x14ac:dyDescent="0.2">
      <c r="F221" s="31"/>
      <c r="G221" s="32"/>
      <c r="H221" s="32"/>
      <c r="I221" s="32" t="s">
        <v>7</v>
      </c>
      <c r="J221" s="31"/>
      <c r="K221" s="32">
        <f t="shared" si="425"/>
        <v>1</v>
      </c>
      <c r="L221" s="32">
        <f t="shared" si="424"/>
        <v>1</v>
      </c>
      <c r="M221" s="32">
        <f t="shared" si="424"/>
        <v>0</v>
      </c>
      <c r="N221" s="32">
        <f t="shared" si="424"/>
        <v>0</v>
      </c>
      <c r="O221" s="32">
        <f t="shared" si="424"/>
        <v>0</v>
      </c>
      <c r="P221" s="32">
        <f t="shared" si="424"/>
        <v>1</v>
      </c>
      <c r="Q221" s="33">
        <f t="shared" si="424"/>
        <v>0</v>
      </c>
      <c r="V221" s="79">
        <f t="shared" si="392"/>
        <v>15</v>
      </c>
      <c r="W221" s="76">
        <f t="shared" si="354"/>
        <v>61</v>
      </c>
      <c r="X221" s="76">
        <f t="shared" si="393"/>
        <v>15</v>
      </c>
      <c r="Y221" s="76">
        <f t="shared" si="332"/>
        <v>61</v>
      </c>
      <c r="Z221" s="76">
        <f t="shared" si="394"/>
        <v>15</v>
      </c>
      <c r="AA221" s="76">
        <f t="shared" si="302"/>
        <v>61</v>
      </c>
      <c r="AB221" s="76">
        <f t="shared" si="395"/>
        <v>14</v>
      </c>
      <c r="AC221" s="76">
        <f t="shared" si="304"/>
        <v>61</v>
      </c>
      <c r="AD221" s="76">
        <f t="shared" si="396"/>
        <v>15</v>
      </c>
      <c r="AE221" s="76">
        <f t="shared" si="306"/>
        <v>61</v>
      </c>
      <c r="AF221" s="76">
        <f t="shared" si="397"/>
        <v>15</v>
      </c>
      <c r="AG221" s="76">
        <f t="shared" si="308"/>
        <v>61</v>
      </c>
      <c r="AH221" s="76">
        <f t="shared" si="398"/>
        <v>15</v>
      </c>
      <c r="AI221" s="78">
        <f t="shared" si="310"/>
        <v>61</v>
      </c>
    </row>
    <row r="222" spans="6:35" x14ac:dyDescent="0.2">
      <c r="F222" s="31" t="s">
        <v>18</v>
      </c>
      <c r="G222" s="32"/>
      <c r="H222" s="32"/>
      <c r="I222" s="44" t="s">
        <v>8</v>
      </c>
      <c r="J222" s="31"/>
      <c r="K222" s="32">
        <f t="shared" si="425"/>
        <v>0</v>
      </c>
      <c r="L222" s="32">
        <f t="shared" si="424"/>
        <v>1</v>
      </c>
      <c r="M222" s="32">
        <f t="shared" si="424"/>
        <v>0</v>
      </c>
      <c r="N222" s="32">
        <f t="shared" si="424"/>
        <v>0</v>
      </c>
      <c r="O222" s="32">
        <f t="shared" si="424"/>
        <v>0</v>
      </c>
      <c r="P222" s="32">
        <f t="shared" si="424"/>
        <v>1</v>
      </c>
      <c r="Q222" s="33">
        <f t="shared" si="424"/>
        <v>1</v>
      </c>
      <c r="V222" s="79">
        <f t="shared" si="392"/>
        <v>15</v>
      </c>
      <c r="W222" s="76">
        <f t="shared" si="354"/>
        <v>62</v>
      </c>
      <c r="X222" s="76">
        <f t="shared" si="393"/>
        <v>15</v>
      </c>
      <c r="Y222" s="76">
        <f t="shared" si="332"/>
        <v>62</v>
      </c>
      <c r="Z222" s="76">
        <f t="shared" si="394"/>
        <v>15</v>
      </c>
      <c r="AA222" s="76">
        <f t="shared" si="302"/>
        <v>62</v>
      </c>
      <c r="AB222" s="76">
        <f t="shared" si="395"/>
        <v>15</v>
      </c>
      <c r="AC222" s="76">
        <f t="shared" si="304"/>
        <v>62</v>
      </c>
      <c r="AD222" s="76">
        <f t="shared" si="396"/>
        <v>15</v>
      </c>
      <c r="AE222" s="76">
        <f t="shared" si="306"/>
        <v>62</v>
      </c>
      <c r="AF222" s="76">
        <f t="shared" si="397"/>
        <v>16</v>
      </c>
      <c r="AG222" s="76">
        <f t="shared" si="308"/>
        <v>62</v>
      </c>
      <c r="AH222" s="76">
        <f t="shared" si="398"/>
        <v>15</v>
      </c>
      <c r="AI222" s="78">
        <f t="shared" si="310"/>
        <v>62</v>
      </c>
    </row>
    <row r="223" spans="6:35" x14ac:dyDescent="0.2">
      <c r="F223" s="31"/>
      <c r="G223" s="32"/>
      <c r="H223" s="32"/>
      <c r="I223" s="44" t="s">
        <v>14</v>
      </c>
      <c r="J223" s="31"/>
      <c r="K223" s="32">
        <f t="shared" si="425"/>
        <v>0</v>
      </c>
      <c r="L223" s="32">
        <f t="shared" si="424"/>
        <v>0</v>
      </c>
      <c r="M223" s="32">
        <f t="shared" si="424"/>
        <v>0</v>
      </c>
      <c r="N223" s="32">
        <f t="shared" si="424"/>
        <v>1</v>
      </c>
      <c r="O223" s="32">
        <f t="shared" si="424"/>
        <v>1</v>
      </c>
      <c r="P223" s="32">
        <f t="shared" si="424"/>
        <v>0</v>
      </c>
      <c r="Q223" s="33">
        <f t="shared" si="424"/>
        <v>1</v>
      </c>
      <c r="V223" s="79">
        <f t="shared" si="392"/>
        <v>15</v>
      </c>
      <c r="W223" s="76">
        <f t="shared" si="354"/>
        <v>63</v>
      </c>
      <c r="X223" s="76">
        <f t="shared" si="393"/>
        <v>15</v>
      </c>
      <c r="Y223" s="76">
        <f t="shared" si="332"/>
        <v>63</v>
      </c>
      <c r="Z223" s="76">
        <f t="shared" si="394"/>
        <v>16</v>
      </c>
      <c r="AA223" s="76">
        <f t="shared" si="302"/>
        <v>63</v>
      </c>
      <c r="AB223" s="76">
        <f t="shared" si="395"/>
        <v>15</v>
      </c>
      <c r="AC223" s="76">
        <f t="shared" si="304"/>
        <v>63</v>
      </c>
      <c r="AD223" s="76">
        <f t="shared" si="396"/>
        <v>16</v>
      </c>
      <c r="AE223" s="76">
        <f t="shared" si="306"/>
        <v>63</v>
      </c>
      <c r="AF223" s="76">
        <f t="shared" si="397"/>
        <v>16</v>
      </c>
      <c r="AG223" s="76">
        <f t="shared" si="308"/>
        <v>63</v>
      </c>
      <c r="AH223" s="76">
        <f t="shared" si="398"/>
        <v>15</v>
      </c>
      <c r="AI223" s="78">
        <f t="shared" si="310"/>
        <v>63</v>
      </c>
    </row>
    <row r="224" spans="6:35" x14ac:dyDescent="0.2">
      <c r="F224" s="31"/>
      <c r="G224" s="32"/>
      <c r="H224" s="32"/>
      <c r="I224" s="44" t="s">
        <v>10</v>
      </c>
      <c r="J224" s="31"/>
      <c r="K224" s="32">
        <f t="shared" si="425"/>
        <v>1</v>
      </c>
      <c r="L224" s="32">
        <f t="shared" si="424"/>
        <v>1</v>
      </c>
      <c r="M224" s="32">
        <f t="shared" si="424"/>
        <v>0</v>
      </c>
      <c r="N224" s="32">
        <f t="shared" si="424"/>
        <v>1</v>
      </c>
      <c r="O224" s="32">
        <f t="shared" si="424"/>
        <v>0</v>
      </c>
      <c r="P224" s="32">
        <f t="shared" si="424"/>
        <v>0</v>
      </c>
      <c r="Q224" s="33">
        <f t="shared" si="424"/>
        <v>0</v>
      </c>
      <c r="V224" s="79">
        <f t="shared" si="392"/>
        <v>16</v>
      </c>
      <c r="W224" s="76">
        <f t="shared" si="354"/>
        <v>64</v>
      </c>
      <c r="X224" s="76">
        <f t="shared" si="393"/>
        <v>16</v>
      </c>
      <c r="Y224" s="76">
        <f t="shared" si="332"/>
        <v>64</v>
      </c>
      <c r="Z224" s="76">
        <f t="shared" si="394"/>
        <v>16</v>
      </c>
      <c r="AA224" s="76">
        <f t="shared" ref="AA224:AA287" si="426">Y224</f>
        <v>64</v>
      </c>
      <c r="AB224" s="76">
        <f t="shared" si="395"/>
        <v>15</v>
      </c>
      <c r="AC224" s="76">
        <f t="shared" ref="AC224:AC287" si="427">AA224</f>
        <v>64</v>
      </c>
      <c r="AD224" s="76">
        <f t="shared" si="396"/>
        <v>16</v>
      </c>
      <c r="AE224" s="76">
        <f t="shared" ref="AE224:AE287" si="428">AC224</f>
        <v>64</v>
      </c>
      <c r="AF224" s="76">
        <f t="shared" si="397"/>
        <v>16</v>
      </c>
      <c r="AG224" s="76">
        <f t="shared" ref="AG224:AG287" si="429">AE224</f>
        <v>64</v>
      </c>
      <c r="AH224" s="76">
        <f t="shared" si="398"/>
        <v>15</v>
      </c>
      <c r="AI224" s="78">
        <f t="shared" ref="AI224:AI287" si="430">AG224</f>
        <v>64</v>
      </c>
    </row>
    <row r="225" spans="6:35" x14ac:dyDescent="0.2">
      <c r="F225" s="31"/>
      <c r="G225" s="32"/>
      <c r="H225" s="32"/>
      <c r="I225" s="44" t="s">
        <v>12</v>
      </c>
      <c r="J225" s="31"/>
      <c r="K225" s="32">
        <f t="shared" si="425"/>
        <v>1</v>
      </c>
      <c r="L225" s="32">
        <f t="shared" si="424"/>
        <v>0</v>
      </c>
      <c r="M225" s="32">
        <f t="shared" si="424"/>
        <v>0</v>
      </c>
      <c r="N225" s="32">
        <f t="shared" si="424"/>
        <v>0</v>
      </c>
      <c r="O225" s="32">
        <f t="shared" si="424"/>
        <v>1</v>
      </c>
      <c r="P225" s="32">
        <f t="shared" si="424"/>
        <v>1</v>
      </c>
      <c r="Q225" s="33">
        <f t="shared" si="424"/>
        <v>0</v>
      </c>
      <c r="V225" s="79">
        <f t="shared" ref="V225:V256" si="431">IF(K69&lt;&gt;"",1+V224,V224)</f>
        <v>16</v>
      </c>
      <c r="W225" s="76">
        <f t="shared" si="354"/>
        <v>65</v>
      </c>
      <c r="X225" s="76">
        <f t="shared" ref="X225:X256" si="432">IF(L69&lt;&gt;"",1+X224,X224)</f>
        <v>16</v>
      </c>
      <c r="Y225" s="76">
        <f t="shared" ref="Y225:Y288" si="433">W225</f>
        <v>65</v>
      </c>
      <c r="Z225" s="76">
        <f t="shared" ref="Z225:Z256" si="434">IF(M69&lt;&gt;"",1+Z224,Z224)</f>
        <v>16</v>
      </c>
      <c r="AA225" s="76">
        <f t="shared" si="426"/>
        <v>65</v>
      </c>
      <c r="AB225" s="76">
        <f t="shared" ref="AB225:AB256" si="435">IF(N69&lt;&gt;"",1+AB224,AB224)</f>
        <v>15</v>
      </c>
      <c r="AC225" s="76">
        <f t="shared" si="427"/>
        <v>65</v>
      </c>
      <c r="AD225" s="76">
        <f t="shared" ref="AD225:AD256" si="436">IF(O69&lt;&gt;"",1+AD224,AD224)</f>
        <v>16</v>
      </c>
      <c r="AE225" s="76">
        <f t="shared" si="428"/>
        <v>65</v>
      </c>
      <c r="AF225" s="76">
        <f t="shared" ref="AF225:AF256" si="437">IF(P69&lt;&gt;"",1+AF224,AF224)</f>
        <v>17</v>
      </c>
      <c r="AG225" s="76">
        <f t="shared" si="429"/>
        <v>65</v>
      </c>
      <c r="AH225" s="76">
        <f t="shared" ref="AH225:AH256" si="438">IF(Q69&lt;&gt;"",1+AH224,AH224)</f>
        <v>16</v>
      </c>
      <c r="AI225" s="78">
        <f t="shared" si="430"/>
        <v>65</v>
      </c>
    </row>
    <row r="226" spans="6:35" x14ac:dyDescent="0.2">
      <c r="F226" s="31"/>
      <c r="G226" s="32"/>
      <c r="H226" s="32"/>
      <c r="I226" s="44" t="s">
        <v>11</v>
      </c>
      <c r="J226" s="31"/>
      <c r="K226" s="32">
        <f t="shared" si="425"/>
        <v>1</v>
      </c>
      <c r="L226" s="32">
        <f t="shared" si="424"/>
        <v>0</v>
      </c>
      <c r="M226" s="32">
        <f t="shared" si="424"/>
        <v>1</v>
      </c>
      <c r="N226" s="32">
        <f t="shared" si="424"/>
        <v>0</v>
      </c>
      <c r="O226" s="32">
        <f t="shared" si="424"/>
        <v>0</v>
      </c>
      <c r="P226" s="32">
        <f t="shared" si="424"/>
        <v>1</v>
      </c>
      <c r="Q226" s="33">
        <f t="shared" si="424"/>
        <v>0</v>
      </c>
      <c r="V226" s="79">
        <f t="shared" si="431"/>
        <v>16</v>
      </c>
      <c r="W226" s="76">
        <f t="shared" si="354"/>
        <v>66</v>
      </c>
      <c r="X226" s="76">
        <f t="shared" si="432"/>
        <v>16</v>
      </c>
      <c r="Y226" s="76">
        <f t="shared" si="433"/>
        <v>66</v>
      </c>
      <c r="Z226" s="76">
        <f t="shared" si="434"/>
        <v>17</v>
      </c>
      <c r="AA226" s="76">
        <f t="shared" si="426"/>
        <v>66</v>
      </c>
      <c r="AB226" s="76">
        <f t="shared" si="435"/>
        <v>16</v>
      </c>
      <c r="AC226" s="76">
        <f t="shared" si="427"/>
        <v>66</v>
      </c>
      <c r="AD226" s="76">
        <f t="shared" si="436"/>
        <v>16</v>
      </c>
      <c r="AE226" s="76">
        <f t="shared" si="428"/>
        <v>66</v>
      </c>
      <c r="AF226" s="76">
        <f t="shared" si="437"/>
        <v>17</v>
      </c>
      <c r="AG226" s="76">
        <f t="shared" si="429"/>
        <v>66</v>
      </c>
      <c r="AH226" s="76">
        <f t="shared" si="438"/>
        <v>16</v>
      </c>
      <c r="AI226" s="78">
        <f t="shared" si="430"/>
        <v>66</v>
      </c>
    </row>
    <row r="227" spans="6:35" x14ac:dyDescent="0.2">
      <c r="F227" s="31"/>
      <c r="G227" s="32"/>
      <c r="H227" s="32"/>
      <c r="I227" s="44" t="s">
        <v>13</v>
      </c>
      <c r="J227" s="31"/>
      <c r="K227" s="32">
        <f t="shared" si="425"/>
        <v>0</v>
      </c>
      <c r="L227" s="32">
        <f t="shared" si="424"/>
        <v>1</v>
      </c>
      <c r="M227" s="32">
        <f t="shared" si="424"/>
        <v>1</v>
      </c>
      <c r="N227" s="32">
        <f t="shared" si="424"/>
        <v>0</v>
      </c>
      <c r="O227" s="32">
        <f t="shared" si="424"/>
        <v>0</v>
      </c>
      <c r="P227" s="32">
        <f t="shared" si="424"/>
        <v>0</v>
      </c>
      <c r="Q227" s="33">
        <f t="shared" si="424"/>
        <v>1</v>
      </c>
      <c r="V227" s="79">
        <f t="shared" si="431"/>
        <v>16</v>
      </c>
      <c r="W227" s="76">
        <f t="shared" ref="W227:W290" si="439">W226+1</f>
        <v>67</v>
      </c>
      <c r="X227" s="76">
        <f t="shared" si="432"/>
        <v>17</v>
      </c>
      <c r="Y227" s="76">
        <f t="shared" si="433"/>
        <v>67</v>
      </c>
      <c r="Z227" s="76">
        <f t="shared" si="434"/>
        <v>17</v>
      </c>
      <c r="AA227" s="76">
        <f t="shared" si="426"/>
        <v>67</v>
      </c>
      <c r="AB227" s="76">
        <f t="shared" si="435"/>
        <v>16</v>
      </c>
      <c r="AC227" s="76">
        <f t="shared" si="427"/>
        <v>67</v>
      </c>
      <c r="AD227" s="76">
        <f t="shared" si="436"/>
        <v>17</v>
      </c>
      <c r="AE227" s="76">
        <f t="shared" si="428"/>
        <v>67</v>
      </c>
      <c r="AF227" s="76">
        <f t="shared" si="437"/>
        <v>17</v>
      </c>
      <c r="AG227" s="76">
        <f t="shared" si="429"/>
        <v>67</v>
      </c>
      <c r="AH227" s="76">
        <f t="shared" si="438"/>
        <v>16</v>
      </c>
      <c r="AI227" s="78">
        <f t="shared" si="430"/>
        <v>67</v>
      </c>
    </row>
    <row r="228" spans="6:35" x14ac:dyDescent="0.2">
      <c r="F228" s="31"/>
      <c r="G228" s="32"/>
      <c r="H228" s="32"/>
      <c r="I228" s="44" t="s">
        <v>15</v>
      </c>
      <c r="J228" s="31"/>
      <c r="K228" s="32">
        <f t="shared" si="425"/>
        <v>0</v>
      </c>
      <c r="L228" s="32">
        <f t="shared" si="424"/>
        <v>0</v>
      </c>
      <c r="M228" s="32">
        <f t="shared" si="424"/>
        <v>1</v>
      </c>
      <c r="N228" s="32">
        <f t="shared" si="424"/>
        <v>1</v>
      </c>
      <c r="O228" s="32">
        <f t="shared" si="424"/>
        <v>1</v>
      </c>
      <c r="P228" s="32">
        <f t="shared" si="424"/>
        <v>0</v>
      </c>
      <c r="Q228" s="33">
        <f t="shared" si="424"/>
        <v>0</v>
      </c>
      <c r="V228" s="79">
        <f t="shared" si="431"/>
        <v>16</v>
      </c>
      <c r="W228" s="76">
        <f t="shared" si="439"/>
        <v>68</v>
      </c>
      <c r="X228" s="76">
        <f t="shared" si="432"/>
        <v>17</v>
      </c>
      <c r="Y228" s="76">
        <f t="shared" si="433"/>
        <v>68</v>
      </c>
      <c r="Z228" s="76">
        <f t="shared" si="434"/>
        <v>17</v>
      </c>
      <c r="AA228" s="76">
        <f t="shared" si="426"/>
        <v>68</v>
      </c>
      <c r="AB228" s="76">
        <f t="shared" si="435"/>
        <v>16</v>
      </c>
      <c r="AC228" s="76">
        <f t="shared" si="427"/>
        <v>68</v>
      </c>
      <c r="AD228" s="76">
        <f t="shared" si="436"/>
        <v>17</v>
      </c>
      <c r="AE228" s="76">
        <f t="shared" si="428"/>
        <v>68</v>
      </c>
      <c r="AF228" s="76">
        <f t="shared" si="437"/>
        <v>17</v>
      </c>
      <c r="AG228" s="76">
        <f t="shared" si="429"/>
        <v>68</v>
      </c>
      <c r="AH228" s="76">
        <f t="shared" si="438"/>
        <v>16</v>
      </c>
      <c r="AI228" s="78">
        <f t="shared" si="430"/>
        <v>68</v>
      </c>
    </row>
    <row r="229" spans="6:35" x14ac:dyDescent="0.2">
      <c r="F229" s="32"/>
      <c r="G229" s="32"/>
      <c r="H229" s="32"/>
      <c r="I229" s="44"/>
      <c r="J229" s="31"/>
      <c r="K229" s="32"/>
      <c r="L229" s="32"/>
      <c r="M229" s="32"/>
      <c r="N229" s="32"/>
      <c r="O229" s="32"/>
      <c r="P229" s="32"/>
      <c r="Q229" s="33"/>
      <c r="V229" s="79">
        <f t="shared" si="431"/>
        <v>17</v>
      </c>
      <c r="W229" s="76">
        <f t="shared" si="439"/>
        <v>69</v>
      </c>
      <c r="X229" s="76">
        <f t="shared" si="432"/>
        <v>17</v>
      </c>
      <c r="Y229" s="76">
        <f t="shared" si="433"/>
        <v>69</v>
      </c>
      <c r="Z229" s="76">
        <f t="shared" si="434"/>
        <v>17</v>
      </c>
      <c r="AA229" s="76">
        <f t="shared" si="426"/>
        <v>69</v>
      </c>
      <c r="AB229" s="76">
        <f t="shared" si="435"/>
        <v>17</v>
      </c>
      <c r="AC229" s="76">
        <f t="shared" si="427"/>
        <v>69</v>
      </c>
      <c r="AD229" s="76">
        <f t="shared" si="436"/>
        <v>17</v>
      </c>
      <c r="AE229" s="76">
        <f t="shared" si="428"/>
        <v>69</v>
      </c>
      <c r="AF229" s="76">
        <f t="shared" si="437"/>
        <v>17</v>
      </c>
      <c r="AG229" s="76">
        <f t="shared" si="429"/>
        <v>69</v>
      </c>
      <c r="AH229" s="76">
        <f t="shared" si="438"/>
        <v>16</v>
      </c>
      <c r="AI229" s="78">
        <f t="shared" si="430"/>
        <v>69</v>
      </c>
    </row>
    <row r="230" spans="6:35" x14ac:dyDescent="0.2">
      <c r="F230" s="32"/>
      <c r="G230" s="32"/>
      <c r="H230" s="32"/>
      <c r="I230" s="44"/>
      <c r="J230" s="31"/>
      <c r="K230" s="32">
        <f>SUM(K232:K238)</f>
        <v>3</v>
      </c>
      <c r="L230" s="32">
        <f t="shared" ref="L230:Q230" si="440">SUM(L232:L238)</f>
        <v>3</v>
      </c>
      <c r="M230" s="32">
        <f t="shared" si="440"/>
        <v>3</v>
      </c>
      <c r="N230" s="32">
        <f t="shared" si="440"/>
        <v>3</v>
      </c>
      <c r="O230" s="32">
        <f t="shared" si="440"/>
        <v>3</v>
      </c>
      <c r="P230" s="32">
        <f t="shared" si="440"/>
        <v>3</v>
      </c>
      <c r="Q230" s="33">
        <f t="shared" si="440"/>
        <v>3</v>
      </c>
      <c r="V230" s="79">
        <f t="shared" si="431"/>
        <v>17</v>
      </c>
      <c r="W230" s="76">
        <f t="shared" si="439"/>
        <v>70</v>
      </c>
      <c r="X230" s="76">
        <f t="shared" si="432"/>
        <v>17</v>
      </c>
      <c r="Y230" s="76">
        <f t="shared" si="433"/>
        <v>70</v>
      </c>
      <c r="Z230" s="76">
        <f t="shared" si="434"/>
        <v>18</v>
      </c>
      <c r="AA230" s="76">
        <f t="shared" si="426"/>
        <v>70</v>
      </c>
      <c r="AB230" s="76">
        <f t="shared" si="435"/>
        <v>17</v>
      </c>
      <c r="AC230" s="76">
        <f t="shared" si="427"/>
        <v>70</v>
      </c>
      <c r="AD230" s="76">
        <f t="shared" si="436"/>
        <v>17</v>
      </c>
      <c r="AE230" s="76">
        <f t="shared" si="428"/>
        <v>70</v>
      </c>
      <c r="AF230" s="76">
        <f t="shared" si="437"/>
        <v>17</v>
      </c>
      <c r="AG230" s="76">
        <f t="shared" si="429"/>
        <v>70</v>
      </c>
      <c r="AH230" s="76">
        <f t="shared" si="438"/>
        <v>17</v>
      </c>
      <c r="AI230" s="78">
        <f t="shared" si="430"/>
        <v>70</v>
      </c>
    </row>
    <row r="231" spans="6:35" x14ac:dyDescent="0.2">
      <c r="F231" s="1" t="s">
        <v>41</v>
      </c>
      <c r="I231" s="34">
        <f>IF(AND(MIN(K231:Q231)=6,MAX(K230:Q230)=3,MIN(K230:Q230)=3),0,1)</f>
        <v>0</v>
      </c>
      <c r="J231" s="31"/>
      <c r="K231" s="32">
        <f>SUM(K232:K245)</f>
        <v>6</v>
      </c>
      <c r="L231" s="32">
        <f t="shared" ref="L231" si="441">SUM(L232:L245)</f>
        <v>6</v>
      </c>
      <c r="M231" s="32">
        <f t="shared" ref="M231" si="442">SUM(M232:M245)</f>
        <v>6</v>
      </c>
      <c r="N231" s="32">
        <f t="shared" ref="N231" si="443">SUM(N232:N245)</f>
        <v>6</v>
      </c>
      <c r="O231" s="32">
        <f t="shared" ref="O231" si="444">SUM(O232:O245)</f>
        <v>6</v>
      </c>
      <c r="P231" s="32">
        <f t="shared" ref="P231" si="445">SUM(P232:P245)</f>
        <v>6</v>
      </c>
      <c r="Q231" s="33">
        <f t="shared" ref="Q231" si="446">SUM(Q232:Q245)</f>
        <v>6</v>
      </c>
      <c r="V231" s="79">
        <f t="shared" si="431"/>
        <v>17</v>
      </c>
      <c r="W231" s="76">
        <f t="shared" si="439"/>
        <v>71</v>
      </c>
      <c r="X231" s="76">
        <f t="shared" si="432"/>
        <v>17</v>
      </c>
      <c r="Y231" s="76">
        <f t="shared" si="433"/>
        <v>71</v>
      </c>
      <c r="Z231" s="76">
        <f t="shared" si="434"/>
        <v>18</v>
      </c>
      <c r="AA231" s="76">
        <f t="shared" si="426"/>
        <v>71</v>
      </c>
      <c r="AB231" s="76">
        <f t="shared" si="435"/>
        <v>17</v>
      </c>
      <c r="AC231" s="76">
        <f t="shared" si="427"/>
        <v>71</v>
      </c>
      <c r="AD231" s="76">
        <f t="shared" si="436"/>
        <v>18</v>
      </c>
      <c r="AE231" s="76">
        <f t="shared" si="428"/>
        <v>71</v>
      </c>
      <c r="AF231" s="76">
        <f t="shared" si="437"/>
        <v>18</v>
      </c>
      <c r="AG231" s="76">
        <f t="shared" si="429"/>
        <v>71</v>
      </c>
      <c r="AH231" s="76">
        <f t="shared" si="438"/>
        <v>17</v>
      </c>
      <c r="AI231" s="78">
        <f t="shared" si="430"/>
        <v>71</v>
      </c>
    </row>
    <row r="232" spans="6:35" x14ac:dyDescent="0.2">
      <c r="F232" s="31" t="s">
        <v>17</v>
      </c>
      <c r="G232" s="32"/>
      <c r="H232" s="32"/>
      <c r="I232" s="32" t="s">
        <v>1</v>
      </c>
      <c r="J232" s="31"/>
      <c r="K232" s="32">
        <f>COUNTIF(K$78:K$102,$I232)</f>
        <v>0</v>
      </c>
      <c r="L232" s="32">
        <f t="shared" ref="L232:Q245" si="447">COUNTIF(L$78:L$102,$I232)</f>
        <v>1</v>
      </c>
      <c r="M232" s="32">
        <f t="shared" si="447"/>
        <v>0</v>
      </c>
      <c r="N232" s="32">
        <f t="shared" si="447"/>
        <v>0</v>
      </c>
      <c r="O232" s="32">
        <f t="shared" si="447"/>
        <v>0</v>
      </c>
      <c r="P232" s="32">
        <f t="shared" si="447"/>
        <v>1</v>
      </c>
      <c r="Q232" s="33">
        <f t="shared" si="447"/>
        <v>1</v>
      </c>
      <c r="V232" s="79">
        <f t="shared" si="431"/>
        <v>17</v>
      </c>
      <c r="W232" s="76">
        <f t="shared" si="439"/>
        <v>72</v>
      </c>
      <c r="X232" s="76">
        <f t="shared" si="432"/>
        <v>18</v>
      </c>
      <c r="Y232" s="76">
        <f t="shared" si="433"/>
        <v>72</v>
      </c>
      <c r="Z232" s="76">
        <f t="shared" si="434"/>
        <v>18</v>
      </c>
      <c r="AA232" s="76">
        <f t="shared" si="426"/>
        <v>72</v>
      </c>
      <c r="AB232" s="76">
        <f t="shared" si="435"/>
        <v>18</v>
      </c>
      <c r="AC232" s="76">
        <f t="shared" si="427"/>
        <v>72</v>
      </c>
      <c r="AD232" s="76">
        <f t="shared" si="436"/>
        <v>18</v>
      </c>
      <c r="AE232" s="76">
        <f t="shared" si="428"/>
        <v>72</v>
      </c>
      <c r="AF232" s="76">
        <f t="shared" si="437"/>
        <v>18</v>
      </c>
      <c r="AG232" s="76">
        <f t="shared" si="429"/>
        <v>72</v>
      </c>
      <c r="AH232" s="76">
        <f t="shared" si="438"/>
        <v>17</v>
      </c>
      <c r="AI232" s="78">
        <f t="shared" si="430"/>
        <v>72</v>
      </c>
    </row>
    <row r="233" spans="6:35" x14ac:dyDescent="0.2">
      <c r="F233" s="31"/>
      <c r="G233" s="32"/>
      <c r="H233" s="32"/>
      <c r="I233" s="32" t="s">
        <v>2</v>
      </c>
      <c r="J233" s="31"/>
      <c r="K233" s="32">
        <f t="shared" ref="K233:K245" si="448">COUNTIF(K$78:K$102,$I233)</f>
        <v>0</v>
      </c>
      <c r="L233" s="32">
        <f t="shared" si="447"/>
        <v>0</v>
      </c>
      <c r="M233" s="32">
        <f t="shared" si="447"/>
        <v>0</v>
      </c>
      <c r="N233" s="32">
        <f t="shared" si="447"/>
        <v>1</v>
      </c>
      <c r="O233" s="32">
        <f t="shared" si="447"/>
        <v>1</v>
      </c>
      <c r="P233" s="32">
        <f t="shared" si="447"/>
        <v>0</v>
      </c>
      <c r="Q233" s="33">
        <f t="shared" si="447"/>
        <v>1</v>
      </c>
      <c r="V233" s="79">
        <f t="shared" si="431"/>
        <v>18</v>
      </c>
      <c r="W233" s="76">
        <f t="shared" si="439"/>
        <v>73</v>
      </c>
      <c r="X233" s="76">
        <f t="shared" si="432"/>
        <v>18</v>
      </c>
      <c r="Y233" s="76">
        <f t="shared" si="433"/>
        <v>73</v>
      </c>
      <c r="Z233" s="76">
        <f t="shared" si="434"/>
        <v>18</v>
      </c>
      <c r="AA233" s="76">
        <f t="shared" si="426"/>
        <v>73</v>
      </c>
      <c r="AB233" s="76">
        <f t="shared" si="435"/>
        <v>18</v>
      </c>
      <c r="AC233" s="76">
        <f t="shared" si="427"/>
        <v>73</v>
      </c>
      <c r="AD233" s="76">
        <f t="shared" si="436"/>
        <v>18</v>
      </c>
      <c r="AE233" s="76">
        <f t="shared" si="428"/>
        <v>73</v>
      </c>
      <c r="AF233" s="76">
        <f t="shared" si="437"/>
        <v>18</v>
      </c>
      <c r="AG233" s="76">
        <f t="shared" si="429"/>
        <v>73</v>
      </c>
      <c r="AH233" s="76">
        <f t="shared" si="438"/>
        <v>18</v>
      </c>
      <c r="AI233" s="78">
        <f t="shared" si="430"/>
        <v>73</v>
      </c>
    </row>
    <row r="234" spans="6:35" x14ac:dyDescent="0.2">
      <c r="F234" s="31"/>
      <c r="G234" s="32"/>
      <c r="H234" s="32"/>
      <c r="I234" s="32" t="s">
        <v>3</v>
      </c>
      <c r="J234" s="31"/>
      <c r="K234" s="32">
        <f t="shared" si="448"/>
        <v>1</v>
      </c>
      <c r="L234" s="32">
        <f t="shared" si="447"/>
        <v>1</v>
      </c>
      <c r="M234" s="32">
        <f t="shared" si="447"/>
        <v>0</v>
      </c>
      <c r="N234" s="32">
        <f t="shared" si="447"/>
        <v>1</v>
      </c>
      <c r="O234" s="32">
        <f t="shared" si="447"/>
        <v>0</v>
      </c>
      <c r="P234" s="32">
        <f t="shared" si="447"/>
        <v>0</v>
      </c>
      <c r="Q234" s="33">
        <f t="shared" si="447"/>
        <v>0</v>
      </c>
      <c r="V234" s="79">
        <f t="shared" si="431"/>
        <v>18</v>
      </c>
      <c r="W234" s="76">
        <f t="shared" si="439"/>
        <v>74</v>
      </c>
      <c r="X234" s="76">
        <f t="shared" si="432"/>
        <v>18</v>
      </c>
      <c r="Y234" s="76">
        <f t="shared" si="433"/>
        <v>74</v>
      </c>
      <c r="Z234" s="76">
        <f t="shared" si="434"/>
        <v>19</v>
      </c>
      <c r="AA234" s="76">
        <f t="shared" si="426"/>
        <v>74</v>
      </c>
      <c r="AB234" s="76">
        <f t="shared" si="435"/>
        <v>18</v>
      </c>
      <c r="AC234" s="76">
        <f t="shared" si="427"/>
        <v>74</v>
      </c>
      <c r="AD234" s="76">
        <f t="shared" si="436"/>
        <v>19</v>
      </c>
      <c r="AE234" s="76">
        <f t="shared" si="428"/>
        <v>74</v>
      </c>
      <c r="AF234" s="76">
        <f t="shared" si="437"/>
        <v>18</v>
      </c>
      <c r="AG234" s="76">
        <f t="shared" si="429"/>
        <v>74</v>
      </c>
      <c r="AH234" s="76">
        <f t="shared" si="438"/>
        <v>18</v>
      </c>
      <c r="AI234" s="78">
        <f t="shared" si="430"/>
        <v>74</v>
      </c>
    </row>
    <row r="235" spans="6:35" x14ac:dyDescent="0.2">
      <c r="F235" s="31"/>
      <c r="G235" s="32"/>
      <c r="H235" s="32"/>
      <c r="I235" s="32" t="s">
        <v>4</v>
      </c>
      <c r="J235" s="31"/>
      <c r="K235" s="32">
        <f t="shared" si="448"/>
        <v>1</v>
      </c>
      <c r="L235" s="32">
        <f t="shared" si="447"/>
        <v>0</v>
      </c>
      <c r="M235" s="32">
        <f t="shared" si="447"/>
        <v>0</v>
      </c>
      <c r="N235" s="32">
        <f t="shared" si="447"/>
        <v>0</v>
      </c>
      <c r="O235" s="32">
        <f t="shared" si="447"/>
        <v>1</v>
      </c>
      <c r="P235" s="32">
        <f t="shared" si="447"/>
        <v>1</v>
      </c>
      <c r="Q235" s="33">
        <f t="shared" si="447"/>
        <v>0</v>
      </c>
      <c r="V235" s="79">
        <f t="shared" si="431"/>
        <v>18</v>
      </c>
      <c r="W235" s="76">
        <f t="shared" si="439"/>
        <v>75</v>
      </c>
      <c r="X235" s="76">
        <f t="shared" si="432"/>
        <v>18</v>
      </c>
      <c r="Y235" s="76">
        <f t="shared" si="433"/>
        <v>75</v>
      </c>
      <c r="Z235" s="76">
        <f t="shared" si="434"/>
        <v>19</v>
      </c>
      <c r="AA235" s="76">
        <f t="shared" si="426"/>
        <v>75</v>
      </c>
      <c r="AB235" s="76">
        <f t="shared" si="435"/>
        <v>18</v>
      </c>
      <c r="AC235" s="76">
        <f t="shared" si="427"/>
        <v>75</v>
      </c>
      <c r="AD235" s="76">
        <f t="shared" si="436"/>
        <v>19</v>
      </c>
      <c r="AE235" s="76">
        <f t="shared" si="428"/>
        <v>75</v>
      </c>
      <c r="AF235" s="76">
        <f t="shared" si="437"/>
        <v>18</v>
      </c>
      <c r="AG235" s="76">
        <f t="shared" si="429"/>
        <v>75</v>
      </c>
      <c r="AH235" s="76">
        <f t="shared" si="438"/>
        <v>18</v>
      </c>
      <c r="AI235" s="78">
        <f t="shared" si="430"/>
        <v>75</v>
      </c>
    </row>
    <row r="236" spans="6:35" x14ac:dyDescent="0.2">
      <c r="F236" s="31"/>
      <c r="G236" s="32"/>
      <c r="H236" s="32"/>
      <c r="I236" s="32" t="s">
        <v>5</v>
      </c>
      <c r="J236" s="31"/>
      <c r="K236" s="32">
        <f t="shared" si="448"/>
        <v>1</v>
      </c>
      <c r="L236" s="32">
        <f t="shared" si="447"/>
        <v>0</v>
      </c>
      <c r="M236" s="32">
        <f t="shared" si="447"/>
        <v>1</v>
      </c>
      <c r="N236" s="32">
        <f t="shared" si="447"/>
        <v>0</v>
      </c>
      <c r="O236" s="32">
        <f t="shared" si="447"/>
        <v>0</v>
      </c>
      <c r="P236" s="32">
        <f t="shared" si="447"/>
        <v>1</v>
      </c>
      <c r="Q236" s="33">
        <f t="shared" si="447"/>
        <v>0</v>
      </c>
      <c r="V236" s="79">
        <f t="shared" si="431"/>
        <v>18</v>
      </c>
      <c r="W236" s="76">
        <f t="shared" si="439"/>
        <v>76</v>
      </c>
      <c r="X236" s="76">
        <f t="shared" si="432"/>
        <v>19</v>
      </c>
      <c r="Y236" s="76">
        <f t="shared" si="433"/>
        <v>76</v>
      </c>
      <c r="Z236" s="76">
        <f t="shared" si="434"/>
        <v>19</v>
      </c>
      <c r="AA236" s="76">
        <f t="shared" si="426"/>
        <v>76</v>
      </c>
      <c r="AB236" s="76">
        <f t="shared" si="435"/>
        <v>18</v>
      </c>
      <c r="AC236" s="76">
        <f t="shared" si="427"/>
        <v>76</v>
      </c>
      <c r="AD236" s="76">
        <f t="shared" si="436"/>
        <v>19</v>
      </c>
      <c r="AE236" s="76">
        <f t="shared" si="428"/>
        <v>76</v>
      </c>
      <c r="AF236" s="76">
        <f t="shared" si="437"/>
        <v>18</v>
      </c>
      <c r="AG236" s="76">
        <f t="shared" si="429"/>
        <v>76</v>
      </c>
      <c r="AH236" s="76">
        <f t="shared" si="438"/>
        <v>19</v>
      </c>
      <c r="AI236" s="78">
        <f t="shared" si="430"/>
        <v>76</v>
      </c>
    </row>
    <row r="237" spans="6:35" x14ac:dyDescent="0.2">
      <c r="F237" s="31"/>
      <c r="G237" s="32"/>
      <c r="H237" s="32"/>
      <c r="I237" s="32" t="s">
        <v>6</v>
      </c>
      <c r="J237" s="31"/>
      <c r="K237" s="32">
        <f t="shared" si="448"/>
        <v>0</v>
      </c>
      <c r="L237" s="32">
        <f t="shared" si="447"/>
        <v>1</v>
      </c>
      <c r="M237" s="32">
        <f t="shared" si="447"/>
        <v>1</v>
      </c>
      <c r="N237" s="32">
        <f t="shared" si="447"/>
        <v>0</v>
      </c>
      <c r="O237" s="32">
        <f t="shared" si="447"/>
        <v>0</v>
      </c>
      <c r="P237" s="32">
        <f t="shared" si="447"/>
        <v>0</v>
      </c>
      <c r="Q237" s="33">
        <f t="shared" si="447"/>
        <v>1</v>
      </c>
      <c r="V237" s="79">
        <f t="shared" si="431"/>
        <v>19</v>
      </c>
      <c r="W237" s="76">
        <f t="shared" si="439"/>
        <v>77</v>
      </c>
      <c r="X237" s="76">
        <f t="shared" si="432"/>
        <v>19</v>
      </c>
      <c r="Y237" s="76">
        <f t="shared" si="433"/>
        <v>77</v>
      </c>
      <c r="Z237" s="76">
        <f t="shared" si="434"/>
        <v>19</v>
      </c>
      <c r="AA237" s="76">
        <f t="shared" si="426"/>
        <v>77</v>
      </c>
      <c r="AB237" s="76">
        <f t="shared" si="435"/>
        <v>18</v>
      </c>
      <c r="AC237" s="76">
        <f t="shared" si="427"/>
        <v>77</v>
      </c>
      <c r="AD237" s="76">
        <f t="shared" si="436"/>
        <v>19</v>
      </c>
      <c r="AE237" s="76">
        <f t="shared" si="428"/>
        <v>77</v>
      </c>
      <c r="AF237" s="76">
        <f t="shared" si="437"/>
        <v>19</v>
      </c>
      <c r="AG237" s="76">
        <f t="shared" si="429"/>
        <v>77</v>
      </c>
      <c r="AH237" s="76">
        <f t="shared" si="438"/>
        <v>19</v>
      </c>
      <c r="AI237" s="78">
        <f t="shared" si="430"/>
        <v>77</v>
      </c>
    </row>
    <row r="238" spans="6:35" x14ac:dyDescent="0.2">
      <c r="F238" s="31"/>
      <c r="G238" s="32"/>
      <c r="H238" s="32"/>
      <c r="I238" s="32" t="s">
        <v>7</v>
      </c>
      <c r="J238" s="31"/>
      <c r="K238" s="32">
        <f t="shared" si="448"/>
        <v>0</v>
      </c>
      <c r="L238" s="32">
        <f t="shared" si="447"/>
        <v>0</v>
      </c>
      <c r="M238" s="32">
        <f t="shared" si="447"/>
        <v>1</v>
      </c>
      <c r="N238" s="32">
        <f t="shared" si="447"/>
        <v>1</v>
      </c>
      <c r="O238" s="32">
        <f t="shared" si="447"/>
        <v>1</v>
      </c>
      <c r="P238" s="32">
        <f t="shared" si="447"/>
        <v>0</v>
      </c>
      <c r="Q238" s="33">
        <f t="shared" si="447"/>
        <v>0</v>
      </c>
      <c r="V238" s="79">
        <f t="shared" si="431"/>
        <v>19</v>
      </c>
      <c r="W238" s="76">
        <f t="shared" si="439"/>
        <v>78</v>
      </c>
      <c r="X238" s="76">
        <f t="shared" si="432"/>
        <v>19</v>
      </c>
      <c r="Y238" s="76">
        <f t="shared" si="433"/>
        <v>78</v>
      </c>
      <c r="Z238" s="76">
        <f t="shared" si="434"/>
        <v>20</v>
      </c>
      <c r="AA238" s="76">
        <f t="shared" si="426"/>
        <v>78</v>
      </c>
      <c r="AB238" s="76">
        <f t="shared" si="435"/>
        <v>19</v>
      </c>
      <c r="AC238" s="76">
        <f t="shared" si="427"/>
        <v>78</v>
      </c>
      <c r="AD238" s="76">
        <f t="shared" si="436"/>
        <v>19</v>
      </c>
      <c r="AE238" s="76">
        <f t="shared" si="428"/>
        <v>78</v>
      </c>
      <c r="AF238" s="76">
        <f t="shared" si="437"/>
        <v>19</v>
      </c>
      <c r="AG238" s="76">
        <f t="shared" si="429"/>
        <v>78</v>
      </c>
      <c r="AH238" s="76">
        <f t="shared" si="438"/>
        <v>19</v>
      </c>
      <c r="AI238" s="78">
        <f t="shared" si="430"/>
        <v>78</v>
      </c>
    </row>
    <row r="239" spans="6:35" x14ac:dyDescent="0.2">
      <c r="F239" s="31" t="s">
        <v>18</v>
      </c>
      <c r="G239" s="32"/>
      <c r="H239" s="32"/>
      <c r="I239" s="44" t="s">
        <v>8</v>
      </c>
      <c r="J239" s="31"/>
      <c r="K239" s="32">
        <f t="shared" si="448"/>
        <v>0</v>
      </c>
      <c r="L239" s="32">
        <f t="shared" si="447"/>
        <v>0</v>
      </c>
      <c r="M239" s="32">
        <f t="shared" si="447"/>
        <v>1</v>
      </c>
      <c r="N239" s="32">
        <f t="shared" si="447"/>
        <v>1</v>
      </c>
      <c r="O239" s="32">
        <f t="shared" si="447"/>
        <v>1</v>
      </c>
      <c r="P239" s="32">
        <f t="shared" si="447"/>
        <v>0</v>
      </c>
      <c r="Q239" s="33">
        <f t="shared" si="447"/>
        <v>0</v>
      </c>
      <c r="V239" s="79">
        <f t="shared" si="431"/>
        <v>19</v>
      </c>
      <c r="W239" s="76">
        <f t="shared" si="439"/>
        <v>79</v>
      </c>
      <c r="X239" s="76">
        <f t="shared" si="432"/>
        <v>19</v>
      </c>
      <c r="Y239" s="76">
        <f t="shared" si="433"/>
        <v>79</v>
      </c>
      <c r="Z239" s="76">
        <f t="shared" si="434"/>
        <v>20</v>
      </c>
      <c r="AA239" s="76">
        <f t="shared" si="426"/>
        <v>79</v>
      </c>
      <c r="AB239" s="76">
        <f t="shared" si="435"/>
        <v>19</v>
      </c>
      <c r="AC239" s="76">
        <f t="shared" si="427"/>
        <v>79</v>
      </c>
      <c r="AD239" s="76">
        <f t="shared" si="436"/>
        <v>20</v>
      </c>
      <c r="AE239" s="76">
        <f t="shared" si="428"/>
        <v>79</v>
      </c>
      <c r="AF239" s="76">
        <f t="shared" si="437"/>
        <v>19</v>
      </c>
      <c r="AG239" s="76">
        <f t="shared" si="429"/>
        <v>79</v>
      </c>
      <c r="AH239" s="76">
        <f t="shared" si="438"/>
        <v>20</v>
      </c>
      <c r="AI239" s="78">
        <f t="shared" si="430"/>
        <v>79</v>
      </c>
    </row>
    <row r="240" spans="6:35" x14ac:dyDescent="0.2">
      <c r="F240" s="31"/>
      <c r="G240" s="32"/>
      <c r="H240" s="32"/>
      <c r="I240" s="44" t="s">
        <v>14</v>
      </c>
      <c r="J240" s="31"/>
      <c r="K240" s="32">
        <f t="shared" si="448"/>
        <v>1</v>
      </c>
      <c r="L240" s="32">
        <f t="shared" si="447"/>
        <v>0</v>
      </c>
      <c r="M240" s="32">
        <f t="shared" si="447"/>
        <v>1</v>
      </c>
      <c r="N240" s="32">
        <f t="shared" si="447"/>
        <v>0</v>
      </c>
      <c r="O240" s="32">
        <f t="shared" si="447"/>
        <v>0</v>
      </c>
      <c r="P240" s="32">
        <f t="shared" si="447"/>
        <v>1</v>
      </c>
      <c r="Q240" s="33">
        <f t="shared" si="447"/>
        <v>0</v>
      </c>
      <c r="V240" s="79">
        <f t="shared" si="431"/>
        <v>19</v>
      </c>
      <c r="W240" s="76">
        <f t="shared" si="439"/>
        <v>80</v>
      </c>
      <c r="X240" s="76">
        <f t="shared" si="432"/>
        <v>20</v>
      </c>
      <c r="Y240" s="76">
        <f t="shared" si="433"/>
        <v>80</v>
      </c>
      <c r="Z240" s="76">
        <f t="shared" si="434"/>
        <v>20</v>
      </c>
      <c r="AA240" s="76">
        <f t="shared" si="426"/>
        <v>80</v>
      </c>
      <c r="AB240" s="76">
        <f t="shared" si="435"/>
        <v>19</v>
      </c>
      <c r="AC240" s="76">
        <f t="shared" si="427"/>
        <v>80</v>
      </c>
      <c r="AD240" s="76">
        <f t="shared" si="436"/>
        <v>20</v>
      </c>
      <c r="AE240" s="76">
        <f t="shared" si="428"/>
        <v>80</v>
      </c>
      <c r="AF240" s="76">
        <f t="shared" si="437"/>
        <v>20</v>
      </c>
      <c r="AG240" s="76">
        <f t="shared" si="429"/>
        <v>80</v>
      </c>
      <c r="AH240" s="76">
        <f t="shared" si="438"/>
        <v>20</v>
      </c>
      <c r="AI240" s="78">
        <f t="shared" si="430"/>
        <v>80</v>
      </c>
    </row>
    <row r="241" spans="6:35" x14ac:dyDescent="0.2">
      <c r="F241" s="31"/>
      <c r="G241" s="32"/>
      <c r="H241" s="32"/>
      <c r="I241" s="44" t="s">
        <v>10</v>
      </c>
      <c r="J241" s="31"/>
      <c r="K241" s="32">
        <f t="shared" si="448"/>
        <v>0</v>
      </c>
      <c r="L241" s="32">
        <f t="shared" si="447"/>
        <v>0</v>
      </c>
      <c r="M241" s="32">
        <f t="shared" si="447"/>
        <v>0</v>
      </c>
      <c r="N241" s="32">
        <f t="shared" si="447"/>
        <v>0</v>
      </c>
      <c r="O241" s="32">
        <f t="shared" si="447"/>
        <v>1</v>
      </c>
      <c r="P241" s="32">
        <f t="shared" si="447"/>
        <v>1</v>
      </c>
      <c r="Q241" s="33">
        <f t="shared" si="447"/>
        <v>1</v>
      </c>
      <c r="V241" s="79">
        <f t="shared" si="431"/>
        <v>20</v>
      </c>
      <c r="W241" s="76">
        <f t="shared" si="439"/>
        <v>81</v>
      </c>
      <c r="X241" s="76">
        <f t="shared" si="432"/>
        <v>20</v>
      </c>
      <c r="Y241" s="76">
        <f t="shared" si="433"/>
        <v>81</v>
      </c>
      <c r="Z241" s="76">
        <f t="shared" si="434"/>
        <v>20</v>
      </c>
      <c r="AA241" s="76">
        <f t="shared" si="426"/>
        <v>81</v>
      </c>
      <c r="AB241" s="76">
        <f t="shared" si="435"/>
        <v>20</v>
      </c>
      <c r="AC241" s="76">
        <f t="shared" si="427"/>
        <v>81</v>
      </c>
      <c r="AD241" s="76">
        <f t="shared" si="436"/>
        <v>20</v>
      </c>
      <c r="AE241" s="76">
        <f t="shared" si="428"/>
        <v>81</v>
      </c>
      <c r="AF241" s="76">
        <f t="shared" si="437"/>
        <v>20</v>
      </c>
      <c r="AG241" s="76">
        <f t="shared" si="429"/>
        <v>81</v>
      </c>
      <c r="AH241" s="76">
        <f t="shared" si="438"/>
        <v>20</v>
      </c>
      <c r="AI241" s="78">
        <f t="shared" si="430"/>
        <v>81</v>
      </c>
    </row>
    <row r="242" spans="6:35" x14ac:dyDescent="0.2">
      <c r="F242" s="31"/>
      <c r="G242" s="32"/>
      <c r="H242" s="32"/>
      <c r="I242" s="44" t="s">
        <v>12</v>
      </c>
      <c r="J242" s="31"/>
      <c r="K242" s="32">
        <f t="shared" si="448"/>
        <v>0</v>
      </c>
      <c r="L242" s="32">
        <f t="shared" si="447"/>
        <v>1</v>
      </c>
      <c r="M242" s="32">
        <f t="shared" si="447"/>
        <v>1</v>
      </c>
      <c r="N242" s="32">
        <f t="shared" si="447"/>
        <v>0</v>
      </c>
      <c r="O242" s="32">
        <f t="shared" si="447"/>
        <v>0</v>
      </c>
      <c r="P242" s="32">
        <f t="shared" si="447"/>
        <v>0</v>
      </c>
      <c r="Q242" s="33">
        <f t="shared" si="447"/>
        <v>1</v>
      </c>
      <c r="V242" s="79">
        <f t="shared" si="431"/>
        <v>20</v>
      </c>
      <c r="W242" s="76">
        <f t="shared" si="439"/>
        <v>82</v>
      </c>
      <c r="X242" s="76">
        <f t="shared" si="432"/>
        <v>20</v>
      </c>
      <c r="Y242" s="76">
        <f t="shared" si="433"/>
        <v>82</v>
      </c>
      <c r="Z242" s="76">
        <f t="shared" si="434"/>
        <v>20</v>
      </c>
      <c r="AA242" s="76">
        <f t="shared" si="426"/>
        <v>82</v>
      </c>
      <c r="AB242" s="76">
        <f t="shared" si="435"/>
        <v>20</v>
      </c>
      <c r="AC242" s="76">
        <f t="shared" si="427"/>
        <v>82</v>
      </c>
      <c r="AD242" s="76">
        <f t="shared" si="436"/>
        <v>20</v>
      </c>
      <c r="AE242" s="76">
        <f t="shared" si="428"/>
        <v>82</v>
      </c>
      <c r="AF242" s="76">
        <f t="shared" si="437"/>
        <v>20</v>
      </c>
      <c r="AG242" s="76">
        <f t="shared" si="429"/>
        <v>82</v>
      </c>
      <c r="AH242" s="76">
        <f t="shared" si="438"/>
        <v>20</v>
      </c>
      <c r="AI242" s="78">
        <f t="shared" si="430"/>
        <v>82</v>
      </c>
    </row>
    <row r="243" spans="6:35" x14ac:dyDescent="0.2">
      <c r="F243" s="31"/>
      <c r="G243" s="32"/>
      <c r="H243" s="32"/>
      <c r="I243" s="44" t="s">
        <v>11</v>
      </c>
      <c r="J243" s="31"/>
      <c r="K243" s="32">
        <f t="shared" si="448"/>
        <v>0</v>
      </c>
      <c r="L243" s="32">
        <f t="shared" si="447"/>
        <v>1</v>
      </c>
      <c r="M243" s="32">
        <f t="shared" si="447"/>
        <v>0</v>
      </c>
      <c r="N243" s="32">
        <f t="shared" si="447"/>
        <v>1</v>
      </c>
      <c r="O243" s="32">
        <f t="shared" si="447"/>
        <v>0</v>
      </c>
      <c r="P243" s="32">
        <f t="shared" si="447"/>
        <v>0</v>
      </c>
      <c r="Q243" s="33">
        <f t="shared" si="447"/>
        <v>1</v>
      </c>
      <c r="V243" s="79">
        <f t="shared" si="431"/>
        <v>20</v>
      </c>
      <c r="W243" s="76">
        <f t="shared" si="439"/>
        <v>83</v>
      </c>
      <c r="X243" s="76">
        <f t="shared" si="432"/>
        <v>20</v>
      </c>
      <c r="Y243" s="76">
        <f t="shared" si="433"/>
        <v>83</v>
      </c>
      <c r="Z243" s="76">
        <f t="shared" si="434"/>
        <v>21</v>
      </c>
      <c r="AA243" s="76">
        <f t="shared" si="426"/>
        <v>83</v>
      </c>
      <c r="AB243" s="76">
        <f t="shared" si="435"/>
        <v>20</v>
      </c>
      <c r="AC243" s="76">
        <f t="shared" si="427"/>
        <v>83</v>
      </c>
      <c r="AD243" s="76">
        <f t="shared" si="436"/>
        <v>20</v>
      </c>
      <c r="AE243" s="76">
        <f t="shared" si="428"/>
        <v>83</v>
      </c>
      <c r="AF243" s="76">
        <f t="shared" si="437"/>
        <v>20</v>
      </c>
      <c r="AG243" s="76">
        <f t="shared" si="429"/>
        <v>83</v>
      </c>
      <c r="AH243" s="76">
        <f t="shared" si="438"/>
        <v>21</v>
      </c>
      <c r="AI243" s="78">
        <f t="shared" si="430"/>
        <v>83</v>
      </c>
    </row>
    <row r="244" spans="6:35" x14ac:dyDescent="0.2">
      <c r="F244" s="31"/>
      <c r="G244" s="32"/>
      <c r="H244" s="32"/>
      <c r="I244" s="44" t="s">
        <v>13</v>
      </c>
      <c r="J244" s="31"/>
      <c r="K244" s="32">
        <f t="shared" si="448"/>
        <v>1</v>
      </c>
      <c r="L244" s="32">
        <f t="shared" si="447"/>
        <v>0</v>
      </c>
      <c r="M244" s="32">
        <f t="shared" si="447"/>
        <v>0</v>
      </c>
      <c r="N244" s="32">
        <f t="shared" si="447"/>
        <v>1</v>
      </c>
      <c r="O244" s="32">
        <f t="shared" si="447"/>
        <v>1</v>
      </c>
      <c r="P244" s="32">
        <f t="shared" si="447"/>
        <v>0</v>
      </c>
      <c r="Q244" s="33">
        <f t="shared" si="447"/>
        <v>0</v>
      </c>
      <c r="V244" s="79">
        <f t="shared" si="431"/>
        <v>20</v>
      </c>
      <c r="W244" s="76">
        <f t="shared" si="439"/>
        <v>84</v>
      </c>
      <c r="X244" s="76">
        <f t="shared" si="432"/>
        <v>20</v>
      </c>
      <c r="Y244" s="76">
        <f t="shared" si="433"/>
        <v>84</v>
      </c>
      <c r="Z244" s="76">
        <f t="shared" si="434"/>
        <v>21</v>
      </c>
      <c r="AA244" s="76">
        <f t="shared" si="426"/>
        <v>84</v>
      </c>
      <c r="AB244" s="76">
        <f t="shared" si="435"/>
        <v>20</v>
      </c>
      <c r="AC244" s="76">
        <f t="shared" si="427"/>
        <v>84</v>
      </c>
      <c r="AD244" s="76">
        <f t="shared" si="436"/>
        <v>21</v>
      </c>
      <c r="AE244" s="76">
        <f t="shared" si="428"/>
        <v>84</v>
      </c>
      <c r="AF244" s="76">
        <f t="shared" si="437"/>
        <v>21</v>
      </c>
      <c r="AG244" s="76">
        <f t="shared" si="429"/>
        <v>84</v>
      </c>
      <c r="AH244" s="76">
        <f t="shared" si="438"/>
        <v>21</v>
      </c>
      <c r="AI244" s="78">
        <f t="shared" si="430"/>
        <v>84</v>
      </c>
    </row>
    <row r="245" spans="6:35" x14ac:dyDescent="0.2">
      <c r="F245" s="31"/>
      <c r="G245" s="32"/>
      <c r="H245" s="32"/>
      <c r="I245" s="44" t="s">
        <v>15</v>
      </c>
      <c r="J245" s="31"/>
      <c r="K245" s="32">
        <f t="shared" si="448"/>
        <v>1</v>
      </c>
      <c r="L245" s="32">
        <f t="shared" si="447"/>
        <v>1</v>
      </c>
      <c r="M245" s="32">
        <f t="shared" si="447"/>
        <v>0</v>
      </c>
      <c r="N245" s="32">
        <f t="shared" si="447"/>
        <v>0</v>
      </c>
      <c r="O245" s="32">
        <f t="shared" si="447"/>
        <v>0</v>
      </c>
      <c r="P245" s="32">
        <f t="shared" si="447"/>
        <v>1</v>
      </c>
      <c r="Q245" s="33">
        <f t="shared" si="447"/>
        <v>0</v>
      </c>
      <c r="V245" s="79">
        <f t="shared" si="431"/>
        <v>20</v>
      </c>
      <c r="W245" s="76">
        <f t="shared" si="439"/>
        <v>85</v>
      </c>
      <c r="X245" s="76">
        <f t="shared" si="432"/>
        <v>21</v>
      </c>
      <c r="Y245" s="76">
        <f t="shared" si="433"/>
        <v>85</v>
      </c>
      <c r="Z245" s="76">
        <f t="shared" si="434"/>
        <v>21</v>
      </c>
      <c r="AA245" s="76">
        <f t="shared" si="426"/>
        <v>85</v>
      </c>
      <c r="AB245" s="76">
        <f t="shared" si="435"/>
        <v>21</v>
      </c>
      <c r="AC245" s="76">
        <f t="shared" si="427"/>
        <v>85</v>
      </c>
      <c r="AD245" s="76">
        <f t="shared" si="436"/>
        <v>21</v>
      </c>
      <c r="AE245" s="76">
        <f t="shared" si="428"/>
        <v>85</v>
      </c>
      <c r="AF245" s="76">
        <f t="shared" si="437"/>
        <v>21</v>
      </c>
      <c r="AG245" s="76">
        <f t="shared" si="429"/>
        <v>85</v>
      </c>
      <c r="AH245" s="76">
        <f t="shared" si="438"/>
        <v>21</v>
      </c>
      <c r="AI245" s="78">
        <f t="shared" si="430"/>
        <v>85</v>
      </c>
    </row>
    <row r="246" spans="6:35" x14ac:dyDescent="0.2">
      <c r="F246" s="32"/>
      <c r="G246" s="32"/>
      <c r="H246" s="32"/>
      <c r="I246" s="44"/>
      <c r="J246" s="31"/>
      <c r="K246" s="32"/>
      <c r="L246" s="32"/>
      <c r="M246" s="32"/>
      <c r="N246" s="32"/>
      <c r="O246" s="32"/>
      <c r="P246" s="32"/>
      <c r="Q246" s="33"/>
      <c r="V246" s="79">
        <f t="shared" si="431"/>
        <v>21</v>
      </c>
      <c r="W246" s="76">
        <f t="shared" si="439"/>
        <v>86</v>
      </c>
      <c r="X246" s="76">
        <f t="shared" si="432"/>
        <v>21</v>
      </c>
      <c r="Y246" s="76">
        <f t="shared" si="433"/>
        <v>86</v>
      </c>
      <c r="Z246" s="76">
        <f t="shared" si="434"/>
        <v>22</v>
      </c>
      <c r="AA246" s="76">
        <f t="shared" si="426"/>
        <v>86</v>
      </c>
      <c r="AB246" s="76">
        <f t="shared" si="435"/>
        <v>21</v>
      </c>
      <c r="AC246" s="76">
        <f t="shared" si="427"/>
        <v>86</v>
      </c>
      <c r="AD246" s="76">
        <f t="shared" si="436"/>
        <v>21</v>
      </c>
      <c r="AE246" s="76">
        <f t="shared" si="428"/>
        <v>86</v>
      </c>
      <c r="AF246" s="76">
        <f t="shared" si="437"/>
        <v>21</v>
      </c>
      <c r="AG246" s="76">
        <f t="shared" si="429"/>
        <v>86</v>
      </c>
      <c r="AH246" s="76">
        <f t="shared" si="438"/>
        <v>21</v>
      </c>
      <c r="AI246" s="78">
        <f t="shared" si="430"/>
        <v>86</v>
      </c>
    </row>
    <row r="247" spans="6:35" x14ac:dyDescent="0.2">
      <c r="F247" s="32"/>
      <c r="G247" s="32"/>
      <c r="H247" s="32"/>
      <c r="I247" s="44"/>
      <c r="J247" s="31"/>
      <c r="K247" s="32">
        <f>SUM(K249:K255)</f>
        <v>3</v>
      </c>
      <c r="L247" s="32">
        <f t="shared" ref="L247:Q247" si="449">SUM(L249:L255)</f>
        <v>3</v>
      </c>
      <c r="M247" s="32">
        <f t="shared" si="449"/>
        <v>3</v>
      </c>
      <c r="N247" s="32">
        <f t="shared" si="449"/>
        <v>3</v>
      </c>
      <c r="O247" s="32">
        <f t="shared" si="449"/>
        <v>3</v>
      </c>
      <c r="P247" s="32">
        <f t="shared" si="449"/>
        <v>3</v>
      </c>
      <c r="Q247" s="33">
        <f t="shared" si="449"/>
        <v>3</v>
      </c>
      <c r="V247" s="79">
        <f t="shared" si="431"/>
        <v>21</v>
      </c>
      <c r="W247" s="76">
        <f t="shared" si="439"/>
        <v>87</v>
      </c>
      <c r="X247" s="76">
        <f t="shared" si="432"/>
        <v>21</v>
      </c>
      <c r="Y247" s="76">
        <f t="shared" si="433"/>
        <v>87</v>
      </c>
      <c r="Z247" s="76">
        <f t="shared" si="434"/>
        <v>22</v>
      </c>
      <c r="AA247" s="76">
        <f t="shared" si="426"/>
        <v>87</v>
      </c>
      <c r="AB247" s="76">
        <f t="shared" si="435"/>
        <v>21</v>
      </c>
      <c r="AC247" s="76">
        <f t="shared" si="427"/>
        <v>87</v>
      </c>
      <c r="AD247" s="76">
        <f t="shared" si="436"/>
        <v>21</v>
      </c>
      <c r="AE247" s="76">
        <f t="shared" si="428"/>
        <v>87</v>
      </c>
      <c r="AF247" s="76">
        <f t="shared" si="437"/>
        <v>22</v>
      </c>
      <c r="AG247" s="76">
        <f t="shared" si="429"/>
        <v>87</v>
      </c>
      <c r="AH247" s="76">
        <f t="shared" si="438"/>
        <v>22</v>
      </c>
      <c r="AI247" s="78">
        <f t="shared" si="430"/>
        <v>87</v>
      </c>
    </row>
    <row r="248" spans="6:35" x14ac:dyDescent="0.2">
      <c r="F248" s="1" t="s">
        <v>42</v>
      </c>
      <c r="I248" s="34">
        <f>IF(AND(MIN(K248:Q248)=6,MAX(K247:Q247)=3,MIN(K247:Q247)=3),0,1)</f>
        <v>0</v>
      </c>
      <c r="J248" s="31"/>
      <c r="K248" s="32">
        <f>SUM(K249:K262)</f>
        <v>6</v>
      </c>
      <c r="L248" s="32">
        <f t="shared" ref="L248" si="450">SUM(L249:L262)</f>
        <v>6</v>
      </c>
      <c r="M248" s="32">
        <f t="shared" ref="M248" si="451">SUM(M249:M262)</f>
        <v>6</v>
      </c>
      <c r="N248" s="32">
        <f t="shared" ref="N248" si="452">SUM(N249:N262)</f>
        <v>6</v>
      </c>
      <c r="O248" s="32">
        <f t="shared" ref="O248" si="453">SUM(O249:O262)</f>
        <v>6</v>
      </c>
      <c r="P248" s="32">
        <f t="shared" ref="P248" si="454">SUM(P249:P262)</f>
        <v>6</v>
      </c>
      <c r="Q248" s="33">
        <f t="shared" ref="Q248" si="455">SUM(Q249:Q262)</f>
        <v>6</v>
      </c>
      <c r="V248" s="79">
        <f t="shared" si="431"/>
        <v>21</v>
      </c>
      <c r="W248" s="76">
        <f t="shared" si="439"/>
        <v>88</v>
      </c>
      <c r="X248" s="76">
        <f t="shared" si="432"/>
        <v>21</v>
      </c>
      <c r="Y248" s="76">
        <f t="shared" si="433"/>
        <v>88</v>
      </c>
      <c r="Z248" s="76">
        <f t="shared" si="434"/>
        <v>22</v>
      </c>
      <c r="AA248" s="76">
        <f t="shared" si="426"/>
        <v>88</v>
      </c>
      <c r="AB248" s="76">
        <f t="shared" si="435"/>
        <v>22</v>
      </c>
      <c r="AC248" s="76">
        <f t="shared" si="427"/>
        <v>88</v>
      </c>
      <c r="AD248" s="76">
        <f t="shared" si="436"/>
        <v>22</v>
      </c>
      <c r="AE248" s="76">
        <f t="shared" si="428"/>
        <v>88</v>
      </c>
      <c r="AF248" s="76">
        <f t="shared" si="437"/>
        <v>22</v>
      </c>
      <c r="AG248" s="76">
        <f t="shared" si="429"/>
        <v>88</v>
      </c>
      <c r="AH248" s="76">
        <f t="shared" si="438"/>
        <v>22</v>
      </c>
      <c r="AI248" s="78">
        <f t="shared" si="430"/>
        <v>88</v>
      </c>
    </row>
    <row r="249" spans="6:35" x14ac:dyDescent="0.2">
      <c r="F249" s="31" t="s">
        <v>17</v>
      </c>
      <c r="G249" s="32"/>
      <c r="H249" s="32"/>
      <c r="I249" s="32" t="s">
        <v>1</v>
      </c>
      <c r="J249" s="31"/>
      <c r="K249" s="32">
        <f>COUNTIF(K$108:K$130,$I249)</f>
        <v>0</v>
      </c>
      <c r="L249" s="32">
        <f t="shared" ref="L249:Q262" si="456">COUNTIF(L$108:L$130,$I249)</f>
        <v>0</v>
      </c>
      <c r="M249" s="32">
        <f t="shared" si="456"/>
        <v>1</v>
      </c>
      <c r="N249" s="32">
        <f t="shared" si="456"/>
        <v>1</v>
      </c>
      <c r="O249" s="32">
        <f t="shared" si="456"/>
        <v>1</v>
      </c>
      <c r="P249" s="32">
        <f t="shared" si="456"/>
        <v>0</v>
      </c>
      <c r="Q249" s="33">
        <f t="shared" si="456"/>
        <v>0</v>
      </c>
      <c r="V249" s="79">
        <f t="shared" si="431"/>
        <v>21</v>
      </c>
      <c r="W249" s="76">
        <f t="shared" si="439"/>
        <v>89</v>
      </c>
      <c r="X249" s="76">
        <f t="shared" si="432"/>
        <v>21</v>
      </c>
      <c r="Y249" s="76">
        <f t="shared" si="433"/>
        <v>89</v>
      </c>
      <c r="Z249" s="76">
        <f t="shared" si="434"/>
        <v>22</v>
      </c>
      <c r="AA249" s="76">
        <f t="shared" si="426"/>
        <v>89</v>
      </c>
      <c r="AB249" s="76">
        <f t="shared" si="435"/>
        <v>22</v>
      </c>
      <c r="AC249" s="76">
        <f t="shared" si="427"/>
        <v>89</v>
      </c>
      <c r="AD249" s="76">
        <f t="shared" si="436"/>
        <v>22</v>
      </c>
      <c r="AE249" s="76">
        <f t="shared" si="428"/>
        <v>89</v>
      </c>
      <c r="AF249" s="76">
        <f t="shared" si="437"/>
        <v>22</v>
      </c>
      <c r="AG249" s="76">
        <f t="shared" si="429"/>
        <v>89</v>
      </c>
      <c r="AH249" s="76">
        <f t="shared" si="438"/>
        <v>22</v>
      </c>
      <c r="AI249" s="78">
        <f t="shared" si="430"/>
        <v>89</v>
      </c>
    </row>
    <row r="250" spans="6:35" x14ac:dyDescent="0.2">
      <c r="F250" s="31"/>
      <c r="G250" s="32"/>
      <c r="H250" s="32"/>
      <c r="I250" s="32" t="s">
        <v>2</v>
      </c>
      <c r="J250" s="31"/>
      <c r="K250" s="32">
        <f t="shared" ref="K250:K262" si="457">COUNTIF(K$108:K$130,$I250)</f>
        <v>1</v>
      </c>
      <c r="L250" s="32">
        <f t="shared" si="456"/>
        <v>0</v>
      </c>
      <c r="M250" s="32">
        <f t="shared" si="456"/>
        <v>1</v>
      </c>
      <c r="N250" s="32">
        <f t="shared" si="456"/>
        <v>0</v>
      </c>
      <c r="O250" s="32">
        <f t="shared" si="456"/>
        <v>0</v>
      </c>
      <c r="P250" s="32">
        <f t="shared" si="456"/>
        <v>1</v>
      </c>
      <c r="Q250" s="33">
        <f t="shared" si="456"/>
        <v>0</v>
      </c>
      <c r="V250" s="79">
        <f t="shared" si="431"/>
        <v>22</v>
      </c>
      <c r="W250" s="76">
        <f t="shared" si="439"/>
        <v>90</v>
      </c>
      <c r="X250" s="76">
        <f t="shared" si="432"/>
        <v>22</v>
      </c>
      <c r="Y250" s="76">
        <f t="shared" si="433"/>
        <v>90</v>
      </c>
      <c r="Z250" s="76">
        <f t="shared" si="434"/>
        <v>22</v>
      </c>
      <c r="AA250" s="76">
        <f t="shared" si="426"/>
        <v>90</v>
      </c>
      <c r="AB250" s="76">
        <f t="shared" si="435"/>
        <v>22</v>
      </c>
      <c r="AC250" s="76">
        <f t="shared" si="427"/>
        <v>90</v>
      </c>
      <c r="AD250" s="76">
        <f t="shared" si="436"/>
        <v>22</v>
      </c>
      <c r="AE250" s="76">
        <f t="shared" si="428"/>
        <v>90</v>
      </c>
      <c r="AF250" s="76">
        <f t="shared" si="437"/>
        <v>22</v>
      </c>
      <c r="AG250" s="76">
        <f t="shared" si="429"/>
        <v>90</v>
      </c>
      <c r="AH250" s="76">
        <f t="shared" si="438"/>
        <v>22</v>
      </c>
      <c r="AI250" s="78">
        <f t="shared" si="430"/>
        <v>90</v>
      </c>
    </row>
    <row r="251" spans="6:35" x14ac:dyDescent="0.2">
      <c r="F251" s="31"/>
      <c r="G251" s="32"/>
      <c r="H251" s="32"/>
      <c r="I251" s="32" t="s">
        <v>3</v>
      </c>
      <c r="J251" s="31"/>
      <c r="K251" s="32">
        <f t="shared" si="457"/>
        <v>0</v>
      </c>
      <c r="L251" s="32">
        <f t="shared" si="456"/>
        <v>0</v>
      </c>
      <c r="M251" s="32">
        <f t="shared" si="456"/>
        <v>0</v>
      </c>
      <c r="N251" s="32">
        <f t="shared" si="456"/>
        <v>0</v>
      </c>
      <c r="O251" s="32">
        <f t="shared" si="456"/>
        <v>1</v>
      </c>
      <c r="P251" s="32">
        <f t="shared" si="456"/>
        <v>1</v>
      </c>
      <c r="Q251" s="33">
        <f t="shared" si="456"/>
        <v>1</v>
      </c>
      <c r="V251" s="79">
        <f t="shared" si="431"/>
        <v>22</v>
      </c>
      <c r="W251" s="76">
        <f t="shared" si="439"/>
        <v>91</v>
      </c>
      <c r="X251" s="76">
        <f t="shared" si="432"/>
        <v>22</v>
      </c>
      <c r="Y251" s="76">
        <f t="shared" si="433"/>
        <v>91</v>
      </c>
      <c r="Z251" s="76">
        <f t="shared" si="434"/>
        <v>23</v>
      </c>
      <c r="AA251" s="76">
        <f t="shared" si="426"/>
        <v>91</v>
      </c>
      <c r="AB251" s="76">
        <f t="shared" si="435"/>
        <v>22</v>
      </c>
      <c r="AC251" s="76">
        <f t="shared" si="427"/>
        <v>91</v>
      </c>
      <c r="AD251" s="76">
        <f t="shared" si="436"/>
        <v>22</v>
      </c>
      <c r="AE251" s="76">
        <f t="shared" si="428"/>
        <v>91</v>
      </c>
      <c r="AF251" s="76">
        <f t="shared" si="437"/>
        <v>23</v>
      </c>
      <c r="AG251" s="76">
        <f t="shared" si="429"/>
        <v>91</v>
      </c>
      <c r="AH251" s="76">
        <f t="shared" si="438"/>
        <v>22</v>
      </c>
      <c r="AI251" s="78">
        <f t="shared" si="430"/>
        <v>91</v>
      </c>
    </row>
    <row r="252" spans="6:35" x14ac:dyDescent="0.2">
      <c r="F252" s="31"/>
      <c r="G252" s="32"/>
      <c r="H252" s="32"/>
      <c r="I252" s="32" t="s">
        <v>4</v>
      </c>
      <c r="J252" s="31"/>
      <c r="K252" s="32">
        <f t="shared" si="457"/>
        <v>0</v>
      </c>
      <c r="L252" s="32">
        <f t="shared" si="456"/>
        <v>1</v>
      </c>
      <c r="M252" s="32">
        <f t="shared" si="456"/>
        <v>1</v>
      </c>
      <c r="N252" s="32">
        <f t="shared" si="456"/>
        <v>0</v>
      </c>
      <c r="O252" s="32">
        <f t="shared" si="456"/>
        <v>0</v>
      </c>
      <c r="P252" s="32">
        <f t="shared" si="456"/>
        <v>0</v>
      </c>
      <c r="Q252" s="33">
        <f t="shared" si="456"/>
        <v>1</v>
      </c>
      <c r="V252" s="79">
        <f t="shared" si="431"/>
        <v>22</v>
      </c>
      <c r="W252" s="76">
        <f t="shared" si="439"/>
        <v>92</v>
      </c>
      <c r="X252" s="76">
        <f t="shared" si="432"/>
        <v>22</v>
      </c>
      <c r="Y252" s="76">
        <f t="shared" si="433"/>
        <v>92</v>
      </c>
      <c r="Z252" s="76">
        <f t="shared" si="434"/>
        <v>23</v>
      </c>
      <c r="AA252" s="76">
        <f t="shared" si="426"/>
        <v>92</v>
      </c>
      <c r="AB252" s="76">
        <f t="shared" si="435"/>
        <v>23</v>
      </c>
      <c r="AC252" s="76">
        <f t="shared" si="427"/>
        <v>92</v>
      </c>
      <c r="AD252" s="76">
        <f t="shared" si="436"/>
        <v>22</v>
      </c>
      <c r="AE252" s="76">
        <f t="shared" si="428"/>
        <v>92</v>
      </c>
      <c r="AF252" s="76">
        <f t="shared" si="437"/>
        <v>23</v>
      </c>
      <c r="AG252" s="76">
        <f t="shared" si="429"/>
        <v>92</v>
      </c>
      <c r="AH252" s="76">
        <f t="shared" si="438"/>
        <v>23</v>
      </c>
      <c r="AI252" s="78">
        <f t="shared" si="430"/>
        <v>92</v>
      </c>
    </row>
    <row r="253" spans="6:35" x14ac:dyDescent="0.2">
      <c r="F253" s="31"/>
      <c r="G253" s="32"/>
      <c r="H253" s="32"/>
      <c r="I253" s="32" t="s">
        <v>5</v>
      </c>
      <c r="J253" s="31"/>
      <c r="K253" s="32">
        <f t="shared" si="457"/>
        <v>0</v>
      </c>
      <c r="L253" s="32">
        <f t="shared" si="456"/>
        <v>1</v>
      </c>
      <c r="M253" s="32">
        <f t="shared" si="456"/>
        <v>0</v>
      </c>
      <c r="N253" s="32">
        <f t="shared" si="456"/>
        <v>1</v>
      </c>
      <c r="O253" s="32">
        <f t="shared" si="456"/>
        <v>0</v>
      </c>
      <c r="P253" s="32">
        <f t="shared" si="456"/>
        <v>0</v>
      </c>
      <c r="Q253" s="33">
        <f t="shared" si="456"/>
        <v>1</v>
      </c>
      <c r="V253" s="79">
        <f t="shared" si="431"/>
        <v>23</v>
      </c>
      <c r="W253" s="76">
        <f t="shared" si="439"/>
        <v>93</v>
      </c>
      <c r="X253" s="76">
        <f t="shared" si="432"/>
        <v>22</v>
      </c>
      <c r="Y253" s="76">
        <f t="shared" si="433"/>
        <v>93</v>
      </c>
      <c r="Z253" s="76">
        <f t="shared" si="434"/>
        <v>23</v>
      </c>
      <c r="AA253" s="76">
        <f t="shared" si="426"/>
        <v>93</v>
      </c>
      <c r="AB253" s="76">
        <f t="shared" si="435"/>
        <v>23</v>
      </c>
      <c r="AC253" s="76">
        <f t="shared" si="427"/>
        <v>93</v>
      </c>
      <c r="AD253" s="76">
        <f t="shared" si="436"/>
        <v>23</v>
      </c>
      <c r="AE253" s="76">
        <f t="shared" si="428"/>
        <v>93</v>
      </c>
      <c r="AF253" s="76">
        <f t="shared" si="437"/>
        <v>23</v>
      </c>
      <c r="AG253" s="76">
        <f t="shared" si="429"/>
        <v>93</v>
      </c>
      <c r="AH253" s="76">
        <f t="shared" si="438"/>
        <v>23</v>
      </c>
      <c r="AI253" s="78">
        <f t="shared" si="430"/>
        <v>93</v>
      </c>
    </row>
    <row r="254" spans="6:35" x14ac:dyDescent="0.2">
      <c r="F254" s="31"/>
      <c r="G254" s="32"/>
      <c r="H254" s="32"/>
      <c r="I254" s="32" t="s">
        <v>6</v>
      </c>
      <c r="J254" s="31"/>
      <c r="K254" s="32">
        <f t="shared" si="457"/>
        <v>1</v>
      </c>
      <c r="L254" s="32">
        <f t="shared" si="456"/>
        <v>0</v>
      </c>
      <c r="M254" s="32">
        <f t="shared" si="456"/>
        <v>0</v>
      </c>
      <c r="N254" s="32">
        <f t="shared" si="456"/>
        <v>1</v>
      </c>
      <c r="O254" s="32">
        <f t="shared" si="456"/>
        <v>1</v>
      </c>
      <c r="P254" s="32">
        <f t="shared" si="456"/>
        <v>0</v>
      </c>
      <c r="Q254" s="33">
        <f t="shared" si="456"/>
        <v>0</v>
      </c>
      <c r="V254" s="79">
        <f t="shared" si="431"/>
        <v>23</v>
      </c>
      <c r="W254" s="76">
        <f t="shared" si="439"/>
        <v>94</v>
      </c>
      <c r="X254" s="76">
        <f t="shared" si="432"/>
        <v>23</v>
      </c>
      <c r="Y254" s="76">
        <f t="shared" si="433"/>
        <v>94</v>
      </c>
      <c r="Z254" s="76">
        <f t="shared" si="434"/>
        <v>24</v>
      </c>
      <c r="AA254" s="76">
        <f t="shared" si="426"/>
        <v>94</v>
      </c>
      <c r="AB254" s="76">
        <f t="shared" si="435"/>
        <v>23</v>
      </c>
      <c r="AC254" s="76">
        <f t="shared" si="427"/>
        <v>94</v>
      </c>
      <c r="AD254" s="76">
        <f t="shared" si="436"/>
        <v>23</v>
      </c>
      <c r="AE254" s="76">
        <f t="shared" si="428"/>
        <v>94</v>
      </c>
      <c r="AF254" s="76">
        <f t="shared" si="437"/>
        <v>23</v>
      </c>
      <c r="AG254" s="76">
        <f t="shared" si="429"/>
        <v>94</v>
      </c>
      <c r="AH254" s="76">
        <f t="shared" si="438"/>
        <v>23</v>
      </c>
      <c r="AI254" s="78">
        <f t="shared" si="430"/>
        <v>94</v>
      </c>
    </row>
    <row r="255" spans="6:35" x14ac:dyDescent="0.2">
      <c r="F255" s="31"/>
      <c r="G255" s="32"/>
      <c r="H255" s="32"/>
      <c r="I255" s="32" t="s">
        <v>7</v>
      </c>
      <c r="J255" s="31"/>
      <c r="K255" s="32">
        <f t="shared" si="457"/>
        <v>1</v>
      </c>
      <c r="L255" s="32">
        <f t="shared" si="456"/>
        <v>1</v>
      </c>
      <c r="M255" s="32">
        <f t="shared" si="456"/>
        <v>0</v>
      </c>
      <c r="N255" s="32">
        <f t="shared" si="456"/>
        <v>0</v>
      </c>
      <c r="O255" s="32">
        <f t="shared" si="456"/>
        <v>0</v>
      </c>
      <c r="P255" s="32">
        <f t="shared" si="456"/>
        <v>1</v>
      </c>
      <c r="Q255" s="33">
        <f t="shared" si="456"/>
        <v>0</v>
      </c>
      <c r="V255" s="79">
        <f t="shared" si="431"/>
        <v>23</v>
      </c>
      <c r="W255" s="76">
        <f t="shared" si="439"/>
        <v>95</v>
      </c>
      <c r="X255" s="76">
        <f t="shared" si="432"/>
        <v>23</v>
      </c>
      <c r="Y255" s="76">
        <f t="shared" si="433"/>
        <v>95</v>
      </c>
      <c r="Z255" s="76">
        <f t="shared" si="434"/>
        <v>24</v>
      </c>
      <c r="AA255" s="76">
        <f t="shared" si="426"/>
        <v>95</v>
      </c>
      <c r="AB255" s="76">
        <f t="shared" si="435"/>
        <v>24</v>
      </c>
      <c r="AC255" s="76">
        <f t="shared" si="427"/>
        <v>95</v>
      </c>
      <c r="AD255" s="76">
        <f t="shared" si="436"/>
        <v>23</v>
      </c>
      <c r="AE255" s="76">
        <f t="shared" si="428"/>
        <v>95</v>
      </c>
      <c r="AF255" s="76">
        <f t="shared" si="437"/>
        <v>24</v>
      </c>
      <c r="AG255" s="76">
        <f t="shared" si="429"/>
        <v>95</v>
      </c>
      <c r="AH255" s="76">
        <f t="shared" si="438"/>
        <v>23</v>
      </c>
      <c r="AI255" s="78">
        <f t="shared" si="430"/>
        <v>95</v>
      </c>
    </row>
    <row r="256" spans="6:35" x14ac:dyDescent="0.2">
      <c r="F256" s="31" t="s">
        <v>18</v>
      </c>
      <c r="G256" s="32"/>
      <c r="H256" s="32"/>
      <c r="I256" s="44" t="s">
        <v>8</v>
      </c>
      <c r="J256" s="31"/>
      <c r="K256" s="32">
        <f t="shared" si="457"/>
        <v>0</v>
      </c>
      <c r="L256" s="32">
        <f t="shared" si="456"/>
        <v>1</v>
      </c>
      <c r="M256" s="32">
        <f t="shared" si="456"/>
        <v>0</v>
      </c>
      <c r="N256" s="32">
        <f t="shared" si="456"/>
        <v>0</v>
      </c>
      <c r="O256" s="32">
        <f t="shared" si="456"/>
        <v>0</v>
      </c>
      <c r="P256" s="32">
        <f t="shared" si="456"/>
        <v>1</v>
      </c>
      <c r="Q256" s="33">
        <f t="shared" si="456"/>
        <v>1</v>
      </c>
      <c r="V256" s="79">
        <f t="shared" si="431"/>
        <v>23</v>
      </c>
      <c r="W256" s="76">
        <f t="shared" si="439"/>
        <v>96</v>
      </c>
      <c r="X256" s="76">
        <f t="shared" si="432"/>
        <v>23</v>
      </c>
      <c r="Y256" s="76">
        <f t="shared" si="433"/>
        <v>96</v>
      </c>
      <c r="Z256" s="76">
        <f t="shared" si="434"/>
        <v>24</v>
      </c>
      <c r="AA256" s="76">
        <f t="shared" si="426"/>
        <v>96</v>
      </c>
      <c r="AB256" s="76">
        <f t="shared" si="435"/>
        <v>24</v>
      </c>
      <c r="AC256" s="76">
        <f t="shared" si="427"/>
        <v>96</v>
      </c>
      <c r="AD256" s="76">
        <f t="shared" si="436"/>
        <v>23</v>
      </c>
      <c r="AE256" s="76">
        <f t="shared" si="428"/>
        <v>96</v>
      </c>
      <c r="AF256" s="76">
        <f t="shared" si="437"/>
        <v>24</v>
      </c>
      <c r="AG256" s="76">
        <f t="shared" si="429"/>
        <v>96</v>
      </c>
      <c r="AH256" s="76">
        <f t="shared" si="438"/>
        <v>23</v>
      </c>
      <c r="AI256" s="78">
        <f t="shared" si="430"/>
        <v>96</v>
      </c>
    </row>
    <row r="257" spans="6:35" x14ac:dyDescent="0.2">
      <c r="F257" s="31"/>
      <c r="G257" s="32"/>
      <c r="H257" s="32"/>
      <c r="I257" s="44" t="s">
        <v>14</v>
      </c>
      <c r="J257" s="31"/>
      <c r="K257" s="32">
        <f t="shared" si="457"/>
        <v>0</v>
      </c>
      <c r="L257" s="32">
        <f t="shared" si="456"/>
        <v>0</v>
      </c>
      <c r="M257" s="32">
        <f t="shared" si="456"/>
        <v>0</v>
      </c>
      <c r="N257" s="32">
        <f t="shared" si="456"/>
        <v>1</v>
      </c>
      <c r="O257" s="32">
        <f t="shared" si="456"/>
        <v>1</v>
      </c>
      <c r="P257" s="32">
        <f t="shared" si="456"/>
        <v>0</v>
      </c>
      <c r="Q257" s="33">
        <f t="shared" si="456"/>
        <v>1</v>
      </c>
      <c r="V257" s="79">
        <f t="shared" ref="V257:V288" si="458">IF(K101&lt;&gt;"",1+V256,V256)</f>
        <v>23</v>
      </c>
      <c r="W257" s="76">
        <f t="shared" si="439"/>
        <v>97</v>
      </c>
      <c r="X257" s="76">
        <f t="shared" ref="X257:X288" si="459">IF(L101&lt;&gt;"",1+X256,X256)</f>
        <v>24</v>
      </c>
      <c r="Y257" s="76">
        <f t="shared" si="433"/>
        <v>97</v>
      </c>
      <c r="Z257" s="76">
        <f t="shared" ref="Z257:Z288" si="460">IF(M101&lt;&gt;"",1+Z256,Z256)</f>
        <v>24</v>
      </c>
      <c r="AA257" s="76">
        <f t="shared" si="426"/>
        <v>97</v>
      </c>
      <c r="AB257" s="76">
        <f t="shared" ref="AB257:AB288" si="461">IF(N101&lt;&gt;"",1+AB256,AB256)</f>
        <v>24</v>
      </c>
      <c r="AC257" s="76">
        <f t="shared" si="427"/>
        <v>97</v>
      </c>
      <c r="AD257" s="76">
        <f t="shared" ref="AD257:AD288" si="462">IF(O101&lt;&gt;"",1+AD256,AD256)</f>
        <v>24</v>
      </c>
      <c r="AE257" s="76">
        <f t="shared" si="428"/>
        <v>97</v>
      </c>
      <c r="AF257" s="76">
        <f t="shared" ref="AF257:AF288" si="463">IF(P101&lt;&gt;"",1+AF256,AF256)</f>
        <v>24</v>
      </c>
      <c r="AG257" s="76">
        <f t="shared" si="429"/>
        <v>97</v>
      </c>
      <c r="AH257" s="76">
        <f t="shared" ref="AH257:AH288" si="464">IF(Q101&lt;&gt;"",1+AH256,AH256)</f>
        <v>23</v>
      </c>
      <c r="AI257" s="78">
        <f t="shared" si="430"/>
        <v>97</v>
      </c>
    </row>
    <row r="258" spans="6:35" x14ac:dyDescent="0.2">
      <c r="F258" s="31"/>
      <c r="G258" s="32"/>
      <c r="H258" s="32"/>
      <c r="I258" s="44" t="s">
        <v>10</v>
      </c>
      <c r="J258" s="31"/>
      <c r="K258" s="32">
        <f t="shared" si="457"/>
        <v>1</v>
      </c>
      <c r="L258" s="32">
        <f t="shared" si="456"/>
        <v>1</v>
      </c>
      <c r="M258" s="32">
        <f t="shared" si="456"/>
        <v>0</v>
      </c>
      <c r="N258" s="32">
        <f t="shared" si="456"/>
        <v>1</v>
      </c>
      <c r="O258" s="32">
        <f t="shared" si="456"/>
        <v>0</v>
      </c>
      <c r="P258" s="32">
        <f t="shared" si="456"/>
        <v>0</v>
      </c>
      <c r="Q258" s="33">
        <f t="shared" si="456"/>
        <v>0</v>
      </c>
      <c r="V258" s="79">
        <f t="shared" si="458"/>
        <v>24</v>
      </c>
      <c r="W258" s="76">
        <f t="shared" si="439"/>
        <v>98</v>
      </c>
      <c r="X258" s="76">
        <f t="shared" si="459"/>
        <v>24</v>
      </c>
      <c r="Y258" s="76">
        <f t="shared" si="433"/>
        <v>98</v>
      </c>
      <c r="Z258" s="76">
        <f t="shared" si="460"/>
        <v>24</v>
      </c>
      <c r="AA258" s="76">
        <f t="shared" si="426"/>
        <v>98</v>
      </c>
      <c r="AB258" s="76">
        <f t="shared" si="461"/>
        <v>24</v>
      </c>
      <c r="AC258" s="76">
        <f t="shared" si="427"/>
        <v>98</v>
      </c>
      <c r="AD258" s="76">
        <f t="shared" si="462"/>
        <v>24</v>
      </c>
      <c r="AE258" s="76">
        <f t="shared" si="428"/>
        <v>98</v>
      </c>
      <c r="AF258" s="76">
        <f t="shared" si="463"/>
        <v>24</v>
      </c>
      <c r="AG258" s="76">
        <f t="shared" si="429"/>
        <v>98</v>
      </c>
      <c r="AH258" s="76">
        <f t="shared" si="464"/>
        <v>24</v>
      </c>
      <c r="AI258" s="78">
        <f t="shared" si="430"/>
        <v>98</v>
      </c>
    </row>
    <row r="259" spans="6:35" x14ac:dyDescent="0.2">
      <c r="F259" s="31"/>
      <c r="G259" s="32"/>
      <c r="H259" s="32"/>
      <c r="I259" s="44" t="s">
        <v>12</v>
      </c>
      <c r="J259" s="31"/>
      <c r="K259" s="32">
        <f t="shared" si="457"/>
        <v>1</v>
      </c>
      <c r="L259" s="32">
        <f t="shared" si="456"/>
        <v>0</v>
      </c>
      <c r="M259" s="32">
        <f t="shared" si="456"/>
        <v>0</v>
      </c>
      <c r="N259" s="32">
        <f t="shared" si="456"/>
        <v>0</v>
      </c>
      <c r="O259" s="32">
        <f t="shared" si="456"/>
        <v>1</v>
      </c>
      <c r="P259" s="32">
        <f t="shared" si="456"/>
        <v>1</v>
      </c>
      <c r="Q259" s="33">
        <f t="shared" si="456"/>
        <v>0</v>
      </c>
      <c r="V259" s="79">
        <f t="shared" si="458"/>
        <v>24</v>
      </c>
      <c r="W259" s="76">
        <f t="shared" si="439"/>
        <v>99</v>
      </c>
      <c r="X259" s="76">
        <f t="shared" si="459"/>
        <v>24</v>
      </c>
      <c r="Y259" s="76">
        <f t="shared" si="433"/>
        <v>99</v>
      </c>
      <c r="Z259" s="76">
        <f t="shared" si="460"/>
        <v>24</v>
      </c>
      <c r="AA259" s="76">
        <f t="shared" si="426"/>
        <v>99</v>
      </c>
      <c r="AB259" s="76">
        <f t="shared" si="461"/>
        <v>24</v>
      </c>
      <c r="AC259" s="76">
        <f t="shared" si="427"/>
        <v>99</v>
      </c>
      <c r="AD259" s="76">
        <f t="shared" si="462"/>
        <v>24</v>
      </c>
      <c r="AE259" s="76">
        <f t="shared" si="428"/>
        <v>99</v>
      </c>
      <c r="AF259" s="76">
        <f t="shared" si="463"/>
        <v>24</v>
      </c>
      <c r="AG259" s="76">
        <f t="shared" si="429"/>
        <v>99</v>
      </c>
      <c r="AH259" s="76">
        <f t="shared" si="464"/>
        <v>24</v>
      </c>
      <c r="AI259" s="78">
        <f t="shared" si="430"/>
        <v>99</v>
      </c>
    </row>
    <row r="260" spans="6:35" x14ac:dyDescent="0.2">
      <c r="F260" s="31"/>
      <c r="G260" s="32"/>
      <c r="H260" s="32"/>
      <c r="I260" s="44" t="s">
        <v>11</v>
      </c>
      <c r="J260" s="31"/>
      <c r="K260" s="32">
        <f t="shared" si="457"/>
        <v>1</v>
      </c>
      <c r="L260" s="32">
        <f t="shared" si="456"/>
        <v>0</v>
      </c>
      <c r="M260" s="32">
        <f t="shared" si="456"/>
        <v>1</v>
      </c>
      <c r="N260" s="32">
        <f t="shared" si="456"/>
        <v>0</v>
      </c>
      <c r="O260" s="32">
        <f t="shared" si="456"/>
        <v>0</v>
      </c>
      <c r="P260" s="32">
        <f t="shared" si="456"/>
        <v>1</v>
      </c>
      <c r="Q260" s="33">
        <f t="shared" si="456"/>
        <v>0</v>
      </c>
      <c r="V260" s="79">
        <f t="shared" si="458"/>
        <v>24</v>
      </c>
      <c r="W260" s="76">
        <f t="shared" si="439"/>
        <v>100</v>
      </c>
      <c r="X260" s="76">
        <f t="shared" si="459"/>
        <v>24</v>
      </c>
      <c r="Y260" s="76">
        <f t="shared" si="433"/>
        <v>100</v>
      </c>
      <c r="Z260" s="76">
        <f t="shared" si="460"/>
        <v>24</v>
      </c>
      <c r="AA260" s="76">
        <f t="shared" si="426"/>
        <v>100</v>
      </c>
      <c r="AB260" s="76">
        <f t="shared" si="461"/>
        <v>24</v>
      </c>
      <c r="AC260" s="76">
        <f t="shared" si="427"/>
        <v>100</v>
      </c>
      <c r="AD260" s="76">
        <f t="shared" si="462"/>
        <v>24</v>
      </c>
      <c r="AE260" s="76">
        <f t="shared" si="428"/>
        <v>100</v>
      </c>
      <c r="AF260" s="76">
        <f t="shared" si="463"/>
        <v>24</v>
      </c>
      <c r="AG260" s="76">
        <f t="shared" si="429"/>
        <v>100</v>
      </c>
      <c r="AH260" s="76">
        <f t="shared" si="464"/>
        <v>24</v>
      </c>
      <c r="AI260" s="78">
        <f t="shared" si="430"/>
        <v>100</v>
      </c>
    </row>
    <row r="261" spans="6:35" x14ac:dyDescent="0.2">
      <c r="F261" s="31"/>
      <c r="G261" s="32"/>
      <c r="H261" s="32"/>
      <c r="I261" s="44" t="s">
        <v>13</v>
      </c>
      <c r="J261" s="31"/>
      <c r="K261" s="32">
        <f t="shared" si="457"/>
        <v>0</v>
      </c>
      <c r="L261" s="32">
        <f t="shared" si="456"/>
        <v>1</v>
      </c>
      <c r="M261" s="32">
        <f t="shared" si="456"/>
        <v>1</v>
      </c>
      <c r="N261" s="32">
        <f t="shared" si="456"/>
        <v>0</v>
      </c>
      <c r="O261" s="32">
        <f t="shared" si="456"/>
        <v>0</v>
      </c>
      <c r="P261" s="32">
        <f t="shared" si="456"/>
        <v>0</v>
      </c>
      <c r="Q261" s="33">
        <f t="shared" si="456"/>
        <v>1</v>
      </c>
      <c r="V261" s="79">
        <f t="shared" si="458"/>
        <v>24</v>
      </c>
      <c r="W261" s="76">
        <f t="shared" si="439"/>
        <v>101</v>
      </c>
      <c r="X261" s="76">
        <f t="shared" si="459"/>
        <v>24</v>
      </c>
      <c r="Y261" s="76">
        <f t="shared" si="433"/>
        <v>101</v>
      </c>
      <c r="Z261" s="76">
        <f t="shared" si="460"/>
        <v>24</v>
      </c>
      <c r="AA261" s="76">
        <f t="shared" si="426"/>
        <v>101</v>
      </c>
      <c r="AB261" s="76">
        <f t="shared" si="461"/>
        <v>24</v>
      </c>
      <c r="AC261" s="76">
        <f t="shared" si="427"/>
        <v>101</v>
      </c>
      <c r="AD261" s="76">
        <f t="shared" si="462"/>
        <v>24</v>
      </c>
      <c r="AE261" s="76">
        <f t="shared" si="428"/>
        <v>101</v>
      </c>
      <c r="AF261" s="76">
        <f t="shared" si="463"/>
        <v>24</v>
      </c>
      <c r="AG261" s="76">
        <f t="shared" si="429"/>
        <v>101</v>
      </c>
      <c r="AH261" s="76">
        <f t="shared" si="464"/>
        <v>24</v>
      </c>
      <c r="AI261" s="78">
        <f t="shared" si="430"/>
        <v>101</v>
      </c>
    </row>
    <row r="262" spans="6:35" x14ac:dyDescent="0.2">
      <c r="F262" s="31"/>
      <c r="G262" s="32"/>
      <c r="H262" s="32"/>
      <c r="I262" s="44" t="s">
        <v>15</v>
      </c>
      <c r="J262" s="31"/>
      <c r="K262" s="32">
        <f t="shared" si="457"/>
        <v>0</v>
      </c>
      <c r="L262" s="32">
        <f t="shared" si="456"/>
        <v>0</v>
      </c>
      <c r="M262" s="32">
        <f t="shared" si="456"/>
        <v>1</v>
      </c>
      <c r="N262" s="32">
        <f t="shared" si="456"/>
        <v>1</v>
      </c>
      <c r="O262" s="32">
        <f t="shared" si="456"/>
        <v>1</v>
      </c>
      <c r="P262" s="32">
        <f t="shared" si="456"/>
        <v>0</v>
      </c>
      <c r="Q262" s="33">
        <f t="shared" si="456"/>
        <v>0</v>
      </c>
      <c r="V262" s="79">
        <f t="shared" si="458"/>
        <v>24</v>
      </c>
      <c r="W262" s="76">
        <f t="shared" si="439"/>
        <v>102</v>
      </c>
      <c r="X262" s="76">
        <f t="shared" si="459"/>
        <v>24</v>
      </c>
      <c r="Y262" s="76">
        <f t="shared" si="433"/>
        <v>102</v>
      </c>
      <c r="Z262" s="76">
        <f t="shared" si="460"/>
        <v>24</v>
      </c>
      <c r="AA262" s="76">
        <f t="shared" si="426"/>
        <v>102</v>
      </c>
      <c r="AB262" s="76">
        <f t="shared" si="461"/>
        <v>24</v>
      </c>
      <c r="AC262" s="76">
        <f t="shared" si="427"/>
        <v>102</v>
      </c>
      <c r="AD262" s="76">
        <f t="shared" si="462"/>
        <v>24</v>
      </c>
      <c r="AE262" s="76">
        <f t="shared" si="428"/>
        <v>102</v>
      </c>
      <c r="AF262" s="76">
        <f t="shared" si="463"/>
        <v>24</v>
      </c>
      <c r="AG262" s="76">
        <f t="shared" si="429"/>
        <v>102</v>
      </c>
      <c r="AH262" s="76">
        <f t="shared" si="464"/>
        <v>24</v>
      </c>
      <c r="AI262" s="78">
        <f t="shared" si="430"/>
        <v>102</v>
      </c>
    </row>
    <row r="263" spans="6:35" x14ac:dyDescent="0.2">
      <c r="F263" s="32"/>
      <c r="G263" s="32"/>
      <c r="H263" s="32"/>
      <c r="I263" s="44"/>
      <c r="J263" s="31"/>
      <c r="K263" s="32"/>
      <c r="L263" s="32"/>
      <c r="M263" s="32"/>
      <c r="N263" s="32"/>
      <c r="O263" s="32"/>
      <c r="P263" s="32"/>
      <c r="Q263" s="33"/>
      <c r="V263" s="79">
        <f t="shared" si="458"/>
        <v>24</v>
      </c>
      <c r="W263" s="76">
        <f t="shared" si="439"/>
        <v>103</v>
      </c>
      <c r="X263" s="76">
        <f t="shared" si="459"/>
        <v>24</v>
      </c>
      <c r="Y263" s="76">
        <f t="shared" si="433"/>
        <v>103</v>
      </c>
      <c r="Z263" s="76">
        <f t="shared" si="460"/>
        <v>24</v>
      </c>
      <c r="AA263" s="76">
        <f t="shared" si="426"/>
        <v>103</v>
      </c>
      <c r="AB263" s="76">
        <f t="shared" si="461"/>
        <v>24</v>
      </c>
      <c r="AC263" s="76">
        <f t="shared" si="427"/>
        <v>103</v>
      </c>
      <c r="AD263" s="76">
        <f t="shared" si="462"/>
        <v>24</v>
      </c>
      <c r="AE263" s="76">
        <f t="shared" si="428"/>
        <v>103</v>
      </c>
      <c r="AF263" s="76">
        <f t="shared" si="463"/>
        <v>24</v>
      </c>
      <c r="AG263" s="76">
        <f t="shared" si="429"/>
        <v>103</v>
      </c>
      <c r="AH263" s="76">
        <f t="shared" si="464"/>
        <v>24</v>
      </c>
      <c r="AI263" s="78">
        <f t="shared" si="430"/>
        <v>103</v>
      </c>
    </row>
    <row r="264" spans="6:35" x14ac:dyDescent="0.2">
      <c r="F264" s="32"/>
      <c r="G264" s="32"/>
      <c r="H264" s="32"/>
      <c r="I264" s="44"/>
      <c r="J264" s="31"/>
      <c r="K264" s="32">
        <f>SUM(K266:K272)</f>
        <v>3</v>
      </c>
      <c r="L264" s="32">
        <f t="shared" ref="L264:Q264" si="465">SUM(L266:L272)</f>
        <v>3</v>
      </c>
      <c r="M264" s="32">
        <f t="shared" si="465"/>
        <v>3</v>
      </c>
      <c r="N264" s="32">
        <f t="shared" si="465"/>
        <v>3</v>
      </c>
      <c r="O264" s="32">
        <f t="shared" si="465"/>
        <v>3</v>
      </c>
      <c r="P264" s="32">
        <f t="shared" si="465"/>
        <v>3</v>
      </c>
      <c r="Q264" s="33">
        <f t="shared" si="465"/>
        <v>3</v>
      </c>
      <c r="V264" s="79">
        <f t="shared" si="458"/>
        <v>25</v>
      </c>
      <c r="W264" s="76">
        <f t="shared" si="439"/>
        <v>104</v>
      </c>
      <c r="X264" s="76">
        <f t="shared" si="459"/>
        <v>24</v>
      </c>
      <c r="Y264" s="76">
        <f t="shared" si="433"/>
        <v>104</v>
      </c>
      <c r="Z264" s="76">
        <f t="shared" si="460"/>
        <v>25</v>
      </c>
      <c r="AA264" s="76">
        <f t="shared" si="426"/>
        <v>104</v>
      </c>
      <c r="AB264" s="76">
        <f t="shared" si="461"/>
        <v>24</v>
      </c>
      <c r="AC264" s="76">
        <f t="shared" si="427"/>
        <v>104</v>
      </c>
      <c r="AD264" s="76">
        <f t="shared" si="462"/>
        <v>24</v>
      </c>
      <c r="AE264" s="76">
        <f t="shared" si="428"/>
        <v>104</v>
      </c>
      <c r="AF264" s="76">
        <f t="shared" si="463"/>
        <v>24</v>
      </c>
      <c r="AG264" s="76">
        <f t="shared" si="429"/>
        <v>104</v>
      </c>
      <c r="AH264" s="76">
        <f t="shared" si="464"/>
        <v>24</v>
      </c>
      <c r="AI264" s="78">
        <f t="shared" si="430"/>
        <v>104</v>
      </c>
    </row>
    <row r="265" spans="6:35" x14ac:dyDescent="0.2">
      <c r="F265" s="1" t="s">
        <v>43</v>
      </c>
      <c r="I265" s="34">
        <f>IF(AND(MIN(K265:Q265)=6,MAX(K264:Q264)=3,MIN(K264:Q264)=3),0,1)</f>
        <v>0</v>
      </c>
      <c r="J265" s="31"/>
      <c r="K265" s="32">
        <f>SUM(K266:K279)</f>
        <v>6</v>
      </c>
      <c r="L265" s="32">
        <f t="shared" ref="L265" si="466">SUM(L266:L279)</f>
        <v>6</v>
      </c>
      <c r="M265" s="32">
        <f t="shared" ref="M265" si="467">SUM(M266:M279)</f>
        <v>6</v>
      </c>
      <c r="N265" s="32">
        <f t="shared" ref="N265" si="468">SUM(N266:N279)</f>
        <v>6</v>
      </c>
      <c r="O265" s="32">
        <f t="shared" ref="O265" si="469">SUM(O266:O279)</f>
        <v>6</v>
      </c>
      <c r="P265" s="32">
        <f t="shared" ref="P265" si="470">SUM(P266:P279)</f>
        <v>6</v>
      </c>
      <c r="Q265" s="33">
        <f t="shared" ref="Q265" si="471">SUM(Q266:Q279)</f>
        <v>6</v>
      </c>
      <c r="V265" s="79">
        <f t="shared" si="458"/>
        <v>25</v>
      </c>
      <c r="W265" s="76">
        <f t="shared" si="439"/>
        <v>105</v>
      </c>
      <c r="X265" s="76">
        <f t="shared" si="459"/>
        <v>25</v>
      </c>
      <c r="Y265" s="76">
        <f t="shared" si="433"/>
        <v>105</v>
      </c>
      <c r="Z265" s="76">
        <f t="shared" si="460"/>
        <v>25</v>
      </c>
      <c r="AA265" s="76">
        <f t="shared" si="426"/>
        <v>105</v>
      </c>
      <c r="AB265" s="76">
        <f t="shared" si="461"/>
        <v>25</v>
      </c>
      <c r="AC265" s="76">
        <f t="shared" si="427"/>
        <v>105</v>
      </c>
      <c r="AD265" s="76">
        <f t="shared" si="462"/>
        <v>24</v>
      </c>
      <c r="AE265" s="76">
        <f t="shared" si="428"/>
        <v>105</v>
      </c>
      <c r="AF265" s="76">
        <f t="shared" si="463"/>
        <v>24</v>
      </c>
      <c r="AG265" s="76">
        <f t="shared" si="429"/>
        <v>105</v>
      </c>
      <c r="AH265" s="76">
        <f t="shared" si="464"/>
        <v>24</v>
      </c>
      <c r="AI265" s="78">
        <f t="shared" si="430"/>
        <v>105</v>
      </c>
    </row>
    <row r="266" spans="6:35" x14ac:dyDescent="0.2">
      <c r="F266" s="31" t="s">
        <v>17</v>
      </c>
      <c r="G266" s="32"/>
      <c r="H266" s="32"/>
      <c r="I266" s="32" t="s">
        <v>1</v>
      </c>
      <c r="J266" s="31"/>
      <c r="K266" s="32">
        <f>COUNTIF(K$131:K$154,$I266)</f>
        <v>0</v>
      </c>
      <c r="L266" s="32">
        <f t="shared" ref="L266:Q279" si="472">COUNTIF(L$131:L$154,$I266)</f>
        <v>1</v>
      </c>
      <c r="M266" s="32">
        <f t="shared" si="472"/>
        <v>0</v>
      </c>
      <c r="N266" s="32">
        <f t="shared" si="472"/>
        <v>0</v>
      </c>
      <c r="O266" s="32">
        <f t="shared" si="472"/>
        <v>0</v>
      </c>
      <c r="P266" s="32">
        <f t="shared" si="472"/>
        <v>1</v>
      </c>
      <c r="Q266" s="33">
        <f t="shared" si="472"/>
        <v>1</v>
      </c>
      <c r="V266" s="79">
        <f t="shared" si="458"/>
        <v>25</v>
      </c>
      <c r="W266" s="76">
        <f t="shared" si="439"/>
        <v>106</v>
      </c>
      <c r="X266" s="76">
        <f t="shared" si="459"/>
        <v>25</v>
      </c>
      <c r="Y266" s="76">
        <f t="shared" si="433"/>
        <v>106</v>
      </c>
      <c r="Z266" s="76">
        <f t="shared" si="460"/>
        <v>25</v>
      </c>
      <c r="AA266" s="76">
        <f t="shared" si="426"/>
        <v>106</v>
      </c>
      <c r="AB266" s="76">
        <f t="shared" si="461"/>
        <v>25</v>
      </c>
      <c r="AC266" s="76">
        <f t="shared" si="427"/>
        <v>106</v>
      </c>
      <c r="AD266" s="76">
        <f t="shared" si="462"/>
        <v>25</v>
      </c>
      <c r="AE266" s="76">
        <f t="shared" si="428"/>
        <v>106</v>
      </c>
      <c r="AF266" s="76">
        <f t="shared" si="463"/>
        <v>25</v>
      </c>
      <c r="AG266" s="76">
        <f t="shared" si="429"/>
        <v>106</v>
      </c>
      <c r="AH266" s="76">
        <f t="shared" si="464"/>
        <v>24</v>
      </c>
      <c r="AI266" s="78">
        <f t="shared" si="430"/>
        <v>106</v>
      </c>
    </row>
    <row r="267" spans="6:35" x14ac:dyDescent="0.2">
      <c r="F267" s="31"/>
      <c r="G267" s="32"/>
      <c r="H267" s="32"/>
      <c r="I267" s="32" t="s">
        <v>2</v>
      </c>
      <c r="J267" s="31"/>
      <c r="K267" s="32">
        <f t="shared" ref="K267:K279" si="473">COUNTIF(K$131:K$154,$I267)</f>
        <v>0</v>
      </c>
      <c r="L267" s="32">
        <f t="shared" si="472"/>
        <v>0</v>
      </c>
      <c r="M267" s="32">
        <f t="shared" si="472"/>
        <v>0</v>
      </c>
      <c r="N267" s="32">
        <f t="shared" si="472"/>
        <v>1</v>
      </c>
      <c r="O267" s="32">
        <f t="shared" si="472"/>
        <v>1</v>
      </c>
      <c r="P267" s="32">
        <f t="shared" si="472"/>
        <v>0</v>
      </c>
      <c r="Q267" s="33">
        <f t="shared" si="472"/>
        <v>1</v>
      </c>
      <c r="V267" s="79">
        <f t="shared" si="458"/>
        <v>25</v>
      </c>
      <c r="W267" s="76">
        <f t="shared" si="439"/>
        <v>107</v>
      </c>
      <c r="X267" s="76">
        <f t="shared" si="459"/>
        <v>25</v>
      </c>
      <c r="Y267" s="76">
        <f t="shared" si="433"/>
        <v>107</v>
      </c>
      <c r="Z267" s="76">
        <f t="shared" si="460"/>
        <v>26</v>
      </c>
      <c r="AA267" s="76">
        <f t="shared" si="426"/>
        <v>107</v>
      </c>
      <c r="AB267" s="76">
        <f t="shared" si="461"/>
        <v>25</v>
      </c>
      <c r="AC267" s="76">
        <f t="shared" si="427"/>
        <v>107</v>
      </c>
      <c r="AD267" s="76">
        <f t="shared" si="462"/>
        <v>25</v>
      </c>
      <c r="AE267" s="76">
        <f t="shared" si="428"/>
        <v>107</v>
      </c>
      <c r="AF267" s="76">
        <f t="shared" si="463"/>
        <v>25</v>
      </c>
      <c r="AG267" s="76">
        <f t="shared" si="429"/>
        <v>107</v>
      </c>
      <c r="AH267" s="76">
        <f t="shared" si="464"/>
        <v>25</v>
      </c>
      <c r="AI267" s="78">
        <f t="shared" si="430"/>
        <v>107</v>
      </c>
    </row>
    <row r="268" spans="6:35" x14ac:dyDescent="0.2">
      <c r="F268" s="31"/>
      <c r="G268" s="32"/>
      <c r="H268" s="32"/>
      <c r="I268" s="32" t="s">
        <v>3</v>
      </c>
      <c r="J268" s="31"/>
      <c r="K268" s="32">
        <f t="shared" si="473"/>
        <v>1</v>
      </c>
      <c r="L268" s="32">
        <f t="shared" si="472"/>
        <v>1</v>
      </c>
      <c r="M268" s="32">
        <f t="shared" si="472"/>
        <v>0</v>
      </c>
      <c r="N268" s="32">
        <f t="shared" si="472"/>
        <v>1</v>
      </c>
      <c r="O268" s="32">
        <f t="shared" si="472"/>
        <v>0</v>
      </c>
      <c r="P268" s="32">
        <f t="shared" si="472"/>
        <v>0</v>
      </c>
      <c r="Q268" s="33">
        <f t="shared" si="472"/>
        <v>0</v>
      </c>
      <c r="V268" s="79">
        <f t="shared" si="458"/>
        <v>26</v>
      </c>
      <c r="W268" s="76">
        <f t="shared" si="439"/>
        <v>108</v>
      </c>
      <c r="X268" s="76">
        <f t="shared" si="459"/>
        <v>26</v>
      </c>
      <c r="Y268" s="76">
        <f t="shared" si="433"/>
        <v>108</v>
      </c>
      <c r="Z268" s="76">
        <f t="shared" si="460"/>
        <v>26</v>
      </c>
      <c r="AA268" s="76">
        <f t="shared" si="426"/>
        <v>108</v>
      </c>
      <c r="AB268" s="76">
        <f t="shared" si="461"/>
        <v>25</v>
      </c>
      <c r="AC268" s="76">
        <f t="shared" si="427"/>
        <v>108</v>
      </c>
      <c r="AD268" s="76">
        <f t="shared" si="462"/>
        <v>25</v>
      </c>
      <c r="AE268" s="76">
        <f t="shared" si="428"/>
        <v>108</v>
      </c>
      <c r="AF268" s="76">
        <f t="shared" si="463"/>
        <v>25</v>
      </c>
      <c r="AG268" s="76">
        <f t="shared" si="429"/>
        <v>108</v>
      </c>
      <c r="AH268" s="76">
        <f t="shared" si="464"/>
        <v>25</v>
      </c>
      <c r="AI268" s="78">
        <f t="shared" si="430"/>
        <v>108</v>
      </c>
    </row>
    <row r="269" spans="6:35" x14ac:dyDescent="0.2">
      <c r="F269" s="31"/>
      <c r="G269" s="32"/>
      <c r="H269" s="32"/>
      <c r="I269" s="32" t="s">
        <v>4</v>
      </c>
      <c r="J269" s="31"/>
      <c r="K269" s="32">
        <f t="shared" si="473"/>
        <v>1</v>
      </c>
      <c r="L269" s="32">
        <f t="shared" si="472"/>
        <v>0</v>
      </c>
      <c r="M269" s="32">
        <f t="shared" si="472"/>
        <v>0</v>
      </c>
      <c r="N269" s="32">
        <f t="shared" si="472"/>
        <v>0</v>
      </c>
      <c r="O269" s="32">
        <f t="shared" si="472"/>
        <v>1</v>
      </c>
      <c r="P269" s="32">
        <f t="shared" si="472"/>
        <v>1</v>
      </c>
      <c r="Q269" s="33">
        <f t="shared" si="472"/>
        <v>0</v>
      </c>
      <c r="V269" s="79">
        <f t="shared" si="458"/>
        <v>26</v>
      </c>
      <c r="W269" s="76">
        <f t="shared" si="439"/>
        <v>109</v>
      </c>
      <c r="X269" s="76">
        <f t="shared" si="459"/>
        <v>26</v>
      </c>
      <c r="Y269" s="76">
        <f t="shared" si="433"/>
        <v>109</v>
      </c>
      <c r="Z269" s="76">
        <f t="shared" si="460"/>
        <v>26</v>
      </c>
      <c r="AA269" s="76">
        <f t="shared" si="426"/>
        <v>109</v>
      </c>
      <c r="AB269" s="76">
        <f t="shared" si="461"/>
        <v>26</v>
      </c>
      <c r="AC269" s="76">
        <f t="shared" si="427"/>
        <v>109</v>
      </c>
      <c r="AD269" s="76">
        <f t="shared" si="462"/>
        <v>25</v>
      </c>
      <c r="AE269" s="76">
        <f t="shared" si="428"/>
        <v>109</v>
      </c>
      <c r="AF269" s="76">
        <f t="shared" si="463"/>
        <v>26</v>
      </c>
      <c r="AG269" s="76">
        <f t="shared" si="429"/>
        <v>109</v>
      </c>
      <c r="AH269" s="76">
        <f t="shared" si="464"/>
        <v>25</v>
      </c>
      <c r="AI269" s="78">
        <f t="shared" si="430"/>
        <v>109</v>
      </c>
    </row>
    <row r="270" spans="6:35" x14ac:dyDescent="0.2">
      <c r="F270" s="31"/>
      <c r="G270" s="32"/>
      <c r="H270" s="32"/>
      <c r="I270" s="32" t="s">
        <v>5</v>
      </c>
      <c r="J270" s="31"/>
      <c r="K270" s="32">
        <f t="shared" si="473"/>
        <v>1</v>
      </c>
      <c r="L270" s="32">
        <f t="shared" si="472"/>
        <v>0</v>
      </c>
      <c r="M270" s="32">
        <f t="shared" si="472"/>
        <v>1</v>
      </c>
      <c r="N270" s="32">
        <f t="shared" si="472"/>
        <v>0</v>
      </c>
      <c r="O270" s="32">
        <f t="shared" si="472"/>
        <v>0</v>
      </c>
      <c r="P270" s="32">
        <f t="shared" si="472"/>
        <v>1</v>
      </c>
      <c r="Q270" s="33">
        <f t="shared" si="472"/>
        <v>0</v>
      </c>
      <c r="V270" s="79">
        <f t="shared" si="458"/>
        <v>26</v>
      </c>
      <c r="W270" s="76">
        <f t="shared" si="439"/>
        <v>110</v>
      </c>
      <c r="X270" s="76">
        <f t="shared" si="459"/>
        <v>26</v>
      </c>
      <c r="Y270" s="76">
        <f t="shared" si="433"/>
        <v>110</v>
      </c>
      <c r="Z270" s="76">
        <f t="shared" si="460"/>
        <v>26</v>
      </c>
      <c r="AA270" s="76">
        <f t="shared" si="426"/>
        <v>110</v>
      </c>
      <c r="AB270" s="76">
        <f t="shared" si="461"/>
        <v>26</v>
      </c>
      <c r="AC270" s="76">
        <f t="shared" si="427"/>
        <v>110</v>
      </c>
      <c r="AD270" s="76">
        <f t="shared" si="462"/>
        <v>25</v>
      </c>
      <c r="AE270" s="76">
        <f t="shared" si="428"/>
        <v>110</v>
      </c>
      <c r="AF270" s="76">
        <f t="shared" si="463"/>
        <v>26</v>
      </c>
      <c r="AG270" s="76">
        <f t="shared" si="429"/>
        <v>110</v>
      </c>
      <c r="AH270" s="76">
        <f t="shared" si="464"/>
        <v>25</v>
      </c>
      <c r="AI270" s="78">
        <f t="shared" si="430"/>
        <v>110</v>
      </c>
    </row>
    <row r="271" spans="6:35" x14ac:dyDescent="0.2">
      <c r="F271" s="31"/>
      <c r="G271" s="32"/>
      <c r="H271" s="32"/>
      <c r="I271" s="32" t="s">
        <v>6</v>
      </c>
      <c r="J271" s="31"/>
      <c r="K271" s="32">
        <f t="shared" si="473"/>
        <v>0</v>
      </c>
      <c r="L271" s="32">
        <f t="shared" si="472"/>
        <v>1</v>
      </c>
      <c r="M271" s="32">
        <f t="shared" si="472"/>
        <v>1</v>
      </c>
      <c r="N271" s="32">
        <f t="shared" si="472"/>
        <v>0</v>
      </c>
      <c r="O271" s="32">
        <f t="shared" si="472"/>
        <v>0</v>
      </c>
      <c r="P271" s="32">
        <f t="shared" si="472"/>
        <v>0</v>
      </c>
      <c r="Q271" s="33">
        <f t="shared" si="472"/>
        <v>1</v>
      </c>
      <c r="V271" s="79">
        <f t="shared" si="458"/>
        <v>26</v>
      </c>
      <c r="W271" s="76">
        <f t="shared" si="439"/>
        <v>111</v>
      </c>
      <c r="X271" s="76">
        <f t="shared" si="459"/>
        <v>27</v>
      </c>
      <c r="Y271" s="76">
        <f t="shared" si="433"/>
        <v>111</v>
      </c>
      <c r="Z271" s="76">
        <f t="shared" si="460"/>
        <v>26</v>
      </c>
      <c r="AA271" s="76">
        <f t="shared" si="426"/>
        <v>111</v>
      </c>
      <c r="AB271" s="76">
        <f t="shared" si="461"/>
        <v>26</v>
      </c>
      <c r="AC271" s="76">
        <f t="shared" si="427"/>
        <v>111</v>
      </c>
      <c r="AD271" s="76">
        <f t="shared" si="462"/>
        <v>26</v>
      </c>
      <c r="AE271" s="76">
        <f t="shared" si="428"/>
        <v>111</v>
      </c>
      <c r="AF271" s="76">
        <f t="shared" si="463"/>
        <v>26</v>
      </c>
      <c r="AG271" s="76">
        <f t="shared" si="429"/>
        <v>111</v>
      </c>
      <c r="AH271" s="76">
        <f t="shared" si="464"/>
        <v>25</v>
      </c>
      <c r="AI271" s="78">
        <f t="shared" si="430"/>
        <v>111</v>
      </c>
    </row>
    <row r="272" spans="6:35" x14ac:dyDescent="0.2">
      <c r="F272" s="31"/>
      <c r="G272" s="32"/>
      <c r="H272" s="32"/>
      <c r="I272" s="32" t="s">
        <v>7</v>
      </c>
      <c r="J272" s="31"/>
      <c r="K272" s="32">
        <f t="shared" si="473"/>
        <v>0</v>
      </c>
      <c r="L272" s="32">
        <f t="shared" si="472"/>
        <v>0</v>
      </c>
      <c r="M272" s="32">
        <f t="shared" si="472"/>
        <v>1</v>
      </c>
      <c r="N272" s="32">
        <f t="shared" si="472"/>
        <v>1</v>
      </c>
      <c r="O272" s="32">
        <f t="shared" si="472"/>
        <v>1</v>
      </c>
      <c r="P272" s="32">
        <f t="shared" si="472"/>
        <v>0</v>
      </c>
      <c r="Q272" s="33">
        <f t="shared" si="472"/>
        <v>0</v>
      </c>
      <c r="V272" s="79">
        <f t="shared" si="458"/>
        <v>26</v>
      </c>
      <c r="W272" s="76">
        <f t="shared" si="439"/>
        <v>112</v>
      </c>
      <c r="X272" s="76">
        <f t="shared" si="459"/>
        <v>27</v>
      </c>
      <c r="Y272" s="76">
        <f t="shared" si="433"/>
        <v>112</v>
      </c>
      <c r="Z272" s="76">
        <f t="shared" si="460"/>
        <v>26</v>
      </c>
      <c r="AA272" s="76">
        <f t="shared" si="426"/>
        <v>112</v>
      </c>
      <c r="AB272" s="76">
        <f t="shared" si="461"/>
        <v>26</v>
      </c>
      <c r="AC272" s="76">
        <f t="shared" si="427"/>
        <v>112</v>
      </c>
      <c r="AD272" s="76">
        <f t="shared" si="462"/>
        <v>26</v>
      </c>
      <c r="AE272" s="76">
        <f t="shared" si="428"/>
        <v>112</v>
      </c>
      <c r="AF272" s="76">
        <f t="shared" si="463"/>
        <v>27</v>
      </c>
      <c r="AG272" s="76">
        <f t="shared" si="429"/>
        <v>112</v>
      </c>
      <c r="AH272" s="76">
        <f t="shared" si="464"/>
        <v>26</v>
      </c>
      <c r="AI272" s="78">
        <f t="shared" si="430"/>
        <v>112</v>
      </c>
    </row>
    <row r="273" spans="6:35" x14ac:dyDescent="0.2">
      <c r="F273" s="31" t="s">
        <v>18</v>
      </c>
      <c r="G273" s="32"/>
      <c r="H273" s="32"/>
      <c r="I273" s="44" t="s">
        <v>8</v>
      </c>
      <c r="J273" s="31"/>
      <c r="K273" s="32">
        <f t="shared" si="473"/>
        <v>0</v>
      </c>
      <c r="L273" s="32">
        <f t="shared" si="472"/>
        <v>0</v>
      </c>
      <c r="M273" s="32">
        <f t="shared" si="472"/>
        <v>1</v>
      </c>
      <c r="N273" s="32">
        <f t="shared" si="472"/>
        <v>1</v>
      </c>
      <c r="O273" s="32">
        <f t="shared" si="472"/>
        <v>1</v>
      </c>
      <c r="P273" s="32">
        <f t="shared" si="472"/>
        <v>0</v>
      </c>
      <c r="Q273" s="33">
        <f t="shared" si="472"/>
        <v>0</v>
      </c>
      <c r="V273" s="79">
        <f t="shared" si="458"/>
        <v>26</v>
      </c>
      <c r="W273" s="76">
        <f t="shared" si="439"/>
        <v>113</v>
      </c>
      <c r="X273" s="76">
        <f t="shared" si="459"/>
        <v>27</v>
      </c>
      <c r="Y273" s="76">
        <f t="shared" si="433"/>
        <v>113</v>
      </c>
      <c r="Z273" s="76">
        <f t="shared" si="460"/>
        <v>27</v>
      </c>
      <c r="AA273" s="76">
        <f t="shared" si="426"/>
        <v>113</v>
      </c>
      <c r="AB273" s="76">
        <f t="shared" si="461"/>
        <v>27</v>
      </c>
      <c r="AC273" s="76">
        <f t="shared" si="427"/>
        <v>113</v>
      </c>
      <c r="AD273" s="76">
        <f t="shared" si="462"/>
        <v>26</v>
      </c>
      <c r="AE273" s="76">
        <f t="shared" si="428"/>
        <v>113</v>
      </c>
      <c r="AF273" s="76">
        <f t="shared" si="463"/>
        <v>27</v>
      </c>
      <c r="AG273" s="76">
        <f t="shared" si="429"/>
        <v>113</v>
      </c>
      <c r="AH273" s="76">
        <f t="shared" si="464"/>
        <v>26</v>
      </c>
      <c r="AI273" s="78">
        <f t="shared" si="430"/>
        <v>113</v>
      </c>
    </row>
    <row r="274" spans="6:35" x14ac:dyDescent="0.2">
      <c r="F274" s="31"/>
      <c r="G274" s="32"/>
      <c r="H274" s="32"/>
      <c r="I274" s="44" t="s">
        <v>14</v>
      </c>
      <c r="J274" s="31"/>
      <c r="K274" s="32">
        <f t="shared" si="473"/>
        <v>1</v>
      </c>
      <c r="L274" s="32">
        <f t="shared" si="472"/>
        <v>0</v>
      </c>
      <c r="M274" s="32">
        <f t="shared" si="472"/>
        <v>1</v>
      </c>
      <c r="N274" s="32">
        <f t="shared" si="472"/>
        <v>0</v>
      </c>
      <c r="O274" s="32">
        <f t="shared" si="472"/>
        <v>0</v>
      </c>
      <c r="P274" s="32">
        <f t="shared" si="472"/>
        <v>1</v>
      </c>
      <c r="Q274" s="33">
        <f t="shared" si="472"/>
        <v>0</v>
      </c>
      <c r="V274" s="79">
        <f t="shared" si="458"/>
        <v>27</v>
      </c>
      <c r="W274" s="76">
        <f t="shared" si="439"/>
        <v>114</v>
      </c>
      <c r="X274" s="76">
        <f t="shared" si="459"/>
        <v>27</v>
      </c>
      <c r="Y274" s="76">
        <f t="shared" si="433"/>
        <v>114</v>
      </c>
      <c r="Z274" s="76">
        <f t="shared" si="460"/>
        <v>27</v>
      </c>
      <c r="AA274" s="76">
        <f t="shared" si="426"/>
        <v>114</v>
      </c>
      <c r="AB274" s="76">
        <f t="shared" si="461"/>
        <v>27</v>
      </c>
      <c r="AC274" s="76">
        <f t="shared" si="427"/>
        <v>114</v>
      </c>
      <c r="AD274" s="76">
        <f t="shared" si="462"/>
        <v>27</v>
      </c>
      <c r="AE274" s="76">
        <f t="shared" si="428"/>
        <v>114</v>
      </c>
      <c r="AF274" s="76">
        <f t="shared" si="463"/>
        <v>27</v>
      </c>
      <c r="AG274" s="76">
        <f t="shared" si="429"/>
        <v>114</v>
      </c>
      <c r="AH274" s="76">
        <f t="shared" si="464"/>
        <v>26</v>
      </c>
      <c r="AI274" s="78">
        <f t="shared" si="430"/>
        <v>114</v>
      </c>
    </row>
    <row r="275" spans="6:35" x14ac:dyDescent="0.2">
      <c r="F275" s="31"/>
      <c r="G275" s="32"/>
      <c r="H275" s="32"/>
      <c r="I275" s="44" t="s">
        <v>10</v>
      </c>
      <c r="J275" s="31"/>
      <c r="K275" s="32">
        <f t="shared" si="473"/>
        <v>0</v>
      </c>
      <c r="L275" s="32">
        <f t="shared" si="472"/>
        <v>0</v>
      </c>
      <c r="M275" s="32">
        <f t="shared" si="472"/>
        <v>0</v>
      </c>
      <c r="N275" s="32">
        <f t="shared" si="472"/>
        <v>0</v>
      </c>
      <c r="O275" s="32">
        <f t="shared" si="472"/>
        <v>1</v>
      </c>
      <c r="P275" s="32">
        <f t="shared" si="472"/>
        <v>1</v>
      </c>
      <c r="Q275" s="33">
        <f t="shared" si="472"/>
        <v>1</v>
      </c>
      <c r="V275" s="79">
        <f t="shared" si="458"/>
        <v>27</v>
      </c>
      <c r="W275" s="76">
        <f t="shared" si="439"/>
        <v>115</v>
      </c>
      <c r="X275" s="76">
        <f t="shared" si="459"/>
        <v>28</v>
      </c>
      <c r="Y275" s="76">
        <f t="shared" si="433"/>
        <v>115</v>
      </c>
      <c r="Z275" s="76">
        <f t="shared" si="460"/>
        <v>27</v>
      </c>
      <c r="AA275" s="76">
        <f t="shared" si="426"/>
        <v>115</v>
      </c>
      <c r="AB275" s="76">
        <f t="shared" si="461"/>
        <v>27</v>
      </c>
      <c r="AC275" s="76">
        <f t="shared" si="427"/>
        <v>115</v>
      </c>
      <c r="AD275" s="76">
        <f t="shared" si="462"/>
        <v>27</v>
      </c>
      <c r="AE275" s="76">
        <f t="shared" si="428"/>
        <v>115</v>
      </c>
      <c r="AF275" s="76">
        <f t="shared" si="463"/>
        <v>27</v>
      </c>
      <c r="AG275" s="76">
        <f t="shared" si="429"/>
        <v>115</v>
      </c>
      <c r="AH275" s="76">
        <f t="shared" si="464"/>
        <v>27</v>
      </c>
      <c r="AI275" s="78">
        <f t="shared" si="430"/>
        <v>115</v>
      </c>
    </row>
    <row r="276" spans="6:35" x14ac:dyDescent="0.2">
      <c r="F276" s="31"/>
      <c r="G276" s="32"/>
      <c r="H276" s="32"/>
      <c r="I276" s="44" t="s">
        <v>12</v>
      </c>
      <c r="J276" s="31"/>
      <c r="K276" s="32">
        <f t="shared" si="473"/>
        <v>0</v>
      </c>
      <c r="L276" s="32">
        <f t="shared" si="472"/>
        <v>1</v>
      </c>
      <c r="M276" s="32">
        <f t="shared" si="472"/>
        <v>1</v>
      </c>
      <c r="N276" s="32">
        <f t="shared" si="472"/>
        <v>0</v>
      </c>
      <c r="O276" s="32">
        <f t="shared" si="472"/>
        <v>0</v>
      </c>
      <c r="P276" s="32">
        <f t="shared" si="472"/>
        <v>0</v>
      </c>
      <c r="Q276" s="33">
        <f t="shared" si="472"/>
        <v>1</v>
      </c>
      <c r="V276" s="79">
        <f t="shared" si="458"/>
        <v>27</v>
      </c>
      <c r="W276" s="76">
        <f t="shared" si="439"/>
        <v>116</v>
      </c>
      <c r="X276" s="76">
        <f t="shared" si="459"/>
        <v>28</v>
      </c>
      <c r="Y276" s="76">
        <f t="shared" si="433"/>
        <v>116</v>
      </c>
      <c r="Z276" s="76">
        <f t="shared" si="460"/>
        <v>28</v>
      </c>
      <c r="AA276" s="76">
        <f t="shared" si="426"/>
        <v>116</v>
      </c>
      <c r="AB276" s="76">
        <f t="shared" si="461"/>
        <v>27</v>
      </c>
      <c r="AC276" s="76">
        <f t="shared" si="427"/>
        <v>116</v>
      </c>
      <c r="AD276" s="76">
        <f t="shared" si="462"/>
        <v>27</v>
      </c>
      <c r="AE276" s="76">
        <f t="shared" si="428"/>
        <v>116</v>
      </c>
      <c r="AF276" s="76">
        <f t="shared" si="463"/>
        <v>28</v>
      </c>
      <c r="AG276" s="76">
        <f t="shared" si="429"/>
        <v>116</v>
      </c>
      <c r="AH276" s="76">
        <f t="shared" si="464"/>
        <v>27</v>
      </c>
      <c r="AI276" s="78">
        <f t="shared" si="430"/>
        <v>116</v>
      </c>
    </row>
    <row r="277" spans="6:35" x14ac:dyDescent="0.2">
      <c r="F277" s="31"/>
      <c r="G277" s="32"/>
      <c r="H277" s="32"/>
      <c r="I277" s="44" t="s">
        <v>11</v>
      </c>
      <c r="J277" s="31"/>
      <c r="K277" s="32">
        <f t="shared" si="473"/>
        <v>0</v>
      </c>
      <c r="L277" s="32">
        <f t="shared" si="472"/>
        <v>1</v>
      </c>
      <c r="M277" s="32">
        <f t="shared" si="472"/>
        <v>0</v>
      </c>
      <c r="N277" s="32">
        <f t="shared" si="472"/>
        <v>1</v>
      </c>
      <c r="O277" s="32">
        <f t="shared" si="472"/>
        <v>0</v>
      </c>
      <c r="P277" s="32">
        <f t="shared" si="472"/>
        <v>0</v>
      </c>
      <c r="Q277" s="33">
        <f t="shared" si="472"/>
        <v>1</v>
      </c>
      <c r="V277" s="79">
        <f t="shared" si="458"/>
        <v>28</v>
      </c>
      <c r="W277" s="76">
        <f t="shared" si="439"/>
        <v>117</v>
      </c>
      <c r="X277" s="76">
        <f t="shared" si="459"/>
        <v>28</v>
      </c>
      <c r="Y277" s="76">
        <f t="shared" si="433"/>
        <v>117</v>
      </c>
      <c r="Z277" s="76">
        <f t="shared" si="460"/>
        <v>28</v>
      </c>
      <c r="AA277" s="76">
        <f t="shared" si="426"/>
        <v>117</v>
      </c>
      <c r="AB277" s="76">
        <f t="shared" si="461"/>
        <v>28</v>
      </c>
      <c r="AC277" s="76">
        <f t="shared" si="427"/>
        <v>117</v>
      </c>
      <c r="AD277" s="76">
        <f t="shared" si="462"/>
        <v>27</v>
      </c>
      <c r="AE277" s="76">
        <f t="shared" si="428"/>
        <v>117</v>
      </c>
      <c r="AF277" s="76">
        <f t="shared" si="463"/>
        <v>28</v>
      </c>
      <c r="AG277" s="76">
        <f t="shared" si="429"/>
        <v>117</v>
      </c>
      <c r="AH277" s="76">
        <f t="shared" si="464"/>
        <v>27</v>
      </c>
      <c r="AI277" s="78">
        <f t="shared" si="430"/>
        <v>117</v>
      </c>
    </row>
    <row r="278" spans="6:35" x14ac:dyDescent="0.2">
      <c r="F278" s="31"/>
      <c r="G278" s="32"/>
      <c r="H278" s="32"/>
      <c r="I278" s="44" t="s">
        <v>13</v>
      </c>
      <c r="J278" s="31"/>
      <c r="K278" s="32">
        <f t="shared" si="473"/>
        <v>1</v>
      </c>
      <c r="L278" s="32">
        <f t="shared" si="472"/>
        <v>0</v>
      </c>
      <c r="M278" s="32">
        <f t="shared" si="472"/>
        <v>0</v>
      </c>
      <c r="N278" s="32">
        <f t="shared" si="472"/>
        <v>1</v>
      </c>
      <c r="O278" s="32">
        <f t="shared" si="472"/>
        <v>1</v>
      </c>
      <c r="P278" s="32">
        <f t="shared" si="472"/>
        <v>0</v>
      </c>
      <c r="Q278" s="33">
        <f t="shared" si="472"/>
        <v>0</v>
      </c>
      <c r="V278" s="79">
        <f t="shared" si="458"/>
        <v>28</v>
      </c>
      <c r="W278" s="76">
        <f t="shared" si="439"/>
        <v>118</v>
      </c>
      <c r="X278" s="76">
        <f t="shared" si="459"/>
        <v>28</v>
      </c>
      <c r="Y278" s="76">
        <f t="shared" si="433"/>
        <v>118</v>
      </c>
      <c r="Z278" s="76">
        <f t="shared" si="460"/>
        <v>28</v>
      </c>
      <c r="AA278" s="76">
        <f t="shared" si="426"/>
        <v>118</v>
      </c>
      <c r="AB278" s="76">
        <f t="shared" si="461"/>
        <v>28</v>
      </c>
      <c r="AC278" s="76">
        <f t="shared" si="427"/>
        <v>118</v>
      </c>
      <c r="AD278" s="76">
        <f t="shared" si="462"/>
        <v>28</v>
      </c>
      <c r="AE278" s="76">
        <f t="shared" si="428"/>
        <v>118</v>
      </c>
      <c r="AF278" s="76">
        <f t="shared" si="463"/>
        <v>28</v>
      </c>
      <c r="AG278" s="76">
        <f t="shared" si="429"/>
        <v>118</v>
      </c>
      <c r="AH278" s="76">
        <f t="shared" si="464"/>
        <v>28</v>
      </c>
      <c r="AI278" s="78">
        <f t="shared" si="430"/>
        <v>118</v>
      </c>
    </row>
    <row r="279" spans="6:35" x14ac:dyDescent="0.2">
      <c r="F279" s="31"/>
      <c r="G279" s="32"/>
      <c r="H279" s="32"/>
      <c r="I279" s="44" t="s">
        <v>15</v>
      </c>
      <c r="J279" s="34"/>
      <c r="K279" s="35">
        <f t="shared" si="473"/>
        <v>1</v>
      </c>
      <c r="L279" s="35">
        <f t="shared" si="472"/>
        <v>1</v>
      </c>
      <c r="M279" s="35">
        <f t="shared" si="472"/>
        <v>0</v>
      </c>
      <c r="N279" s="35">
        <f t="shared" si="472"/>
        <v>0</v>
      </c>
      <c r="O279" s="35">
        <f t="shared" si="472"/>
        <v>0</v>
      </c>
      <c r="P279" s="35">
        <f t="shared" si="472"/>
        <v>1</v>
      </c>
      <c r="Q279" s="36">
        <f t="shared" si="472"/>
        <v>0</v>
      </c>
      <c r="V279" s="79">
        <f t="shared" si="458"/>
        <v>28</v>
      </c>
      <c r="W279" s="76">
        <f t="shared" si="439"/>
        <v>119</v>
      </c>
      <c r="X279" s="76">
        <f t="shared" si="459"/>
        <v>29</v>
      </c>
      <c r="Y279" s="76">
        <f t="shared" si="433"/>
        <v>119</v>
      </c>
      <c r="Z279" s="76">
        <f t="shared" si="460"/>
        <v>29</v>
      </c>
      <c r="AA279" s="76">
        <f t="shared" si="426"/>
        <v>119</v>
      </c>
      <c r="AB279" s="76">
        <f t="shared" si="461"/>
        <v>28</v>
      </c>
      <c r="AC279" s="76">
        <f t="shared" si="427"/>
        <v>119</v>
      </c>
      <c r="AD279" s="76">
        <f t="shared" si="462"/>
        <v>28</v>
      </c>
      <c r="AE279" s="76">
        <f t="shared" si="428"/>
        <v>119</v>
      </c>
      <c r="AF279" s="76">
        <f t="shared" si="463"/>
        <v>28</v>
      </c>
      <c r="AG279" s="76">
        <f t="shared" si="429"/>
        <v>119</v>
      </c>
      <c r="AH279" s="76">
        <f t="shared" si="464"/>
        <v>28</v>
      </c>
      <c r="AI279" s="78">
        <f t="shared" si="430"/>
        <v>119</v>
      </c>
    </row>
    <row r="280" spans="6:35" x14ac:dyDescent="0.2">
      <c r="V280" s="79">
        <f t="shared" si="458"/>
        <v>29</v>
      </c>
      <c r="W280" s="76">
        <f t="shared" si="439"/>
        <v>120</v>
      </c>
      <c r="X280" s="76">
        <f t="shared" si="459"/>
        <v>29</v>
      </c>
      <c r="Y280" s="76">
        <f t="shared" si="433"/>
        <v>120</v>
      </c>
      <c r="Z280" s="76">
        <f t="shared" si="460"/>
        <v>29</v>
      </c>
      <c r="AA280" s="76">
        <f t="shared" si="426"/>
        <v>120</v>
      </c>
      <c r="AB280" s="76">
        <f t="shared" si="461"/>
        <v>28</v>
      </c>
      <c r="AC280" s="76">
        <f t="shared" si="427"/>
        <v>120</v>
      </c>
      <c r="AD280" s="76">
        <f t="shared" si="462"/>
        <v>28</v>
      </c>
      <c r="AE280" s="76">
        <f t="shared" si="428"/>
        <v>120</v>
      </c>
      <c r="AF280" s="76">
        <f t="shared" si="463"/>
        <v>29</v>
      </c>
      <c r="AG280" s="76">
        <f t="shared" si="429"/>
        <v>120</v>
      </c>
      <c r="AH280" s="76">
        <f t="shared" si="464"/>
        <v>28</v>
      </c>
      <c r="AI280" s="78">
        <f t="shared" si="430"/>
        <v>120</v>
      </c>
    </row>
    <row r="281" spans="6:35" x14ac:dyDescent="0.2">
      <c r="V281" s="79">
        <f t="shared" si="458"/>
        <v>29</v>
      </c>
      <c r="W281" s="76">
        <f t="shared" si="439"/>
        <v>121</v>
      </c>
      <c r="X281" s="76">
        <f t="shared" si="459"/>
        <v>29</v>
      </c>
      <c r="Y281" s="76">
        <f t="shared" si="433"/>
        <v>121</v>
      </c>
      <c r="Z281" s="76">
        <f t="shared" si="460"/>
        <v>29</v>
      </c>
      <c r="AA281" s="76">
        <f t="shared" si="426"/>
        <v>121</v>
      </c>
      <c r="AB281" s="76">
        <f t="shared" si="461"/>
        <v>29</v>
      </c>
      <c r="AC281" s="76">
        <f t="shared" si="427"/>
        <v>121</v>
      </c>
      <c r="AD281" s="76">
        <f t="shared" si="462"/>
        <v>28</v>
      </c>
      <c r="AE281" s="76">
        <f t="shared" si="428"/>
        <v>121</v>
      </c>
      <c r="AF281" s="76">
        <f t="shared" si="463"/>
        <v>29</v>
      </c>
      <c r="AG281" s="76">
        <f t="shared" si="429"/>
        <v>121</v>
      </c>
      <c r="AH281" s="76">
        <f t="shared" si="464"/>
        <v>29</v>
      </c>
      <c r="AI281" s="78">
        <f t="shared" si="430"/>
        <v>121</v>
      </c>
    </row>
    <row r="282" spans="6:35" x14ac:dyDescent="0.2">
      <c r="F282" s="1" t="s">
        <v>81</v>
      </c>
      <c r="V282" s="79">
        <f t="shared" si="458"/>
        <v>29</v>
      </c>
      <c r="W282" s="76">
        <f t="shared" si="439"/>
        <v>122</v>
      </c>
      <c r="X282" s="76">
        <f t="shared" si="459"/>
        <v>29</v>
      </c>
      <c r="Y282" s="76">
        <f t="shared" si="433"/>
        <v>122</v>
      </c>
      <c r="Z282" s="76">
        <f t="shared" si="460"/>
        <v>30</v>
      </c>
      <c r="AA282" s="76">
        <f t="shared" si="426"/>
        <v>122</v>
      </c>
      <c r="AB282" s="76">
        <f t="shared" si="461"/>
        <v>29</v>
      </c>
      <c r="AC282" s="76">
        <f t="shared" si="427"/>
        <v>122</v>
      </c>
      <c r="AD282" s="76">
        <f t="shared" si="462"/>
        <v>29</v>
      </c>
      <c r="AE282" s="76">
        <f t="shared" si="428"/>
        <v>122</v>
      </c>
      <c r="AF282" s="76">
        <f t="shared" si="463"/>
        <v>29</v>
      </c>
      <c r="AG282" s="76">
        <f t="shared" si="429"/>
        <v>122</v>
      </c>
      <c r="AH282" s="76">
        <f t="shared" si="464"/>
        <v>29</v>
      </c>
      <c r="AI282" s="78">
        <f t="shared" si="430"/>
        <v>122</v>
      </c>
    </row>
    <row r="283" spans="6:35" x14ac:dyDescent="0.2">
      <c r="F283" s="156" t="s">
        <v>37</v>
      </c>
      <c r="G283" s="157"/>
      <c r="H283" s="157"/>
      <c r="I283" s="157"/>
      <c r="J283" s="5" t="str">
        <f>IF(SUM(I284,I294,I303,I312,I321,I330)=0,"ok","not ok")</f>
        <v>ok</v>
      </c>
      <c r="K283" s="32" t="str">
        <f t="shared" ref="K283:Q283" si="474">K4</f>
        <v>MT1</v>
      </c>
      <c r="L283" s="32" t="str">
        <f t="shared" si="474"/>
        <v>MT2</v>
      </c>
      <c r="M283" s="32" t="str">
        <f t="shared" si="474"/>
        <v>MT3</v>
      </c>
      <c r="N283" s="32" t="str">
        <f t="shared" si="474"/>
        <v>MT4</v>
      </c>
      <c r="O283" s="32" t="str">
        <f t="shared" si="474"/>
        <v>MT5</v>
      </c>
      <c r="P283" s="32" t="str">
        <f t="shared" si="474"/>
        <v>MT6</v>
      </c>
      <c r="Q283" s="32" t="str">
        <f t="shared" si="474"/>
        <v>MT7</v>
      </c>
      <c r="V283" s="79">
        <f t="shared" si="458"/>
        <v>29</v>
      </c>
      <c r="W283" s="76">
        <f t="shared" si="439"/>
        <v>123</v>
      </c>
      <c r="X283" s="76">
        <f t="shared" si="459"/>
        <v>30</v>
      </c>
      <c r="Y283" s="76">
        <f t="shared" si="433"/>
        <v>123</v>
      </c>
      <c r="Z283" s="76">
        <f t="shared" si="460"/>
        <v>30</v>
      </c>
      <c r="AA283" s="76">
        <f t="shared" si="426"/>
        <v>123</v>
      </c>
      <c r="AB283" s="76">
        <f t="shared" si="461"/>
        <v>29</v>
      </c>
      <c r="AC283" s="76">
        <f t="shared" si="427"/>
        <v>123</v>
      </c>
      <c r="AD283" s="76">
        <f t="shared" si="462"/>
        <v>29</v>
      </c>
      <c r="AE283" s="76">
        <f t="shared" si="428"/>
        <v>123</v>
      </c>
      <c r="AF283" s="76">
        <f t="shared" si="463"/>
        <v>30</v>
      </c>
      <c r="AG283" s="76">
        <f t="shared" si="429"/>
        <v>123</v>
      </c>
      <c r="AH283" s="76">
        <f t="shared" si="464"/>
        <v>29</v>
      </c>
      <c r="AI283" s="78">
        <f t="shared" si="430"/>
        <v>123</v>
      </c>
    </row>
    <row r="284" spans="6:35" x14ac:dyDescent="0.2">
      <c r="F284" s="71" t="s">
        <v>38</v>
      </c>
      <c r="G284" s="71"/>
      <c r="H284" s="71"/>
      <c r="I284" s="34">
        <f>IF(AND(MAX(K285:Q291)=1,MIN(K285:Q291)=1),0,1)</f>
        <v>0</v>
      </c>
      <c r="J284" s="31"/>
      <c r="K284" s="32"/>
      <c r="L284" s="32"/>
      <c r="M284" s="32"/>
      <c r="N284" s="32"/>
      <c r="O284" s="32"/>
      <c r="P284" s="32"/>
      <c r="Q284" s="33"/>
      <c r="V284" s="79">
        <f t="shared" si="458"/>
        <v>29</v>
      </c>
      <c r="W284" s="76">
        <f t="shared" si="439"/>
        <v>124</v>
      </c>
      <c r="X284" s="76">
        <f t="shared" si="459"/>
        <v>30</v>
      </c>
      <c r="Y284" s="76">
        <f t="shared" si="433"/>
        <v>124</v>
      </c>
      <c r="Z284" s="76">
        <f t="shared" si="460"/>
        <v>30</v>
      </c>
      <c r="AA284" s="76">
        <f t="shared" si="426"/>
        <v>124</v>
      </c>
      <c r="AB284" s="76">
        <f t="shared" si="461"/>
        <v>29</v>
      </c>
      <c r="AC284" s="76">
        <f t="shared" si="427"/>
        <v>124</v>
      </c>
      <c r="AD284" s="76">
        <f t="shared" si="462"/>
        <v>29</v>
      </c>
      <c r="AE284" s="76">
        <f t="shared" si="428"/>
        <v>124</v>
      </c>
      <c r="AF284" s="76">
        <f t="shared" si="463"/>
        <v>30</v>
      </c>
      <c r="AG284" s="76">
        <f t="shared" si="429"/>
        <v>124</v>
      </c>
      <c r="AH284" s="76">
        <f t="shared" si="464"/>
        <v>29</v>
      </c>
      <c r="AI284" s="78">
        <f t="shared" si="430"/>
        <v>124</v>
      </c>
    </row>
    <row r="285" spans="6:35" x14ac:dyDescent="0.2">
      <c r="F285" s="31" t="s">
        <v>82</v>
      </c>
      <c r="G285" s="32"/>
      <c r="H285" s="32"/>
      <c r="I285" s="32" t="s">
        <v>1</v>
      </c>
      <c r="J285" s="31"/>
      <c r="K285" s="32">
        <f>IF($I285=K$283,1,0)+K181+K188</f>
        <v>1</v>
      </c>
      <c r="L285" s="32">
        <f t="shared" ref="L285:Q285" si="475">IF($I285=L$283,1,0)+L181+L188</f>
        <v>1</v>
      </c>
      <c r="M285" s="32">
        <f t="shared" si="475"/>
        <v>1</v>
      </c>
      <c r="N285" s="32">
        <f t="shared" si="475"/>
        <v>1</v>
      </c>
      <c r="O285" s="32">
        <f t="shared" si="475"/>
        <v>1</v>
      </c>
      <c r="P285" s="32">
        <f t="shared" si="475"/>
        <v>1</v>
      </c>
      <c r="Q285" s="33">
        <f t="shared" si="475"/>
        <v>1</v>
      </c>
      <c r="V285" s="79">
        <f t="shared" si="458"/>
        <v>30</v>
      </c>
      <c r="W285" s="76">
        <f t="shared" si="439"/>
        <v>125</v>
      </c>
      <c r="X285" s="76">
        <f t="shared" si="459"/>
        <v>30</v>
      </c>
      <c r="Y285" s="76">
        <f t="shared" si="433"/>
        <v>125</v>
      </c>
      <c r="Z285" s="76">
        <f t="shared" si="460"/>
        <v>30</v>
      </c>
      <c r="AA285" s="76">
        <f t="shared" si="426"/>
        <v>125</v>
      </c>
      <c r="AB285" s="76">
        <f t="shared" si="461"/>
        <v>29</v>
      </c>
      <c r="AC285" s="76">
        <f t="shared" si="427"/>
        <v>125</v>
      </c>
      <c r="AD285" s="76">
        <f t="shared" si="462"/>
        <v>29</v>
      </c>
      <c r="AE285" s="76">
        <f t="shared" si="428"/>
        <v>125</v>
      </c>
      <c r="AF285" s="76">
        <f t="shared" si="463"/>
        <v>30</v>
      </c>
      <c r="AG285" s="76">
        <f t="shared" si="429"/>
        <v>125</v>
      </c>
      <c r="AH285" s="76">
        <f t="shared" si="464"/>
        <v>30</v>
      </c>
      <c r="AI285" s="78">
        <f t="shared" si="430"/>
        <v>125</v>
      </c>
    </row>
    <row r="286" spans="6:35" x14ac:dyDescent="0.2">
      <c r="F286" s="31"/>
      <c r="G286" s="32"/>
      <c r="H286" s="32"/>
      <c r="I286" s="32" t="s">
        <v>2</v>
      </c>
      <c r="J286" s="31"/>
      <c r="K286" s="32">
        <f t="shared" ref="K286:Q286" si="476">IF($I286=K$283,1,0)+K182+K189</f>
        <v>1</v>
      </c>
      <c r="L286" s="32">
        <f t="shared" si="476"/>
        <v>1</v>
      </c>
      <c r="M286" s="32">
        <f t="shared" si="476"/>
        <v>1</v>
      </c>
      <c r="N286" s="32">
        <f t="shared" si="476"/>
        <v>1</v>
      </c>
      <c r="O286" s="32">
        <f t="shared" si="476"/>
        <v>1</v>
      </c>
      <c r="P286" s="32">
        <f t="shared" si="476"/>
        <v>1</v>
      </c>
      <c r="Q286" s="33">
        <f t="shared" si="476"/>
        <v>1</v>
      </c>
      <c r="V286" s="79">
        <f t="shared" si="458"/>
        <v>30</v>
      </c>
      <c r="W286" s="76">
        <f t="shared" si="439"/>
        <v>126</v>
      </c>
      <c r="X286" s="76">
        <f t="shared" si="459"/>
        <v>30</v>
      </c>
      <c r="Y286" s="76">
        <f t="shared" si="433"/>
        <v>126</v>
      </c>
      <c r="Z286" s="76">
        <f t="shared" si="460"/>
        <v>30</v>
      </c>
      <c r="AA286" s="76">
        <f t="shared" si="426"/>
        <v>126</v>
      </c>
      <c r="AB286" s="76">
        <f t="shared" si="461"/>
        <v>30</v>
      </c>
      <c r="AC286" s="76">
        <f t="shared" si="427"/>
        <v>126</v>
      </c>
      <c r="AD286" s="76">
        <f t="shared" si="462"/>
        <v>30</v>
      </c>
      <c r="AE286" s="76">
        <f t="shared" si="428"/>
        <v>126</v>
      </c>
      <c r="AF286" s="76">
        <f t="shared" si="463"/>
        <v>30</v>
      </c>
      <c r="AG286" s="76">
        <f t="shared" si="429"/>
        <v>126</v>
      </c>
      <c r="AH286" s="76">
        <f t="shared" si="464"/>
        <v>30</v>
      </c>
      <c r="AI286" s="78">
        <f t="shared" si="430"/>
        <v>126</v>
      </c>
    </row>
    <row r="287" spans="6:35" x14ac:dyDescent="0.2">
      <c r="F287" s="31"/>
      <c r="G287" s="32"/>
      <c r="H287" s="32"/>
      <c r="I287" s="32" t="s">
        <v>3</v>
      </c>
      <c r="J287" s="31"/>
      <c r="K287" s="32">
        <f t="shared" ref="K287:Q287" si="477">IF($I287=K$283,1,0)+K183+K190</f>
        <v>1</v>
      </c>
      <c r="L287" s="32">
        <f t="shared" si="477"/>
        <v>1</v>
      </c>
      <c r="M287" s="32">
        <f t="shared" si="477"/>
        <v>1</v>
      </c>
      <c r="N287" s="32">
        <f t="shared" si="477"/>
        <v>1</v>
      </c>
      <c r="O287" s="32">
        <f t="shared" si="477"/>
        <v>1</v>
      </c>
      <c r="P287" s="32">
        <f t="shared" si="477"/>
        <v>1</v>
      </c>
      <c r="Q287" s="33">
        <f t="shared" si="477"/>
        <v>1</v>
      </c>
      <c r="V287" s="79">
        <f t="shared" si="458"/>
        <v>30</v>
      </c>
      <c r="W287" s="76">
        <f t="shared" si="439"/>
        <v>127</v>
      </c>
      <c r="X287" s="76">
        <f t="shared" si="459"/>
        <v>30</v>
      </c>
      <c r="Y287" s="76">
        <f t="shared" si="433"/>
        <v>127</v>
      </c>
      <c r="Z287" s="76">
        <f t="shared" si="460"/>
        <v>31</v>
      </c>
      <c r="AA287" s="76">
        <f t="shared" si="426"/>
        <v>127</v>
      </c>
      <c r="AB287" s="76">
        <f t="shared" si="461"/>
        <v>30</v>
      </c>
      <c r="AC287" s="76">
        <f t="shared" si="427"/>
        <v>127</v>
      </c>
      <c r="AD287" s="76">
        <f t="shared" si="462"/>
        <v>30</v>
      </c>
      <c r="AE287" s="76">
        <f t="shared" si="428"/>
        <v>127</v>
      </c>
      <c r="AF287" s="76">
        <f t="shared" si="463"/>
        <v>31</v>
      </c>
      <c r="AG287" s="76">
        <f t="shared" si="429"/>
        <v>127</v>
      </c>
      <c r="AH287" s="76">
        <f t="shared" si="464"/>
        <v>30</v>
      </c>
      <c r="AI287" s="78">
        <f t="shared" si="430"/>
        <v>127</v>
      </c>
    </row>
    <row r="288" spans="6:35" x14ac:dyDescent="0.2">
      <c r="F288" s="31"/>
      <c r="G288" s="32"/>
      <c r="H288" s="32"/>
      <c r="I288" s="32" t="s">
        <v>4</v>
      </c>
      <c r="J288" s="31"/>
      <c r="K288" s="32">
        <f t="shared" ref="K288:Q288" si="478">IF($I288=K$283,1,0)+K184+K191</f>
        <v>1</v>
      </c>
      <c r="L288" s="32">
        <f t="shared" si="478"/>
        <v>1</v>
      </c>
      <c r="M288" s="32">
        <f t="shared" si="478"/>
        <v>1</v>
      </c>
      <c r="N288" s="32">
        <f t="shared" si="478"/>
        <v>1</v>
      </c>
      <c r="O288" s="32">
        <f t="shared" si="478"/>
        <v>1</v>
      </c>
      <c r="P288" s="32">
        <f t="shared" si="478"/>
        <v>1</v>
      </c>
      <c r="Q288" s="33">
        <f t="shared" si="478"/>
        <v>1</v>
      </c>
      <c r="V288" s="79">
        <f t="shared" si="458"/>
        <v>31</v>
      </c>
      <c r="W288" s="76">
        <f t="shared" si="439"/>
        <v>128</v>
      </c>
      <c r="X288" s="76">
        <f t="shared" si="459"/>
        <v>31</v>
      </c>
      <c r="Y288" s="76">
        <f t="shared" si="433"/>
        <v>128</v>
      </c>
      <c r="Z288" s="76">
        <f t="shared" si="460"/>
        <v>31</v>
      </c>
      <c r="AA288" s="76">
        <f t="shared" ref="AA288:AA310" si="479">Y288</f>
        <v>128</v>
      </c>
      <c r="AB288" s="76">
        <f t="shared" si="461"/>
        <v>30</v>
      </c>
      <c r="AC288" s="76">
        <f t="shared" ref="AC288:AC310" si="480">AA288</f>
        <v>128</v>
      </c>
      <c r="AD288" s="76">
        <f t="shared" si="462"/>
        <v>30</v>
      </c>
      <c r="AE288" s="76">
        <f t="shared" ref="AE288:AE310" si="481">AC288</f>
        <v>128</v>
      </c>
      <c r="AF288" s="76">
        <f t="shared" si="463"/>
        <v>31</v>
      </c>
      <c r="AG288" s="76">
        <f t="shared" ref="AG288:AG310" si="482">AE288</f>
        <v>128</v>
      </c>
      <c r="AH288" s="76">
        <f t="shared" si="464"/>
        <v>30</v>
      </c>
      <c r="AI288" s="78">
        <f t="shared" ref="AI288:AI310" si="483">AG288</f>
        <v>128</v>
      </c>
    </row>
    <row r="289" spans="6:35" x14ac:dyDescent="0.2">
      <c r="F289" s="31"/>
      <c r="G289" s="32"/>
      <c r="H289" s="32"/>
      <c r="I289" s="32" t="s">
        <v>5</v>
      </c>
      <c r="J289" s="31"/>
      <c r="K289" s="32">
        <f t="shared" ref="K289:Q289" si="484">IF($I289=K$283,1,0)+K185+K192</f>
        <v>1</v>
      </c>
      <c r="L289" s="32">
        <f t="shared" si="484"/>
        <v>1</v>
      </c>
      <c r="M289" s="32">
        <f t="shared" si="484"/>
        <v>1</v>
      </c>
      <c r="N289" s="32">
        <f t="shared" si="484"/>
        <v>1</v>
      </c>
      <c r="O289" s="32">
        <f t="shared" si="484"/>
        <v>1</v>
      </c>
      <c r="P289" s="32">
        <f t="shared" si="484"/>
        <v>1</v>
      </c>
      <c r="Q289" s="33">
        <f t="shared" si="484"/>
        <v>1</v>
      </c>
      <c r="V289" s="79">
        <f t="shared" ref="V289:V310" si="485">IF(K133&lt;&gt;"",1+V288,V288)</f>
        <v>31</v>
      </c>
      <c r="W289" s="76">
        <f t="shared" si="439"/>
        <v>129</v>
      </c>
      <c r="X289" s="76">
        <f t="shared" ref="X289:X310" si="486">IF(L133&lt;&gt;"",1+X288,X288)</f>
        <v>31</v>
      </c>
      <c r="Y289" s="76">
        <f t="shared" ref="Y289:Y310" si="487">W289</f>
        <v>129</v>
      </c>
      <c r="Z289" s="76">
        <f t="shared" ref="Z289:Z310" si="488">IF(M133&lt;&gt;"",1+Z288,Z288)</f>
        <v>31</v>
      </c>
      <c r="AA289" s="76">
        <f t="shared" si="479"/>
        <v>129</v>
      </c>
      <c r="AB289" s="76">
        <f t="shared" ref="AB289:AB310" si="489">IF(N133&lt;&gt;"",1+AB288,AB288)</f>
        <v>30</v>
      </c>
      <c r="AC289" s="76">
        <f t="shared" si="480"/>
        <v>129</v>
      </c>
      <c r="AD289" s="76">
        <f t="shared" ref="AD289:AD310" si="490">IF(O133&lt;&gt;"",1+AD288,AD288)</f>
        <v>31</v>
      </c>
      <c r="AE289" s="76">
        <f t="shared" si="481"/>
        <v>129</v>
      </c>
      <c r="AF289" s="76">
        <f t="shared" ref="AF289:AF310" si="491">IF(P133&lt;&gt;"",1+AF288,AF288)</f>
        <v>31</v>
      </c>
      <c r="AG289" s="76">
        <f t="shared" si="482"/>
        <v>129</v>
      </c>
      <c r="AH289" s="76">
        <f t="shared" ref="AH289:AH310" si="492">IF(Q133&lt;&gt;"",1+AH288,AH288)</f>
        <v>31</v>
      </c>
      <c r="AI289" s="78">
        <f t="shared" si="483"/>
        <v>129</v>
      </c>
    </row>
    <row r="290" spans="6:35" x14ac:dyDescent="0.2">
      <c r="F290" s="31"/>
      <c r="G290" s="32"/>
      <c r="H290" s="32"/>
      <c r="I290" s="32" t="s">
        <v>6</v>
      </c>
      <c r="J290" s="31"/>
      <c r="K290" s="32">
        <f t="shared" ref="K290:Q290" si="493">IF($I290=K$283,1,0)+K186+K193</f>
        <v>1</v>
      </c>
      <c r="L290" s="32">
        <f t="shared" si="493"/>
        <v>1</v>
      </c>
      <c r="M290" s="32">
        <f t="shared" si="493"/>
        <v>1</v>
      </c>
      <c r="N290" s="32">
        <f t="shared" si="493"/>
        <v>1</v>
      </c>
      <c r="O290" s="32">
        <f t="shared" si="493"/>
        <v>1</v>
      </c>
      <c r="P290" s="32">
        <f t="shared" si="493"/>
        <v>1</v>
      </c>
      <c r="Q290" s="33">
        <f t="shared" si="493"/>
        <v>1</v>
      </c>
      <c r="V290" s="79">
        <f t="shared" si="485"/>
        <v>31</v>
      </c>
      <c r="W290" s="76">
        <f t="shared" si="439"/>
        <v>130</v>
      </c>
      <c r="X290" s="76">
        <f t="shared" si="486"/>
        <v>31</v>
      </c>
      <c r="Y290" s="76">
        <f t="shared" si="487"/>
        <v>130</v>
      </c>
      <c r="Z290" s="76">
        <f t="shared" si="488"/>
        <v>32</v>
      </c>
      <c r="AA290" s="76">
        <f t="shared" si="479"/>
        <v>130</v>
      </c>
      <c r="AB290" s="76">
        <f t="shared" si="489"/>
        <v>31</v>
      </c>
      <c r="AC290" s="76">
        <f t="shared" si="480"/>
        <v>130</v>
      </c>
      <c r="AD290" s="76">
        <f t="shared" si="490"/>
        <v>31</v>
      </c>
      <c r="AE290" s="76">
        <f t="shared" si="481"/>
        <v>130</v>
      </c>
      <c r="AF290" s="76">
        <f t="shared" si="491"/>
        <v>31</v>
      </c>
      <c r="AG290" s="76">
        <f t="shared" si="482"/>
        <v>130</v>
      </c>
      <c r="AH290" s="76">
        <f t="shared" si="492"/>
        <v>31</v>
      </c>
      <c r="AI290" s="78">
        <f t="shared" si="483"/>
        <v>130</v>
      </c>
    </row>
    <row r="291" spans="6:35" x14ac:dyDescent="0.2">
      <c r="F291" s="31"/>
      <c r="G291" s="32"/>
      <c r="H291" s="32"/>
      <c r="I291" s="32" t="s">
        <v>7</v>
      </c>
      <c r="J291" s="31"/>
      <c r="K291" s="32">
        <f t="shared" ref="K291:Q291" si="494">IF($I291=K$283,1,0)+K187+K194</f>
        <v>1</v>
      </c>
      <c r="L291" s="32">
        <f t="shared" si="494"/>
        <v>1</v>
      </c>
      <c r="M291" s="32">
        <f t="shared" si="494"/>
        <v>1</v>
      </c>
      <c r="N291" s="32">
        <f t="shared" si="494"/>
        <v>1</v>
      </c>
      <c r="O291" s="32">
        <f t="shared" si="494"/>
        <v>1</v>
      </c>
      <c r="P291" s="32">
        <f t="shared" si="494"/>
        <v>1</v>
      </c>
      <c r="Q291" s="33">
        <f t="shared" si="494"/>
        <v>1</v>
      </c>
      <c r="V291" s="79">
        <f t="shared" si="485"/>
        <v>31</v>
      </c>
      <c r="W291" s="76">
        <f t="shared" ref="W291:W310" si="495">W290+1</f>
        <v>131</v>
      </c>
      <c r="X291" s="76">
        <f t="shared" si="486"/>
        <v>31</v>
      </c>
      <c r="Y291" s="76">
        <f t="shared" si="487"/>
        <v>131</v>
      </c>
      <c r="Z291" s="76">
        <f t="shared" si="488"/>
        <v>32</v>
      </c>
      <c r="AA291" s="76">
        <f t="shared" si="479"/>
        <v>131</v>
      </c>
      <c r="AB291" s="76">
        <f t="shared" si="489"/>
        <v>31</v>
      </c>
      <c r="AC291" s="76">
        <f t="shared" si="480"/>
        <v>131</v>
      </c>
      <c r="AD291" s="76">
        <f t="shared" si="490"/>
        <v>31</v>
      </c>
      <c r="AE291" s="76">
        <f t="shared" si="481"/>
        <v>131</v>
      </c>
      <c r="AF291" s="76">
        <f t="shared" si="491"/>
        <v>31</v>
      </c>
      <c r="AG291" s="76">
        <f t="shared" si="482"/>
        <v>131</v>
      </c>
      <c r="AH291" s="76">
        <f t="shared" si="492"/>
        <v>31</v>
      </c>
      <c r="AI291" s="78">
        <f t="shared" si="483"/>
        <v>131</v>
      </c>
    </row>
    <row r="292" spans="6:35" x14ac:dyDescent="0.2">
      <c r="F292" s="32"/>
      <c r="G292" s="32"/>
      <c r="H292" s="32"/>
      <c r="I292" s="44"/>
      <c r="J292" s="31"/>
      <c r="K292" s="32"/>
      <c r="L292" s="32"/>
      <c r="M292" s="32"/>
      <c r="N292" s="32"/>
      <c r="O292" s="32"/>
      <c r="P292" s="32"/>
      <c r="Q292" s="33"/>
      <c r="V292" s="79">
        <f t="shared" si="485"/>
        <v>31</v>
      </c>
      <c r="W292" s="76">
        <f t="shared" si="495"/>
        <v>132</v>
      </c>
      <c r="X292" s="76">
        <f t="shared" si="486"/>
        <v>31</v>
      </c>
      <c r="Y292" s="76">
        <f t="shared" si="487"/>
        <v>132</v>
      </c>
      <c r="Z292" s="76">
        <f t="shared" si="488"/>
        <v>32</v>
      </c>
      <c r="AA292" s="76">
        <f t="shared" si="479"/>
        <v>132</v>
      </c>
      <c r="AB292" s="76">
        <f t="shared" si="489"/>
        <v>31</v>
      </c>
      <c r="AC292" s="76">
        <f t="shared" si="480"/>
        <v>132</v>
      </c>
      <c r="AD292" s="76">
        <f t="shared" si="490"/>
        <v>32</v>
      </c>
      <c r="AE292" s="76">
        <f t="shared" si="481"/>
        <v>132</v>
      </c>
      <c r="AF292" s="76">
        <f t="shared" si="491"/>
        <v>32</v>
      </c>
      <c r="AG292" s="76">
        <f t="shared" si="482"/>
        <v>132</v>
      </c>
      <c r="AH292" s="76">
        <f t="shared" si="492"/>
        <v>31</v>
      </c>
      <c r="AI292" s="78">
        <f t="shared" si="483"/>
        <v>132</v>
      </c>
    </row>
    <row r="293" spans="6:35" x14ac:dyDescent="0.2">
      <c r="F293" s="32"/>
      <c r="G293" s="32"/>
      <c r="H293" s="32"/>
      <c r="I293" s="44"/>
      <c r="J293" s="31"/>
      <c r="K293" s="32"/>
      <c r="L293" s="32"/>
      <c r="M293" s="32"/>
      <c r="N293" s="32"/>
      <c r="O293" s="32"/>
      <c r="P293" s="32"/>
      <c r="Q293" s="33"/>
      <c r="V293" s="79">
        <f t="shared" si="485"/>
        <v>32</v>
      </c>
      <c r="W293" s="76">
        <f t="shared" si="495"/>
        <v>133</v>
      </c>
      <c r="X293" s="76">
        <f t="shared" si="486"/>
        <v>31</v>
      </c>
      <c r="Y293" s="76">
        <f t="shared" si="487"/>
        <v>133</v>
      </c>
      <c r="Z293" s="76">
        <f t="shared" si="488"/>
        <v>32</v>
      </c>
      <c r="AA293" s="76">
        <f t="shared" si="479"/>
        <v>133</v>
      </c>
      <c r="AB293" s="76">
        <f t="shared" si="489"/>
        <v>32</v>
      </c>
      <c r="AC293" s="76">
        <f t="shared" si="480"/>
        <v>133</v>
      </c>
      <c r="AD293" s="76">
        <f t="shared" si="490"/>
        <v>32</v>
      </c>
      <c r="AE293" s="76">
        <f t="shared" si="481"/>
        <v>133</v>
      </c>
      <c r="AF293" s="76">
        <f t="shared" si="491"/>
        <v>32</v>
      </c>
      <c r="AG293" s="76">
        <f t="shared" si="482"/>
        <v>133</v>
      </c>
      <c r="AH293" s="76">
        <f t="shared" si="492"/>
        <v>31</v>
      </c>
      <c r="AI293" s="78">
        <f t="shared" si="483"/>
        <v>133</v>
      </c>
    </row>
    <row r="294" spans="6:35" x14ac:dyDescent="0.2">
      <c r="F294" s="1" t="s">
        <v>39</v>
      </c>
      <c r="I294" s="34">
        <f>IF(AND(MAX(K295:Q301)=1,MIN(K295:Q301)=1),0,1)</f>
        <v>0</v>
      </c>
      <c r="J294" s="31"/>
      <c r="K294" s="32"/>
      <c r="L294" s="32"/>
      <c r="M294" s="32"/>
      <c r="N294" s="32"/>
      <c r="O294" s="32"/>
      <c r="P294" s="32"/>
      <c r="Q294" s="33"/>
      <c r="V294" s="79">
        <f t="shared" si="485"/>
        <v>32</v>
      </c>
      <c r="W294" s="76">
        <f t="shared" si="495"/>
        <v>134</v>
      </c>
      <c r="X294" s="76">
        <f t="shared" si="486"/>
        <v>32</v>
      </c>
      <c r="Y294" s="76">
        <f t="shared" si="487"/>
        <v>134</v>
      </c>
      <c r="Z294" s="76">
        <f t="shared" si="488"/>
        <v>32</v>
      </c>
      <c r="AA294" s="76">
        <f t="shared" si="479"/>
        <v>134</v>
      </c>
      <c r="AB294" s="76">
        <f t="shared" si="489"/>
        <v>32</v>
      </c>
      <c r="AC294" s="76">
        <f t="shared" si="480"/>
        <v>134</v>
      </c>
      <c r="AD294" s="76">
        <f t="shared" si="490"/>
        <v>32</v>
      </c>
      <c r="AE294" s="76">
        <f t="shared" si="481"/>
        <v>134</v>
      </c>
      <c r="AF294" s="76">
        <f t="shared" si="491"/>
        <v>32</v>
      </c>
      <c r="AG294" s="76">
        <f t="shared" si="482"/>
        <v>134</v>
      </c>
      <c r="AH294" s="76">
        <f t="shared" si="492"/>
        <v>32</v>
      </c>
      <c r="AI294" s="78">
        <f t="shared" si="483"/>
        <v>134</v>
      </c>
    </row>
    <row r="295" spans="6:35" x14ac:dyDescent="0.2">
      <c r="F295" s="31" t="s">
        <v>82</v>
      </c>
      <c r="G295" s="32"/>
      <c r="H295" s="32"/>
      <c r="I295" s="32" t="s">
        <v>1</v>
      </c>
      <c r="J295" s="31"/>
      <c r="K295" s="32">
        <f>IF($I295=K$283,1,0)+K198+K205</f>
        <v>1</v>
      </c>
      <c r="L295" s="32">
        <f t="shared" ref="L295:Q295" si="496">IF($I295=L$283,1,0)+L198+L205</f>
        <v>1</v>
      </c>
      <c r="M295" s="32">
        <f t="shared" si="496"/>
        <v>1</v>
      </c>
      <c r="N295" s="32">
        <f t="shared" si="496"/>
        <v>1</v>
      </c>
      <c r="O295" s="32">
        <f t="shared" si="496"/>
        <v>1</v>
      </c>
      <c r="P295" s="32">
        <f t="shared" si="496"/>
        <v>1</v>
      </c>
      <c r="Q295" s="33">
        <f t="shared" si="496"/>
        <v>1</v>
      </c>
      <c r="V295" s="79">
        <f t="shared" si="485"/>
        <v>32</v>
      </c>
      <c r="W295" s="76">
        <f t="shared" si="495"/>
        <v>135</v>
      </c>
      <c r="X295" s="76">
        <f t="shared" si="486"/>
        <v>32</v>
      </c>
      <c r="Y295" s="76">
        <f t="shared" si="487"/>
        <v>135</v>
      </c>
      <c r="Z295" s="76">
        <f t="shared" si="488"/>
        <v>33</v>
      </c>
      <c r="AA295" s="76">
        <f t="shared" si="479"/>
        <v>135</v>
      </c>
      <c r="AB295" s="76">
        <f t="shared" si="489"/>
        <v>32</v>
      </c>
      <c r="AC295" s="76">
        <f t="shared" si="480"/>
        <v>135</v>
      </c>
      <c r="AD295" s="76">
        <f t="shared" si="490"/>
        <v>33</v>
      </c>
      <c r="AE295" s="76">
        <f t="shared" si="481"/>
        <v>135</v>
      </c>
      <c r="AF295" s="76">
        <f t="shared" si="491"/>
        <v>32</v>
      </c>
      <c r="AG295" s="76">
        <f t="shared" si="482"/>
        <v>135</v>
      </c>
      <c r="AH295" s="76">
        <f t="shared" si="492"/>
        <v>32</v>
      </c>
      <c r="AI295" s="78">
        <f t="shared" si="483"/>
        <v>135</v>
      </c>
    </row>
    <row r="296" spans="6:35" x14ac:dyDescent="0.2">
      <c r="F296" s="31"/>
      <c r="G296" s="32"/>
      <c r="H296" s="32"/>
      <c r="I296" s="32" t="s">
        <v>2</v>
      </c>
      <c r="J296" s="31"/>
      <c r="K296" s="32">
        <f t="shared" ref="K296:Q296" si="497">IF($I296=K$283,1,0)+K199+K206</f>
        <v>1</v>
      </c>
      <c r="L296" s="32">
        <f t="shared" si="497"/>
        <v>1</v>
      </c>
      <c r="M296" s="32">
        <f t="shared" si="497"/>
        <v>1</v>
      </c>
      <c r="N296" s="32">
        <f t="shared" si="497"/>
        <v>1</v>
      </c>
      <c r="O296" s="32">
        <f t="shared" si="497"/>
        <v>1</v>
      </c>
      <c r="P296" s="32">
        <f t="shared" si="497"/>
        <v>1</v>
      </c>
      <c r="Q296" s="33">
        <f t="shared" si="497"/>
        <v>1</v>
      </c>
      <c r="V296" s="79">
        <f t="shared" si="485"/>
        <v>32</v>
      </c>
      <c r="W296" s="76">
        <f t="shared" si="495"/>
        <v>136</v>
      </c>
      <c r="X296" s="76">
        <f t="shared" si="486"/>
        <v>33</v>
      </c>
      <c r="Y296" s="76">
        <f t="shared" si="487"/>
        <v>136</v>
      </c>
      <c r="Z296" s="76">
        <f t="shared" si="488"/>
        <v>33</v>
      </c>
      <c r="AA296" s="76">
        <f t="shared" si="479"/>
        <v>136</v>
      </c>
      <c r="AB296" s="76">
        <f t="shared" si="489"/>
        <v>32</v>
      </c>
      <c r="AC296" s="76">
        <f t="shared" si="480"/>
        <v>136</v>
      </c>
      <c r="AD296" s="76">
        <f t="shared" si="490"/>
        <v>33</v>
      </c>
      <c r="AE296" s="76">
        <f t="shared" si="481"/>
        <v>136</v>
      </c>
      <c r="AF296" s="76">
        <f t="shared" si="491"/>
        <v>33</v>
      </c>
      <c r="AG296" s="76">
        <f t="shared" si="482"/>
        <v>136</v>
      </c>
      <c r="AH296" s="76">
        <f t="shared" si="492"/>
        <v>32</v>
      </c>
      <c r="AI296" s="78">
        <f t="shared" si="483"/>
        <v>136</v>
      </c>
    </row>
    <row r="297" spans="6:35" x14ac:dyDescent="0.2">
      <c r="F297" s="31"/>
      <c r="G297" s="32"/>
      <c r="H297" s="32"/>
      <c r="I297" s="32" t="s">
        <v>3</v>
      </c>
      <c r="J297" s="31"/>
      <c r="K297" s="32">
        <f t="shared" ref="K297:Q297" si="498">IF($I297=K$283,1,0)+K200+K207</f>
        <v>1</v>
      </c>
      <c r="L297" s="32">
        <f t="shared" si="498"/>
        <v>1</v>
      </c>
      <c r="M297" s="32">
        <f t="shared" si="498"/>
        <v>1</v>
      </c>
      <c r="N297" s="32">
        <f t="shared" si="498"/>
        <v>1</v>
      </c>
      <c r="O297" s="32">
        <f t="shared" si="498"/>
        <v>1</v>
      </c>
      <c r="P297" s="32">
        <f t="shared" si="498"/>
        <v>1</v>
      </c>
      <c r="Q297" s="33">
        <f t="shared" si="498"/>
        <v>1</v>
      </c>
      <c r="V297" s="79">
        <f t="shared" si="485"/>
        <v>32</v>
      </c>
      <c r="W297" s="76">
        <f t="shared" si="495"/>
        <v>137</v>
      </c>
      <c r="X297" s="76">
        <f t="shared" si="486"/>
        <v>33</v>
      </c>
      <c r="Y297" s="76">
        <f t="shared" si="487"/>
        <v>137</v>
      </c>
      <c r="Z297" s="76">
        <f t="shared" si="488"/>
        <v>33</v>
      </c>
      <c r="AA297" s="76">
        <f t="shared" si="479"/>
        <v>137</v>
      </c>
      <c r="AB297" s="76">
        <f t="shared" si="489"/>
        <v>33</v>
      </c>
      <c r="AC297" s="76">
        <f t="shared" si="480"/>
        <v>137</v>
      </c>
      <c r="AD297" s="76">
        <f t="shared" si="490"/>
        <v>33</v>
      </c>
      <c r="AE297" s="76">
        <f t="shared" si="481"/>
        <v>137</v>
      </c>
      <c r="AF297" s="76">
        <f t="shared" si="491"/>
        <v>33</v>
      </c>
      <c r="AG297" s="76">
        <f t="shared" si="482"/>
        <v>137</v>
      </c>
      <c r="AH297" s="76">
        <f t="shared" si="492"/>
        <v>33</v>
      </c>
      <c r="AI297" s="78">
        <f t="shared" si="483"/>
        <v>137</v>
      </c>
    </row>
    <row r="298" spans="6:35" x14ac:dyDescent="0.2">
      <c r="F298" s="31"/>
      <c r="G298" s="32"/>
      <c r="H298" s="32"/>
      <c r="I298" s="32" t="s">
        <v>4</v>
      </c>
      <c r="J298" s="31"/>
      <c r="K298" s="32">
        <f t="shared" ref="K298:Q298" si="499">IF($I298=K$283,1,0)+K201+K208</f>
        <v>1</v>
      </c>
      <c r="L298" s="32">
        <f t="shared" si="499"/>
        <v>1</v>
      </c>
      <c r="M298" s="32">
        <f t="shared" si="499"/>
        <v>1</v>
      </c>
      <c r="N298" s="32">
        <f t="shared" si="499"/>
        <v>1</v>
      </c>
      <c r="O298" s="32">
        <f t="shared" si="499"/>
        <v>1</v>
      </c>
      <c r="P298" s="32">
        <f t="shared" si="499"/>
        <v>1</v>
      </c>
      <c r="Q298" s="33">
        <f t="shared" si="499"/>
        <v>1</v>
      </c>
      <c r="V298" s="79">
        <f t="shared" si="485"/>
        <v>32</v>
      </c>
      <c r="W298" s="76">
        <f t="shared" si="495"/>
        <v>138</v>
      </c>
      <c r="X298" s="76">
        <f t="shared" si="486"/>
        <v>33</v>
      </c>
      <c r="Y298" s="76">
        <f t="shared" si="487"/>
        <v>138</v>
      </c>
      <c r="Z298" s="76">
        <f t="shared" si="488"/>
        <v>33</v>
      </c>
      <c r="AA298" s="76">
        <f t="shared" si="479"/>
        <v>138</v>
      </c>
      <c r="AB298" s="76">
        <f t="shared" si="489"/>
        <v>33</v>
      </c>
      <c r="AC298" s="76">
        <f t="shared" si="480"/>
        <v>138</v>
      </c>
      <c r="AD298" s="76">
        <f t="shared" si="490"/>
        <v>33</v>
      </c>
      <c r="AE298" s="76">
        <f t="shared" si="481"/>
        <v>138</v>
      </c>
      <c r="AF298" s="76">
        <f t="shared" si="491"/>
        <v>33</v>
      </c>
      <c r="AG298" s="76">
        <f t="shared" si="482"/>
        <v>138</v>
      </c>
      <c r="AH298" s="76">
        <f t="shared" si="492"/>
        <v>33</v>
      </c>
      <c r="AI298" s="78">
        <f t="shared" si="483"/>
        <v>138</v>
      </c>
    </row>
    <row r="299" spans="6:35" x14ac:dyDescent="0.2">
      <c r="F299" s="31"/>
      <c r="G299" s="32"/>
      <c r="H299" s="32"/>
      <c r="I299" s="32" t="s">
        <v>5</v>
      </c>
      <c r="J299" s="31"/>
      <c r="K299" s="32">
        <f t="shared" ref="K299:Q299" si="500">IF($I299=K$283,1,0)+K202+K209</f>
        <v>1</v>
      </c>
      <c r="L299" s="32">
        <f t="shared" si="500"/>
        <v>1</v>
      </c>
      <c r="M299" s="32">
        <f t="shared" si="500"/>
        <v>1</v>
      </c>
      <c r="N299" s="32">
        <f t="shared" si="500"/>
        <v>1</v>
      </c>
      <c r="O299" s="32">
        <f t="shared" si="500"/>
        <v>1</v>
      </c>
      <c r="P299" s="32">
        <f t="shared" si="500"/>
        <v>1</v>
      </c>
      <c r="Q299" s="33">
        <f t="shared" si="500"/>
        <v>1</v>
      </c>
      <c r="V299" s="79">
        <f t="shared" si="485"/>
        <v>32</v>
      </c>
      <c r="W299" s="76">
        <f t="shared" si="495"/>
        <v>139</v>
      </c>
      <c r="X299" s="76">
        <f t="shared" si="486"/>
        <v>34</v>
      </c>
      <c r="Y299" s="76">
        <f t="shared" si="487"/>
        <v>139</v>
      </c>
      <c r="Z299" s="76">
        <f t="shared" si="488"/>
        <v>34</v>
      </c>
      <c r="AA299" s="76">
        <f t="shared" si="479"/>
        <v>139</v>
      </c>
      <c r="AB299" s="76">
        <f t="shared" si="489"/>
        <v>33</v>
      </c>
      <c r="AC299" s="76">
        <f t="shared" si="480"/>
        <v>139</v>
      </c>
      <c r="AD299" s="76">
        <f t="shared" si="490"/>
        <v>33</v>
      </c>
      <c r="AE299" s="76">
        <f t="shared" si="481"/>
        <v>139</v>
      </c>
      <c r="AF299" s="76">
        <f t="shared" si="491"/>
        <v>33</v>
      </c>
      <c r="AG299" s="76">
        <f t="shared" si="482"/>
        <v>139</v>
      </c>
      <c r="AH299" s="76">
        <f t="shared" si="492"/>
        <v>33</v>
      </c>
      <c r="AI299" s="78">
        <f t="shared" si="483"/>
        <v>139</v>
      </c>
    </row>
    <row r="300" spans="6:35" x14ac:dyDescent="0.2">
      <c r="F300" s="31"/>
      <c r="G300" s="32"/>
      <c r="H300" s="32"/>
      <c r="I300" s="32" t="s">
        <v>6</v>
      </c>
      <c r="J300" s="31"/>
      <c r="K300" s="32">
        <f t="shared" ref="K300:Q300" si="501">IF($I300=K$283,1,0)+K203+K210</f>
        <v>1</v>
      </c>
      <c r="L300" s="32">
        <f t="shared" si="501"/>
        <v>1</v>
      </c>
      <c r="M300" s="32">
        <f t="shared" si="501"/>
        <v>1</v>
      </c>
      <c r="N300" s="32">
        <f t="shared" si="501"/>
        <v>1</v>
      </c>
      <c r="O300" s="32">
        <f t="shared" si="501"/>
        <v>1</v>
      </c>
      <c r="P300" s="32">
        <f t="shared" si="501"/>
        <v>1</v>
      </c>
      <c r="Q300" s="33">
        <f t="shared" si="501"/>
        <v>1</v>
      </c>
      <c r="V300" s="79">
        <f t="shared" si="485"/>
        <v>32</v>
      </c>
      <c r="W300" s="76">
        <f t="shared" si="495"/>
        <v>140</v>
      </c>
      <c r="X300" s="76">
        <f t="shared" si="486"/>
        <v>34</v>
      </c>
      <c r="Y300" s="76">
        <f t="shared" si="487"/>
        <v>140</v>
      </c>
      <c r="Z300" s="76">
        <f t="shared" si="488"/>
        <v>34</v>
      </c>
      <c r="AA300" s="76">
        <f t="shared" si="479"/>
        <v>140</v>
      </c>
      <c r="AB300" s="76">
        <f t="shared" si="489"/>
        <v>34</v>
      </c>
      <c r="AC300" s="76">
        <f t="shared" si="480"/>
        <v>140</v>
      </c>
      <c r="AD300" s="76">
        <f t="shared" si="490"/>
        <v>34</v>
      </c>
      <c r="AE300" s="76">
        <f t="shared" si="481"/>
        <v>140</v>
      </c>
      <c r="AF300" s="76">
        <f t="shared" si="491"/>
        <v>33</v>
      </c>
      <c r="AG300" s="76">
        <f t="shared" si="482"/>
        <v>140</v>
      </c>
      <c r="AH300" s="76">
        <f t="shared" si="492"/>
        <v>33</v>
      </c>
      <c r="AI300" s="78">
        <f t="shared" si="483"/>
        <v>140</v>
      </c>
    </row>
    <row r="301" spans="6:35" x14ac:dyDescent="0.2">
      <c r="F301" s="31"/>
      <c r="G301" s="32"/>
      <c r="H301" s="32"/>
      <c r="I301" s="32" t="s">
        <v>7</v>
      </c>
      <c r="J301" s="31"/>
      <c r="K301" s="32">
        <f t="shared" ref="K301:Q301" si="502">IF($I301=K$283,1,0)+K204+K211</f>
        <v>1</v>
      </c>
      <c r="L301" s="32">
        <f t="shared" si="502"/>
        <v>1</v>
      </c>
      <c r="M301" s="32">
        <f t="shared" si="502"/>
        <v>1</v>
      </c>
      <c r="N301" s="32">
        <f t="shared" si="502"/>
        <v>1</v>
      </c>
      <c r="O301" s="32">
        <f t="shared" si="502"/>
        <v>1</v>
      </c>
      <c r="P301" s="32">
        <f t="shared" si="502"/>
        <v>1</v>
      </c>
      <c r="Q301" s="33">
        <f t="shared" si="502"/>
        <v>1</v>
      </c>
      <c r="V301" s="79">
        <f t="shared" si="485"/>
        <v>33</v>
      </c>
      <c r="W301" s="76">
        <f t="shared" si="495"/>
        <v>141</v>
      </c>
      <c r="X301" s="76">
        <f t="shared" si="486"/>
        <v>34</v>
      </c>
      <c r="Y301" s="76">
        <f t="shared" si="487"/>
        <v>141</v>
      </c>
      <c r="Z301" s="76">
        <f t="shared" si="488"/>
        <v>34</v>
      </c>
      <c r="AA301" s="76">
        <f t="shared" si="479"/>
        <v>141</v>
      </c>
      <c r="AB301" s="76">
        <f t="shared" si="489"/>
        <v>34</v>
      </c>
      <c r="AC301" s="76">
        <f t="shared" si="480"/>
        <v>141</v>
      </c>
      <c r="AD301" s="76">
        <f t="shared" si="490"/>
        <v>34</v>
      </c>
      <c r="AE301" s="76">
        <f t="shared" si="481"/>
        <v>141</v>
      </c>
      <c r="AF301" s="76">
        <f t="shared" si="491"/>
        <v>34</v>
      </c>
      <c r="AG301" s="76">
        <f t="shared" si="482"/>
        <v>141</v>
      </c>
      <c r="AH301" s="76">
        <f t="shared" si="492"/>
        <v>33</v>
      </c>
      <c r="AI301" s="78">
        <f t="shared" si="483"/>
        <v>141</v>
      </c>
    </row>
    <row r="302" spans="6:35" x14ac:dyDescent="0.2">
      <c r="V302" s="79">
        <f t="shared" si="485"/>
        <v>33</v>
      </c>
      <c r="W302" s="76">
        <f t="shared" si="495"/>
        <v>142</v>
      </c>
      <c r="X302" s="76">
        <f t="shared" si="486"/>
        <v>34</v>
      </c>
      <c r="Y302" s="76">
        <f t="shared" si="487"/>
        <v>142</v>
      </c>
      <c r="Z302" s="76">
        <f t="shared" si="488"/>
        <v>35</v>
      </c>
      <c r="AA302" s="76">
        <f t="shared" si="479"/>
        <v>142</v>
      </c>
      <c r="AB302" s="76">
        <f t="shared" si="489"/>
        <v>34</v>
      </c>
      <c r="AC302" s="76">
        <f t="shared" si="480"/>
        <v>142</v>
      </c>
      <c r="AD302" s="76">
        <f t="shared" si="490"/>
        <v>34</v>
      </c>
      <c r="AE302" s="76">
        <f t="shared" si="481"/>
        <v>142</v>
      </c>
      <c r="AF302" s="76">
        <f t="shared" si="491"/>
        <v>34</v>
      </c>
      <c r="AG302" s="76">
        <f t="shared" si="482"/>
        <v>142</v>
      </c>
      <c r="AH302" s="76">
        <f t="shared" si="492"/>
        <v>34</v>
      </c>
      <c r="AI302" s="78">
        <f t="shared" si="483"/>
        <v>142</v>
      </c>
    </row>
    <row r="303" spans="6:35" x14ac:dyDescent="0.2">
      <c r="F303" s="1" t="s">
        <v>40</v>
      </c>
      <c r="I303" s="34">
        <f>IF(AND(MAX(K304:Q310)=1,MIN(K304:Q310)=1),0,1)</f>
        <v>0</v>
      </c>
      <c r="J303" s="31"/>
      <c r="K303" s="32"/>
      <c r="L303" s="32"/>
      <c r="M303" s="32"/>
      <c r="N303" s="32"/>
      <c r="O303" s="32"/>
      <c r="P303" s="32"/>
      <c r="Q303" s="33"/>
      <c r="V303" s="79">
        <f t="shared" si="485"/>
        <v>33</v>
      </c>
      <c r="W303" s="76">
        <f t="shared" si="495"/>
        <v>143</v>
      </c>
      <c r="X303" s="76">
        <f t="shared" si="486"/>
        <v>35</v>
      </c>
      <c r="Y303" s="76">
        <f t="shared" si="487"/>
        <v>143</v>
      </c>
      <c r="Z303" s="76">
        <f t="shared" si="488"/>
        <v>35</v>
      </c>
      <c r="AA303" s="76">
        <f t="shared" si="479"/>
        <v>143</v>
      </c>
      <c r="AB303" s="76">
        <f t="shared" si="489"/>
        <v>35</v>
      </c>
      <c r="AC303" s="76">
        <f t="shared" si="480"/>
        <v>143</v>
      </c>
      <c r="AD303" s="76">
        <f t="shared" si="490"/>
        <v>34</v>
      </c>
      <c r="AE303" s="76">
        <f t="shared" si="481"/>
        <v>143</v>
      </c>
      <c r="AF303" s="76">
        <f t="shared" si="491"/>
        <v>34</v>
      </c>
      <c r="AG303" s="76">
        <f t="shared" si="482"/>
        <v>143</v>
      </c>
      <c r="AH303" s="76">
        <f t="shared" si="492"/>
        <v>34</v>
      </c>
      <c r="AI303" s="78">
        <f t="shared" si="483"/>
        <v>143</v>
      </c>
    </row>
    <row r="304" spans="6:35" x14ac:dyDescent="0.2">
      <c r="F304" s="31" t="s">
        <v>82</v>
      </c>
      <c r="G304" s="32"/>
      <c r="H304" s="32"/>
      <c r="I304" s="32" t="s">
        <v>1</v>
      </c>
      <c r="J304" s="31"/>
      <c r="K304" s="32">
        <f>IF($I304=K$283,1,0)+K215+K222</f>
        <v>1</v>
      </c>
      <c r="L304" s="32">
        <f t="shared" ref="L304:Q304" si="503">IF($I304=L$283,1,0)+L215+L222</f>
        <v>1</v>
      </c>
      <c r="M304" s="32">
        <f t="shared" si="503"/>
        <v>1</v>
      </c>
      <c r="N304" s="32">
        <f t="shared" si="503"/>
        <v>1</v>
      </c>
      <c r="O304" s="32">
        <f t="shared" si="503"/>
        <v>1</v>
      </c>
      <c r="P304" s="32">
        <f t="shared" si="503"/>
        <v>1</v>
      </c>
      <c r="Q304" s="33">
        <f t="shared" si="503"/>
        <v>1</v>
      </c>
      <c r="V304" s="79">
        <f t="shared" si="485"/>
        <v>34</v>
      </c>
      <c r="W304" s="76">
        <f t="shared" si="495"/>
        <v>144</v>
      </c>
      <c r="X304" s="76">
        <f t="shared" si="486"/>
        <v>35</v>
      </c>
      <c r="Y304" s="76">
        <f t="shared" si="487"/>
        <v>144</v>
      </c>
      <c r="Z304" s="76">
        <f t="shared" si="488"/>
        <v>35</v>
      </c>
      <c r="AA304" s="76">
        <f t="shared" si="479"/>
        <v>144</v>
      </c>
      <c r="AB304" s="76">
        <f t="shared" si="489"/>
        <v>35</v>
      </c>
      <c r="AC304" s="76">
        <f t="shared" si="480"/>
        <v>144</v>
      </c>
      <c r="AD304" s="76">
        <f t="shared" si="490"/>
        <v>35</v>
      </c>
      <c r="AE304" s="76">
        <f t="shared" si="481"/>
        <v>144</v>
      </c>
      <c r="AF304" s="76">
        <f t="shared" si="491"/>
        <v>34</v>
      </c>
      <c r="AG304" s="76">
        <f t="shared" si="482"/>
        <v>144</v>
      </c>
      <c r="AH304" s="76">
        <f t="shared" si="492"/>
        <v>34</v>
      </c>
      <c r="AI304" s="78">
        <f t="shared" si="483"/>
        <v>144</v>
      </c>
    </row>
    <row r="305" spans="6:35" x14ac:dyDescent="0.2">
      <c r="F305" s="31"/>
      <c r="G305" s="32"/>
      <c r="H305" s="32"/>
      <c r="I305" s="32" t="s">
        <v>2</v>
      </c>
      <c r="J305" s="31"/>
      <c r="K305" s="32">
        <f t="shared" ref="K305:Q305" si="504">IF($I305=K$283,1,0)+K216+K223</f>
        <v>1</v>
      </c>
      <c r="L305" s="32">
        <f t="shared" si="504"/>
        <v>1</v>
      </c>
      <c r="M305" s="32">
        <f t="shared" si="504"/>
        <v>1</v>
      </c>
      <c r="N305" s="32">
        <f t="shared" si="504"/>
        <v>1</v>
      </c>
      <c r="O305" s="32">
        <f t="shared" si="504"/>
        <v>1</v>
      </c>
      <c r="P305" s="32">
        <f t="shared" si="504"/>
        <v>1</v>
      </c>
      <c r="Q305" s="33">
        <f t="shared" si="504"/>
        <v>1</v>
      </c>
      <c r="V305" s="79">
        <f t="shared" si="485"/>
        <v>34</v>
      </c>
      <c r="W305" s="76">
        <f t="shared" si="495"/>
        <v>145</v>
      </c>
      <c r="X305" s="76">
        <f t="shared" si="486"/>
        <v>35</v>
      </c>
      <c r="Y305" s="76">
        <f t="shared" si="487"/>
        <v>145</v>
      </c>
      <c r="Z305" s="76">
        <f t="shared" si="488"/>
        <v>35</v>
      </c>
      <c r="AA305" s="76">
        <f t="shared" si="479"/>
        <v>145</v>
      </c>
      <c r="AB305" s="76">
        <f t="shared" si="489"/>
        <v>35</v>
      </c>
      <c r="AC305" s="76">
        <f t="shared" si="480"/>
        <v>145</v>
      </c>
      <c r="AD305" s="76">
        <f t="shared" si="490"/>
        <v>35</v>
      </c>
      <c r="AE305" s="76">
        <f t="shared" si="481"/>
        <v>145</v>
      </c>
      <c r="AF305" s="76">
        <f t="shared" si="491"/>
        <v>34</v>
      </c>
      <c r="AG305" s="76">
        <f t="shared" si="482"/>
        <v>145</v>
      </c>
      <c r="AH305" s="76">
        <f t="shared" si="492"/>
        <v>34</v>
      </c>
      <c r="AI305" s="78">
        <f t="shared" si="483"/>
        <v>145</v>
      </c>
    </row>
    <row r="306" spans="6:35" x14ac:dyDescent="0.2">
      <c r="F306" s="31"/>
      <c r="G306" s="32"/>
      <c r="H306" s="32"/>
      <c r="I306" s="32" t="s">
        <v>3</v>
      </c>
      <c r="J306" s="31"/>
      <c r="K306" s="32">
        <f t="shared" ref="K306:Q306" si="505">IF($I306=K$283,1,0)+K217+K224</f>
        <v>1</v>
      </c>
      <c r="L306" s="32">
        <f t="shared" si="505"/>
        <v>1</v>
      </c>
      <c r="M306" s="32">
        <f t="shared" si="505"/>
        <v>1</v>
      </c>
      <c r="N306" s="32">
        <f t="shared" si="505"/>
        <v>1</v>
      </c>
      <c r="O306" s="32">
        <f t="shared" si="505"/>
        <v>1</v>
      </c>
      <c r="P306" s="32">
        <f t="shared" si="505"/>
        <v>1</v>
      </c>
      <c r="Q306" s="33">
        <f t="shared" si="505"/>
        <v>1</v>
      </c>
      <c r="V306" s="79">
        <f t="shared" si="485"/>
        <v>34</v>
      </c>
      <c r="W306" s="76">
        <f t="shared" si="495"/>
        <v>146</v>
      </c>
      <c r="X306" s="76">
        <f t="shared" si="486"/>
        <v>35</v>
      </c>
      <c r="Y306" s="76">
        <f t="shared" si="487"/>
        <v>146</v>
      </c>
      <c r="Z306" s="76">
        <f t="shared" si="488"/>
        <v>35</v>
      </c>
      <c r="AA306" s="76">
        <f t="shared" si="479"/>
        <v>146</v>
      </c>
      <c r="AB306" s="76">
        <f t="shared" si="489"/>
        <v>35</v>
      </c>
      <c r="AC306" s="76">
        <f t="shared" si="480"/>
        <v>146</v>
      </c>
      <c r="AD306" s="76">
        <f t="shared" si="490"/>
        <v>35</v>
      </c>
      <c r="AE306" s="76">
        <f t="shared" si="481"/>
        <v>146</v>
      </c>
      <c r="AF306" s="76">
        <f t="shared" si="491"/>
        <v>35</v>
      </c>
      <c r="AG306" s="76">
        <f t="shared" si="482"/>
        <v>146</v>
      </c>
      <c r="AH306" s="76">
        <f t="shared" si="492"/>
        <v>35</v>
      </c>
      <c r="AI306" s="78">
        <f t="shared" si="483"/>
        <v>146</v>
      </c>
    </row>
    <row r="307" spans="6:35" x14ac:dyDescent="0.2">
      <c r="F307" s="31"/>
      <c r="G307" s="32"/>
      <c r="H307" s="32"/>
      <c r="I307" s="32" t="s">
        <v>4</v>
      </c>
      <c r="J307" s="31"/>
      <c r="K307" s="32">
        <f t="shared" ref="K307:Q307" si="506">IF($I307=K$283,1,0)+K218+K225</f>
        <v>1</v>
      </c>
      <c r="L307" s="32">
        <f t="shared" si="506"/>
        <v>1</v>
      </c>
      <c r="M307" s="32">
        <f t="shared" si="506"/>
        <v>1</v>
      </c>
      <c r="N307" s="32">
        <f t="shared" si="506"/>
        <v>1</v>
      </c>
      <c r="O307" s="32">
        <f t="shared" si="506"/>
        <v>1</v>
      </c>
      <c r="P307" s="32">
        <f t="shared" si="506"/>
        <v>1</v>
      </c>
      <c r="Q307" s="33">
        <f t="shared" si="506"/>
        <v>1</v>
      </c>
      <c r="V307" s="79">
        <f t="shared" si="485"/>
        <v>35</v>
      </c>
      <c r="W307" s="76">
        <f t="shared" si="495"/>
        <v>147</v>
      </c>
      <c r="X307" s="76">
        <f t="shared" si="486"/>
        <v>35</v>
      </c>
      <c r="Y307" s="76">
        <f t="shared" si="487"/>
        <v>147</v>
      </c>
      <c r="Z307" s="76">
        <f t="shared" si="488"/>
        <v>36</v>
      </c>
      <c r="AA307" s="76">
        <f t="shared" si="479"/>
        <v>147</v>
      </c>
      <c r="AB307" s="76">
        <f t="shared" si="489"/>
        <v>35</v>
      </c>
      <c r="AC307" s="76">
        <f t="shared" si="480"/>
        <v>147</v>
      </c>
      <c r="AD307" s="76">
        <f t="shared" si="490"/>
        <v>35</v>
      </c>
      <c r="AE307" s="76">
        <f t="shared" si="481"/>
        <v>147</v>
      </c>
      <c r="AF307" s="76">
        <f t="shared" si="491"/>
        <v>35</v>
      </c>
      <c r="AG307" s="76">
        <f t="shared" si="482"/>
        <v>147</v>
      </c>
      <c r="AH307" s="76">
        <f t="shared" si="492"/>
        <v>35</v>
      </c>
      <c r="AI307" s="78">
        <f t="shared" si="483"/>
        <v>147</v>
      </c>
    </row>
    <row r="308" spans="6:35" x14ac:dyDescent="0.2">
      <c r="F308" s="31"/>
      <c r="G308" s="32"/>
      <c r="H308" s="32"/>
      <c r="I308" s="32" t="s">
        <v>5</v>
      </c>
      <c r="J308" s="31"/>
      <c r="K308" s="32">
        <f t="shared" ref="K308:Q308" si="507">IF($I308=K$283,1,0)+K219+K226</f>
        <v>1</v>
      </c>
      <c r="L308" s="32">
        <f t="shared" si="507"/>
        <v>1</v>
      </c>
      <c r="M308" s="32">
        <f t="shared" si="507"/>
        <v>1</v>
      </c>
      <c r="N308" s="32">
        <f t="shared" si="507"/>
        <v>1</v>
      </c>
      <c r="O308" s="32">
        <f t="shared" si="507"/>
        <v>1</v>
      </c>
      <c r="P308" s="32">
        <f t="shared" si="507"/>
        <v>1</v>
      </c>
      <c r="Q308" s="33">
        <f t="shared" si="507"/>
        <v>1</v>
      </c>
      <c r="V308" s="79">
        <f t="shared" si="485"/>
        <v>35</v>
      </c>
      <c r="W308" s="76">
        <f t="shared" si="495"/>
        <v>148</v>
      </c>
      <c r="X308" s="76">
        <f t="shared" si="486"/>
        <v>36</v>
      </c>
      <c r="Y308" s="76">
        <f t="shared" si="487"/>
        <v>148</v>
      </c>
      <c r="Z308" s="76">
        <f t="shared" si="488"/>
        <v>36</v>
      </c>
      <c r="AA308" s="76">
        <f t="shared" si="479"/>
        <v>148</v>
      </c>
      <c r="AB308" s="76">
        <f t="shared" si="489"/>
        <v>35</v>
      </c>
      <c r="AC308" s="76">
        <f t="shared" si="480"/>
        <v>148</v>
      </c>
      <c r="AD308" s="76">
        <f t="shared" si="490"/>
        <v>36</v>
      </c>
      <c r="AE308" s="76">
        <f t="shared" si="481"/>
        <v>148</v>
      </c>
      <c r="AF308" s="76">
        <f t="shared" si="491"/>
        <v>35</v>
      </c>
      <c r="AG308" s="76">
        <f t="shared" si="482"/>
        <v>148</v>
      </c>
      <c r="AH308" s="76">
        <f t="shared" si="492"/>
        <v>35</v>
      </c>
      <c r="AI308" s="78">
        <f t="shared" si="483"/>
        <v>148</v>
      </c>
    </row>
    <row r="309" spans="6:35" x14ac:dyDescent="0.2">
      <c r="F309" s="31"/>
      <c r="G309" s="32"/>
      <c r="H309" s="32"/>
      <c r="I309" s="32" t="s">
        <v>6</v>
      </c>
      <c r="J309" s="31"/>
      <c r="K309" s="32">
        <f t="shared" ref="K309:Q309" si="508">IF($I309=K$283,1,0)+K220+K227</f>
        <v>1</v>
      </c>
      <c r="L309" s="32">
        <f t="shared" si="508"/>
        <v>1</v>
      </c>
      <c r="M309" s="32">
        <f t="shared" si="508"/>
        <v>1</v>
      </c>
      <c r="N309" s="32">
        <f t="shared" si="508"/>
        <v>1</v>
      </c>
      <c r="O309" s="32">
        <f t="shared" si="508"/>
        <v>1</v>
      </c>
      <c r="P309" s="32">
        <f t="shared" si="508"/>
        <v>1</v>
      </c>
      <c r="Q309" s="33">
        <f t="shared" si="508"/>
        <v>1</v>
      </c>
      <c r="V309" s="79">
        <f t="shared" si="485"/>
        <v>35</v>
      </c>
      <c r="W309" s="76">
        <f t="shared" si="495"/>
        <v>149</v>
      </c>
      <c r="X309" s="76">
        <f t="shared" si="486"/>
        <v>36</v>
      </c>
      <c r="Y309" s="76">
        <f t="shared" si="487"/>
        <v>149</v>
      </c>
      <c r="Z309" s="76">
        <f t="shared" si="488"/>
        <v>36</v>
      </c>
      <c r="AA309" s="76">
        <f t="shared" si="479"/>
        <v>149</v>
      </c>
      <c r="AB309" s="76">
        <f t="shared" si="489"/>
        <v>36</v>
      </c>
      <c r="AC309" s="76">
        <f t="shared" si="480"/>
        <v>149</v>
      </c>
      <c r="AD309" s="76">
        <f t="shared" si="490"/>
        <v>36</v>
      </c>
      <c r="AE309" s="76">
        <f t="shared" si="481"/>
        <v>149</v>
      </c>
      <c r="AF309" s="76">
        <f t="shared" si="491"/>
        <v>36</v>
      </c>
      <c r="AG309" s="76">
        <f t="shared" si="482"/>
        <v>149</v>
      </c>
      <c r="AH309" s="76">
        <f t="shared" si="492"/>
        <v>35</v>
      </c>
      <c r="AI309" s="78">
        <f t="shared" si="483"/>
        <v>149</v>
      </c>
    </row>
    <row r="310" spans="6:35" x14ac:dyDescent="0.2">
      <c r="F310" s="31"/>
      <c r="G310" s="32"/>
      <c r="H310" s="32"/>
      <c r="I310" s="32" t="s">
        <v>7</v>
      </c>
      <c r="J310" s="31"/>
      <c r="K310" s="32">
        <f t="shared" ref="K310:Q310" si="509">IF($I310=K$283,1,0)+K221+K228</f>
        <v>1</v>
      </c>
      <c r="L310" s="32">
        <f t="shared" si="509"/>
        <v>1</v>
      </c>
      <c r="M310" s="32">
        <f t="shared" si="509"/>
        <v>1</v>
      </c>
      <c r="N310" s="32">
        <f t="shared" si="509"/>
        <v>1</v>
      </c>
      <c r="O310" s="32">
        <f t="shared" si="509"/>
        <v>1</v>
      </c>
      <c r="P310" s="32">
        <f t="shared" si="509"/>
        <v>1</v>
      </c>
      <c r="Q310" s="33">
        <f t="shared" si="509"/>
        <v>1</v>
      </c>
      <c r="V310" s="80">
        <f t="shared" si="485"/>
        <v>36</v>
      </c>
      <c r="W310" s="81">
        <f t="shared" si="495"/>
        <v>150</v>
      </c>
      <c r="X310" s="81">
        <f t="shared" si="486"/>
        <v>36</v>
      </c>
      <c r="Y310" s="81">
        <f t="shared" si="487"/>
        <v>150</v>
      </c>
      <c r="Z310" s="81">
        <f t="shared" si="488"/>
        <v>36</v>
      </c>
      <c r="AA310" s="81">
        <f t="shared" si="479"/>
        <v>150</v>
      </c>
      <c r="AB310" s="81">
        <f t="shared" si="489"/>
        <v>36</v>
      </c>
      <c r="AC310" s="81">
        <f t="shared" si="480"/>
        <v>150</v>
      </c>
      <c r="AD310" s="81">
        <f t="shared" si="490"/>
        <v>36</v>
      </c>
      <c r="AE310" s="81">
        <f t="shared" si="481"/>
        <v>150</v>
      </c>
      <c r="AF310" s="81">
        <f t="shared" si="491"/>
        <v>36</v>
      </c>
      <c r="AG310" s="81">
        <f t="shared" si="482"/>
        <v>150</v>
      </c>
      <c r="AH310" s="81">
        <f t="shared" si="492"/>
        <v>36</v>
      </c>
      <c r="AI310" s="82">
        <f t="shared" si="483"/>
        <v>150</v>
      </c>
    </row>
    <row r="312" spans="6:35" x14ac:dyDescent="0.2">
      <c r="F312" s="1" t="s">
        <v>41</v>
      </c>
      <c r="I312" s="34">
        <f>IF(AND(MAX(K313:Q319)=1,MIN(K313:Q319)=1),0,1)</f>
        <v>0</v>
      </c>
      <c r="J312" s="31"/>
      <c r="K312" s="32"/>
      <c r="L312" s="32"/>
      <c r="M312" s="32"/>
      <c r="N312" s="32"/>
      <c r="O312" s="32"/>
      <c r="P312" s="32"/>
      <c r="Q312" s="33"/>
    </row>
    <row r="313" spans="6:35" x14ac:dyDescent="0.2">
      <c r="F313" s="31" t="s">
        <v>82</v>
      </c>
      <c r="G313" s="32"/>
      <c r="H313" s="32"/>
      <c r="I313" s="32" t="s">
        <v>1</v>
      </c>
      <c r="J313" s="31"/>
      <c r="K313" s="32">
        <f>IF($I313=K$283,1,0)+K232+K239</f>
        <v>1</v>
      </c>
      <c r="L313" s="32">
        <f t="shared" ref="L313:Q313" si="510">IF($I313=L$283,1,0)+L232+L239</f>
        <v>1</v>
      </c>
      <c r="M313" s="32">
        <f t="shared" si="510"/>
        <v>1</v>
      </c>
      <c r="N313" s="32">
        <f t="shared" si="510"/>
        <v>1</v>
      </c>
      <c r="O313" s="32">
        <f t="shared" si="510"/>
        <v>1</v>
      </c>
      <c r="P313" s="32">
        <f t="shared" si="510"/>
        <v>1</v>
      </c>
      <c r="Q313" s="33">
        <f t="shared" si="510"/>
        <v>1</v>
      </c>
    </row>
    <row r="314" spans="6:35" x14ac:dyDescent="0.2">
      <c r="F314" s="31"/>
      <c r="G314" s="32"/>
      <c r="H314" s="32"/>
      <c r="I314" s="32" t="s">
        <v>2</v>
      </c>
      <c r="J314" s="31"/>
      <c r="K314" s="32">
        <f t="shared" ref="K314:Q314" si="511">IF($I314=K$283,1,0)+K233+K240</f>
        <v>1</v>
      </c>
      <c r="L314" s="32">
        <f t="shared" si="511"/>
        <v>1</v>
      </c>
      <c r="M314" s="32">
        <f t="shared" si="511"/>
        <v>1</v>
      </c>
      <c r="N314" s="32">
        <f t="shared" si="511"/>
        <v>1</v>
      </c>
      <c r="O314" s="32">
        <f t="shared" si="511"/>
        <v>1</v>
      </c>
      <c r="P314" s="32">
        <f t="shared" si="511"/>
        <v>1</v>
      </c>
      <c r="Q314" s="33">
        <f t="shared" si="511"/>
        <v>1</v>
      </c>
    </row>
    <row r="315" spans="6:35" x14ac:dyDescent="0.2">
      <c r="F315" s="31"/>
      <c r="G315" s="32"/>
      <c r="H315" s="32"/>
      <c r="I315" s="32" t="s">
        <v>3</v>
      </c>
      <c r="J315" s="31"/>
      <c r="K315" s="32">
        <f t="shared" ref="K315:Q315" si="512">IF($I315=K$283,1,0)+K234+K241</f>
        <v>1</v>
      </c>
      <c r="L315" s="32">
        <f t="shared" si="512"/>
        <v>1</v>
      </c>
      <c r="M315" s="32">
        <f t="shared" si="512"/>
        <v>1</v>
      </c>
      <c r="N315" s="32">
        <f t="shared" si="512"/>
        <v>1</v>
      </c>
      <c r="O315" s="32">
        <f t="shared" si="512"/>
        <v>1</v>
      </c>
      <c r="P315" s="32">
        <f t="shared" si="512"/>
        <v>1</v>
      </c>
      <c r="Q315" s="33">
        <f t="shared" si="512"/>
        <v>1</v>
      </c>
    </row>
    <row r="316" spans="6:35" x14ac:dyDescent="0.2">
      <c r="F316" s="31"/>
      <c r="G316" s="32"/>
      <c r="H316" s="32"/>
      <c r="I316" s="32" t="s">
        <v>4</v>
      </c>
      <c r="J316" s="31"/>
      <c r="K316" s="32">
        <f t="shared" ref="K316:Q316" si="513">IF($I316=K$283,1,0)+K235+K242</f>
        <v>1</v>
      </c>
      <c r="L316" s="32">
        <f t="shared" si="513"/>
        <v>1</v>
      </c>
      <c r="M316" s="32">
        <f t="shared" si="513"/>
        <v>1</v>
      </c>
      <c r="N316" s="32">
        <f t="shared" si="513"/>
        <v>1</v>
      </c>
      <c r="O316" s="32">
        <f t="shared" si="513"/>
        <v>1</v>
      </c>
      <c r="P316" s="32">
        <f t="shared" si="513"/>
        <v>1</v>
      </c>
      <c r="Q316" s="33">
        <f t="shared" si="513"/>
        <v>1</v>
      </c>
    </row>
    <row r="317" spans="6:35" x14ac:dyDescent="0.2">
      <c r="F317" s="31"/>
      <c r="G317" s="32"/>
      <c r="H317" s="32"/>
      <c r="I317" s="32" t="s">
        <v>5</v>
      </c>
      <c r="J317" s="31"/>
      <c r="K317" s="32">
        <f t="shared" ref="K317:Q317" si="514">IF($I317=K$283,1,0)+K236+K243</f>
        <v>1</v>
      </c>
      <c r="L317" s="32">
        <f t="shared" si="514"/>
        <v>1</v>
      </c>
      <c r="M317" s="32">
        <f t="shared" si="514"/>
        <v>1</v>
      </c>
      <c r="N317" s="32">
        <f t="shared" si="514"/>
        <v>1</v>
      </c>
      <c r="O317" s="32">
        <f t="shared" si="514"/>
        <v>1</v>
      </c>
      <c r="P317" s="32">
        <f t="shared" si="514"/>
        <v>1</v>
      </c>
      <c r="Q317" s="33">
        <f t="shared" si="514"/>
        <v>1</v>
      </c>
    </row>
    <row r="318" spans="6:35" x14ac:dyDescent="0.2">
      <c r="F318" s="31"/>
      <c r="G318" s="32"/>
      <c r="H318" s="32"/>
      <c r="I318" s="32" t="s">
        <v>6</v>
      </c>
      <c r="J318" s="31"/>
      <c r="K318" s="32">
        <f t="shared" ref="K318:Q318" si="515">IF($I318=K$283,1,0)+K237+K244</f>
        <v>1</v>
      </c>
      <c r="L318" s="32">
        <f t="shared" si="515"/>
        <v>1</v>
      </c>
      <c r="M318" s="32">
        <f t="shared" si="515"/>
        <v>1</v>
      </c>
      <c r="N318" s="32">
        <f t="shared" si="515"/>
        <v>1</v>
      </c>
      <c r="O318" s="32">
        <f t="shared" si="515"/>
        <v>1</v>
      </c>
      <c r="P318" s="32">
        <f t="shared" si="515"/>
        <v>1</v>
      </c>
      <c r="Q318" s="33">
        <f t="shared" si="515"/>
        <v>1</v>
      </c>
    </row>
    <row r="319" spans="6:35" x14ac:dyDescent="0.2">
      <c r="F319" s="31"/>
      <c r="G319" s="32"/>
      <c r="H319" s="32"/>
      <c r="I319" s="32" t="s">
        <v>7</v>
      </c>
      <c r="J319" s="31"/>
      <c r="K319" s="32">
        <f t="shared" ref="K319:Q319" si="516">IF($I319=K$283,1,0)+K238+K245</f>
        <v>1</v>
      </c>
      <c r="L319" s="32">
        <f t="shared" si="516"/>
        <v>1</v>
      </c>
      <c r="M319" s="32">
        <f t="shared" si="516"/>
        <v>1</v>
      </c>
      <c r="N319" s="32">
        <f t="shared" si="516"/>
        <v>1</v>
      </c>
      <c r="O319" s="32">
        <f t="shared" si="516"/>
        <v>1</v>
      </c>
      <c r="P319" s="32">
        <f t="shared" si="516"/>
        <v>1</v>
      </c>
      <c r="Q319" s="33">
        <f t="shared" si="516"/>
        <v>1</v>
      </c>
    </row>
    <row r="321" spans="6:17" x14ac:dyDescent="0.2">
      <c r="F321" s="1" t="s">
        <v>42</v>
      </c>
      <c r="I321" s="34">
        <f>IF(AND(MAX(K322:Q328)=1,MIN(K322:Q328)=1),0,1)</f>
        <v>0</v>
      </c>
      <c r="J321" s="31"/>
      <c r="K321" s="32"/>
      <c r="L321" s="32"/>
      <c r="M321" s="32"/>
      <c r="N321" s="32"/>
      <c r="O321" s="32"/>
      <c r="P321" s="32"/>
      <c r="Q321" s="33"/>
    </row>
    <row r="322" spans="6:17" x14ac:dyDescent="0.2">
      <c r="F322" s="31" t="s">
        <v>17</v>
      </c>
      <c r="G322" s="32"/>
      <c r="H322" s="32"/>
      <c r="I322" s="32" t="s">
        <v>1</v>
      </c>
      <c r="J322" s="31"/>
      <c r="K322" s="32">
        <f>IF($I322=K$283,1,0)+K249+K256</f>
        <v>1</v>
      </c>
      <c r="L322" s="32">
        <f t="shared" ref="L322:Q322" si="517">IF($I322=L$283,1,0)+L249+L256</f>
        <v>1</v>
      </c>
      <c r="M322" s="32">
        <f t="shared" si="517"/>
        <v>1</v>
      </c>
      <c r="N322" s="32">
        <f t="shared" si="517"/>
        <v>1</v>
      </c>
      <c r="O322" s="32">
        <f t="shared" si="517"/>
        <v>1</v>
      </c>
      <c r="P322" s="32">
        <f t="shared" si="517"/>
        <v>1</v>
      </c>
      <c r="Q322" s="33">
        <f t="shared" si="517"/>
        <v>1</v>
      </c>
    </row>
    <row r="323" spans="6:17" x14ac:dyDescent="0.2">
      <c r="F323" s="31"/>
      <c r="G323" s="32"/>
      <c r="H323" s="32"/>
      <c r="I323" s="32" t="s">
        <v>2</v>
      </c>
      <c r="J323" s="31"/>
      <c r="K323" s="32">
        <f t="shared" ref="K323:Q323" si="518">IF($I323=K$283,1,0)+K250+K257</f>
        <v>1</v>
      </c>
      <c r="L323" s="32">
        <f t="shared" si="518"/>
        <v>1</v>
      </c>
      <c r="M323" s="32">
        <f t="shared" si="518"/>
        <v>1</v>
      </c>
      <c r="N323" s="32">
        <f t="shared" si="518"/>
        <v>1</v>
      </c>
      <c r="O323" s="32">
        <f t="shared" si="518"/>
        <v>1</v>
      </c>
      <c r="P323" s="32">
        <f t="shared" si="518"/>
        <v>1</v>
      </c>
      <c r="Q323" s="33">
        <f t="shared" si="518"/>
        <v>1</v>
      </c>
    </row>
    <row r="324" spans="6:17" x14ac:dyDescent="0.2">
      <c r="F324" s="31"/>
      <c r="G324" s="32"/>
      <c r="H324" s="32"/>
      <c r="I324" s="32" t="s">
        <v>3</v>
      </c>
      <c r="J324" s="31"/>
      <c r="K324" s="32">
        <f t="shared" ref="K324:Q324" si="519">IF($I324=K$283,1,0)+K251+K258</f>
        <v>1</v>
      </c>
      <c r="L324" s="32">
        <f t="shared" si="519"/>
        <v>1</v>
      </c>
      <c r="M324" s="32">
        <f t="shared" si="519"/>
        <v>1</v>
      </c>
      <c r="N324" s="32">
        <f t="shared" si="519"/>
        <v>1</v>
      </c>
      <c r="O324" s="32">
        <f t="shared" si="519"/>
        <v>1</v>
      </c>
      <c r="P324" s="32">
        <f t="shared" si="519"/>
        <v>1</v>
      </c>
      <c r="Q324" s="33">
        <f t="shared" si="519"/>
        <v>1</v>
      </c>
    </row>
    <row r="325" spans="6:17" x14ac:dyDescent="0.2">
      <c r="F325" s="31"/>
      <c r="G325" s="32"/>
      <c r="H325" s="32"/>
      <c r="I325" s="32" t="s">
        <v>4</v>
      </c>
      <c r="J325" s="31"/>
      <c r="K325" s="32">
        <f t="shared" ref="K325:Q325" si="520">IF($I325=K$283,1,0)+K252+K259</f>
        <v>1</v>
      </c>
      <c r="L325" s="32">
        <f t="shared" si="520"/>
        <v>1</v>
      </c>
      <c r="M325" s="32">
        <f t="shared" si="520"/>
        <v>1</v>
      </c>
      <c r="N325" s="32">
        <f t="shared" si="520"/>
        <v>1</v>
      </c>
      <c r="O325" s="32">
        <f t="shared" si="520"/>
        <v>1</v>
      </c>
      <c r="P325" s="32">
        <f t="shared" si="520"/>
        <v>1</v>
      </c>
      <c r="Q325" s="33">
        <f t="shared" si="520"/>
        <v>1</v>
      </c>
    </row>
    <row r="326" spans="6:17" x14ac:dyDescent="0.2">
      <c r="F326" s="31"/>
      <c r="G326" s="32"/>
      <c r="H326" s="32"/>
      <c r="I326" s="32" t="s">
        <v>5</v>
      </c>
      <c r="J326" s="31"/>
      <c r="K326" s="32">
        <f t="shared" ref="K326:Q326" si="521">IF($I326=K$283,1,0)+K253+K260</f>
        <v>1</v>
      </c>
      <c r="L326" s="32">
        <f t="shared" si="521"/>
        <v>1</v>
      </c>
      <c r="M326" s="32">
        <f t="shared" si="521"/>
        <v>1</v>
      </c>
      <c r="N326" s="32">
        <f t="shared" si="521"/>
        <v>1</v>
      </c>
      <c r="O326" s="32">
        <f t="shared" si="521"/>
        <v>1</v>
      </c>
      <c r="P326" s="32">
        <f t="shared" si="521"/>
        <v>1</v>
      </c>
      <c r="Q326" s="33">
        <f t="shared" si="521"/>
        <v>1</v>
      </c>
    </row>
    <row r="327" spans="6:17" x14ac:dyDescent="0.2">
      <c r="F327" s="31"/>
      <c r="G327" s="32"/>
      <c r="H327" s="32"/>
      <c r="I327" s="32" t="s">
        <v>6</v>
      </c>
      <c r="J327" s="31"/>
      <c r="K327" s="32">
        <f t="shared" ref="K327:Q327" si="522">IF($I327=K$283,1,0)+K254+K261</f>
        <v>1</v>
      </c>
      <c r="L327" s="32">
        <f t="shared" si="522"/>
        <v>1</v>
      </c>
      <c r="M327" s="32">
        <f t="shared" si="522"/>
        <v>1</v>
      </c>
      <c r="N327" s="32">
        <f t="shared" si="522"/>
        <v>1</v>
      </c>
      <c r="O327" s="32">
        <f t="shared" si="522"/>
        <v>1</v>
      </c>
      <c r="P327" s="32">
        <f t="shared" si="522"/>
        <v>1</v>
      </c>
      <c r="Q327" s="33">
        <f t="shared" si="522"/>
        <v>1</v>
      </c>
    </row>
    <row r="328" spans="6:17" x14ac:dyDescent="0.2">
      <c r="F328" s="31"/>
      <c r="G328" s="32"/>
      <c r="H328" s="32"/>
      <c r="I328" s="32" t="s">
        <v>7</v>
      </c>
      <c r="J328" s="31"/>
      <c r="K328" s="32">
        <f t="shared" ref="K328:Q328" si="523">IF($I328=K$283,1,0)+K255+K262</f>
        <v>1</v>
      </c>
      <c r="L328" s="32">
        <f t="shared" si="523"/>
        <v>1</v>
      </c>
      <c r="M328" s="32">
        <f t="shared" si="523"/>
        <v>1</v>
      </c>
      <c r="N328" s="32">
        <f t="shared" si="523"/>
        <v>1</v>
      </c>
      <c r="O328" s="32">
        <f t="shared" si="523"/>
        <v>1</v>
      </c>
      <c r="P328" s="32">
        <f t="shared" si="523"/>
        <v>1</v>
      </c>
      <c r="Q328" s="33">
        <f t="shared" si="523"/>
        <v>1</v>
      </c>
    </row>
    <row r="330" spans="6:17" x14ac:dyDescent="0.2">
      <c r="F330" s="1" t="s">
        <v>43</v>
      </c>
      <c r="I330" s="34">
        <f>IF(AND(MAX(K331:Q337)=1,MIN(K331:Q337)=1),0,1)</f>
        <v>0</v>
      </c>
      <c r="J330" s="31"/>
      <c r="K330" s="32"/>
      <c r="L330" s="32"/>
      <c r="M330" s="32"/>
      <c r="N330" s="32"/>
      <c r="O330" s="32"/>
      <c r="P330" s="32"/>
      <c r="Q330" s="33"/>
    </row>
    <row r="331" spans="6:17" x14ac:dyDescent="0.2">
      <c r="F331" s="31" t="s">
        <v>17</v>
      </c>
      <c r="G331" s="32"/>
      <c r="H331" s="32"/>
      <c r="I331" s="32" t="s">
        <v>1</v>
      </c>
      <c r="J331" s="31"/>
      <c r="K331" s="32">
        <v>1</v>
      </c>
      <c r="L331" s="32">
        <v>1</v>
      </c>
      <c r="M331" s="32">
        <v>1</v>
      </c>
      <c r="N331" s="32">
        <v>1</v>
      </c>
      <c r="O331" s="32">
        <v>1</v>
      </c>
      <c r="P331" s="32">
        <v>1</v>
      </c>
      <c r="Q331" s="33">
        <v>1</v>
      </c>
    </row>
    <row r="332" spans="6:17" x14ac:dyDescent="0.2">
      <c r="F332" s="31"/>
      <c r="G332" s="32"/>
      <c r="H332" s="32"/>
      <c r="I332" s="32" t="s">
        <v>2</v>
      </c>
      <c r="J332" s="31"/>
      <c r="K332" s="32">
        <v>1</v>
      </c>
      <c r="L332" s="32">
        <v>1</v>
      </c>
      <c r="M332" s="32">
        <v>1</v>
      </c>
      <c r="N332" s="32">
        <v>1</v>
      </c>
      <c r="O332" s="32">
        <v>1</v>
      </c>
      <c r="P332" s="32">
        <v>1</v>
      </c>
      <c r="Q332" s="33">
        <v>1</v>
      </c>
    </row>
    <row r="333" spans="6:17" x14ac:dyDescent="0.2">
      <c r="F333" s="31"/>
      <c r="G333" s="32"/>
      <c r="H333" s="32"/>
      <c r="I333" s="32" t="s">
        <v>3</v>
      </c>
      <c r="J333" s="31"/>
      <c r="K333" s="32">
        <v>1</v>
      </c>
      <c r="L333" s="32">
        <v>1</v>
      </c>
      <c r="M333" s="32">
        <v>1</v>
      </c>
      <c r="N333" s="32">
        <v>1</v>
      </c>
      <c r="O333" s="32">
        <v>1</v>
      </c>
      <c r="P333" s="32">
        <v>1</v>
      </c>
      <c r="Q333" s="33">
        <v>1</v>
      </c>
    </row>
    <row r="334" spans="6:17" x14ac:dyDescent="0.2">
      <c r="F334" s="31"/>
      <c r="G334" s="32"/>
      <c r="H334" s="32"/>
      <c r="I334" s="32" t="s">
        <v>4</v>
      </c>
      <c r="J334" s="31"/>
      <c r="K334" s="32">
        <v>1</v>
      </c>
      <c r="L334" s="32">
        <v>1</v>
      </c>
      <c r="M334" s="32">
        <v>1</v>
      </c>
      <c r="N334" s="32">
        <v>1</v>
      </c>
      <c r="O334" s="32">
        <v>1</v>
      </c>
      <c r="P334" s="32">
        <v>1</v>
      </c>
      <c r="Q334" s="33">
        <v>1</v>
      </c>
    </row>
    <row r="335" spans="6:17" x14ac:dyDescent="0.2">
      <c r="F335" s="31"/>
      <c r="G335" s="32"/>
      <c r="H335" s="32"/>
      <c r="I335" s="32" t="s">
        <v>5</v>
      </c>
      <c r="J335" s="31"/>
      <c r="K335" s="32">
        <v>1</v>
      </c>
      <c r="L335" s="32">
        <v>1</v>
      </c>
      <c r="M335" s="32">
        <v>1</v>
      </c>
      <c r="N335" s="32">
        <v>1</v>
      </c>
      <c r="O335" s="32">
        <v>1</v>
      </c>
      <c r="P335" s="32">
        <v>1</v>
      </c>
      <c r="Q335" s="33">
        <v>1</v>
      </c>
    </row>
    <row r="336" spans="6:17" x14ac:dyDescent="0.2">
      <c r="F336" s="31"/>
      <c r="G336" s="32"/>
      <c r="H336" s="32"/>
      <c r="I336" s="32" t="s">
        <v>6</v>
      </c>
      <c r="J336" s="31"/>
      <c r="K336" s="32">
        <v>1</v>
      </c>
      <c r="L336" s="32">
        <v>1</v>
      </c>
      <c r="M336" s="32">
        <v>1</v>
      </c>
      <c r="N336" s="32">
        <v>1</v>
      </c>
      <c r="O336" s="32">
        <v>1</v>
      </c>
      <c r="P336" s="32">
        <v>1</v>
      </c>
      <c r="Q336" s="33">
        <v>1</v>
      </c>
    </row>
    <row r="337" spans="6:17" x14ac:dyDescent="0.2">
      <c r="F337" s="31"/>
      <c r="G337" s="32"/>
      <c r="H337" s="32"/>
      <c r="I337" s="32" t="s">
        <v>7</v>
      </c>
      <c r="J337" s="31"/>
      <c r="K337" s="32">
        <v>1</v>
      </c>
      <c r="L337" s="32">
        <v>1</v>
      </c>
      <c r="M337" s="32">
        <v>1</v>
      </c>
      <c r="N337" s="32">
        <v>1</v>
      </c>
      <c r="O337" s="32">
        <v>1</v>
      </c>
      <c r="P337" s="32">
        <v>1</v>
      </c>
      <c r="Q337" s="33">
        <v>1</v>
      </c>
    </row>
  </sheetData>
  <mergeCells count="16">
    <mergeCell ref="F1:J1"/>
    <mergeCell ref="T3:T4"/>
    <mergeCell ref="V2:W2"/>
    <mergeCell ref="AD2:AE2"/>
    <mergeCell ref="BU158:BX158"/>
    <mergeCell ref="BU1:BV2"/>
    <mergeCell ref="BL158:BQ158"/>
    <mergeCell ref="BD2:BE2"/>
    <mergeCell ref="F2:J2"/>
    <mergeCell ref="AV3:AW3"/>
    <mergeCell ref="AM2:AN2"/>
    <mergeCell ref="F283:I283"/>
    <mergeCell ref="CU2:CV2"/>
    <mergeCell ref="CC2:CD2"/>
    <mergeCell ref="CL2:CM2"/>
    <mergeCell ref="F179:I179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L310"/>
  <sheetViews>
    <sheetView tabSelected="1" zoomScale="158" zoomScaleNormal="158" workbookViewId="0">
      <selection activeCell="J10" sqref="J10"/>
    </sheetView>
  </sheetViews>
  <sheetFormatPr baseColWidth="10" defaultColWidth="9.1640625" defaultRowHeight="15" x14ac:dyDescent="0.2"/>
  <cols>
    <col min="1" max="1" width="7.33203125" style="1" customWidth="1"/>
    <col min="2" max="2" width="10.83203125" style="1" customWidth="1"/>
    <col min="3" max="3" width="13.5" style="1" customWidth="1"/>
    <col min="4" max="4" width="9" style="1" customWidth="1"/>
    <col min="5" max="5" width="6.6640625" style="1" customWidth="1"/>
    <col min="6" max="8" width="11.6640625" style="1" customWidth="1"/>
    <col min="9" max="9" width="16" style="1" customWidth="1"/>
    <col min="10" max="10" width="14.5" style="1" customWidth="1"/>
    <col min="11" max="12" width="9.1640625" style="1"/>
    <col min="13" max="13" width="9.33203125" style="1" customWidth="1"/>
    <col min="14" max="14" width="10.83203125" style="1" customWidth="1"/>
    <col min="15" max="18" width="9.1640625" style="1"/>
    <col min="19" max="19" width="10.5" style="1" customWidth="1"/>
    <col min="20" max="20" width="11.33203125" style="1" customWidth="1"/>
    <col min="21" max="36" width="9.1640625" style="1"/>
    <col min="37" max="37" width="9.83203125" style="1" customWidth="1"/>
    <col min="38" max="38" width="10.6640625" style="1" customWidth="1"/>
    <col min="39" max="39" width="9.1640625" style="1"/>
    <col min="40" max="40" width="13" style="1" customWidth="1"/>
    <col min="41" max="54" width="9.1640625" style="1"/>
    <col min="55" max="55" width="13.6640625" style="1" customWidth="1"/>
    <col min="56" max="56" width="9.1640625" style="1"/>
    <col min="57" max="57" width="10.6640625" style="1" customWidth="1"/>
    <col min="58" max="79" width="9.1640625" style="1"/>
    <col min="80" max="80" width="16" style="1" customWidth="1"/>
    <col min="81" max="81" width="9.1640625" style="1"/>
    <col min="82" max="82" width="12.83203125" style="1" customWidth="1"/>
    <col min="83" max="90" width="9.1640625" style="1"/>
    <col min="91" max="91" width="10.5" style="1" customWidth="1"/>
    <col min="92" max="16384" width="9.1640625" style="1"/>
  </cols>
  <sheetData>
    <row r="1" spans="1:116" ht="18.75" customHeight="1" x14ac:dyDescent="0.25">
      <c r="A1" s="41" t="s">
        <v>30</v>
      </c>
      <c r="B1" s="41"/>
      <c r="F1" s="160" t="s">
        <v>19</v>
      </c>
      <c r="G1" s="160"/>
      <c r="H1" s="160"/>
      <c r="I1" s="160"/>
      <c r="J1" s="160"/>
      <c r="K1" s="60" t="str">
        <f>IF(AND(S4="ok",R159="ok",T5="ok",X2="ok",AF2="ok",BS4="ok",BR158="ok",AX3="ok",CE2="ok",CN2="ok",CW2="ok"),"ok","not ok")</f>
        <v>ok</v>
      </c>
      <c r="O1" s="1" t="s">
        <v>89</v>
      </c>
      <c r="BU1" s="165" t="s">
        <v>66</v>
      </c>
      <c r="BV1" s="166"/>
      <c r="DD1" s="178" t="s">
        <v>88</v>
      </c>
      <c r="DE1" s="179"/>
      <c r="DK1" s="1" t="s">
        <v>85</v>
      </c>
      <c r="DL1" s="1" t="s">
        <v>86</v>
      </c>
    </row>
    <row r="2" spans="1:116" ht="19" x14ac:dyDescent="0.25">
      <c r="A2" s="41" t="s">
        <v>31</v>
      </c>
      <c r="B2" s="41"/>
      <c r="F2" s="160" t="s">
        <v>29</v>
      </c>
      <c r="G2" s="160"/>
      <c r="H2" s="160"/>
      <c r="I2" s="160"/>
      <c r="J2" s="160"/>
      <c r="K2" s="60">
        <f>SUM(L2:N2)</f>
        <v>1120</v>
      </c>
      <c r="L2" s="100">
        <f>BJ2</f>
        <v>300</v>
      </c>
      <c r="M2" s="51">
        <f>CA2</f>
        <v>160</v>
      </c>
      <c r="N2" s="52">
        <f>CB158</f>
        <v>660</v>
      </c>
      <c r="O2" s="52">
        <f>DL2</f>
        <v>40</v>
      </c>
      <c r="V2" s="158" t="s">
        <v>21</v>
      </c>
      <c r="W2" s="159"/>
      <c r="X2" s="2" t="str">
        <f>IF(MIN(V4:AB4)&gt;=1,"ok","not ok")</f>
        <v>ok</v>
      </c>
      <c r="Y2" s="3"/>
      <c r="Z2" s="3"/>
      <c r="AA2" s="3"/>
      <c r="AB2" s="4"/>
      <c r="AD2" s="158" t="s">
        <v>59</v>
      </c>
      <c r="AE2" s="159"/>
      <c r="AF2" s="5" t="str">
        <f>IF(AK4&lt;=1,"ok","not ok")</f>
        <v>ok</v>
      </c>
      <c r="AV2" s="1" t="s">
        <v>83</v>
      </c>
      <c r="BD2" s="172" t="s">
        <v>65</v>
      </c>
      <c r="BE2" s="173"/>
      <c r="BF2" s="46" t="s">
        <v>26</v>
      </c>
      <c r="BG2" s="47">
        <v>100</v>
      </c>
      <c r="BH2" s="47"/>
      <c r="BI2" s="48" t="s">
        <v>27</v>
      </c>
      <c r="BJ2" s="49">
        <f>SUM(BD4:BJ4)</f>
        <v>300</v>
      </c>
      <c r="BU2" s="167"/>
      <c r="BV2" s="168"/>
      <c r="BW2" s="46" t="s">
        <v>26</v>
      </c>
      <c r="BX2" s="47">
        <v>20</v>
      </c>
      <c r="BY2" s="47"/>
      <c r="BZ2" s="48" t="s">
        <v>27</v>
      </c>
      <c r="CA2" s="49">
        <f>SUM(BU4:CA4)</f>
        <v>160</v>
      </c>
      <c r="CC2" s="158" t="s">
        <v>74</v>
      </c>
      <c r="CD2" s="159"/>
      <c r="CE2" s="5" t="str">
        <f>IF(CJ4&lt;=1,"ok","not ok")</f>
        <v>ok</v>
      </c>
      <c r="CL2" s="158" t="s">
        <v>75</v>
      </c>
      <c r="CM2" s="159"/>
      <c r="CN2" s="5" t="str">
        <f>IF(CS4&lt;=1,"ok","not ok")</f>
        <v>ok</v>
      </c>
      <c r="CU2" s="158" t="s">
        <v>79</v>
      </c>
      <c r="CV2" s="159"/>
      <c r="CW2" s="5" t="str">
        <f>IF(DB4&lt;=1,"ok","not ok")</f>
        <v>ok</v>
      </c>
      <c r="DD2" s="180"/>
      <c r="DE2" s="181"/>
      <c r="DF2" s="46" t="s">
        <v>26</v>
      </c>
      <c r="DG2" s="47">
        <v>1</v>
      </c>
      <c r="DH2" s="47"/>
      <c r="DI2" s="48" t="s">
        <v>84</v>
      </c>
      <c r="DJ2" s="49">
        <f>MAX(DD4:DJ4)</f>
        <v>2</v>
      </c>
      <c r="DK2" s="47">
        <v>20</v>
      </c>
      <c r="DL2" s="47">
        <f>DK2*DJ2</f>
        <v>40</v>
      </c>
    </row>
    <row r="3" spans="1:116" x14ac:dyDescent="0.2">
      <c r="L3" s="99" t="s">
        <v>64</v>
      </c>
      <c r="M3" s="69" t="s">
        <v>67</v>
      </c>
      <c r="N3" s="70" t="s">
        <v>68</v>
      </c>
      <c r="O3" s="70" t="s">
        <v>87</v>
      </c>
      <c r="S3" s="6" t="s">
        <v>16</v>
      </c>
      <c r="T3" s="161" t="s">
        <v>20</v>
      </c>
      <c r="V3" s="7" t="s">
        <v>1</v>
      </c>
      <c r="W3" s="8" t="s">
        <v>2</v>
      </c>
      <c r="X3" s="8" t="s">
        <v>3</v>
      </c>
      <c r="Y3" s="8" t="s">
        <v>4</v>
      </c>
      <c r="Z3" s="8" t="s">
        <v>5</v>
      </c>
      <c r="AA3" s="8" t="s">
        <v>6</v>
      </c>
      <c r="AB3" s="9" t="s">
        <v>7</v>
      </c>
      <c r="AD3" s="7" t="s">
        <v>1</v>
      </c>
      <c r="AE3" s="8" t="s">
        <v>2</v>
      </c>
      <c r="AF3" s="8" t="s">
        <v>3</v>
      </c>
      <c r="AG3" s="8" t="s">
        <v>4</v>
      </c>
      <c r="AH3" s="8" t="s">
        <v>5</v>
      </c>
      <c r="AI3" s="8" t="s">
        <v>6</v>
      </c>
      <c r="AJ3" s="9" t="s">
        <v>7</v>
      </c>
      <c r="AK3" s="10" t="s">
        <v>25</v>
      </c>
      <c r="AV3" s="174" t="s">
        <v>58</v>
      </c>
      <c r="AW3" s="175"/>
      <c r="AX3" s="104" t="str">
        <f>IF(SUM(AV5:BB154)=0,"ok","not ok")</f>
        <v>ok</v>
      </c>
      <c r="AY3" s="104"/>
      <c r="AZ3" s="104"/>
      <c r="BA3" s="104"/>
      <c r="BB3" s="104"/>
      <c r="BD3" s="11" t="s">
        <v>1</v>
      </c>
      <c r="BE3" s="12" t="s">
        <v>2</v>
      </c>
      <c r="BF3" s="12" t="s">
        <v>3</v>
      </c>
      <c r="BG3" s="12" t="s">
        <v>4</v>
      </c>
      <c r="BH3" s="12" t="s">
        <v>5</v>
      </c>
      <c r="BI3" s="12" t="s">
        <v>6</v>
      </c>
      <c r="BJ3" s="13" t="s">
        <v>7</v>
      </c>
      <c r="BL3" s="27" t="s">
        <v>28</v>
      </c>
      <c r="BM3" s="3"/>
      <c r="BN3" s="3"/>
      <c r="BO3" s="3"/>
      <c r="BP3" s="3"/>
      <c r="BQ3" s="3"/>
      <c r="BR3" s="3"/>
      <c r="BS3" s="6" t="s">
        <v>32</v>
      </c>
      <c r="BU3" s="11" t="s">
        <v>1</v>
      </c>
      <c r="BV3" s="12" t="s">
        <v>2</v>
      </c>
      <c r="BW3" s="12" t="s">
        <v>3</v>
      </c>
      <c r="BX3" s="12" t="s">
        <v>4</v>
      </c>
      <c r="BY3" s="12" t="s">
        <v>5</v>
      </c>
      <c r="BZ3" s="12" t="s">
        <v>6</v>
      </c>
      <c r="CA3" s="13" t="s">
        <v>7</v>
      </c>
      <c r="CC3" s="7" t="s">
        <v>1</v>
      </c>
      <c r="CD3" s="8" t="s">
        <v>2</v>
      </c>
      <c r="CE3" s="8" t="s">
        <v>3</v>
      </c>
      <c r="CF3" s="8" t="s">
        <v>4</v>
      </c>
      <c r="CG3" s="8" t="s">
        <v>5</v>
      </c>
      <c r="CH3" s="8" t="s">
        <v>6</v>
      </c>
      <c r="CI3" s="9" t="s">
        <v>7</v>
      </c>
      <c r="CJ3" s="10" t="s">
        <v>25</v>
      </c>
      <c r="CL3" s="7" t="s">
        <v>1</v>
      </c>
      <c r="CM3" s="8" t="s">
        <v>2</v>
      </c>
      <c r="CN3" s="8" t="s">
        <v>3</v>
      </c>
      <c r="CO3" s="8" t="s">
        <v>4</v>
      </c>
      <c r="CP3" s="8" t="s">
        <v>5</v>
      </c>
      <c r="CQ3" s="8" t="s">
        <v>6</v>
      </c>
      <c r="CR3" s="9" t="s">
        <v>7</v>
      </c>
      <c r="CS3" s="10" t="s">
        <v>25</v>
      </c>
      <c r="CU3" s="7" t="s">
        <v>1</v>
      </c>
      <c r="CV3" s="8" t="s">
        <v>2</v>
      </c>
      <c r="CW3" s="8" t="s">
        <v>3</v>
      </c>
      <c r="CX3" s="8" t="s">
        <v>4</v>
      </c>
      <c r="CY3" s="8" t="s">
        <v>5</v>
      </c>
      <c r="CZ3" s="8" t="s">
        <v>6</v>
      </c>
      <c r="DA3" s="9" t="s">
        <v>7</v>
      </c>
      <c r="DB3" s="10" t="s">
        <v>80</v>
      </c>
      <c r="DD3" s="11" t="s">
        <v>1</v>
      </c>
      <c r="DE3" s="12" t="s">
        <v>2</v>
      </c>
      <c r="DF3" s="12" t="s">
        <v>3</v>
      </c>
      <c r="DG3" s="12" t="s">
        <v>4</v>
      </c>
      <c r="DH3" s="12" t="s">
        <v>5</v>
      </c>
      <c r="DI3" s="12" t="s">
        <v>6</v>
      </c>
      <c r="DJ3" s="13" t="s">
        <v>7</v>
      </c>
    </row>
    <row r="4" spans="1:116" x14ac:dyDescent="0.2">
      <c r="A4" s="41" t="s">
        <v>0</v>
      </c>
      <c r="B4" s="41" t="s">
        <v>55</v>
      </c>
      <c r="C4" s="41" t="s">
        <v>56</v>
      </c>
      <c r="D4" s="41" t="s">
        <v>72</v>
      </c>
      <c r="E4" s="41" t="s">
        <v>73</v>
      </c>
      <c r="F4" s="142" t="s">
        <v>76</v>
      </c>
      <c r="G4" s="143" t="s">
        <v>77</v>
      </c>
      <c r="H4" s="143" t="s">
        <v>78</v>
      </c>
      <c r="I4" s="143" t="s">
        <v>57</v>
      </c>
      <c r="K4" s="14" t="s">
        <v>1</v>
      </c>
      <c r="L4" s="14" t="s">
        <v>2</v>
      </c>
      <c r="M4" s="14" t="s">
        <v>3</v>
      </c>
      <c r="N4" s="14" t="s">
        <v>4</v>
      </c>
      <c r="O4" s="14" t="s">
        <v>5</v>
      </c>
      <c r="P4" s="14" t="s">
        <v>6</v>
      </c>
      <c r="Q4" s="14" t="s">
        <v>7</v>
      </c>
      <c r="S4" s="15" t="str">
        <f>IF(SUM(S5:S154)=0,"ok","no ok")</f>
        <v>ok</v>
      </c>
      <c r="T4" s="162"/>
      <c r="V4" s="16">
        <f t="shared" ref="V4:AB4" si="0">SUM(V5:V20)</f>
        <v>2</v>
      </c>
      <c r="W4" s="17">
        <f t="shared" si="0"/>
        <v>1</v>
      </c>
      <c r="X4" s="17">
        <f t="shared" si="0"/>
        <v>2</v>
      </c>
      <c r="Y4" s="17">
        <f t="shared" si="0"/>
        <v>2</v>
      </c>
      <c r="Z4" s="17">
        <f t="shared" si="0"/>
        <v>2</v>
      </c>
      <c r="AA4" s="17">
        <f t="shared" si="0"/>
        <v>2</v>
      </c>
      <c r="AB4" s="18">
        <f t="shared" si="0"/>
        <v>3</v>
      </c>
      <c r="AD4" s="19">
        <f>SUM(AD5:AD154)</f>
        <v>7</v>
      </c>
      <c r="AE4" s="20">
        <f t="shared" ref="AE4:AJ4" si="1">SUM(AE5:AE154)</f>
        <v>7</v>
      </c>
      <c r="AF4" s="20">
        <f>SUM(AF5:AF154)</f>
        <v>7</v>
      </c>
      <c r="AG4" s="20">
        <f t="shared" si="1"/>
        <v>7</v>
      </c>
      <c r="AH4" s="20">
        <f t="shared" si="1"/>
        <v>7</v>
      </c>
      <c r="AI4" s="20">
        <f t="shared" si="1"/>
        <v>7</v>
      </c>
      <c r="AJ4" s="21">
        <f t="shared" si="1"/>
        <v>6</v>
      </c>
      <c r="AK4" s="22">
        <f>MAX(AD4:AJ4)-MIN(AD4:AJ4)</f>
        <v>1</v>
      </c>
      <c r="AV4" s="105" t="s">
        <v>1</v>
      </c>
      <c r="AW4" s="106" t="s">
        <v>2</v>
      </c>
      <c r="AX4" s="106" t="s">
        <v>3</v>
      </c>
      <c r="AY4" s="106" t="s">
        <v>4</v>
      </c>
      <c r="AZ4" s="106" t="s">
        <v>5</v>
      </c>
      <c r="BA4" s="106" t="s">
        <v>6</v>
      </c>
      <c r="BB4" s="107" t="s">
        <v>7</v>
      </c>
      <c r="BD4" s="23">
        <f>SUM(BD5:BD154)</f>
        <v>200</v>
      </c>
      <c r="BE4" s="24">
        <f t="shared" ref="BE4:BJ4" si="2">SUM(BE5:BE154)</f>
        <v>100</v>
      </c>
      <c r="BF4" s="24">
        <f t="shared" si="2"/>
        <v>0</v>
      </c>
      <c r="BG4" s="24">
        <f t="shared" si="2"/>
        <v>0</v>
      </c>
      <c r="BH4" s="24">
        <f t="shared" si="2"/>
        <v>0</v>
      </c>
      <c r="BI4" s="24">
        <f t="shared" si="2"/>
        <v>0</v>
      </c>
      <c r="BJ4" s="25">
        <f t="shared" si="2"/>
        <v>0</v>
      </c>
      <c r="BL4" s="31" t="s">
        <v>1</v>
      </c>
      <c r="BM4" s="32" t="s">
        <v>2</v>
      </c>
      <c r="BN4" s="32" t="s">
        <v>3</v>
      </c>
      <c r="BO4" s="32" t="s">
        <v>4</v>
      </c>
      <c r="BP4" s="32" t="s">
        <v>5</v>
      </c>
      <c r="BQ4" s="32" t="s">
        <v>6</v>
      </c>
      <c r="BR4" s="32" t="s">
        <v>7</v>
      </c>
      <c r="BS4" s="61" t="str">
        <f>IF(SUM(BS5:BS154)=0,"ok","not ok")</f>
        <v>ok</v>
      </c>
      <c r="BU4" s="23">
        <f>SUM(BU5:BU148)</f>
        <v>20</v>
      </c>
      <c r="BV4" s="24">
        <f t="shared" ref="BV4:CA4" si="3">SUM(BV5:BV148)</f>
        <v>20</v>
      </c>
      <c r="BW4" s="24">
        <f t="shared" si="3"/>
        <v>0</v>
      </c>
      <c r="BX4" s="24">
        <f t="shared" si="3"/>
        <v>40</v>
      </c>
      <c r="BY4" s="24">
        <f t="shared" si="3"/>
        <v>20</v>
      </c>
      <c r="BZ4" s="24">
        <f t="shared" si="3"/>
        <v>40</v>
      </c>
      <c r="CA4" s="25">
        <f t="shared" si="3"/>
        <v>20</v>
      </c>
      <c r="CC4" s="19">
        <f>SUM(CC5:CC154)</f>
        <v>3</v>
      </c>
      <c r="CD4" s="20">
        <f t="shared" ref="CD4" si="4">SUM(CD5:CD154)</f>
        <v>3</v>
      </c>
      <c r="CE4" s="20">
        <f>SUM(CE5:CE154)</f>
        <v>3</v>
      </c>
      <c r="CF4" s="20">
        <f t="shared" ref="CF4:CI4" si="5">SUM(CF5:CF154)</f>
        <v>3</v>
      </c>
      <c r="CG4" s="20">
        <f t="shared" si="5"/>
        <v>3</v>
      </c>
      <c r="CH4" s="20">
        <f t="shared" si="5"/>
        <v>3</v>
      </c>
      <c r="CI4" s="21">
        <f t="shared" si="5"/>
        <v>3</v>
      </c>
      <c r="CJ4" s="22">
        <f>MAX(CC4:CI4)-MIN(CC4:CI4)</f>
        <v>0</v>
      </c>
      <c r="CL4" s="19">
        <f>SUM(CL5:CL154)</f>
        <v>3</v>
      </c>
      <c r="CM4" s="20">
        <f t="shared" ref="CM4" si="6">SUM(CM5:CM154)</f>
        <v>3</v>
      </c>
      <c r="CN4" s="20">
        <f>SUM(CN5:CN154)</f>
        <v>3</v>
      </c>
      <c r="CO4" s="20">
        <f t="shared" ref="CO4:CR4" si="7">SUM(CO5:CO154)</f>
        <v>3</v>
      </c>
      <c r="CP4" s="20">
        <f t="shared" si="7"/>
        <v>3</v>
      </c>
      <c r="CQ4" s="20">
        <f t="shared" si="7"/>
        <v>3</v>
      </c>
      <c r="CR4" s="21">
        <f t="shared" si="7"/>
        <v>3</v>
      </c>
      <c r="CS4" s="22">
        <f>MAX(CL4:CR4)-MIN(CL4:CR4)</f>
        <v>0</v>
      </c>
      <c r="CU4" s="19">
        <f>SUM(CU5:CU154)</f>
        <v>1</v>
      </c>
      <c r="CV4" s="20">
        <f t="shared" ref="CV4" si="8">SUM(CV5:CV154)</f>
        <v>1</v>
      </c>
      <c r="CW4" s="20">
        <f>SUM(CW5:CW154)</f>
        <v>1</v>
      </c>
      <c r="CX4" s="20">
        <f t="shared" ref="CX4:DA4" si="9">SUM(CX5:CX154)</f>
        <v>1</v>
      </c>
      <c r="CY4" s="20">
        <f t="shared" si="9"/>
        <v>1</v>
      </c>
      <c r="CZ4" s="20">
        <f t="shared" si="9"/>
        <v>1</v>
      </c>
      <c r="DA4" s="21">
        <f t="shared" si="9"/>
        <v>0</v>
      </c>
      <c r="DB4" s="22">
        <f>MAX(CU4:DA4)</f>
        <v>1</v>
      </c>
      <c r="DD4" s="23">
        <f>SUM(DD5:DD148)</f>
        <v>1</v>
      </c>
      <c r="DE4" s="24">
        <f t="shared" ref="DE4:DJ4" si="10">SUM(DE5:DE148)</f>
        <v>1</v>
      </c>
      <c r="DF4" s="24">
        <f t="shared" si="10"/>
        <v>0</v>
      </c>
      <c r="DG4" s="24">
        <f t="shared" si="10"/>
        <v>2</v>
      </c>
      <c r="DH4" s="24">
        <f t="shared" si="10"/>
        <v>1</v>
      </c>
      <c r="DI4" s="24">
        <f t="shared" si="10"/>
        <v>2</v>
      </c>
      <c r="DJ4" s="25">
        <f t="shared" si="10"/>
        <v>1</v>
      </c>
    </row>
    <row r="5" spans="1:116" x14ac:dyDescent="0.2">
      <c r="A5" s="51">
        <v>1</v>
      </c>
      <c r="B5">
        <v>1</v>
      </c>
      <c r="C5" s="51">
        <f>IF(B5=1,SUM(B5:B$5),"")</f>
        <v>1</v>
      </c>
      <c r="D5">
        <v>1</v>
      </c>
      <c r="E5">
        <v>0</v>
      </c>
      <c r="F5">
        <v>0</v>
      </c>
      <c r="G5" s="135">
        <f>D5*B5</f>
        <v>1</v>
      </c>
      <c r="H5" s="135">
        <f>E5*B5</f>
        <v>0</v>
      </c>
      <c r="I5" s="141">
        <f>MIN(B5,SUM(D5:F5))</f>
        <v>1</v>
      </c>
      <c r="K5" s="50"/>
      <c r="L5" s="50"/>
      <c r="M5" s="50"/>
      <c r="N5" s="50"/>
      <c r="O5" s="50" t="s">
        <v>15</v>
      </c>
      <c r="P5" s="50"/>
      <c r="Q5" s="50" t="s">
        <v>5</v>
      </c>
      <c r="S5" s="26" t="str">
        <f>IF(AND(CONCATENATE(K5,L5,M5,N5,O5,P5,Q5)&lt;&gt;"",B5=0),1,"")</f>
        <v/>
      </c>
      <c r="T5" s="2" t="str">
        <f>IF(CONCATENATE(K5,L5,M5,N5,O5,P5,Q5)&lt;&gt;"","ok","not ok")</f>
        <v>ok</v>
      </c>
      <c r="V5" s="27" t="str">
        <f t="shared" ref="V5:AB20" si="11">IF(LEFT(K5,1)="M",1,"")</f>
        <v/>
      </c>
      <c r="W5" s="3" t="str">
        <f t="shared" si="11"/>
        <v/>
      </c>
      <c r="X5" s="3" t="str">
        <f t="shared" si="11"/>
        <v/>
      </c>
      <c r="Y5" s="3" t="str">
        <f t="shared" si="11"/>
        <v/>
      </c>
      <c r="Z5" s="3" t="str">
        <f t="shared" si="11"/>
        <v/>
      </c>
      <c r="AA5" s="3" t="str">
        <f t="shared" si="11"/>
        <v/>
      </c>
      <c r="AB5" s="4">
        <f t="shared" si="11"/>
        <v>1</v>
      </c>
      <c r="AD5" s="27" t="str">
        <f>IF(AND($I5,LEFT(K5,1)="M"),1,"")</f>
        <v/>
      </c>
      <c r="AE5" s="3" t="str">
        <f t="shared" ref="AE5:AJ20" si="12">IF(AND($I5,LEFT(L5,1)="M"),1,"")</f>
        <v/>
      </c>
      <c r="AF5" s="3" t="str">
        <f t="shared" si="12"/>
        <v/>
      </c>
      <c r="AG5" s="3" t="str">
        <f t="shared" si="12"/>
        <v/>
      </c>
      <c r="AH5" s="3" t="str">
        <f t="shared" si="12"/>
        <v/>
      </c>
      <c r="AI5" s="3" t="str">
        <f t="shared" si="12"/>
        <v/>
      </c>
      <c r="AJ5" s="4">
        <f t="shared" si="12"/>
        <v>1</v>
      </c>
      <c r="AV5" s="31" t="str">
        <f>IF(AND(K5&lt;&gt;"",K6&lt;&gt;""),1,"")</f>
        <v/>
      </c>
      <c r="AW5" s="32" t="str">
        <f t="shared" ref="AV5:BB36" si="13">IF(AND(L5&lt;&gt;"",L6&lt;&gt;""),1,"")</f>
        <v/>
      </c>
      <c r="AX5" s="32" t="str">
        <f t="shared" si="13"/>
        <v/>
      </c>
      <c r="AY5" s="32" t="str">
        <f t="shared" si="13"/>
        <v/>
      </c>
      <c r="AZ5" s="32" t="str">
        <f t="shared" si="13"/>
        <v/>
      </c>
      <c r="BA5" s="32" t="str">
        <f t="shared" si="13"/>
        <v/>
      </c>
      <c r="BB5" s="33" t="str">
        <f t="shared" si="13"/>
        <v/>
      </c>
      <c r="BD5" s="28" t="str">
        <f t="shared" ref="BD5:BJ36" si="14">IF(AND(K5&lt;&gt;"",K7&lt;&gt;""),$BG$2,"")</f>
        <v/>
      </c>
      <c r="BE5" s="29" t="str">
        <f t="shared" si="14"/>
        <v/>
      </c>
      <c r="BF5" s="29" t="str">
        <f t="shared" si="14"/>
        <v/>
      </c>
      <c r="BG5" s="29" t="str">
        <f t="shared" si="14"/>
        <v/>
      </c>
      <c r="BH5" s="29" t="str">
        <f t="shared" si="14"/>
        <v/>
      </c>
      <c r="BI5" s="29" t="str">
        <f t="shared" si="14"/>
        <v/>
      </c>
      <c r="BJ5" s="30" t="str">
        <f t="shared" si="14"/>
        <v/>
      </c>
      <c r="BL5" s="31" t="str">
        <f t="shared" ref="BL5:BR36" si="15">IF(K5&lt;&gt;"",1,"")</f>
        <v/>
      </c>
      <c r="BM5" s="32" t="str">
        <f t="shared" si="15"/>
        <v/>
      </c>
      <c r="BN5" s="32" t="str">
        <f t="shared" si="15"/>
        <v/>
      </c>
      <c r="BO5" s="32" t="str">
        <f t="shared" si="15"/>
        <v/>
      </c>
      <c r="BP5" s="32">
        <f t="shared" si="15"/>
        <v>1</v>
      </c>
      <c r="BQ5" s="32" t="str">
        <f t="shared" si="15"/>
        <v/>
      </c>
      <c r="BR5" s="32">
        <f t="shared" si="15"/>
        <v>1</v>
      </c>
      <c r="BS5" s="33" t="str">
        <f t="shared" ref="BS5:BS68" si="16">IF(SUM(BL5:BR5)&gt;2*B5,1,"")</f>
        <v/>
      </c>
      <c r="BU5" s="57" t="str">
        <f>IF(AND($B5=1,OR(SUM(BL5:BL11)&gt;=3,SUM(BL5:BL11)=0)),$BX$2,"")</f>
        <v/>
      </c>
      <c r="BV5" s="58" t="str">
        <f t="shared" ref="BV5:CA5" si="17">IF(AND($B5=1,OR(SUM(BM5:BM11)&gt;=3,SUM(BM5:BM11)=0)),$BX$2,"")</f>
        <v/>
      </c>
      <c r="BW5" s="58" t="str">
        <f t="shared" si="17"/>
        <v/>
      </c>
      <c r="BX5" s="58" t="str">
        <f t="shared" si="17"/>
        <v/>
      </c>
      <c r="BY5" s="58" t="str">
        <f t="shared" si="17"/>
        <v/>
      </c>
      <c r="BZ5" s="58" t="str">
        <f t="shared" si="17"/>
        <v/>
      </c>
      <c r="CA5" s="59" t="str">
        <f t="shared" si="17"/>
        <v/>
      </c>
      <c r="CC5" s="27" t="str">
        <f>IF(AND($D5=1,LEFT(K5,1)="M"),1,"")</f>
        <v/>
      </c>
      <c r="CD5" s="3" t="str">
        <f t="shared" ref="CD5:CI20" si="18">IF(AND($D5=1,LEFT(L5,1)="M"),1,"")</f>
        <v/>
      </c>
      <c r="CE5" s="3" t="str">
        <f t="shared" si="18"/>
        <v/>
      </c>
      <c r="CF5" s="3" t="str">
        <f t="shared" si="18"/>
        <v/>
      </c>
      <c r="CG5" s="3" t="str">
        <f t="shared" si="18"/>
        <v/>
      </c>
      <c r="CH5" s="3" t="str">
        <f t="shared" si="18"/>
        <v/>
      </c>
      <c r="CI5" s="4">
        <f t="shared" si="18"/>
        <v>1</v>
      </c>
      <c r="CL5" s="27" t="str">
        <f>IF(AND($E5=1,LEFT(K5,1)="M"),1,"")</f>
        <v/>
      </c>
      <c r="CM5" s="3" t="str">
        <f t="shared" ref="CM5:CR20" si="19">IF(AND($E5=1,LEFT(L5,1)="M"),1,"")</f>
        <v/>
      </c>
      <c r="CN5" s="3" t="str">
        <f t="shared" si="19"/>
        <v/>
      </c>
      <c r="CO5" s="3" t="str">
        <f t="shared" si="19"/>
        <v/>
      </c>
      <c r="CP5" s="3" t="str">
        <f t="shared" si="19"/>
        <v/>
      </c>
      <c r="CQ5" s="3" t="str">
        <f t="shared" si="19"/>
        <v/>
      </c>
      <c r="CR5" s="4" t="str">
        <f t="shared" si="19"/>
        <v/>
      </c>
      <c r="CU5" s="27" t="str">
        <f>IF(AND($F5=1,LEFT(K5,1)="M"),1,"")</f>
        <v/>
      </c>
      <c r="CV5" s="3" t="str">
        <f t="shared" ref="CV5:DA47" si="20">IF(AND($F5=1,LEFT(L5,1)="M"),1,"")</f>
        <v/>
      </c>
      <c r="CW5" s="3" t="str">
        <f t="shared" si="20"/>
        <v/>
      </c>
      <c r="CX5" s="3" t="str">
        <f t="shared" si="20"/>
        <v/>
      </c>
      <c r="CY5" s="3" t="str">
        <f t="shared" si="20"/>
        <v/>
      </c>
      <c r="CZ5" s="3" t="str">
        <f t="shared" si="20"/>
        <v/>
      </c>
      <c r="DA5" s="4" t="str">
        <f t="shared" si="20"/>
        <v/>
      </c>
      <c r="DD5" s="57" t="str">
        <f>IF(AND($B5=1,SUM(BL5:BL11)&gt;=3),$DG$2,"")</f>
        <v/>
      </c>
      <c r="DE5" s="58" t="str">
        <f t="shared" ref="DE5:DJ5" si="21">IF(AND($B5=1,SUM(BM5:BM11)&gt;=3),$DG$2,"")</f>
        <v/>
      </c>
      <c r="DF5" s="58" t="str">
        <f t="shared" si="21"/>
        <v/>
      </c>
      <c r="DG5" s="58" t="str">
        <f t="shared" si="21"/>
        <v/>
      </c>
      <c r="DH5" s="58" t="str">
        <f t="shared" si="21"/>
        <v/>
      </c>
      <c r="DI5" s="58" t="str">
        <f t="shared" si="21"/>
        <v/>
      </c>
      <c r="DJ5" s="59" t="str">
        <f t="shared" si="21"/>
        <v/>
      </c>
    </row>
    <row r="6" spans="1:116" x14ac:dyDescent="0.2">
      <c r="A6" s="53">
        <v>2</v>
      </c>
      <c r="B6">
        <v>1</v>
      </c>
      <c r="C6" s="1">
        <f>IF(B6=1,SUM(B$5:B6),"")</f>
        <v>2</v>
      </c>
      <c r="D6">
        <v>0</v>
      </c>
      <c r="E6">
        <v>1</v>
      </c>
      <c r="F6">
        <v>0</v>
      </c>
      <c r="G6" s="64">
        <f t="shared" ref="G6:G69" si="22">D6*B6</f>
        <v>0</v>
      </c>
      <c r="H6" s="64">
        <f t="shared" ref="H6:H69" si="23">E6*B6</f>
        <v>1</v>
      </c>
      <c r="I6" s="65">
        <f t="shared" ref="I6:I69" si="24">MIN(B6,SUM(D6:F6))</f>
        <v>1</v>
      </c>
      <c r="K6" s="50"/>
      <c r="L6" s="50" t="s">
        <v>10</v>
      </c>
      <c r="M6" s="50" t="s">
        <v>2</v>
      </c>
      <c r="N6" s="50"/>
      <c r="O6" s="50"/>
      <c r="P6" s="50"/>
      <c r="Q6" s="50"/>
      <c r="S6" s="26" t="str">
        <f t="shared" ref="S6:S69" si="25">IF(AND(CONCATENATE(K6,L6,M6,N6,O6,P6,Q6)&lt;&gt;"",B6=0),1,"")</f>
        <v/>
      </c>
      <c r="V6" s="31" t="str">
        <f t="shared" si="11"/>
        <v/>
      </c>
      <c r="W6" s="32" t="str">
        <f t="shared" si="11"/>
        <v/>
      </c>
      <c r="X6" s="32">
        <f t="shared" si="11"/>
        <v>1</v>
      </c>
      <c r="Y6" s="32" t="str">
        <f t="shared" si="11"/>
        <v/>
      </c>
      <c r="Z6" s="32" t="str">
        <f t="shared" si="11"/>
        <v/>
      </c>
      <c r="AA6" s="32" t="str">
        <f t="shared" si="11"/>
        <v/>
      </c>
      <c r="AB6" s="33" t="str">
        <f t="shared" si="11"/>
        <v/>
      </c>
      <c r="AD6" s="31" t="str">
        <f t="shared" ref="AD6:AJ55" si="26">IF(AND($I6,LEFT(K6,1)="M"),1,"")</f>
        <v/>
      </c>
      <c r="AE6" s="32" t="str">
        <f t="shared" si="12"/>
        <v/>
      </c>
      <c r="AF6" s="32">
        <f t="shared" si="12"/>
        <v>1</v>
      </c>
      <c r="AG6" s="32" t="str">
        <f t="shared" si="12"/>
        <v/>
      </c>
      <c r="AH6" s="32" t="str">
        <f t="shared" si="12"/>
        <v/>
      </c>
      <c r="AI6" s="32" t="str">
        <f t="shared" si="12"/>
        <v/>
      </c>
      <c r="AJ6" s="33" t="str">
        <f t="shared" si="12"/>
        <v/>
      </c>
      <c r="AV6" s="31" t="str">
        <f>IF(AND(K6&lt;&gt;"",K7&lt;&gt;""),1,"")</f>
        <v/>
      </c>
      <c r="AW6" s="32" t="str">
        <f t="shared" si="13"/>
        <v/>
      </c>
      <c r="AX6" s="32" t="str">
        <f t="shared" si="13"/>
        <v/>
      </c>
      <c r="AY6" s="32" t="str">
        <f t="shared" si="13"/>
        <v/>
      </c>
      <c r="AZ6" s="32" t="str">
        <f t="shared" si="13"/>
        <v/>
      </c>
      <c r="BA6" s="32" t="str">
        <f t="shared" si="13"/>
        <v/>
      </c>
      <c r="BB6" s="33" t="str">
        <f t="shared" si="13"/>
        <v/>
      </c>
      <c r="BD6" s="28" t="str">
        <f t="shared" si="14"/>
        <v/>
      </c>
      <c r="BE6" s="29" t="str">
        <f t="shared" si="14"/>
        <v/>
      </c>
      <c r="BF6" s="29" t="str">
        <f t="shared" si="14"/>
        <v/>
      </c>
      <c r="BG6" s="29" t="str">
        <f t="shared" si="14"/>
        <v/>
      </c>
      <c r="BH6" s="29" t="str">
        <f t="shared" si="14"/>
        <v/>
      </c>
      <c r="BI6" s="29" t="str">
        <f t="shared" si="14"/>
        <v/>
      </c>
      <c r="BJ6" s="30" t="str">
        <f t="shared" si="14"/>
        <v/>
      </c>
      <c r="BL6" s="31" t="str">
        <f t="shared" si="15"/>
        <v/>
      </c>
      <c r="BM6" s="32">
        <f t="shared" si="15"/>
        <v>1</v>
      </c>
      <c r="BN6" s="32">
        <f t="shared" si="15"/>
        <v>1</v>
      </c>
      <c r="BO6" s="32" t="str">
        <f t="shared" si="15"/>
        <v/>
      </c>
      <c r="BP6" s="32" t="str">
        <f t="shared" si="15"/>
        <v/>
      </c>
      <c r="BQ6" s="32" t="str">
        <f t="shared" si="15"/>
        <v/>
      </c>
      <c r="BR6" s="32" t="str">
        <f t="shared" si="15"/>
        <v/>
      </c>
      <c r="BS6" s="33" t="str">
        <f t="shared" si="16"/>
        <v/>
      </c>
      <c r="BU6" s="28" t="str">
        <f t="shared" ref="BU6:CA6" si="27">IF(AND($B6=1,OR(SUM(BL6:BL12)&gt;=3,SUM(BL6:BL12)=0)),$BX$2,"")</f>
        <v/>
      </c>
      <c r="BV6" s="29" t="str">
        <f t="shared" si="27"/>
        <v/>
      </c>
      <c r="BW6" s="29" t="str">
        <f t="shared" si="27"/>
        <v/>
      </c>
      <c r="BX6" s="29" t="str">
        <f t="shared" si="27"/>
        <v/>
      </c>
      <c r="BY6" s="29" t="str">
        <f t="shared" si="27"/>
        <v/>
      </c>
      <c r="BZ6" s="29" t="str">
        <f t="shared" si="27"/>
        <v/>
      </c>
      <c r="CA6" s="30" t="str">
        <f t="shared" si="27"/>
        <v/>
      </c>
      <c r="CC6" s="31" t="str">
        <f t="shared" ref="CC6:CI55" si="28">IF(AND($D6=1,LEFT(K6,1)="M"),1,"")</f>
        <v/>
      </c>
      <c r="CD6" s="32" t="str">
        <f t="shared" si="18"/>
        <v/>
      </c>
      <c r="CE6" s="32" t="str">
        <f t="shared" si="18"/>
        <v/>
      </c>
      <c r="CF6" s="32" t="str">
        <f t="shared" si="18"/>
        <v/>
      </c>
      <c r="CG6" s="32" t="str">
        <f t="shared" si="18"/>
        <v/>
      </c>
      <c r="CH6" s="32" t="str">
        <f t="shared" si="18"/>
        <v/>
      </c>
      <c r="CI6" s="33" t="str">
        <f t="shared" si="18"/>
        <v/>
      </c>
      <c r="CL6" s="31" t="str">
        <f t="shared" ref="CL6:CR55" si="29">IF(AND($E6=1,LEFT(K6,1)="M"),1,"")</f>
        <v/>
      </c>
      <c r="CM6" s="32" t="str">
        <f t="shared" si="19"/>
        <v/>
      </c>
      <c r="CN6" s="32">
        <f t="shared" si="19"/>
        <v>1</v>
      </c>
      <c r="CO6" s="32" t="str">
        <f t="shared" si="19"/>
        <v/>
      </c>
      <c r="CP6" s="32" t="str">
        <f t="shared" si="19"/>
        <v/>
      </c>
      <c r="CQ6" s="32" t="str">
        <f t="shared" si="19"/>
        <v/>
      </c>
      <c r="CR6" s="33" t="str">
        <f t="shared" si="19"/>
        <v/>
      </c>
      <c r="CU6" s="31" t="str">
        <f t="shared" ref="CU6:CX69" si="30">IF(AND($F6=1,LEFT(K6,1)="M"),1,"")</f>
        <v/>
      </c>
      <c r="CV6" s="32" t="str">
        <f t="shared" si="20"/>
        <v/>
      </c>
      <c r="CW6" s="32" t="str">
        <f t="shared" si="20"/>
        <v/>
      </c>
      <c r="CX6" s="32" t="str">
        <f t="shared" si="20"/>
        <v/>
      </c>
      <c r="CY6" s="32" t="str">
        <f t="shared" si="20"/>
        <v/>
      </c>
      <c r="CZ6" s="32" t="str">
        <f t="shared" si="20"/>
        <v/>
      </c>
      <c r="DA6" s="33" t="str">
        <f t="shared" si="20"/>
        <v/>
      </c>
      <c r="DD6" s="28" t="str">
        <f t="shared" ref="DD6:DJ6" si="31">IF(AND($B6=1,SUM(BL6:BL12)&gt;=3),$DG$2,"")</f>
        <v/>
      </c>
      <c r="DE6" s="29" t="str">
        <f t="shared" si="31"/>
        <v/>
      </c>
      <c r="DF6" s="29" t="str">
        <f t="shared" si="31"/>
        <v/>
      </c>
      <c r="DG6" s="29" t="str">
        <f t="shared" si="31"/>
        <v/>
      </c>
      <c r="DH6" s="29" t="str">
        <f t="shared" si="31"/>
        <v/>
      </c>
      <c r="DI6" s="29" t="str">
        <f t="shared" si="31"/>
        <v/>
      </c>
      <c r="DJ6" s="30" t="str">
        <f t="shared" si="31"/>
        <v/>
      </c>
    </row>
    <row r="7" spans="1:116" x14ac:dyDescent="0.2">
      <c r="A7" s="53">
        <v>3</v>
      </c>
      <c r="B7">
        <v>1</v>
      </c>
      <c r="C7" s="1">
        <f>IF(B7=1,SUM(B$5:B7),"")</f>
        <v>3</v>
      </c>
      <c r="D7">
        <v>0</v>
      </c>
      <c r="E7">
        <v>0</v>
      </c>
      <c r="F7">
        <v>0</v>
      </c>
      <c r="G7" s="64">
        <f t="shared" si="22"/>
        <v>0</v>
      </c>
      <c r="H7" s="64">
        <f t="shared" si="23"/>
        <v>0</v>
      </c>
      <c r="I7" s="65">
        <f t="shared" si="24"/>
        <v>0</v>
      </c>
      <c r="K7" s="50" t="s">
        <v>12</v>
      </c>
      <c r="L7" s="50"/>
      <c r="M7" s="50"/>
      <c r="N7" s="50" t="s">
        <v>1</v>
      </c>
      <c r="O7" s="50"/>
      <c r="P7" s="50"/>
      <c r="Q7" s="50"/>
      <c r="S7" s="26" t="str">
        <f t="shared" si="25"/>
        <v/>
      </c>
      <c r="V7" s="31" t="str">
        <f t="shared" si="11"/>
        <v/>
      </c>
      <c r="W7" s="32" t="str">
        <f t="shared" si="11"/>
        <v/>
      </c>
      <c r="X7" s="32" t="str">
        <f t="shared" si="11"/>
        <v/>
      </c>
      <c r="Y7" s="32">
        <f t="shared" si="11"/>
        <v>1</v>
      </c>
      <c r="Z7" s="32" t="str">
        <f t="shared" si="11"/>
        <v/>
      </c>
      <c r="AA7" s="32" t="str">
        <f t="shared" si="11"/>
        <v/>
      </c>
      <c r="AB7" s="33" t="str">
        <f t="shared" si="11"/>
        <v/>
      </c>
      <c r="AD7" s="31" t="str">
        <f t="shared" si="26"/>
        <v/>
      </c>
      <c r="AE7" s="32" t="str">
        <f t="shared" si="12"/>
        <v/>
      </c>
      <c r="AF7" s="32" t="str">
        <f t="shared" si="12"/>
        <v/>
      </c>
      <c r="AG7" s="32" t="str">
        <f t="shared" si="12"/>
        <v/>
      </c>
      <c r="AH7" s="32" t="str">
        <f t="shared" si="12"/>
        <v/>
      </c>
      <c r="AI7" s="32" t="str">
        <f t="shared" si="12"/>
        <v/>
      </c>
      <c r="AJ7" s="33" t="str">
        <f t="shared" si="12"/>
        <v/>
      </c>
      <c r="AV7" s="31" t="str">
        <f>IF(AND(K7&lt;&gt;"",K8&lt;&gt;""),1,"")</f>
        <v/>
      </c>
      <c r="AW7" s="32" t="str">
        <f t="shared" si="13"/>
        <v/>
      </c>
      <c r="AX7" s="32" t="str">
        <f t="shared" si="13"/>
        <v/>
      </c>
      <c r="AY7" s="32" t="str">
        <f t="shared" si="13"/>
        <v/>
      </c>
      <c r="AZ7" s="32" t="str">
        <f t="shared" si="13"/>
        <v/>
      </c>
      <c r="BA7" s="32" t="str">
        <f t="shared" si="13"/>
        <v/>
      </c>
      <c r="BB7" s="33" t="str">
        <f t="shared" si="13"/>
        <v/>
      </c>
      <c r="BD7" s="28" t="str">
        <f t="shared" si="14"/>
        <v/>
      </c>
      <c r="BE7" s="29" t="str">
        <f t="shared" si="14"/>
        <v/>
      </c>
      <c r="BF7" s="29" t="str">
        <f t="shared" si="14"/>
        <v/>
      </c>
      <c r="BG7" s="29" t="str">
        <f t="shared" si="14"/>
        <v/>
      </c>
      <c r="BH7" s="29" t="str">
        <f t="shared" si="14"/>
        <v/>
      </c>
      <c r="BI7" s="29" t="str">
        <f t="shared" si="14"/>
        <v/>
      </c>
      <c r="BJ7" s="30" t="str">
        <f t="shared" si="14"/>
        <v/>
      </c>
      <c r="BL7" s="31">
        <f t="shared" si="15"/>
        <v>1</v>
      </c>
      <c r="BM7" s="32" t="str">
        <f t="shared" si="15"/>
        <v/>
      </c>
      <c r="BN7" s="32" t="str">
        <f t="shared" si="15"/>
        <v/>
      </c>
      <c r="BO7" s="32">
        <f t="shared" si="15"/>
        <v>1</v>
      </c>
      <c r="BP7" s="32" t="str">
        <f t="shared" si="15"/>
        <v/>
      </c>
      <c r="BQ7" s="32" t="str">
        <f t="shared" si="15"/>
        <v/>
      </c>
      <c r="BR7" s="32" t="str">
        <f t="shared" si="15"/>
        <v/>
      </c>
      <c r="BS7" s="33" t="str">
        <f t="shared" si="16"/>
        <v/>
      </c>
      <c r="BU7" s="28" t="str">
        <f t="shared" ref="BU7:CA7" si="32">IF(AND($B7=1,OR(SUM(BL7:BL13)&gt;=3,SUM(BL7:BL13)=0)),$BX$2,"")</f>
        <v/>
      </c>
      <c r="BV7" s="29" t="str">
        <f t="shared" si="32"/>
        <v/>
      </c>
      <c r="BW7" s="29" t="str">
        <f t="shared" si="32"/>
        <v/>
      </c>
      <c r="BX7" s="29" t="str">
        <f t="shared" si="32"/>
        <v/>
      </c>
      <c r="BY7" s="29" t="str">
        <f t="shared" si="32"/>
        <v/>
      </c>
      <c r="BZ7" s="29" t="str">
        <f t="shared" si="32"/>
        <v/>
      </c>
      <c r="CA7" s="30" t="str">
        <f t="shared" si="32"/>
        <v/>
      </c>
      <c r="CC7" s="31" t="str">
        <f t="shared" si="28"/>
        <v/>
      </c>
      <c r="CD7" s="32" t="str">
        <f t="shared" si="18"/>
        <v/>
      </c>
      <c r="CE7" s="32" t="str">
        <f t="shared" si="18"/>
        <v/>
      </c>
      <c r="CF7" s="32" t="str">
        <f t="shared" si="18"/>
        <v/>
      </c>
      <c r="CG7" s="32" t="str">
        <f t="shared" si="18"/>
        <v/>
      </c>
      <c r="CH7" s="32" t="str">
        <f t="shared" si="18"/>
        <v/>
      </c>
      <c r="CI7" s="33" t="str">
        <f t="shared" si="18"/>
        <v/>
      </c>
      <c r="CL7" s="31" t="str">
        <f t="shared" si="29"/>
        <v/>
      </c>
      <c r="CM7" s="32" t="str">
        <f t="shared" si="19"/>
        <v/>
      </c>
      <c r="CN7" s="32" t="str">
        <f t="shared" si="19"/>
        <v/>
      </c>
      <c r="CO7" s="32" t="str">
        <f t="shared" si="19"/>
        <v/>
      </c>
      <c r="CP7" s="32" t="str">
        <f t="shared" si="19"/>
        <v/>
      </c>
      <c r="CQ7" s="32" t="str">
        <f t="shared" si="19"/>
        <v/>
      </c>
      <c r="CR7" s="33" t="str">
        <f t="shared" si="19"/>
        <v/>
      </c>
      <c r="CU7" s="31" t="str">
        <f t="shared" si="30"/>
        <v/>
      </c>
      <c r="CV7" s="32" t="str">
        <f t="shared" si="20"/>
        <v/>
      </c>
      <c r="CW7" s="32" t="str">
        <f t="shared" si="20"/>
        <v/>
      </c>
      <c r="CX7" s="32" t="str">
        <f t="shared" si="20"/>
        <v/>
      </c>
      <c r="CY7" s="32" t="str">
        <f t="shared" si="20"/>
        <v/>
      </c>
      <c r="CZ7" s="32" t="str">
        <f t="shared" si="20"/>
        <v/>
      </c>
      <c r="DA7" s="33" t="str">
        <f t="shared" si="20"/>
        <v/>
      </c>
      <c r="DD7" s="28" t="str">
        <f t="shared" ref="DD7:DJ7" si="33">IF(AND($B7=1,SUM(BL7:BL13)&gt;=3),$DG$2,"")</f>
        <v/>
      </c>
      <c r="DE7" s="29" t="str">
        <f t="shared" si="33"/>
        <v/>
      </c>
      <c r="DF7" s="29" t="str">
        <f t="shared" si="33"/>
        <v/>
      </c>
      <c r="DG7" s="29" t="str">
        <f t="shared" si="33"/>
        <v/>
      </c>
      <c r="DH7" s="29" t="str">
        <f t="shared" si="33"/>
        <v/>
      </c>
      <c r="DI7" s="29" t="str">
        <f t="shared" si="33"/>
        <v/>
      </c>
      <c r="DJ7" s="30" t="str">
        <f t="shared" si="33"/>
        <v/>
      </c>
    </row>
    <row r="8" spans="1:116" x14ac:dyDescent="0.2">
      <c r="A8" s="53">
        <v>4</v>
      </c>
      <c r="B8">
        <v>1</v>
      </c>
      <c r="C8" s="1">
        <f>IF(B8=1,SUM(B$5:B8),"")</f>
        <v>4</v>
      </c>
      <c r="D8">
        <v>0</v>
      </c>
      <c r="E8">
        <v>0</v>
      </c>
      <c r="F8">
        <v>0</v>
      </c>
      <c r="G8" s="64">
        <f t="shared" si="22"/>
        <v>0</v>
      </c>
      <c r="H8" s="64">
        <f t="shared" si="23"/>
        <v>0</v>
      </c>
      <c r="I8" s="65">
        <f t="shared" si="24"/>
        <v>0</v>
      </c>
      <c r="K8" s="50"/>
      <c r="L8" s="50"/>
      <c r="M8" s="50"/>
      <c r="N8" s="50"/>
      <c r="O8" s="50" t="s">
        <v>6</v>
      </c>
      <c r="P8" s="50" t="s">
        <v>11</v>
      </c>
      <c r="Q8" s="50"/>
      <c r="S8" s="26" t="str">
        <f t="shared" si="25"/>
        <v/>
      </c>
      <c r="V8" s="31" t="str">
        <f t="shared" si="11"/>
        <v/>
      </c>
      <c r="W8" s="32" t="str">
        <f t="shared" si="11"/>
        <v/>
      </c>
      <c r="X8" s="32" t="str">
        <f t="shared" si="11"/>
        <v/>
      </c>
      <c r="Y8" s="32" t="str">
        <f t="shared" si="11"/>
        <v/>
      </c>
      <c r="Z8" s="32">
        <f t="shared" si="11"/>
        <v>1</v>
      </c>
      <c r="AA8" s="32" t="str">
        <f t="shared" si="11"/>
        <v/>
      </c>
      <c r="AB8" s="33" t="str">
        <f t="shared" si="11"/>
        <v/>
      </c>
      <c r="AD8" s="31" t="str">
        <f t="shared" si="26"/>
        <v/>
      </c>
      <c r="AE8" s="32" t="str">
        <f t="shared" si="12"/>
        <v/>
      </c>
      <c r="AF8" s="32" t="str">
        <f t="shared" si="12"/>
        <v/>
      </c>
      <c r="AG8" s="32" t="str">
        <f t="shared" si="12"/>
        <v/>
      </c>
      <c r="AH8" s="32" t="str">
        <f t="shared" si="12"/>
        <v/>
      </c>
      <c r="AI8" s="32" t="str">
        <f t="shared" si="12"/>
        <v/>
      </c>
      <c r="AJ8" s="33" t="str">
        <f t="shared" si="12"/>
        <v/>
      </c>
      <c r="AV8" s="31" t="str">
        <f t="shared" si="13"/>
        <v/>
      </c>
      <c r="AW8" s="32" t="str">
        <f t="shared" si="13"/>
        <v/>
      </c>
      <c r="AX8" s="32" t="str">
        <f t="shared" si="13"/>
        <v/>
      </c>
      <c r="AY8" s="32" t="str">
        <f t="shared" si="13"/>
        <v/>
      </c>
      <c r="AZ8" s="32" t="str">
        <f t="shared" si="13"/>
        <v/>
      </c>
      <c r="BA8" s="32" t="str">
        <f t="shared" si="13"/>
        <v/>
      </c>
      <c r="BB8" s="33" t="str">
        <f t="shared" si="13"/>
        <v/>
      </c>
      <c r="BD8" s="28" t="str">
        <f t="shared" si="14"/>
        <v/>
      </c>
      <c r="BE8" s="29" t="str">
        <f t="shared" si="14"/>
        <v/>
      </c>
      <c r="BF8" s="29" t="str">
        <f t="shared" si="14"/>
        <v/>
      </c>
      <c r="BG8" s="29" t="str">
        <f t="shared" si="14"/>
        <v/>
      </c>
      <c r="BH8" s="29" t="str">
        <f t="shared" si="14"/>
        <v/>
      </c>
      <c r="BI8" s="29" t="str">
        <f t="shared" si="14"/>
        <v/>
      </c>
      <c r="BJ8" s="30" t="str">
        <f t="shared" si="14"/>
        <v/>
      </c>
      <c r="BL8" s="31" t="str">
        <f t="shared" si="15"/>
        <v/>
      </c>
      <c r="BM8" s="32" t="str">
        <f t="shared" si="15"/>
        <v/>
      </c>
      <c r="BN8" s="32" t="str">
        <f t="shared" si="15"/>
        <v/>
      </c>
      <c r="BO8" s="32" t="str">
        <f t="shared" si="15"/>
        <v/>
      </c>
      <c r="BP8" s="32">
        <f t="shared" si="15"/>
        <v>1</v>
      </c>
      <c r="BQ8" s="32">
        <f t="shared" si="15"/>
        <v>1</v>
      </c>
      <c r="BR8" s="32" t="str">
        <f t="shared" si="15"/>
        <v/>
      </c>
      <c r="BS8" s="33" t="str">
        <f t="shared" si="16"/>
        <v/>
      </c>
      <c r="BU8" s="28" t="str">
        <f t="shared" ref="BU8:CA8" si="34">IF(AND($B8=1,OR(SUM(BL8:BL14)&gt;=3,SUM(BL8:BL14)=0)),$BX$2,"")</f>
        <v/>
      </c>
      <c r="BV8" s="29" t="str">
        <f t="shared" si="34"/>
        <v/>
      </c>
      <c r="BW8" s="29" t="str">
        <f t="shared" si="34"/>
        <v/>
      </c>
      <c r="BX8" s="29" t="str">
        <f t="shared" si="34"/>
        <v/>
      </c>
      <c r="BY8" s="29" t="str">
        <f t="shared" si="34"/>
        <v/>
      </c>
      <c r="BZ8" s="29" t="str">
        <f t="shared" si="34"/>
        <v/>
      </c>
      <c r="CA8" s="30" t="str">
        <f t="shared" si="34"/>
        <v/>
      </c>
      <c r="CC8" s="31" t="str">
        <f t="shared" si="28"/>
        <v/>
      </c>
      <c r="CD8" s="32" t="str">
        <f t="shared" si="18"/>
        <v/>
      </c>
      <c r="CE8" s="32" t="str">
        <f t="shared" si="18"/>
        <v/>
      </c>
      <c r="CF8" s="32" t="str">
        <f t="shared" si="18"/>
        <v/>
      </c>
      <c r="CG8" s="32" t="str">
        <f t="shared" si="18"/>
        <v/>
      </c>
      <c r="CH8" s="32" t="str">
        <f t="shared" si="18"/>
        <v/>
      </c>
      <c r="CI8" s="33" t="str">
        <f t="shared" si="18"/>
        <v/>
      </c>
      <c r="CL8" s="31" t="str">
        <f t="shared" si="29"/>
        <v/>
      </c>
      <c r="CM8" s="32" t="str">
        <f t="shared" si="19"/>
        <v/>
      </c>
      <c r="CN8" s="32" t="str">
        <f t="shared" si="19"/>
        <v/>
      </c>
      <c r="CO8" s="32" t="str">
        <f t="shared" si="19"/>
        <v/>
      </c>
      <c r="CP8" s="32" t="str">
        <f t="shared" si="19"/>
        <v/>
      </c>
      <c r="CQ8" s="32" t="str">
        <f t="shared" si="19"/>
        <v/>
      </c>
      <c r="CR8" s="33" t="str">
        <f t="shared" si="19"/>
        <v/>
      </c>
      <c r="CU8" s="31" t="str">
        <f t="shared" si="30"/>
        <v/>
      </c>
      <c r="CV8" s="32" t="str">
        <f t="shared" si="20"/>
        <v/>
      </c>
      <c r="CW8" s="32" t="str">
        <f t="shared" si="20"/>
        <v/>
      </c>
      <c r="CX8" s="32" t="str">
        <f t="shared" si="20"/>
        <v/>
      </c>
      <c r="CY8" s="32" t="str">
        <f t="shared" si="20"/>
        <v/>
      </c>
      <c r="CZ8" s="32" t="str">
        <f t="shared" si="20"/>
        <v/>
      </c>
      <c r="DA8" s="33" t="str">
        <f t="shared" si="20"/>
        <v/>
      </c>
      <c r="DD8" s="28" t="str">
        <f t="shared" ref="DD8:DJ8" si="35">IF(AND($B8=1,SUM(BL8:BL14)&gt;=3),$DG$2,"")</f>
        <v/>
      </c>
      <c r="DE8" s="29" t="str">
        <f t="shared" si="35"/>
        <v/>
      </c>
      <c r="DF8" s="29" t="str">
        <f t="shared" si="35"/>
        <v/>
      </c>
      <c r="DG8" s="29" t="str">
        <f t="shared" si="35"/>
        <v/>
      </c>
      <c r="DH8" s="29" t="str">
        <f t="shared" si="35"/>
        <v/>
      </c>
      <c r="DI8" s="29" t="str">
        <f t="shared" si="35"/>
        <v/>
      </c>
      <c r="DJ8" s="30" t="str">
        <f t="shared" si="35"/>
        <v/>
      </c>
    </row>
    <row r="9" spans="1:116" x14ac:dyDescent="0.2">
      <c r="A9" s="53">
        <v>5</v>
      </c>
      <c r="B9">
        <v>0</v>
      </c>
      <c r="C9" s="1" t="str">
        <f>IF(B9=1,SUM(B$5:B9),"")</f>
        <v/>
      </c>
      <c r="D9">
        <v>0</v>
      </c>
      <c r="E9">
        <v>0</v>
      </c>
      <c r="F9">
        <v>0</v>
      </c>
      <c r="G9" s="64">
        <f t="shared" si="22"/>
        <v>0</v>
      </c>
      <c r="H9" s="64">
        <f t="shared" si="23"/>
        <v>0</v>
      </c>
      <c r="I9" s="65">
        <f t="shared" si="24"/>
        <v>0</v>
      </c>
      <c r="K9" s="50"/>
      <c r="L9" s="50"/>
      <c r="M9" s="50"/>
      <c r="N9" s="50"/>
      <c r="O9" s="50"/>
      <c r="P9" s="50"/>
      <c r="Q9" s="50"/>
      <c r="S9" s="26" t="str">
        <f t="shared" si="25"/>
        <v/>
      </c>
      <c r="V9" s="31" t="str">
        <f t="shared" si="11"/>
        <v/>
      </c>
      <c r="W9" s="32" t="str">
        <f t="shared" si="11"/>
        <v/>
      </c>
      <c r="X9" s="32" t="str">
        <f t="shared" si="11"/>
        <v/>
      </c>
      <c r="Y9" s="32" t="str">
        <f t="shared" si="11"/>
        <v/>
      </c>
      <c r="Z9" s="32" t="str">
        <f t="shared" si="11"/>
        <v/>
      </c>
      <c r="AA9" s="32" t="str">
        <f t="shared" si="11"/>
        <v/>
      </c>
      <c r="AB9" s="33" t="str">
        <f t="shared" si="11"/>
        <v/>
      </c>
      <c r="AD9" s="31" t="str">
        <f t="shared" si="26"/>
        <v/>
      </c>
      <c r="AE9" s="32" t="str">
        <f t="shared" si="12"/>
        <v/>
      </c>
      <c r="AF9" s="32" t="str">
        <f t="shared" si="12"/>
        <v/>
      </c>
      <c r="AG9" s="32" t="str">
        <f t="shared" si="12"/>
        <v/>
      </c>
      <c r="AH9" s="32" t="str">
        <f t="shared" si="12"/>
        <v/>
      </c>
      <c r="AI9" s="32" t="str">
        <f t="shared" si="12"/>
        <v/>
      </c>
      <c r="AJ9" s="33" t="str">
        <f t="shared" si="12"/>
        <v/>
      </c>
      <c r="AV9" s="31" t="str">
        <f t="shared" si="13"/>
        <v/>
      </c>
      <c r="AW9" s="32" t="str">
        <f t="shared" si="13"/>
        <v/>
      </c>
      <c r="AX9" s="32" t="str">
        <f t="shared" si="13"/>
        <v/>
      </c>
      <c r="AY9" s="32" t="str">
        <f t="shared" si="13"/>
        <v/>
      </c>
      <c r="AZ9" s="32" t="str">
        <f t="shared" si="13"/>
        <v/>
      </c>
      <c r="BA9" s="32" t="str">
        <f t="shared" si="13"/>
        <v/>
      </c>
      <c r="BB9" s="33" t="str">
        <f t="shared" si="13"/>
        <v/>
      </c>
      <c r="BD9" s="28" t="str">
        <f t="shared" si="14"/>
        <v/>
      </c>
      <c r="BE9" s="29" t="str">
        <f t="shared" si="14"/>
        <v/>
      </c>
      <c r="BF9" s="29" t="str">
        <f t="shared" si="14"/>
        <v/>
      </c>
      <c r="BG9" s="29" t="str">
        <f t="shared" si="14"/>
        <v/>
      </c>
      <c r="BH9" s="29" t="str">
        <f t="shared" si="14"/>
        <v/>
      </c>
      <c r="BI9" s="29" t="str">
        <f t="shared" si="14"/>
        <v/>
      </c>
      <c r="BJ9" s="30" t="str">
        <f t="shared" si="14"/>
        <v/>
      </c>
      <c r="BL9" s="31" t="str">
        <f t="shared" si="15"/>
        <v/>
      </c>
      <c r="BM9" s="32" t="str">
        <f t="shared" si="15"/>
        <v/>
      </c>
      <c r="BN9" s="32" t="str">
        <f t="shared" si="15"/>
        <v/>
      </c>
      <c r="BO9" s="32" t="str">
        <f t="shared" si="15"/>
        <v/>
      </c>
      <c r="BP9" s="32" t="str">
        <f t="shared" si="15"/>
        <v/>
      </c>
      <c r="BQ9" s="32" t="str">
        <f t="shared" si="15"/>
        <v/>
      </c>
      <c r="BR9" s="32" t="str">
        <f t="shared" si="15"/>
        <v/>
      </c>
      <c r="BS9" s="33" t="str">
        <f t="shared" si="16"/>
        <v/>
      </c>
      <c r="BU9" s="28" t="str">
        <f t="shared" ref="BU9:CA9" si="36">IF(AND($B9=1,OR(SUM(BL9:BL15)&gt;=3,SUM(BL9:BL15)=0)),$BX$2,"")</f>
        <v/>
      </c>
      <c r="BV9" s="29" t="str">
        <f t="shared" si="36"/>
        <v/>
      </c>
      <c r="BW9" s="29" t="str">
        <f t="shared" si="36"/>
        <v/>
      </c>
      <c r="BX9" s="29" t="str">
        <f t="shared" si="36"/>
        <v/>
      </c>
      <c r="BY9" s="29" t="str">
        <f t="shared" si="36"/>
        <v/>
      </c>
      <c r="BZ9" s="29" t="str">
        <f t="shared" si="36"/>
        <v/>
      </c>
      <c r="CA9" s="30" t="str">
        <f t="shared" si="36"/>
        <v/>
      </c>
      <c r="CC9" s="31" t="str">
        <f t="shared" si="28"/>
        <v/>
      </c>
      <c r="CD9" s="32" t="str">
        <f t="shared" si="18"/>
        <v/>
      </c>
      <c r="CE9" s="32" t="str">
        <f t="shared" si="18"/>
        <v/>
      </c>
      <c r="CF9" s="32" t="str">
        <f t="shared" si="18"/>
        <v/>
      </c>
      <c r="CG9" s="32" t="str">
        <f t="shared" si="18"/>
        <v/>
      </c>
      <c r="CH9" s="32" t="str">
        <f t="shared" si="18"/>
        <v/>
      </c>
      <c r="CI9" s="33" t="str">
        <f t="shared" si="18"/>
        <v/>
      </c>
      <c r="CL9" s="31" t="str">
        <f t="shared" si="29"/>
        <v/>
      </c>
      <c r="CM9" s="32" t="str">
        <f t="shared" si="19"/>
        <v/>
      </c>
      <c r="CN9" s="32" t="str">
        <f t="shared" si="19"/>
        <v/>
      </c>
      <c r="CO9" s="32" t="str">
        <f t="shared" si="19"/>
        <v/>
      </c>
      <c r="CP9" s="32" t="str">
        <f t="shared" si="19"/>
        <v/>
      </c>
      <c r="CQ9" s="32" t="str">
        <f t="shared" si="19"/>
        <v/>
      </c>
      <c r="CR9" s="33" t="str">
        <f t="shared" si="19"/>
        <v/>
      </c>
      <c r="CU9" s="31" t="str">
        <f t="shared" si="30"/>
        <v/>
      </c>
      <c r="CV9" s="32" t="str">
        <f t="shared" si="20"/>
        <v/>
      </c>
      <c r="CW9" s="32" t="str">
        <f t="shared" si="20"/>
        <v/>
      </c>
      <c r="CX9" s="32" t="str">
        <f t="shared" si="20"/>
        <v/>
      </c>
      <c r="CY9" s="32" t="str">
        <f t="shared" si="20"/>
        <v/>
      </c>
      <c r="CZ9" s="32" t="str">
        <f t="shared" si="20"/>
        <v/>
      </c>
      <c r="DA9" s="33" t="str">
        <f t="shared" si="20"/>
        <v/>
      </c>
      <c r="DD9" s="28" t="str">
        <f t="shared" ref="DD9:DJ9" si="37">IF(AND($B9=1,SUM(BL9:BL15)&gt;=3),$DG$2,"")</f>
        <v/>
      </c>
      <c r="DE9" s="29" t="str">
        <f t="shared" si="37"/>
        <v/>
      </c>
      <c r="DF9" s="29" t="str">
        <f t="shared" si="37"/>
        <v/>
      </c>
      <c r="DG9" s="29" t="str">
        <f t="shared" si="37"/>
        <v/>
      </c>
      <c r="DH9" s="29" t="str">
        <f t="shared" si="37"/>
        <v/>
      </c>
      <c r="DI9" s="29" t="str">
        <f t="shared" si="37"/>
        <v/>
      </c>
      <c r="DJ9" s="30" t="str">
        <f t="shared" si="37"/>
        <v/>
      </c>
    </row>
    <row r="10" spans="1:116" x14ac:dyDescent="0.2">
      <c r="A10" s="53">
        <v>6</v>
      </c>
      <c r="B10">
        <v>1</v>
      </c>
      <c r="C10" s="1">
        <f>IF(B10=1,SUM(B$5:B10),"")</f>
        <v>5</v>
      </c>
      <c r="D10">
        <v>0</v>
      </c>
      <c r="E10">
        <v>0</v>
      </c>
      <c r="F10">
        <v>0</v>
      </c>
      <c r="G10" s="64">
        <f t="shared" si="22"/>
        <v>0</v>
      </c>
      <c r="H10" s="64">
        <f t="shared" si="23"/>
        <v>0</v>
      </c>
      <c r="I10" s="65">
        <f t="shared" si="24"/>
        <v>0</v>
      </c>
      <c r="K10" s="50"/>
      <c r="L10" s="50" t="s">
        <v>15</v>
      </c>
      <c r="M10" s="50"/>
      <c r="N10" s="50"/>
      <c r="O10" s="50"/>
      <c r="P10" s="50"/>
      <c r="Q10" s="50" t="s">
        <v>2</v>
      </c>
      <c r="S10" s="26" t="str">
        <f t="shared" si="25"/>
        <v/>
      </c>
      <c r="V10" s="31" t="str">
        <f t="shared" si="11"/>
        <v/>
      </c>
      <c r="W10" s="32" t="str">
        <f t="shared" si="11"/>
        <v/>
      </c>
      <c r="X10" s="32" t="str">
        <f t="shared" si="11"/>
        <v/>
      </c>
      <c r="Y10" s="32" t="str">
        <f t="shared" si="11"/>
        <v/>
      </c>
      <c r="Z10" s="32" t="str">
        <f t="shared" si="11"/>
        <v/>
      </c>
      <c r="AA10" s="32" t="str">
        <f t="shared" si="11"/>
        <v/>
      </c>
      <c r="AB10" s="33">
        <f t="shared" si="11"/>
        <v>1</v>
      </c>
      <c r="AD10" s="31" t="str">
        <f t="shared" si="26"/>
        <v/>
      </c>
      <c r="AE10" s="32" t="str">
        <f t="shared" si="12"/>
        <v/>
      </c>
      <c r="AF10" s="32" t="str">
        <f t="shared" si="12"/>
        <v/>
      </c>
      <c r="AG10" s="32" t="str">
        <f t="shared" si="12"/>
        <v/>
      </c>
      <c r="AH10" s="32" t="str">
        <f t="shared" si="12"/>
        <v/>
      </c>
      <c r="AI10" s="32" t="str">
        <f t="shared" si="12"/>
        <v/>
      </c>
      <c r="AJ10" s="33" t="str">
        <f t="shared" si="12"/>
        <v/>
      </c>
      <c r="AV10" s="31" t="str">
        <f t="shared" si="13"/>
        <v/>
      </c>
      <c r="AW10" s="32" t="str">
        <f t="shared" si="13"/>
        <v/>
      </c>
      <c r="AX10" s="32" t="str">
        <f t="shared" si="13"/>
        <v/>
      </c>
      <c r="AY10" s="32" t="str">
        <f t="shared" si="13"/>
        <v/>
      </c>
      <c r="AZ10" s="32" t="str">
        <f t="shared" si="13"/>
        <v/>
      </c>
      <c r="BA10" s="32" t="str">
        <f t="shared" si="13"/>
        <v/>
      </c>
      <c r="BB10" s="33" t="str">
        <f t="shared" si="13"/>
        <v/>
      </c>
      <c r="BD10" s="28" t="str">
        <f t="shared" si="14"/>
        <v/>
      </c>
      <c r="BE10" s="29" t="str">
        <f t="shared" si="14"/>
        <v/>
      </c>
      <c r="BF10" s="29" t="str">
        <f t="shared" si="14"/>
        <v/>
      </c>
      <c r="BG10" s="29" t="str">
        <f t="shared" si="14"/>
        <v/>
      </c>
      <c r="BH10" s="29" t="str">
        <f t="shared" si="14"/>
        <v/>
      </c>
      <c r="BI10" s="29" t="str">
        <f t="shared" si="14"/>
        <v/>
      </c>
      <c r="BJ10" s="30" t="str">
        <f t="shared" si="14"/>
        <v/>
      </c>
      <c r="BL10" s="31" t="str">
        <f t="shared" si="15"/>
        <v/>
      </c>
      <c r="BM10" s="32">
        <f t="shared" si="15"/>
        <v>1</v>
      </c>
      <c r="BN10" s="32" t="str">
        <f t="shared" si="15"/>
        <v/>
      </c>
      <c r="BO10" s="32" t="str">
        <f t="shared" si="15"/>
        <v/>
      </c>
      <c r="BP10" s="32" t="str">
        <f t="shared" si="15"/>
        <v/>
      </c>
      <c r="BQ10" s="32" t="str">
        <f t="shared" si="15"/>
        <v/>
      </c>
      <c r="BR10" s="32">
        <f t="shared" si="15"/>
        <v>1</v>
      </c>
      <c r="BS10" s="33" t="str">
        <f t="shared" si="16"/>
        <v/>
      </c>
      <c r="BU10" s="28" t="str">
        <f t="shared" ref="BU10:CA10" si="38">IF(AND($B10=1,OR(SUM(BL10:BL16)&gt;=3,SUM(BL10:BL16)=0)),$BX$2,"")</f>
        <v/>
      </c>
      <c r="BV10" s="29" t="str">
        <f t="shared" si="38"/>
        <v/>
      </c>
      <c r="BW10" s="29" t="str">
        <f t="shared" si="38"/>
        <v/>
      </c>
      <c r="BX10" s="29" t="str">
        <f t="shared" si="38"/>
        <v/>
      </c>
      <c r="BY10" s="29" t="str">
        <f t="shared" si="38"/>
        <v/>
      </c>
      <c r="BZ10" s="29" t="str">
        <f t="shared" si="38"/>
        <v/>
      </c>
      <c r="CA10" s="30" t="str">
        <f t="shared" si="38"/>
        <v/>
      </c>
      <c r="CC10" s="31" t="str">
        <f t="shared" si="28"/>
        <v/>
      </c>
      <c r="CD10" s="32" t="str">
        <f t="shared" si="18"/>
        <v/>
      </c>
      <c r="CE10" s="32" t="str">
        <f t="shared" si="18"/>
        <v/>
      </c>
      <c r="CF10" s="32" t="str">
        <f t="shared" si="18"/>
        <v/>
      </c>
      <c r="CG10" s="32" t="str">
        <f t="shared" si="18"/>
        <v/>
      </c>
      <c r="CH10" s="32" t="str">
        <f t="shared" si="18"/>
        <v/>
      </c>
      <c r="CI10" s="33" t="str">
        <f t="shared" si="18"/>
        <v/>
      </c>
      <c r="CL10" s="31" t="str">
        <f t="shared" si="29"/>
        <v/>
      </c>
      <c r="CM10" s="32" t="str">
        <f t="shared" si="19"/>
        <v/>
      </c>
      <c r="CN10" s="32" t="str">
        <f t="shared" si="19"/>
        <v/>
      </c>
      <c r="CO10" s="32" t="str">
        <f t="shared" si="19"/>
        <v/>
      </c>
      <c r="CP10" s="32" t="str">
        <f t="shared" si="19"/>
        <v/>
      </c>
      <c r="CQ10" s="32" t="str">
        <f t="shared" si="19"/>
        <v/>
      </c>
      <c r="CR10" s="33" t="str">
        <f t="shared" si="19"/>
        <v/>
      </c>
      <c r="CU10" s="31" t="str">
        <f t="shared" si="30"/>
        <v/>
      </c>
      <c r="CV10" s="32" t="str">
        <f t="shared" si="20"/>
        <v/>
      </c>
      <c r="CW10" s="32" t="str">
        <f t="shared" si="20"/>
        <v/>
      </c>
      <c r="CX10" s="32" t="str">
        <f t="shared" si="20"/>
        <v/>
      </c>
      <c r="CY10" s="32" t="str">
        <f t="shared" si="20"/>
        <v/>
      </c>
      <c r="CZ10" s="32" t="str">
        <f t="shared" si="20"/>
        <v/>
      </c>
      <c r="DA10" s="33" t="str">
        <f t="shared" si="20"/>
        <v/>
      </c>
      <c r="DD10" s="28" t="str">
        <f t="shared" ref="DD10:DJ10" si="39">IF(AND($B10=1,SUM(BL10:BL16)&gt;=3),$DG$2,"")</f>
        <v/>
      </c>
      <c r="DE10" s="29" t="str">
        <f t="shared" si="39"/>
        <v/>
      </c>
      <c r="DF10" s="29" t="str">
        <f t="shared" si="39"/>
        <v/>
      </c>
      <c r="DG10" s="29" t="str">
        <f t="shared" si="39"/>
        <v/>
      </c>
      <c r="DH10" s="29" t="str">
        <f t="shared" si="39"/>
        <v/>
      </c>
      <c r="DI10" s="29" t="str">
        <f t="shared" si="39"/>
        <v/>
      </c>
      <c r="DJ10" s="30" t="str">
        <f t="shared" si="39"/>
        <v/>
      </c>
    </row>
    <row r="11" spans="1:116" x14ac:dyDescent="0.2">
      <c r="A11" s="53">
        <v>7</v>
      </c>
      <c r="B11">
        <v>1</v>
      </c>
      <c r="C11" s="1">
        <f>IF(B11=1,SUM(B$5:B11),"")</f>
        <v>6</v>
      </c>
      <c r="D11">
        <v>0</v>
      </c>
      <c r="E11">
        <v>0</v>
      </c>
      <c r="F11">
        <v>0</v>
      </c>
      <c r="G11" s="64">
        <f t="shared" si="22"/>
        <v>0</v>
      </c>
      <c r="H11" s="64">
        <f t="shared" si="23"/>
        <v>0</v>
      </c>
      <c r="I11" s="65">
        <f t="shared" si="24"/>
        <v>0</v>
      </c>
      <c r="K11" s="50" t="s">
        <v>6</v>
      </c>
      <c r="L11" s="50"/>
      <c r="M11" s="50"/>
      <c r="N11" s="50"/>
      <c r="O11" s="50"/>
      <c r="P11" s="50" t="s">
        <v>8</v>
      </c>
      <c r="Q11" s="50"/>
      <c r="S11" s="26" t="str">
        <f t="shared" si="25"/>
        <v/>
      </c>
      <c r="V11" s="31">
        <f t="shared" si="11"/>
        <v>1</v>
      </c>
      <c r="W11" s="32" t="str">
        <f t="shared" si="11"/>
        <v/>
      </c>
      <c r="X11" s="32" t="str">
        <f t="shared" si="11"/>
        <v/>
      </c>
      <c r="Y11" s="32" t="str">
        <f t="shared" si="11"/>
        <v/>
      </c>
      <c r="Z11" s="32" t="str">
        <f t="shared" si="11"/>
        <v/>
      </c>
      <c r="AA11" s="32" t="str">
        <f t="shared" si="11"/>
        <v/>
      </c>
      <c r="AB11" s="33" t="str">
        <f t="shared" si="11"/>
        <v/>
      </c>
      <c r="AD11" s="31" t="str">
        <f t="shared" si="26"/>
        <v/>
      </c>
      <c r="AE11" s="32" t="str">
        <f t="shared" si="12"/>
        <v/>
      </c>
      <c r="AF11" s="32" t="str">
        <f t="shared" si="12"/>
        <v/>
      </c>
      <c r="AG11" s="32" t="str">
        <f t="shared" si="12"/>
        <v/>
      </c>
      <c r="AH11" s="32" t="str">
        <f t="shared" si="12"/>
        <v/>
      </c>
      <c r="AI11" s="32" t="str">
        <f t="shared" si="12"/>
        <v/>
      </c>
      <c r="AJ11" s="33" t="str">
        <f t="shared" si="12"/>
        <v/>
      </c>
      <c r="AV11" s="31" t="str">
        <f t="shared" si="13"/>
        <v/>
      </c>
      <c r="AW11" s="32" t="str">
        <f t="shared" si="13"/>
        <v/>
      </c>
      <c r="AX11" s="32" t="str">
        <f t="shared" si="13"/>
        <v/>
      </c>
      <c r="AY11" s="32" t="str">
        <f t="shared" si="13"/>
        <v/>
      </c>
      <c r="AZ11" s="32" t="str">
        <f t="shared" si="13"/>
        <v/>
      </c>
      <c r="BA11" s="32" t="str">
        <f t="shared" si="13"/>
        <v/>
      </c>
      <c r="BB11" s="33" t="str">
        <f t="shared" si="13"/>
        <v/>
      </c>
      <c r="BD11" s="28" t="str">
        <f t="shared" si="14"/>
        <v/>
      </c>
      <c r="BE11" s="29" t="str">
        <f t="shared" si="14"/>
        <v/>
      </c>
      <c r="BF11" s="29" t="str">
        <f t="shared" si="14"/>
        <v/>
      </c>
      <c r="BG11" s="29" t="str">
        <f t="shared" si="14"/>
        <v/>
      </c>
      <c r="BH11" s="29" t="str">
        <f t="shared" si="14"/>
        <v/>
      </c>
      <c r="BI11" s="29" t="str">
        <f t="shared" si="14"/>
        <v/>
      </c>
      <c r="BJ11" s="30" t="str">
        <f t="shared" si="14"/>
        <v/>
      </c>
      <c r="BL11" s="31">
        <f t="shared" si="15"/>
        <v>1</v>
      </c>
      <c r="BM11" s="32" t="str">
        <f t="shared" si="15"/>
        <v/>
      </c>
      <c r="BN11" s="32" t="str">
        <f t="shared" si="15"/>
        <v/>
      </c>
      <c r="BO11" s="32" t="str">
        <f t="shared" si="15"/>
        <v/>
      </c>
      <c r="BP11" s="32" t="str">
        <f t="shared" si="15"/>
        <v/>
      </c>
      <c r="BQ11" s="32">
        <f t="shared" si="15"/>
        <v>1</v>
      </c>
      <c r="BR11" s="32" t="str">
        <f t="shared" si="15"/>
        <v/>
      </c>
      <c r="BS11" s="33" t="str">
        <f t="shared" si="16"/>
        <v/>
      </c>
      <c r="BU11" s="28" t="str">
        <f t="shared" ref="BU11:CA11" si="40">IF(AND($B11=1,OR(SUM(BL11:BL17)&gt;=3,SUM(BL11:BL17)=0)),$BX$2,"")</f>
        <v/>
      </c>
      <c r="BV11" s="29" t="str">
        <f t="shared" si="40"/>
        <v/>
      </c>
      <c r="BW11" s="29" t="str">
        <f t="shared" si="40"/>
        <v/>
      </c>
      <c r="BX11" s="29" t="str">
        <f t="shared" si="40"/>
        <v/>
      </c>
      <c r="BY11" s="29" t="str">
        <f t="shared" si="40"/>
        <v/>
      </c>
      <c r="BZ11" s="29" t="str">
        <f t="shared" si="40"/>
        <v/>
      </c>
      <c r="CA11" s="30" t="str">
        <f t="shared" si="40"/>
        <v/>
      </c>
      <c r="CC11" s="31" t="str">
        <f t="shared" si="28"/>
        <v/>
      </c>
      <c r="CD11" s="32" t="str">
        <f t="shared" si="18"/>
        <v/>
      </c>
      <c r="CE11" s="32" t="str">
        <f t="shared" si="18"/>
        <v/>
      </c>
      <c r="CF11" s="32" t="str">
        <f t="shared" si="18"/>
        <v/>
      </c>
      <c r="CG11" s="32" t="str">
        <f t="shared" si="18"/>
        <v/>
      </c>
      <c r="CH11" s="32" t="str">
        <f t="shared" si="18"/>
        <v/>
      </c>
      <c r="CI11" s="33" t="str">
        <f t="shared" si="18"/>
        <v/>
      </c>
      <c r="CL11" s="31" t="str">
        <f t="shared" si="29"/>
        <v/>
      </c>
      <c r="CM11" s="32" t="str">
        <f t="shared" si="19"/>
        <v/>
      </c>
      <c r="CN11" s="32" t="str">
        <f t="shared" si="19"/>
        <v/>
      </c>
      <c r="CO11" s="32" t="str">
        <f t="shared" si="19"/>
        <v/>
      </c>
      <c r="CP11" s="32" t="str">
        <f t="shared" si="19"/>
        <v/>
      </c>
      <c r="CQ11" s="32" t="str">
        <f t="shared" si="19"/>
        <v/>
      </c>
      <c r="CR11" s="33" t="str">
        <f t="shared" si="19"/>
        <v/>
      </c>
      <c r="CU11" s="31" t="str">
        <f t="shared" si="30"/>
        <v/>
      </c>
      <c r="CV11" s="32" t="str">
        <f t="shared" si="20"/>
        <v/>
      </c>
      <c r="CW11" s="32" t="str">
        <f t="shared" si="20"/>
        <v/>
      </c>
      <c r="CX11" s="32" t="str">
        <f t="shared" si="20"/>
        <v/>
      </c>
      <c r="CY11" s="32" t="str">
        <f t="shared" si="20"/>
        <v/>
      </c>
      <c r="CZ11" s="32" t="str">
        <f t="shared" si="20"/>
        <v/>
      </c>
      <c r="DA11" s="33" t="str">
        <f t="shared" si="20"/>
        <v/>
      </c>
      <c r="DD11" s="28" t="str">
        <f t="shared" ref="DD11:DJ11" si="41">IF(AND($B11=1,SUM(BL11:BL17)&gt;=3),$DG$2,"")</f>
        <v/>
      </c>
      <c r="DE11" s="29" t="str">
        <f t="shared" si="41"/>
        <v/>
      </c>
      <c r="DF11" s="29" t="str">
        <f t="shared" si="41"/>
        <v/>
      </c>
      <c r="DG11" s="29" t="str">
        <f t="shared" si="41"/>
        <v/>
      </c>
      <c r="DH11" s="29" t="str">
        <f t="shared" si="41"/>
        <v/>
      </c>
      <c r="DI11" s="29" t="str">
        <f t="shared" si="41"/>
        <v/>
      </c>
      <c r="DJ11" s="30" t="str">
        <f t="shared" si="41"/>
        <v/>
      </c>
    </row>
    <row r="12" spans="1:116" x14ac:dyDescent="0.2">
      <c r="A12" s="53">
        <v>8</v>
      </c>
      <c r="B12">
        <v>1</v>
      </c>
      <c r="C12" s="1">
        <f>IF(B12=1,SUM(B$5:B12),"")</f>
        <v>7</v>
      </c>
      <c r="D12">
        <v>1</v>
      </c>
      <c r="E12">
        <v>0</v>
      </c>
      <c r="F12">
        <v>0</v>
      </c>
      <c r="G12" s="64">
        <f t="shared" si="22"/>
        <v>1</v>
      </c>
      <c r="H12" s="64">
        <f t="shared" si="23"/>
        <v>0</v>
      </c>
      <c r="I12" s="65">
        <f t="shared" si="24"/>
        <v>1</v>
      </c>
      <c r="K12" s="50"/>
      <c r="L12" s="50"/>
      <c r="M12" s="50" t="s">
        <v>4</v>
      </c>
      <c r="N12" s="50" t="s">
        <v>10</v>
      </c>
      <c r="O12" s="50"/>
      <c r="P12" s="50"/>
      <c r="Q12" s="50"/>
      <c r="S12" s="26" t="str">
        <f t="shared" si="25"/>
        <v/>
      </c>
      <c r="V12" s="31" t="str">
        <f t="shared" si="11"/>
        <v/>
      </c>
      <c r="W12" s="32" t="str">
        <f t="shared" si="11"/>
        <v/>
      </c>
      <c r="X12" s="32">
        <f t="shared" si="11"/>
        <v>1</v>
      </c>
      <c r="Y12" s="32" t="str">
        <f t="shared" si="11"/>
        <v/>
      </c>
      <c r="Z12" s="32" t="str">
        <f t="shared" si="11"/>
        <v/>
      </c>
      <c r="AA12" s="32" t="str">
        <f t="shared" si="11"/>
        <v/>
      </c>
      <c r="AB12" s="33" t="str">
        <f t="shared" si="11"/>
        <v/>
      </c>
      <c r="AD12" s="31" t="str">
        <f t="shared" si="26"/>
        <v/>
      </c>
      <c r="AE12" s="32" t="str">
        <f t="shared" si="12"/>
        <v/>
      </c>
      <c r="AF12" s="32">
        <f t="shared" si="12"/>
        <v>1</v>
      </c>
      <c r="AG12" s="32" t="str">
        <f t="shared" si="12"/>
        <v/>
      </c>
      <c r="AH12" s="32" t="str">
        <f t="shared" si="12"/>
        <v/>
      </c>
      <c r="AI12" s="32" t="str">
        <f t="shared" si="12"/>
        <v/>
      </c>
      <c r="AJ12" s="33" t="str">
        <f t="shared" si="12"/>
        <v/>
      </c>
      <c r="AV12" s="31" t="str">
        <f t="shared" si="13"/>
        <v/>
      </c>
      <c r="AW12" s="32" t="str">
        <f t="shared" si="13"/>
        <v/>
      </c>
      <c r="AX12" s="32" t="str">
        <f t="shared" si="13"/>
        <v/>
      </c>
      <c r="AY12" s="32" t="str">
        <f t="shared" si="13"/>
        <v/>
      </c>
      <c r="AZ12" s="32" t="str">
        <f t="shared" si="13"/>
        <v/>
      </c>
      <c r="BA12" s="32" t="str">
        <f t="shared" si="13"/>
        <v/>
      </c>
      <c r="BB12" s="33" t="str">
        <f t="shared" si="13"/>
        <v/>
      </c>
      <c r="BD12" s="28" t="str">
        <f t="shared" si="14"/>
        <v/>
      </c>
      <c r="BE12" s="29" t="str">
        <f t="shared" si="14"/>
        <v/>
      </c>
      <c r="BF12" s="29" t="str">
        <f t="shared" si="14"/>
        <v/>
      </c>
      <c r="BG12" s="29" t="str">
        <f t="shared" si="14"/>
        <v/>
      </c>
      <c r="BH12" s="29" t="str">
        <f t="shared" si="14"/>
        <v/>
      </c>
      <c r="BI12" s="29" t="str">
        <f t="shared" si="14"/>
        <v/>
      </c>
      <c r="BJ12" s="30" t="str">
        <f t="shared" si="14"/>
        <v/>
      </c>
      <c r="BL12" s="31" t="str">
        <f t="shared" si="15"/>
        <v/>
      </c>
      <c r="BM12" s="32" t="str">
        <f t="shared" si="15"/>
        <v/>
      </c>
      <c r="BN12" s="32">
        <f t="shared" si="15"/>
        <v>1</v>
      </c>
      <c r="BO12" s="32">
        <f t="shared" si="15"/>
        <v>1</v>
      </c>
      <c r="BP12" s="32" t="str">
        <f t="shared" si="15"/>
        <v/>
      </c>
      <c r="BQ12" s="32" t="str">
        <f t="shared" si="15"/>
        <v/>
      </c>
      <c r="BR12" s="32" t="str">
        <f t="shared" si="15"/>
        <v/>
      </c>
      <c r="BS12" s="33" t="str">
        <f t="shared" si="16"/>
        <v/>
      </c>
      <c r="BU12" s="28" t="str">
        <f t="shared" ref="BU12:CA12" si="42">IF(AND($B12=1,OR(SUM(BL12:BL18)&gt;=3,SUM(BL12:BL18)=0)),$BX$2,"")</f>
        <v/>
      </c>
      <c r="BV12" s="29" t="str">
        <f t="shared" si="42"/>
        <v/>
      </c>
      <c r="BW12" s="29" t="str">
        <f t="shared" si="42"/>
        <v/>
      </c>
      <c r="BX12" s="29" t="str">
        <f t="shared" si="42"/>
        <v/>
      </c>
      <c r="BY12" s="29" t="str">
        <f t="shared" si="42"/>
        <v/>
      </c>
      <c r="BZ12" s="29" t="str">
        <f t="shared" si="42"/>
        <v/>
      </c>
      <c r="CA12" s="30" t="str">
        <f t="shared" si="42"/>
        <v/>
      </c>
      <c r="CC12" s="31" t="str">
        <f t="shared" si="28"/>
        <v/>
      </c>
      <c r="CD12" s="32" t="str">
        <f t="shared" si="18"/>
        <v/>
      </c>
      <c r="CE12" s="32">
        <f t="shared" si="18"/>
        <v>1</v>
      </c>
      <c r="CF12" s="32" t="str">
        <f t="shared" si="18"/>
        <v/>
      </c>
      <c r="CG12" s="32" t="str">
        <f t="shared" si="18"/>
        <v/>
      </c>
      <c r="CH12" s="32" t="str">
        <f t="shared" si="18"/>
        <v/>
      </c>
      <c r="CI12" s="33" t="str">
        <f t="shared" si="18"/>
        <v/>
      </c>
      <c r="CL12" s="31" t="str">
        <f t="shared" si="29"/>
        <v/>
      </c>
      <c r="CM12" s="32" t="str">
        <f t="shared" si="19"/>
        <v/>
      </c>
      <c r="CN12" s="32" t="str">
        <f t="shared" si="19"/>
        <v/>
      </c>
      <c r="CO12" s="32" t="str">
        <f t="shared" si="19"/>
        <v/>
      </c>
      <c r="CP12" s="32" t="str">
        <f t="shared" si="19"/>
        <v/>
      </c>
      <c r="CQ12" s="32" t="str">
        <f t="shared" si="19"/>
        <v/>
      </c>
      <c r="CR12" s="33" t="str">
        <f t="shared" si="19"/>
        <v/>
      </c>
      <c r="CU12" s="31" t="str">
        <f t="shared" si="30"/>
        <v/>
      </c>
      <c r="CV12" s="32" t="str">
        <f t="shared" si="20"/>
        <v/>
      </c>
      <c r="CW12" s="32" t="str">
        <f t="shared" si="20"/>
        <v/>
      </c>
      <c r="CX12" s="32" t="str">
        <f t="shared" si="20"/>
        <v/>
      </c>
      <c r="CY12" s="32" t="str">
        <f t="shared" si="20"/>
        <v/>
      </c>
      <c r="CZ12" s="32" t="str">
        <f t="shared" si="20"/>
        <v/>
      </c>
      <c r="DA12" s="33" t="str">
        <f t="shared" si="20"/>
        <v/>
      </c>
      <c r="DD12" s="28" t="str">
        <f t="shared" ref="DD12:DJ12" si="43">IF(AND($B12=1,SUM(BL12:BL18)&gt;=3),$DG$2,"")</f>
        <v/>
      </c>
      <c r="DE12" s="29" t="str">
        <f t="shared" si="43"/>
        <v/>
      </c>
      <c r="DF12" s="29" t="str">
        <f t="shared" si="43"/>
        <v/>
      </c>
      <c r="DG12" s="29" t="str">
        <f t="shared" si="43"/>
        <v/>
      </c>
      <c r="DH12" s="29" t="str">
        <f t="shared" si="43"/>
        <v/>
      </c>
      <c r="DI12" s="29" t="str">
        <f t="shared" si="43"/>
        <v/>
      </c>
      <c r="DJ12" s="30" t="str">
        <f t="shared" si="43"/>
        <v/>
      </c>
    </row>
    <row r="13" spans="1:116" x14ac:dyDescent="0.2">
      <c r="A13" s="53">
        <v>9</v>
      </c>
      <c r="B13">
        <v>1</v>
      </c>
      <c r="C13" s="1">
        <f>IF(B13=1,SUM(B$5:B13),"")</f>
        <v>8</v>
      </c>
      <c r="D13">
        <v>0</v>
      </c>
      <c r="E13">
        <v>1</v>
      </c>
      <c r="F13">
        <v>0</v>
      </c>
      <c r="G13" s="64">
        <f t="shared" si="22"/>
        <v>0</v>
      </c>
      <c r="H13" s="64">
        <f t="shared" si="23"/>
        <v>1</v>
      </c>
      <c r="I13" s="65">
        <f t="shared" si="24"/>
        <v>1</v>
      </c>
      <c r="K13" s="50"/>
      <c r="L13" s="50" t="s">
        <v>5</v>
      </c>
      <c r="M13" s="50"/>
      <c r="N13" s="50"/>
      <c r="O13" s="50" t="s">
        <v>14</v>
      </c>
      <c r="P13" s="50"/>
      <c r="Q13" s="50"/>
      <c r="S13" s="26" t="str">
        <f t="shared" si="25"/>
        <v/>
      </c>
      <c r="V13" s="31" t="str">
        <f t="shared" si="11"/>
        <v/>
      </c>
      <c r="W13" s="32">
        <f t="shared" si="11"/>
        <v>1</v>
      </c>
      <c r="X13" s="32" t="str">
        <f t="shared" si="11"/>
        <v/>
      </c>
      <c r="Y13" s="32" t="str">
        <f t="shared" si="11"/>
        <v/>
      </c>
      <c r="Z13" s="32" t="str">
        <f t="shared" si="11"/>
        <v/>
      </c>
      <c r="AA13" s="32" t="str">
        <f t="shared" si="11"/>
        <v/>
      </c>
      <c r="AB13" s="33" t="str">
        <f t="shared" si="11"/>
        <v/>
      </c>
      <c r="AD13" s="31" t="str">
        <f t="shared" si="26"/>
        <v/>
      </c>
      <c r="AE13" s="32">
        <f t="shared" si="12"/>
        <v>1</v>
      </c>
      <c r="AF13" s="32" t="str">
        <f t="shared" si="12"/>
        <v/>
      </c>
      <c r="AG13" s="32" t="str">
        <f t="shared" si="12"/>
        <v/>
      </c>
      <c r="AH13" s="32" t="str">
        <f t="shared" si="12"/>
        <v/>
      </c>
      <c r="AI13" s="32" t="str">
        <f t="shared" si="12"/>
        <v/>
      </c>
      <c r="AJ13" s="33" t="str">
        <f t="shared" si="12"/>
        <v/>
      </c>
      <c r="AV13" s="31" t="str">
        <f t="shared" si="13"/>
        <v/>
      </c>
      <c r="AW13" s="32" t="str">
        <f t="shared" si="13"/>
        <v/>
      </c>
      <c r="AX13" s="32" t="str">
        <f t="shared" si="13"/>
        <v/>
      </c>
      <c r="AY13" s="32" t="str">
        <f t="shared" si="13"/>
        <v/>
      </c>
      <c r="AZ13" s="32" t="str">
        <f t="shared" si="13"/>
        <v/>
      </c>
      <c r="BA13" s="32" t="str">
        <f t="shared" si="13"/>
        <v/>
      </c>
      <c r="BB13" s="33" t="str">
        <f t="shared" si="13"/>
        <v/>
      </c>
      <c r="BD13" s="28" t="str">
        <f t="shared" si="14"/>
        <v/>
      </c>
      <c r="BE13" s="29" t="str">
        <f t="shared" si="14"/>
        <v/>
      </c>
      <c r="BF13" s="29" t="str">
        <f t="shared" si="14"/>
        <v/>
      </c>
      <c r="BG13" s="29" t="str">
        <f t="shared" si="14"/>
        <v/>
      </c>
      <c r="BH13" s="29" t="str">
        <f t="shared" si="14"/>
        <v/>
      </c>
      <c r="BI13" s="29" t="str">
        <f t="shared" si="14"/>
        <v/>
      </c>
      <c r="BJ13" s="30" t="str">
        <f t="shared" si="14"/>
        <v/>
      </c>
      <c r="BL13" s="31" t="str">
        <f t="shared" si="15"/>
        <v/>
      </c>
      <c r="BM13" s="32">
        <f t="shared" si="15"/>
        <v>1</v>
      </c>
      <c r="BN13" s="32" t="str">
        <f t="shared" si="15"/>
        <v/>
      </c>
      <c r="BO13" s="32" t="str">
        <f t="shared" si="15"/>
        <v/>
      </c>
      <c r="BP13" s="32">
        <f t="shared" si="15"/>
        <v>1</v>
      </c>
      <c r="BQ13" s="32" t="str">
        <f t="shared" si="15"/>
        <v/>
      </c>
      <c r="BR13" s="32" t="str">
        <f t="shared" si="15"/>
        <v/>
      </c>
      <c r="BS13" s="33" t="str">
        <f t="shared" si="16"/>
        <v/>
      </c>
      <c r="BU13" s="28" t="str">
        <f t="shared" ref="BU13:CA13" si="44">IF(AND($B13=1,OR(SUM(BL13:BL19)&gt;=3,SUM(BL13:BL19)=0)),$BX$2,"")</f>
        <v/>
      </c>
      <c r="BV13" s="29" t="str">
        <f t="shared" si="44"/>
        <v/>
      </c>
      <c r="BW13" s="29" t="str">
        <f t="shared" si="44"/>
        <v/>
      </c>
      <c r="BX13" s="29" t="str">
        <f t="shared" si="44"/>
        <v/>
      </c>
      <c r="BY13" s="29" t="str">
        <f t="shared" si="44"/>
        <v/>
      </c>
      <c r="BZ13" s="29" t="str">
        <f t="shared" si="44"/>
        <v/>
      </c>
      <c r="CA13" s="30" t="str">
        <f t="shared" si="44"/>
        <v/>
      </c>
      <c r="CC13" s="31" t="str">
        <f t="shared" si="28"/>
        <v/>
      </c>
      <c r="CD13" s="32" t="str">
        <f t="shared" si="18"/>
        <v/>
      </c>
      <c r="CE13" s="32" t="str">
        <f t="shared" si="18"/>
        <v/>
      </c>
      <c r="CF13" s="32" t="str">
        <f t="shared" si="18"/>
        <v/>
      </c>
      <c r="CG13" s="32" t="str">
        <f t="shared" si="18"/>
        <v/>
      </c>
      <c r="CH13" s="32" t="str">
        <f t="shared" si="18"/>
        <v/>
      </c>
      <c r="CI13" s="33" t="str">
        <f t="shared" si="18"/>
        <v/>
      </c>
      <c r="CL13" s="31" t="str">
        <f t="shared" si="29"/>
        <v/>
      </c>
      <c r="CM13" s="32">
        <f t="shared" si="19"/>
        <v>1</v>
      </c>
      <c r="CN13" s="32" t="str">
        <f t="shared" si="19"/>
        <v/>
      </c>
      <c r="CO13" s="32" t="str">
        <f t="shared" si="19"/>
        <v/>
      </c>
      <c r="CP13" s="32" t="str">
        <f t="shared" si="19"/>
        <v/>
      </c>
      <c r="CQ13" s="32" t="str">
        <f t="shared" si="19"/>
        <v/>
      </c>
      <c r="CR13" s="33" t="str">
        <f t="shared" si="19"/>
        <v/>
      </c>
      <c r="CU13" s="31" t="str">
        <f t="shared" si="30"/>
        <v/>
      </c>
      <c r="CV13" s="32" t="str">
        <f t="shared" si="20"/>
        <v/>
      </c>
      <c r="CW13" s="32" t="str">
        <f t="shared" si="20"/>
        <v/>
      </c>
      <c r="CX13" s="32" t="str">
        <f t="shared" si="20"/>
        <v/>
      </c>
      <c r="CY13" s="32" t="str">
        <f t="shared" si="20"/>
        <v/>
      </c>
      <c r="CZ13" s="32" t="str">
        <f t="shared" si="20"/>
        <v/>
      </c>
      <c r="DA13" s="33" t="str">
        <f t="shared" si="20"/>
        <v/>
      </c>
      <c r="DD13" s="28" t="str">
        <f t="shared" ref="DD13:DJ13" si="45">IF(AND($B13=1,SUM(BL13:BL19)&gt;=3),$DG$2,"")</f>
        <v/>
      </c>
      <c r="DE13" s="29" t="str">
        <f t="shared" si="45"/>
        <v/>
      </c>
      <c r="DF13" s="29" t="str">
        <f t="shared" si="45"/>
        <v/>
      </c>
      <c r="DG13" s="29" t="str">
        <f t="shared" si="45"/>
        <v/>
      </c>
      <c r="DH13" s="29" t="str">
        <f t="shared" si="45"/>
        <v/>
      </c>
      <c r="DI13" s="29" t="str">
        <f t="shared" si="45"/>
        <v/>
      </c>
      <c r="DJ13" s="30" t="str">
        <f t="shared" si="45"/>
        <v/>
      </c>
    </row>
    <row r="14" spans="1:116" x14ac:dyDescent="0.2">
      <c r="A14" s="53">
        <v>10</v>
      </c>
      <c r="B14">
        <v>1</v>
      </c>
      <c r="C14" s="1">
        <f>IF(B14=1,SUM(B$5:B14),"")</f>
        <v>9</v>
      </c>
      <c r="D14">
        <v>0</v>
      </c>
      <c r="E14">
        <v>0</v>
      </c>
      <c r="F14">
        <v>0</v>
      </c>
      <c r="G14" s="64">
        <f t="shared" si="22"/>
        <v>0</v>
      </c>
      <c r="H14" s="64">
        <f t="shared" si="23"/>
        <v>0</v>
      </c>
      <c r="I14" s="65">
        <f t="shared" si="24"/>
        <v>0</v>
      </c>
      <c r="K14" s="50" t="s">
        <v>7</v>
      </c>
      <c r="L14" s="50"/>
      <c r="M14" s="50"/>
      <c r="N14" s="50"/>
      <c r="O14" s="50"/>
      <c r="P14" s="50"/>
      <c r="Q14" s="50" t="s">
        <v>8</v>
      </c>
      <c r="S14" s="26" t="str">
        <f t="shared" si="25"/>
        <v/>
      </c>
      <c r="V14" s="31">
        <f t="shared" si="11"/>
        <v>1</v>
      </c>
      <c r="W14" s="32" t="str">
        <f t="shared" si="11"/>
        <v/>
      </c>
      <c r="X14" s="32" t="str">
        <f t="shared" si="11"/>
        <v/>
      </c>
      <c r="Y14" s="32" t="str">
        <f t="shared" si="11"/>
        <v/>
      </c>
      <c r="Z14" s="32" t="str">
        <f t="shared" si="11"/>
        <v/>
      </c>
      <c r="AA14" s="32" t="str">
        <f t="shared" si="11"/>
        <v/>
      </c>
      <c r="AB14" s="33" t="str">
        <f t="shared" si="11"/>
        <v/>
      </c>
      <c r="AD14" s="31" t="str">
        <f t="shared" si="26"/>
        <v/>
      </c>
      <c r="AE14" s="32" t="str">
        <f t="shared" si="12"/>
        <v/>
      </c>
      <c r="AF14" s="32" t="str">
        <f t="shared" si="12"/>
        <v/>
      </c>
      <c r="AG14" s="32" t="str">
        <f t="shared" si="12"/>
        <v/>
      </c>
      <c r="AH14" s="32" t="str">
        <f t="shared" si="12"/>
        <v/>
      </c>
      <c r="AI14" s="32" t="str">
        <f t="shared" si="12"/>
        <v/>
      </c>
      <c r="AJ14" s="33" t="str">
        <f t="shared" si="12"/>
        <v/>
      </c>
      <c r="AV14" s="31" t="str">
        <f t="shared" si="13"/>
        <v/>
      </c>
      <c r="AW14" s="32" t="str">
        <f t="shared" si="13"/>
        <v/>
      </c>
      <c r="AX14" s="32" t="str">
        <f t="shared" si="13"/>
        <v/>
      </c>
      <c r="AY14" s="32" t="str">
        <f t="shared" si="13"/>
        <v/>
      </c>
      <c r="AZ14" s="32" t="str">
        <f t="shared" si="13"/>
        <v/>
      </c>
      <c r="BA14" s="32" t="str">
        <f t="shared" si="13"/>
        <v/>
      </c>
      <c r="BB14" s="33" t="str">
        <f t="shared" si="13"/>
        <v/>
      </c>
      <c r="BD14" s="28" t="str">
        <f t="shared" si="14"/>
        <v/>
      </c>
      <c r="BE14" s="29" t="str">
        <f t="shared" si="14"/>
        <v/>
      </c>
      <c r="BF14" s="29" t="str">
        <f t="shared" si="14"/>
        <v/>
      </c>
      <c r="BG14" s="29" t="str">
        <f t="shared" si="14"/>
        <v/>
      </c>
      <c r="BH14" s="29" t="str">
        <f t="shared" si="14"/>
        <v/>
      </c>
      <c r="BI14" s="29" t="str">
        <f t="shared" si="14"/>
        <v/>
      </c>
      <c r="BJ14" s="30" t="str">
        <f t="shared" si="14"/>
        <v/>
      </c>
      <c r="BL14" s="31">
        <f t="shared" si="15"/>
        <v>1</v>
      </c>
      <c r="BM14" s="32" t="str">
        <f t="shared" si="15"/>
        <v/>
      </c>
      <c r="BN14" s="32" t="str">
        <f t="shared" si="15"/>
        <v/>
      </c>
      <c r="BO14" s="32" t="str">
        <f t="shared" si="15"/>
        <v/>
      </c>
      <c r="BP14" s="32" t="str">
        <f t="shared" si="15"/>
        <v/>
      </c>
      <c r="BQ14" s="32" t="str">
        <f t="shared" si="15"/>
        <v/>
      </c>
      <c r="BR14" s="32">
        <f t="shared" si="15"/>
        <v>1</v>
      </c>
      <c r="BS14" s="33" t="str">
        <f t="shared" si="16"/>
        <v/>
      </c>
      <c r="BU14" s="28" t="str">
        <f t="shared" ref="BU14:CA14" si="46">IF(AND($B14=1,OR(SUM(BL14:BL20)&gt;=3,SUM(BL14:BL20)=0)),$BX$2,"")</f>
        <v/>
      </c>
      <c r="BV14" s="29" t="str">
        <f t="shared" si="46"/>
        <v/>
      </c>
      <c r="BW14" s="29" t="str">
        <f t="shared" si="46"/>
        <v/>
      </c>
      <c r="BX14" s="29" t="str">
        <f t="shared" si="46"/>
        <v/>
      </c>
      <c r="BY14" s="29" t="str">
        <f t="shared" si="46"/>
        <v/>
      </c>
      <c r="BZ14" s="29" t="str">
        <f t="shared" si="46"/>
        <v/>
      </c>
      <c r="CA14" s="30" t="str">
        <f t="shared" si="46"/>
        <v/>
      </c>
      <c r="CC14" s="31" t="str">
        <f t="shared" si="28"/>
        <v/>
      </c>
      <c r="CD14" s="32" t="str">
        <f t="shared" si="18"/>
        <v/>
      </c>
      <c r="CE14" s="32" t="str">
        <f t="shared" si="18"/>
        <v/>
      </c>
      <c r="CF14" s="32" t="str">
        <f t="shared" si="18"/>
        <v/>
      </c>
      <c r="CG14" s="32" t="str">
        <f t="shared" si="18"/>
        <v/>
      </c>
      <c r="CH14" s="32" t="str">
        <f t="shared" si="18"/>
        <v/>
      </c>
      <c r="CI14" s="33" t="str">
        <f t="shared" si="18"/>
        <v/>
      </c>
      <c r="CL14" s="31" t="str">
        <f t="shared" si="29"/>
        <v/>
      </c>
      <c r="CM14" s="32" t="str">
        <f t="shared" si="19"/>
        <v/>
      </c>
      <c r="CN14" s="32" t="str">
        <f t="shared" si="19"/>
        <v/>
      </c>
      <c r="CO14" s="32" t="str">
        <f t="shared" si="19"/>
        <v/>
      </c>
      <c r="CP14" s="32" t="str">
        <f t="shared" si="19"/>
        <v/>
      </c>
      <c r="CQ14" s="32" t="str">
        <f t="shared" si="19"/>
        <v/>
      </c>
      <c r="CR14" s="33" t="str">
        <f t="shared" si="19"/>
        <v/>
      </c>
      <c r="CU14" s="31" t="str">
        <f t="shared" si="30"/>
        <v/>
      </c>
      <c r="CV14" s="32" t="str">
        <f t="shared" si="20"/>
        <v/>
      </c>
      <c r="CW14" s="32" t="str">
        <f t="shared" si="20"/>
        <v/>
      </c>
      <c r="CX14" s="32" t="str">
        <f t="shared" si="20"/>
        <v/>
      </c>
      <c r="CY14" s="32" t="str">
        <f t="shared" si="20"/>
        <v/>
      </c>
      <c r="CZ14" s="32" t="str">
        <f t="shared" si="20"/>
        <v/>
      </c>
      <c r="DA14" s="33" t="str">
        <f t="shared" si="20"/>
        <v/>
      </c>
      <c r="DD14" s="28" t="str">
        <f t="shared" ref="DD14:DJ14" si="47">IF(AND($B14=1,SUM(BL14:BL20)&gt;=3),$DG$2,"")</f>
        <v/>
      </c>
      <c r="DE14" s="29" t="str">
        <f t="shared" si="47"/>
        <v/>
      </c>
      <c r="DF14" s="29" t="str">
        <f t="shared" si="47"/>
        <v/>
      </c>
      <c r="DG14" s="29" t="str">
        <f t="shared" si="47"/>
        <v/>
      </c>
      <c r="DH14" s="29" t="str">
        <f t="shared" si="47"/>
        <v/>
      </c>
      <c r="DI14" s="29" t="str">
        <f t="shared" si="47"/>
        <v/>
      </c>
      <c r="DJ14" s="30" t="str">
        <f t="shared" si="47"/>
        <v/>
      </c>
    </row>
    <row r="15" spans="1:116" x14ac:dyDescent="0.2">
      <c r="A15" s="53">
        <v>11</v>
      </c>
      <c r="B15">
        <v>1</v>
      </c>
      <c r="C15" s="1">
        <f>IF(B15=1,SUM(B$5:B15),"")</f>
        <v>10</v>
      </c>
      <c r="D15">
        <v>0</v>
      </c>
      <c r="E15">
        <v>0</v>
      </c>
      <c r="F15">
        <v>0</v>
      </c>
      <c r="G15" s="64">
        <f t="shared" si="22"/>
        <v>0</v>
      </c>
      <c r="H15" s="64">
        <f t="shared" si="23"/>
        <v>0</v>
      </c>
      <c r="I15" s="65">
        <f t="shared" si="24"/>
        <v>0</v>
      </c>
      <c r="K15" s="50"/>
      <c r="L15" s="50"/>
      <c r="M15" s="50" t="s">
        <v>13</v>
      </c>
      <c r="N15" s="50"/>
      <c r="O15" s="50"/>
      <c r="P15" s="50" t="s">
        <v>3</v>
      </c>
      <c r="Q15" s="50"/>
      <c r="S15" s="26" t="str">
        <f t="shared" si="25"/>
        <v/>
      </c>
      <c r="V15" s="31" t="str">
        <f t="shared" si="11"/>
        <v/>
      </c>
      <c r="W15" s="32" t="str">
        <f t="shared" si="11"/>
        <v/>
      </c>
      <c r="X15" s="32" t="str">
        <f t="shared" si="11"/>
        <v/>
      </c>
      <c r="Y15" s="32" t="str">
        <f t="shared" si="11"/>
        <v/>
      </c>
      <c r="Z15" s="32" t="str">
        <f t="shared" si="11"/>
        <v/>
      </c>
      <c r="AA15" s="32">
        <f t="shared" si="11"/>
        <v>1</v>
      </c>
      <c r="AB15" s="33" t="str">
        <f t="shared" si="11"/>
        <v/>
      </c>
      <c r="AD15" s="31" t="str">
        <f t="shared" si="26"/>
        <v/>
      </c>
      <c r="AE15" s="32" t="str">
        <f t="shared" si="12"/>
        <v/>
      </c>
      <c r="AF15" s="32" t="str">
        <f t="shared" si="12"/>
        <v/>
      </c>
      <c r="AG15" s="32" t="str">
        <f t="shared" si="12"/>
        <v/>
      </c>
      <c r="AH15" s="32" t="str">
        <f t="shared" si="12"/>
        <v/>
      </c>
      <c r="AI15" s="32" t="str">
        <f t="shared" si="12"/>
        <v/>
      </c>
      <c r="AJ15" s="33" t="str">
        <f t="shared" si="12"/>
        <v/>
      </c>
      <c r="AV15" s="31" t="str">
        <f t="shared" si="13"/>
        <v/>
      </c>
      <c r="AW15" s="32" t="str">
        <f t="shared" si="13"/>
        <v/>
      </c>
      <c r="AX15" s="32" t="str">
        <f t="shared" si="13"/>
        <v/>
      </c>
      <c r="AY15" s="32" t="str">
        <f t="shared" si="13"/>
        <v/>
      </c>
      <c r="AZ15" s="32" t="str">
        <f t="shared" si="13"/>
        <v/>
      </c>
      <c r="BA15" s="32" t="str">
        <f t="shared" si="13"/>
        <v/>
      </c>
      <c r="BB15" s="33" t="str">
        <f t="shared" si="13"/>
        <v/>
      </c>
      <c r="BD15" s="28" t="str">
        <f t="shared" si="14"/>
        <v/>
      </c>
      <c r="BE15" s="29" t="str">
        <f t="shared" si="14"/>
        <v/>
      </c>
      <c r="BF15" s="29" t="str">
        <f t="shared" si="14"/>
        <v/>
      </c>
      <c r="BG15" s="29" t="str">
        <f t="shared" si="14"/>
        <v/>
      </c>
      <c r="BH15" s="29" t="str">
        <f t="shared" si="14"/>
        <v/>
      </c>
      <c r="BI15" s="29" t="str">
        <f t="shared" si="14"/>
        <v/>
      </c>
      <c r="BJ15" s="30" t="str">
        <f t="shared" si="14"/>
        <v/>
      </c>
      <c r="BL15" s="31" t="str">
        <f t="shared" si="15"/>
        <v/>
      </c>
      <c r="BM15" s="32" t="str">
        <f t="shared" si="15"/>
        <v/>
      </c>
      <c r="BN15" s="32">
        <f t="shared" si="15"/>
        <v>1</v>
      </c>
      <c r="BO15" s="32" t="str">
        <f t="shared" si="15"/>
        <v/>
      </c>
      <c r="BP15" s="32" t="str">
        <f t="shared" si="15"/>
        <v/>
      </c>
      <c r="BQ15" s="32">
        <f t="shared" si="15"/>
        <v>1</v>
      </c>
      <c r="BR15" s="32" t="str">
        <f t="shared" si="15"/>
        <v/>
      </c>
      <c r="BS15" s="33" t="str">
        <f t="shared" si="16"/>
        <v/>
      </c>
      <c r="BU15" s="28" t="str">
        <f t="shared" ref="BU15:CA15" si="48">IF(AND($B15=1,OR(SUM(BL15:BL21)&gt;=3,SUM(BL15:BL21)=0)),$BX$2,"")</f>
        <v/>
      </c>
      <c r="BV15" s="29" t="str">
        <f t="shared" si="48"/>
        <v/>
      </c>
      <c r="BW15" s="29" t="str">
        <f t="shared" si="48"/>
        <v/>
      </c>
      <c r="BX15" s="29" t="str">
        <f t="shared" si="48"/>
        <v/>
      </c>
      <c r="BY15" s="29" t="str">
        <f t="shared" si="48"/>
        <v/>
      </c>
      <c r="BZ15" s="29" t="str">
        <f t="shared" si="48"/>
        <v/>
      </c>
      <c r="CA15" s="30" t="str">
        <f t="shared" si="48"/>
        <v/>
      </c>
      <c r="CC15" s="31" t="str">
        <f t="shared" si="28"/>
        <v/>
      </c>
      <c r="CD15" s="32" t="str">
        <f t="shared" si="18"/>
        <v/>
      </c>
      <c r="CE15" s="32" t="str">
        <f t="shared" si="18"/>
        <v/>
      </c>
      <c r="CF15" s="32" t="str">
        <f t="shared" si="18"/>
        <v/>
      </c>
      <c r="CG15" s="32" t="str">
        <f t="shared" si="18"/>
        <v/>
      </c>
      <c r="CH15" s="32" t="str">
        <f t="shared" si="18"/>
        <v/>
      </c>
      <c r="CI15" s="33" t="str">
        <f t="shared" si="18"/>
        <v/>
      </c>
      <c r="CL15" s="31" t="str">
        <f t="shared" si="29"/>
        <v/>
      </c>
      <c r="CM15" s="32" t="str">
        <f t="shared" si="19"/>
        <v/>
      </c>
      <c r="CN15" s="32" t="str">
        <f t="shared" si="19"/>
        <v/>
      </c>
      <c r="CO15" s="32" t="str">
        <f t="shared" si="19"/>
        <v/>
      </c>
      <c r="CP15" s="32" t="str">
        <f t="shared" si="19"/>
        <v/>
      </c>
      <c r="CQ15" s="32" t="str">
        <f t="shared" si="19"/>
        <v/>
      </c>
      <c r="CR15" s="33" t="str">
        <f t="shared" si="19"/>
        <v/>
      </c>
      <c r="CU15" s="31" t="str">
        <f t="shared" si="30"/>
        <v/>
      </c>
      <c r="CV15" s="32" t="str">
        <f t="shared" si="20"/>
        <v/>
      </c>
      <c r="CW15" s="32" t="str">
        <f t="shared" si="20"/>
        <v/>
      </c>
      <c r="CX15" s="32" t="str">
        <f t="shared" si="20"/>
        <v/>
      </c>
      <c r="CY15" s="32" t="str">
        <f t="shared" si="20"/>
        <v/>
      </c>
      <c r="CZ15" s="32" t="str">
        <f t="shared" si="20"/>
        <v/>
      </c>
      <c r="DA15" s="33" t="str">
        <f t="shared" si="20"/>
        <v/>
      </c>
      <c r="DD15" s="28" t="str">
        <f t="shared" ref="DD15:DJ15" si="49">IF(AND($B15=1,SUM(BL15:BL21)&gt;=3),$DG$2,"")</f>
        <v/>
      </c>
      <c r="DE15" s="29" t="str">
        <f t="shared" si="49"/>
        <v/>
      </c>
      <c r="DF15" s="29" t="str">
        <f t="shared" si="49"/>
        <v/>
      </c>
      <c r="DG15" s="29" t="str">
        <f t="shared" si="49"/>
        <v/>
      </c>
      <c r="DH15" s="29" t="str">
        <f t="shared" si="49"/>
        <v/>
      </c>
      <c r="DI15" s="29" t="str">
        <f t="shared" si="49"/>
        <v/>
      </c>
      <c r="DJ15" s="30" t="str">
        <f t="shared" si="49"/>
        <v/>
      </c>
    </row>
    <row r="16" spans="1:116" x14ac:dyDescent="0.2">
      <c r="A16" s="53">
        <v>12</v>
      </c>
      <c r="B16">
        <v>0</v>
      </c>
      <c r="C16" s="1" t="str">
        <f>IF(B16=1,SUM(B$5:B16),"")</f>
        <v/>
      </c>
      <c r="D16">
        <v>0</v>
      </c>
      <c r="E16">
        <v>0</v>
      </c>
      <c r="F16">
        <v>0</v>
      </c>
      <c r="G16" s="64">
        <f t="shared" si="22"/>
        <v>0</v>
      </c>
      <c r="H16" s="64">
        <f t="shared" si="23"/>
        <v>0</v>
      </c>
      <c r="I16" s="65">
        <f t="shared" si="24"/>
        <v>0</v>
      </c>
      <c r="K16" s="50"/>
      <c r="L16" s="50"/>
      <c r="M16" s="50"/>
      <c r="N16" s="50"/>
      <c r="O16" s="50"/>
      <c r="P16" s="50"/>
      <c r="Q16" s="50"/>
      <c r="S16" s="26" t="str">
        <f t="shared" si="25"/>
        <v/>
      </c>
      <c r="V16" s="31" t="str">
        <f t="shared" si="11"/>
        <v/>
      </c>
      <c r="W16" s="32" t="str">
        <f t="shared" si="11"/>
        <v/>
      </c>
      <c r="X16" s="32" t="str">
        <f t="shared" si="11"/>
        <v/>
      </c>
      <c r="Y16" s="32" t="str">
        <f t="shared" si="11"/>
        <v/>
      </c>
      <c r="Z16" s="32" t="str">
        <f t="shared" si="11"/>
        <v/>
      </c>
      <c r="AA16" s="32" t="str">
        <f t="shared" si="11"/>
        <v/>
      </c>
      <c r="AB16" s="33" t="str">
        <f t="shared" si="11"/>
        <v/>
      </c>
      <c r="AD16" s="31" t="str">
        <f t="shared" si="26"/>
        <v/>
      </c>
      <c r="AE16" s="32" t="str">
        <f t="shared" si="12"/>
        <v/>
      </c>
      <c r="AF16" s="32" t="str">
        <f t="shared" si="12"/>
        <v/>
      </c>
      <c r="AG16" s="32" t="str">
        <f t="shared" si="12"/>
        <v/>
      </c>
      <c r="AH16" s="32" t="str">
        <f t="shared" si="12"/>
        <v/>
      </c>
      <c r="AI16" s="32" t="str">
        <f t="shared" si="12"/>
        <v/>
      </c>
      <c r="AJ16" s="33" t="str">
        <f t="shared" si="12"/>
        <v/>
      </c>
      <c r="AV16" s="31" t="str">
        <f t="shared" si="13"/>
        <v/>
      </c>
      <c r="AW16" s="32" t="str">
        <f t="shared" si="13"/>
        <v/>
      </c>
      <c r="AX16" s="32" t="str">
        <f t="shared" si="13"/>
        <v/>
      </c>
      <c r="AY16" s="32" t="str">
        <f t="shared" si="13"/>
        <v/>
      </c>
      <c r="AZ16" s="32" t="str">
        <f t="shared" si="13"/>
        <v/>
      </c>
      <c r="BA16" s="32" t="str">
        <f t="shared" si="13"/>
        <v/>
      </c>
      <c r="BB16" s="33" t="str">
        <f t="shared" si="13"/>
        <v/>
      </c>
      <c r="BD16" s="28" t="str">
        <f t="shared" si="14"/>
        <v/>
      </c>
      <c r="BE16" s="29" t="str">
        <f t="shared" si="14"/>
        <v/>
      </c>
      <c r="BF16" s="29" t="str">
        <f t="shared" si="14"/>
        <v/>
      </c>
      <c r="BG16" s="29" t="str">
        <f t="shared" si="14"/>
        <v/>
      </c>
      <c r="BH16" s="29" t="str">
        <f t="shared" si="14"/>
        <v/>
      </c>
      <c r="BI16" s="29" t="str">
        <f t="shared" si="14"/>
        <v/>
      </c>
      <c r="BJ16" s="30" t="str">
        <f t="shared" si="14"/>
        <v/>
      </c>
      <c r="BL16" s="31" t="str">
        <f t="shared" si="15"/>
        <v/>
      </c>
      <c r="BM16" s="32" t="str">
        <f t="shared" si="15"/>
        <v/>
      </c>
      <c r="BN16" s="32" t="str">
        <f t="shared" si="15"/>
        <v/>
      </c>
      <c r="BO16" s="32" t="str">
        <f t="shared" si="15"/>
        <v/>
      </c>
      <c r="BP16" s="32" t="str">
        <f t="shared" si="15"/>
        <v/>
      </c>
      <c r="BQ16" s="32" t="str">
        <f t="shared" si="15"/>
        <v/>
      </c>
      <c r="BR16" s="32" t="str">
        <f t="shared" si="15"/>
        <v/>
      </c>
      <c r="BS16" s="33" t="str">
        <f t="shared" si="16"/>
        <v/>
      </c>
      <c r="BU16" s="28" t="str">
        <f t="shared" ref="BU16:CA16" si="50">IF(AND($B16=1,OR(SUM(BL16:BL22)&gt;=3,SUM(BL16:BL22)=0)),$BX$2,"")</f>
        <v/>
      </c>
      <c r="BV16" s="29" t="str">
        <f t="shared" si="50"/>
        <v/>
      </c>
      <c r="BW16" s="29" t="str">
        <f t="shared" si="50"/>
        <v/>
      </c>
      <c r="BX16" s="29" t="str">
        <f t="shared" si="50"/>
        <v/>
      </c>
      <c r="BY16" s="29" t="str">
        <f t="shared" si="50"/>
        <v/>
      </c>
      <c r="BZ16" s="29" t="str">
        <f t="shared" si="50"/>
        <v/>
      </c>
      <c r="CA16" s="30" t="str">
        <f t="shared" si="50"/>
        <v/>
      </c>
      <c r="CC16" s="31" t="str">
        <f t="shared" si="28"/>
        <v/>
      </c>
      <c r="CD16" s="32" t="str">
        <f t="shared" si="18"/>
        <v/>
      </c>
      <c r="CE16" s="32" t="str">
        <f t="shared" si="18"/>
        <v/>
      </c>
      <c r="CF16" s="32" t="str">
        <f t="shared" si="18"/>
        <v/>
      </c>
      <c r="CG16" s="32" t="str">
        <f t="shared" si="18"/>
        <v/>
      </c>
      <c r="CH16" s="32" t="str">
        <f t="shared" si="18"/>
        <v/>
      </c>
      <c r="CI16" s="33" t="str">
        <f t="shared" si="18"/>
        <v/>
      </c>
      <c r="CL16" s="31" t="str">
        <f t="shared" si="29"/>
        <v/>
      </c>
      <c r="CM16" s="32" t="str">
        <f t="shared" si="19"/>
        <v/>
      </c>
      <c r="CN16" s="32" t="str">
        <f t="shared" si="19"/>
        <v/>
      </c>
      <c r="CO16" s="32" t="str">
        <f t="shared" si="19"/>
        <v/>
      </c>
      <c r="CP16" s="32" t="str">
        <f t="shared" si="19"/>
        <v/>
      </c>
      <c r="CQ16" s="32" t="str">
        <f t="shared" si="19"/>
        <v/>
      </c>
      <c r="CR16" s="33" t="str">
        <f t="shared" si="19"/>
        <v/>
      </c>
      <c r="CU16" s="31" t="str">
        <f t="shared" si="30"/>
        <v/>
      </c>
      <c r="CV16" s="32" t="str">
        <f t="shared" si="20"/>
        <v/>
      </c>
      <c r="CW16" s="32" t="str">
        <f t="shared" si="20"/>
        <v/>
      </c>
      <c r="CX16" s="32" t="str">
        <f t="shared" si="20"/>
        <v/>
      </c>
      <c r="CY16" s="32" t="str">
        <f t="shared" si="20"/>
        <v/>
      </c>
      <c r="CZ16" s="32" t="str">
        <f t="shared" si="20"/>
        <v/>
      </c>
      <c r="DA16" s="33" t="str">
        <f t="shared" si="20"/>
        <v/>
      </c>
      <c r="DD16" s="28" t="str">
        <f t="shared" ref="DD16:DJ16" si="51">IF(AND($B16=1,SUM(BL16:BL22)&gt;=3),$DG$2,"")</f>
        <v/>
      </c>
      <c r="DE16" s="29" t="str">
        <f t="shared" si="51"/>
        <v/>
      </c>
      <c r="DF16" s="29" t="str">
        <f t="shared" si="51"/>
        <v/>
      </c>
      <c r="DG16" s="29" t="str">
        <f t="shared" si="51"/>
        <v/>
      </c>
      <c r="DH16" s="29" t="str">
        <f t="shared" si="51"/>
        <v/>
      </c>
      <c r="DI16" s="29" t="str">
        <f t="shared" si="51"/>
        <v/>
      </c>
      <c r="DJ16" s="30" t="str">
        <f t="shared" si="51"/>
        <v/>
      </c>
    </row>
    <row r="17" spans="1:114" x14ac:dyDescent="0.2">
      <c r="A17" s="53">
        <v>13</v>
      </c>
      <c r="B17">
        <v>1</v>
      </c>
      <c r="C17" s="1">
        <f>IF(B17=1,SUM(B$5:B17),"")</f>
        <v>11</v>
      </c>
      <c r="D17">
        <v>0</v>
      </c>
      <c r="E17">
        <v>0</v>
      </c>
      <c r="F17">
        <v>0</v>
      </c>
      <c r="G17" s="64">
        <f t="shared" si="22"/>
        <v>0</v>
      </c>
      <c r="H17" s="64">
        <f t="shared" si="23"/>
        <v>0</v>
      </c>
      <c r="I17" s="65">
        <f t="shared" si="24"/>
        <v>0</v>
      </c>
      <c r="K17" s="50"/>
      <c r="L17" s="50" t="s">
        <v>12</v>
      </c>
      <c r="M17" s="50"/>
      <c r="N17" s="50" t="s">
        <v>2</v>
      </c>
      <c r="O17" s="50"/>
      <c r="P17" s="50"/>
      <c r="Q17" s="50"/>
      <c r="S17" s="26" t="str">
        <f t="shared" si="25"/>
        <v/>
      </c>
      <c r="V17" s="31" t="str">
        <f t="shared" si="11"/>
        <v/>
      </c>
      <c r="W17" s="32" t="str">
        <f t="shared" si="11"/>
        <v/>
      </c>
      <c r="X17" s="32" t="str">
        <f t="shared" si="11"/>
        <v/>
      </c>
      <c r="Y17" s="32">
        <f t="shared" si="11"/>
        <v>1</v>
      </c>
      <c r="Z17" s="32" t="str">
        <f t="shared" si="11"/>
        <v/>
      </c>
      <c r="AA17" s="32" t="str">
        <f t="shared" si="11"/>
        <v/>
      </c>
      <c r="AB17" s="33" t="str">
        <f t="shared" si="11"/>
        <v/>
      </c>
      <c r="AD17" s="31" t="str">
        <f t="shared" si="26"/>
        <v/>
      </c>
      <c r="AE17" s="32" t="str">
        <f t="shared" si="12"/>
        <v/>
      </c>
      <c r="AF17" s="32" t="str">
        <f t="shared" si="12"/>
        <v/>
      </c>
      <c r="AG17" s="32" t="str">
        <f t="shared" si="12"/>
        <v/>
      </c>
      <c r="AH17" s="32" t="str">
        <f t="shared" si="12"/>
        <v/>
      </c>
      <c r="AI17" s="32" t="str">
        <f t="shared" si="12"/>
        <v/>
      </c>
      <c r="AJ17" s="33" t="str">
        <f t="shared" si="12"/>
        <v/>
      </c>
      <c r="AV17" s="31" t="str">
        <f t="shared" si="13"/>
        <v/>
      </c>
      <c r="AW17" s="32" t="str">
        <f t="shared" si="13"/>
        <v/>
      </c>
      <c r="AX17" s="32" t="str">
        <f t="shared" si="13"/>
        <v/>
      </c>
      <c r="AY17" s="32" t="str">
        <f t="shared" si="13"/>
        <v/>
      </c>
      <c r="AZ17" s="32" t="str">
        <f t="shared" si="13"/>
        <v/>
      </c>
      <c r="BA17" s="32" t="str">
        <f t="shared" si="13"/>
        <v/>
      </c>
      <c r="BB17" s="33" t="str">
        <f t="shared" si="13"/>
        <v/>
      </c>
      <c r="BD17" s="28" t="str">
        <f t="shared" si="14"/>
        <v/>
      </c>
      <c r="BE17" s="29" t="str">
        <f t="shared" si="14"/>
        <v/>
      </c>
      <c r="BF17" s="29" t="str">
        <f t="shared" si="14"/>
        <v/>
      </c>
      <c r="BG17" s="29" t="str">
        <f t="shared" si="14"/>
        <v/>
      </c>
      <c r="BH17" s="29" t="str">
        <f t="shared" si="14"/>
        <v/>
      </c>
      <c r="BI17" s="29" t="str">
        <f t="shared" si="14"/>
        <v/>
      </c>
      <c r="BJ17" s="30" t="str">
        <f t="shared" si="14"/>
        <v/>
      </c>
      <c r="BL17" s="31" t="str">
        <f t="shared" si="15"/>
        <v/>
      </c>
      <c r="BM17" s="32">
        <f t="shared" si="15"/>
        <v>1</v>
      </c>
      <c r="BN17" s="32" t="str">
        <f t="shared" si="15"/>
        <v/>
      </c>
      <c r="BO17" s="32">
        <f t="shared" si="15"/>
        <v>1</v>
      </c>
      <c r="BP17" s="32" t="str">
        <f t="shared" si="15"/>
        <v/>
      </c>
      <c r="BQ17" s="32" t="str">
        <f t="shared" si="15"/>
        <v/>
      </c>
      <c r="BR17" s="32" t="str">
        <f t="shared" si="15"/>
        <v/>
      </c>
      <c r="BS17" s="33" t="str">
        <f t="shared" si="16"/>
        <v/>
      </c>
      <c r="BU17" s="28" t="str">
        <f t="shared" ref="BU17:CA17" si="52">IF(AND($B17=1,OR(SUM(BL17:BL23)&gt;=3,SUM(BL17:BL23)=0)),$BX$2,"")</f>
        <v/>
      </c>
      <c r="BV17" s="29" t="str">
        <f t="shared" si="52"/>
        <v/>
      </c>
      <c r="BW17" s="29" t="str">
        <f t="shared" si="52"/>
        <v/>
      </c>
      <c r="BX17" s="29" t="str">
        <f t="shared" si="52"/>
        <v/>
      </c>
      <c r="BY17" s="29" t="str">
        <f t="shared" si="52"/>
        <v/>
      </c>
      <c r="BZ17" s="29" t="str">
        <f t="shared" si="52"/>
        <v/>
      </c>
      <c r="CA17" s="30" t="str">
        <f t="shared" si="52"/>
        <v/>
      </c>
      <c r="CC17" s="31" t="str">
        <f t="shared" si="28"/>
        <v/>
      </c>
      <c r="CD17" s="32" t="str">
        <f t="shared" si="18"/>
        <v/>
      </c>
      <c r="CE17" s="32" t="str">
        <f t="shared" si="18"/>
        <v/>
      </c>
      <c r="CF17" s="32" t="str">
        <f t="shared" si="18"/>
        <v/>
      </c>
      <c r="CG17" s="32" t="str">
        <f t="shared" si="18"/>
        <v/>
      </c>
      <c r="CH17" s="32" t="str">
        <f t="shared" si="18"/>
        <v/>
      </c>
      <c r="CI17" s="33" t="str">
        <f t="shared" si="18"/>
        <v/>
      </c>
      <c r="CL17" s="31" t="str">
        <f t="shared" si="29"/>
        <v/>
      </c>
      <c r="CM17" s="32" t="str">
        <f t="shared" si="19"/>
        <v/>
      </c>
      <c r="CN17" s="32" t="str">
        <f t="shared" si="19"/>
        <v/>
      </c>
      <c r="CO17" s="32" t="str">
        <f t="shared" si="19"/>
        <v/>
      </c>
      <c r="CP17" s="32" t="str">
        <f t="shared" si="19"/>
        <v/>
      </c>
      <c r="CQ17" s="32" t="str">
        <f t="shared" si="19"/>
        <v/>
      </c>
      <c r="CR17" s="33" t="str">
        <f t="shared" si="19"/>
        <v/>
      </c>
      <c r="CU17" s="31" t="str">
        <f t="shared" si="30"/>
        <v/>
      </c>
      <c r="CV17" s="32" t="str">
        <f t="shared" si="20"/>
        <v/>
      </c>
      <c r="CW17" s="32" t="str">
        <f t="shared" si="20"/>
        <v/>
      </c>
      <c r="CX17" s="32" t="str">
        <f t="shared" si="20"/>
        <v/>
      </c>
      <c r="CY17" s="32" t="str">
        <f t="shared" si="20"/>
        <v/>
      </c>
      <c r="CZ17" s="32" t="str">
        <f t="shared" si="20"/>
        <v/>
      </c>
      <c r="DA17" s="33" t="str">
        <f t="shared" si="20"/>
        <v/>
      </c>
      <c r="DD17" s="28" t="str">
        <f t="shared" ref="DD17:DJ17" si="53">IF(AND($B17=1,SUM(BL17:BL23)&gt;=3),$DG$2,"")</f>
        <v/>
      </c>
      <c r="DE17" s="29" t="str">
        <f t="shared" si="53"/>
        <v/>
      </c>
      <c r="DF17" s="29" t="str">
        <f t="shared" si="53"/>
        <v/>
      </c>
      <c r="DG17" s="29" t="str">
        <f t="shared" si="53"/>
        <v/>
      </c>
      <c r="DH17" s="29" t="str">
        <f t="shared" si="53"/>
        <v/>
      </c>
      <c r="DI17" s="29" t="str">
        <f t="shared" si="53"/>
        <v/>
      </c>
      <c r="DJ17" s="30" t="str">
        <f t="shared" si="53"/>
        <v/>
      </c>
    </row>
    <row r="18" spans="1:114" x14ac:dyDescent="0.2">
      <c r="A18" s="53">
        <v>14</v>
      </c>
      <c r="B18">
        <v>1</v>
      </c>
      <c r="C18" s="1">
        <f>IF(B18=1,SUM(B$5:B18),"")</f>
        <v>12</v>
      </c>
      <c r="D18">
        <v>0</v>
      </c>
      <c r="E18">
        <v>0</v>
      </c>
      <c r="F18">
        <v>0</v>
      </c>
      <c r="G18" s="64">
        <f t="shared" si="22"/>
        <v>0</v>
      </c>
      <c r="H18" s="64">
        <f t="shared" si="23"/>
        <v>0</v>
      </c>
      <c r="I18" s="65">
        <f t="shared" si="24"/>
        <v>0</v>
      </c>
      <c r="K18" s="50" t="s">
        <v>11</v>
      </c>
      <c r="L18" s="50"/>
      <c r="M18" s="50"/>
      <c r="N18" s="50"/>
      <c r="O18" s="50" t="s">
        <v>1</v>
      </c>
      <c r="P18" s="50"/>
      <c r="Q18" s="50"/>
      <c r="S18" s="26" t="str">
        <f t="shared" si="25"/>
        <v/>
      </c>
      <c r="V18" s="31" t="str">
        <f t="shared" si="11"/>
        <v/>
      </c>
      <c r="W18" s="32" t="str">
        <f t="shared" si="11"/>
        <v/>
      </c>
      <c r="X18" s="32" t="str">
        <f t="shared" si="11"/>
        <v/>
      </c>
      <c r="Y18" s="32" t="str">
        <f t="shared" si="11"/>
        <v/>
      </c>
      <c r="Z18" s="32">
        <f t="shared" si="11"/>
        <v>1</v>
      </c>
      <c r="AA18" s="32" t="str">
        <f t="shared" si="11"/>
        <v/>
      </c>
      <c r="AB18" s="33" t="str">
        <f t="shared" si="11"/>
        <v/>
      </c>
      <c r="AD18" s="31" t="str">
        <f t="shared" si="26"/>
        <v/>
      </c>
      <c r="AE18" s="32" t="str">
        <f t="shared" si="12"/>
        <v/>
      </c>
      <c r="AF18" s="32" t="str">
        <f t="shared" si="12"/>
        <v/>
      </c>
      <c r="AG18" s="32" t="str">
        <f t="shared" si="12"/>
        <v/>
      </c>
      <c r="AH18" s="32" t="str">
        <f t="shared" si="12"/>
        <v/>
      </c>
      <c r="AI18" s="32" t="str">
        <f t="shared" si="12"/>
        <v/>
      </c>
      <c r="AJ18" s="33" t="str">
        <f t="shared" si="12"/>
        <v/>
      </c>
      <c r="AV18" s="31" t="str">
        <f t="shared" si="13"/>
        <v/>
      </c>
      <c r="AW18" s="32" t="str">
        <f t="shared" si="13"/>
        <v/>
      </c>
      <c r="AX18" s="32" t="str">
        <f t="shared" si="13"/>
        <v/>
      </c>
      <c r="AY18" s="32" t="str">
        <f t="shared" si="13"/>
        <v/>
      </c>
      <c r="AZ18" s="32" t="str">
        <f t="shared" si="13"/>
        <v/>
      </c>
      <c r="BA18" s="32" t="str">
        <f t="shared" si="13"/>
        <v/>
      </c>
      <c r="BB18" s="33" t="str">
        <f t="shared" si="13"/>
        <v/>
      </c>
      <c r="BD18" s="28" t="str">
        <f t="shared" si="14"/>
        <v/>
      </c>
      <c r="BE18" s="29" t="str">
        <f t="shared" si="14"/>
        <v/>
      </c>
      <c r="BF18" s="29" t="str">
        <f t="shared" si="14"/>
        <v/>
      </c>
      <c r="BG18" s="29" t="str">
        <f t="shared" si="14"/>
        <v/>
      </c>
      <c r="BH18" s="29" t="str">
        <f t="shared" si="14"/>
        <v/>
      </c>
      <c r="BI18" s="29" t="str">
        <f t="shared" si="14"/>
        <v/>
      </c>
      <c r="BJ18" s="30" t="str">
        <f t="shared" si="14"/>
        <v/>
      </c>
      <c r="BL18" s="31">
        <f t="shared" si="15"/>
        <v>1</v>
      </c>
      <c r="BM18" s="32" t="str">
        <f t="shared" si="15"/>
        <v/>
      </c>
      <c r="BN18" s="32" t="str">
        <f t="shared" si="15"/>
        <v/>
      </c>
      <c r="BO18" s="32" t="str">
        <f t="shared" si="15"/>
        <v/>
      </c>
      <c r="BP18" s="32">
        <f t="shared" si="15"/>
        <v>1</v>
      </c>
      <c r="BQ18" s="32" t="str">
        <f t="shared" si="15"/>
        <v/>
      </c>
      <c r="BR18" s="32" t="str">
        <f t="shared" si="15"/>
        <v/>
      </c>
      <c r="BS18" s="33" t="str">
        <f t="shared" si="16"/>
        <v/>
      </c>
      <c r="BU18" s="28" t="str">
        <f t="shared" ref="BU18:CA18" si="54">IF(AND($B18=1,OR(SUM(BL18:BL24)&gt;=3,SUM(BL18:BL24)=0)),$BX$2,"")</f>
        <v/>
      </c>
      <c r="BV18" s="29" t="str">
        <f t="shared" si="54"/>
        <v/>
      </c>
      <c r="BW18" s="29" t="str">
        <f t="shared" si="54"/>
        <v/>
      </c>
      <c r="BX18" s="29" t="str">
        <f t="shared" si="54"/>
        <v/>
      </c>
      <c r="BY18" s="29" t="str">
        <f t="shared" si="54"/>
        <v/>
      </c>
      <c r="BZ18" s="29" t="str">
        <f t="shared" si="54"/>
        <v/>
      </c>
      <c r="CA18" s="30" t="str">
        <f t="shared" si="54"/>
        <v/>
      </c>
      <c r="CC18" s="31" t="str">
        <f t="shared" si="28"/>
        <v/>
      </c>
      <c r="CD18" s="32" t="str">
        <f t="shared" si="18"/>
        <v/>
      </c>
      <c r="CE18" s="32" t="str">
        <f t="shared" si="18"/>
        <v/>
      </c>
      <c r="CF18" s="32" t="str">
        <f t="shared" si="18"/>
        <v/>
      </c>
      <c r="CG18" s="32" t="str">
        <f t="shared" si="18"/>
        <v/>
      </c>
      <c r="CH18" s="32" t="str">
        <f t="shared" si="18"/>
        <v/>
      </c>
      <c r="CI18" s="33" t="str">
        <f t="shared" si="18"/>
        <v/>
      </c>
      <c r="CL18" s="31" t="str">
        <f t="shared" si="29"/>
        <v/>
      </c>
      <c r="CM18" s="32" t="str">
        <f t="shared" si="19"/>
        <v/>
      </c>
      <c r="CN18" s="32" t="str">
        <f t="shared" si="19"/>
        <v/>
      </c>
      <c r="CO18" s="32" t="str">
        <f t="shared" si="19"/>
        <v/>
      </c>
      <c r="CP18" s="32" t="str">
        <f t="shared" si="19"/>
        <v/>
      </c>
      <c r="CQ18" s="32" t="str">
        <f t="shared" si="19"/>
        <v/>
      </c>
      <c r="CR18" s="33" t="str">
        <f t="shared" si="19"/>
        <v/>
      </c>
      <c r="CU18" s="31" t="str">
        <f t="shared" si="30"/>
        <v/>
      </c>
      <c r="CV18" s="32" t="str">
        <f t="shared" si="20"/>
        <v/>
      </c>
      <c r="CW18" s="32" t="str">
        <f t="shared" si="20"/>
        <v/>
      </c>
      <c r="CX18" s="32" t="str">
        <f t="shared" si="20"/>
        <v/>
      </c>
      <c r="CY18" s="32" t="str">
        <f t="shared" si="20"/>
        <v/>
      </c>
      <c r="CZ18" s="32" t="str">
        <f t="shared" si="20"/>
        <v/>
      </c>
      <c r="DA18" s="33" t="str">
        <f t="shared" si="20"/>
        <v/>
      </c>
      <c r="DD18" s="28" t="str">
        <f t="shared" ref="DD18:DJ18" si="55">IF(AND($B18=1,SUM(BL18:BL24)&gt;=3),$DG$2,"")</f>
        <v/>
      </c>
      <c r="DE18" s="29" t="str">
        <f t="shared" si="55"/>
        <v/>
      </c>
      <c r="DF18" s="29" t="str">
        <f t="shared" si="55"/>
        <v/>
      </c>
      <c r="DG18" s="29" t="str">
        <f t="shared" si="55"/>
        <v/>
      </c>
      <c r="DH18" s="29" t="str">
        <f t="shared" si="55"/>
        <v/>
      </c>
      <c r="DI18" s="29" t="str">
        <f t="shared" si="55"/>
        <v/>
      </c>
      <c r="DJ18" s="30" t="str">
        <f t="shared" si="55"/>
        <v/>
      </c>
    </row>
    <row r="19" spans="1:114" x14ac:dyDescent="0.2">
      <c r="A19" s="53">
        <v>15</v>
      </c>
      <c r="B19">
        <v>1</v>
      </c>
      <c r="C19" s="1">
        <f>IF(B19=1,SUM(B$5:B19),"")</f>
        <v>13</v>
      </c>
      <c r="D19">
        <v>1</v>
      </c>
      <c r="E19">
        <v>0</v>
      </c>
      <c r="F19">
        <v>0</v>
      </c>
      <c r="G19" s="64">
        <f t="shared" si="22"/>
        <v>1</v>
      </c>
      <c r="H19" s="64">
        <f t="shared" si="23"/>
        <v>0</v>
      </c>
      <c r="I19" s="65">
        <f t="shared" si="24"/>
        <v>1</v>
      </c>
      <c r="K19" s="50"/>
      <c r="L19" s="50"/>
      <c r="M19" s="50" t="s">
        <v>15</v>
      </c>
      <c r="N19" s="50"/>
      <c r="O19" s="50"/>
      <c r="P19" s="50"/>
      <c r="Q19" s="50" t="s">
        <v>3</v>
      </c>
      <c r="S19" s="26" t="str">
        <f t="shared" si="25"/>
        <v/>
      </c>
      <c r="V19" s="31" t="str">
        <f t="shared" si="11"/>
        <v/>
      </c>
      <c r="W19" s="32" t="str">
        <f t="shared" si="11"/>
        <v/>
      </c>
      <c r="X19" s="32" t="str">
        <f t="shared" si="11"/>
        <v/>
      </c>
      <c r="Y19" s="32" t="str">
        <f t="shared" si="11"/>
        <v/>
      </c>
      <c r="Z19" s="32" t="str">
        <f t="shared" si="11"/>
        <v/>
      </c>
      <c r="AA19" s="32" t="str">
        <f t="shared" si="11"/>
        <v/>
      </c>
      <c r="AB19" s="33">
        <f t="shared" si="11"/>
        <v>1</v>
      </c>
      <c r="AD19" s="31" t="str">
        <f t="shared" si="26"/>
        <v/>
      </c>
      <c r="AE19" s="32" t="str">
        <f t="shared" si="12"/>
        <v/>
      </c>
      <c r="AF19" s="32" t="str">
        <f t="shared" si="12"/>
        <v/>
      </c>
      <c r="AG19" s="32" t="str">
        <f t="shared" si="12"/>
        <v/>
      </c>
      <c r="AH19" s="32" t="str">
        <f t="shared" si="12"/>
        <v/>
      </c>
      <c r="AI19" s="32" t="str">
        <f t="shared" si="12"/>
        <v/>
      </c>
      <c r="AJ19" s="33">
        <f t="shared" si="12"/>
        <v>1</v>
      </c>
      <c r="AV19" s="31" t="str">
        <f t="shared" si="13"/>
        <v/>
      </c>
      <c r="AW19" s="32" t="str">
        <f t="shared" si="13"/>
        <v/>
      </c>
      <c r="AX19" s="32" t="str">
        <f t="shared" si="13"/>
        <v/>
      </c>
      <c r="AY19" s="32" t="str">
        <f t="shared" si="13"/>
        <v/>
      </c>
      <c r="AZ19" s="32" t="str">
        <f t="shared" si="13"/>
        <v/>
      </c>
      <c r="BA19" s="32" t="str">
        <f t="shared" si="13"/>
        <v/>
      </c>
      <c r="BB19" s="33" t="str">
        <f t="shared" si="13"/>
        <v/>
      </c>
      <c r="BD19" s="28" t="str">
        <f t="shared" si="14"/>
        <v/>
      </c>
      <c r="BE19" s="29" t="str">
        <f t="shared" si="14"/>
        <v/>
      </c>
      <c r="BF19" s="29" t="str">
        <f t="shared" si="14"/>
        <v/>
      </c>
      <c r="BG19" s="29" t="str">
        <f t="shared" si="14"/>
        <v/>
      </c>
      <c r="BH19" s="29" t="str">
        <f t="shared" si="14"/>
        <v/>
      </c>
      <c r="BI19" s="29" t="str">
        <f t="shared" si="14"/>
        <v/>
      </c>
      <c r="BJ19" s="30" t="str">
        <f t="shared" si="14"/>
        <v/>
      </c>
      <c r="BL19" s="31" t="str">
        <f t="shared" si="15"/>
        <v/>
      </c>
      <c r="BM19" s="32" t="str">
        <f t="shared" si="15"/>
        <v/>
      </c>
      <c r="BN19" s="32">
        <f t="shared" si="15"/>
        <v>1</v>
      </c>
      <c r="BO19" s="32" t="str">
        <f t="shared" si="15"/>
        <v/>
      </c>
      <c r="BP19" s="32" t="str">
        <f t="shared" si="15"/>
        <v/>
      </c>
      <c r="BQ19" s="32" t="str">
        <f t="shared" si="15"/>
        <v/>
      </c>
      <c r="BR19" s="32">
        <f t="shared" si="15"/>
        <v>1</v>
      </c>
      <c r="BS19" s="33" t="str">
        <f t="shared" si="16"/>
        <v/>
      </c>
      <c r="BU19" s="28" t="str">
        <f t="shared" ref="BU19:CA19" si="56">IF(AND($B19=1,OR(SUM(BL19:BL25)&gt;=3,SUM(BL19:BL25)=0)),$BX$2,"")</f>
        <v/>
      </c>
      <c r="BV19" s="29" t="str">
        <f t="shared" si="56"/>
        <v/>
      </c>
      <c r="BW19" s="29" t="str">
        <f t="shared" si="56"/>
        <v/>
      </c>
      <c r="BX19" s="29" t="str">
        <f t="shared" si="56"/>
        <v/>
      </c>
      <c r="BY19" s="29" t="str">
        <f t="shared" si="56"/>
        <v/>
      </c>
      <c r="BZ19" s="29" t="str">
        <f t="shared" si="56"/>
        <v/>
      </c>
      <c r="CA19" s="30" t="str">
        <f t="shared" si="56"/>
        <v/>
      </c>
      <c r="CC19" s="31" t="str">
        <f t="shared" si="28"/>
        <v/>
      </c>
      <c r="CD19" s="32" t="str">
        <f t="shared" si="18"/>
        <v/>
      </c>
      <c r="CE19" s="32" t="str">
        <f t="shared" si="18"/>
        <v/>
      </c>
      <c r="CF19" s="32" t="str">
        <f t="shared" si="18"/>
        <v/>
      </c>
      <c r="CG19" s="32" t="str">
        <f t="shared" si="18"/>
        <v/>
      </c>
      <c r="CH19" s="32" t="str">
        <f t="shared" si="18"/>
        <v/>
      </c>
      <c r="CI19" s="33">
        <f t="shared" si="18"/>
        <v>1</v>
      </c>
      <c r="CL19" s="31" t="str">
        <f t="shared" si="29"/>
        <v/>
      </c>
      <c r="CM19" s="32" t="str">
        <f t="shared" si="19"/>
        <v/>
      </c>
      <c r="CN19" s="32" t="str">
        <f t="shared" si="19"/>
        <v/>
      </c>
      <c r="CO19" s="32" t="str">
        <f t="shared" si="19"/>
        <v/>
      </c>
      <c r="CP19" s="32" t="str">
        <f t="shared" si="19"/>
        <v/>
      </c>
      <c r="CQ19" s="32" t="str">
        <f t="shared" si="19"/>
        <v/>
      </c>
      <c r="CR19" s="33" t="str">
        <f t="shared" si="19"/>
        <v/>
      </c>
      <c r="CU19" s="31" t="str">
        <f t="shared" si="30"/>
        <v/>
      </c>
      <c r="CV19" s="32" t="str">
        <f t="shared" si="20"/>
        <v/>
      </c>
      <c r="CW19" s="32" t="str">
        <f t="shared" si="20"/>
        <v/>
      </c>
      <c r="CX19" s="32" t="str">
        <f t="shared" si="20"/>
        <v/>
      </c>
      <c r="CY19" s="32" t="str">
        <f t="shared" si="20"/>
        <v/>
      </c>
      <c r="CZ19" s="32" t="str">
        <f t="shared" si="20"/>
        <v/>
      </c>
      <c r="DA19" s="33" t="str">
        <f t="shared" si="20"/>
        <v/>
      </c>
      <c r="DD19" s="28" t="str">
        <f t="shared" ref="DD19:DJ19" si="57">IF(AND($B19=1,SUM(BL19:BL25)&gt;=3),$DG$2,"")</f>
        <v/>
      </c>
      <c r="DE19" s="29" t="str">
        <f t="shared" si="57"/>
        <v/>
      </c>
      <c r="DF19" s="29" t="str">
        <f t="shared" si="57"/>
        <v/>
      </c>
      <c r="DG19" s="29" t="str">
        <f t="shared" si="57"/>
        <v/>
      </c>
      <c r="DH19" s="29" t="str">
        <f t="shared" si="57"/>
        <v/>
      </c>
      <c r="DI19" s="29" t="str">
        <f t="shared" si="57"/>
        <v/>
      </c>
      <c r="DJ19" s="30" t="str">
        <f t="shared" si="57"/>
        <v/>
      </c>
    </row>
    <row r="20" spans="1:114" x14ac:dyDescent="0.2">
      <c r="A20" s="53">
        <v>16</v>
      </c>
      <c r="B20">
        <v>1</v>
      </c>
      <c r="C20" s="1">
        <f>IF(B20=1,SUM(B$5:B20),"")</f>
        <v>14</v>
      </c>
      <c r="D20">
        <v>0</v>
      </c>
      <c r="E20">
        <v>1</v>
      </c>
      <c r="F20">
        <v>0</v>
      </c>
      <c r="G20" s="64">
        <f t="shared" si="22"/>
        <v>0</v>
      </c>
      <c r="H20" s="64">
        <f t="shared" si="23"/>
        <v>1</v>
      </c>
      <c r="I20" s="65">
        <f t="shared" si="24"/>
        <v>1</v>
      </c>
      <c r="K20" s="50"/>
      <c r="L20" s="50"/>
      <c r="M20" s="50"/>
      <c r="N20" s="50" t="s">
        <v>13</v>
      </c>
      <c r="O20" s="50"/>
      <c r="P20" s="50" t="s">
        <v>4</v>
      </c>
      <c r="Q20" s="50"/>
      <c r="S20" s="26" t="str">
        <f t="shared" si="25"/>
        <v/>
      </c>
      <c r="V20" s="34" t="str">
        <f t="shared" si="11"/>
        <v/>
      </c>
      <c r="W20" s="35" t="str">
        <f t="shared" si="11"/>
        <v/>
      </c>
      <c r="X20" s="35" t="str">
        <f t="shared" si="11"/>
        <v/>
      </c>
      <c r="Y20" s="35" t="str">
        <f t="shared" si="11"/>
        <v/>
      </c>
      <c r="Z20" s="35" t="str">
        <f t="shared" si="11"/>
        <v/>
      </c>
      <c r="AA20" s="35">
        <f t="shared" si="11"/>
        <v>1</v>
      </c>
      <c r="AB20" s="36" t="str">
        <f t="shared" si="11"/>
        <v/>
      </c>
      <c r="AD20" s="31" t="str">
        <f t="shared" si="26"/>
        <v/>
      </c>
      <c r="AE20" s="32" t="str">
        <f t="shared" si="12"/>
        <v/>
      </c>
      <c r="AF20" s="32" t="str">
        <f t="shared" si="12"/>
        <v/>
      </c>
      <c r="AG20" s="32" t="str">
        <f t="shared" si="12"/>
        <v/>
      </c>
      <c r="AH20" s="32" t="str">
        <f t="shared" si="12"/>
        <v/>
      </c>
      <c r="AI20" s="32">
        <f t="shared" si="12"/>
        <v>1</v>
      </c>
      <c r="AJ20" s="33" t="str">
        <f t="shared" si="12"/>
        <v/>
      </c>
      <c r="AV20" s="31" t="str">
        <f t="shared" si="13"/>
        <v/>
      </c>
      <c r="AW20" s="32" t="str">
        <f t="shared" si="13"/>
        <v/>
      </c>
      <c r="AX20" s="32" t="str">
        <f t="shared" si="13"/>
        <v/>
      </c>
      <c r="AY20" s="32" t="str">
        <f t="shared" si="13"/>
        <v/>
      </c>
      <c r="AZ20" s="32" t="str">
        <f t="shared" si="13"/>
        <v/>
      </c>
      <c r="BA20" s="32" t="str">
        <f t="shared" si="13"/>
        <v/>
      </c>
      <c r="BB20" s="33" t="str">
        <f t="shared" si="13"/>
        <v/>
      </c>
      <c r="BD20" s="28" t="str">
        <f t="shared" si="14"/>
        <v/>
      </c>
      <c r="BE20" s="29" t="str">
        <f t="shared" si="14"/>
        <v/>
      </c>
      <c r="BF20" s="29" t="str">
        <f t="shared" si="14"/>
        <v/>
      </c>
      <c r="BG20" s="29" t="str">
        <f t="shared" si="14"/>
        <v/>
      </c>
      <c r="BH20" s="29" t="str">
        <f t="shared" si="14"/>
        <v/>
      </c>
      <c r="BI20" s="29" t="str">
        <f t="shared" si="14"/>
        <v/>
      </c>
      <c r="BJ20" s="30" t="str">
        <f t="shared" si="14"/>
        <v/>
      </c>
      <c r="BL20" s="31" t="str">
        <f t="shared" si="15"/>
        <v/>
      </c>
      <c r="BM20" s="32" t="str">
        <f t="shared" si="15"/>
        <v/>
      </c>
      <c r="BN20" s="32" t="str">
        <f t="shared" si="15"/>
        <v/>
      </c>
      <c r="BO20" s="32">
        <f t="shared" si="15"/>
        <v>1</v>
      </c>
      <c r="BP20" s="32" t="str">
        <f t="shared" si="15"/>
        <v/>
      </c>
      <c r="BQ20" s="32">
        <f t="shared" si="15"/>
        <v>1</v>
      </c>
      <c r="BR20" s="32" t="str">
        <f t="shared" si="15"/>
        <v/>
      </c>
      <c r="BS20" s="33" t="str">
        <f t="shared" si="16"/>
        <v/>
      </c>
      <c r="BU20" s="28" t="str">
        <f t="shared" ref="BU20:CA20" si="58">IF(AND($B20=1,OR(SUM(BL20:BL26)&gt;=3,SUM(BL20:BL26)=0)),$BX$2,"")</f>
        <v/>
      </c>
      <c r="BV20" s="29" t="str">
        <f t="shared" si="58"/>
        <v/>
      </c>
      <c r="BW20" s="29" t="str">
        <f t="shared" si="58"/>
        <v/>
      </c>
      <c r="BX20" s="29" t="str">
        <f t="shared" si="58"/>
        <v/>
      </c>
      <c r="BY20" s="29" t="str">
        <f t="shared" si="58"/>
        <v/>
      </c>
      <c r="BZ20" s="29" t="str">
        <f t="shared" si="58"/>
        <v/>
      </c>
      <c r="CA20" s="30" t="str">
        <f t="shared" si="58"/>
        <v/>
      </c>
      <c r="CC20" s="31" t="str">
        <f t="shared" si="28"/>
        <v/>
      </c>
      <c r="CD20" s="32" t="str">
        <f t="shared" si="18"/>
        <v/>
      </c>
      <c r="CE20" s="32" t="str">
        <f t="shared" si="18"/>
        <v/>
      </c>
      <c r="CF20" s="32" t="str">
        <f t="shared" si="18"/>
        <v/>
      </c>
      <c r="CG20" s="32" t="str">
        <f t="shared" si="18"/>
        <v/>
      </c>
      <c r="CH20" s="32" t="str">
        <f t="shared" si="18"/>
        <v/>
      </c>
      <c r="CI20" s="33" t="str">
        <f t="shared" si="18"/>
        <v/>
      </c>
      <c r="CL20" s="31" t="str">
        <f t="shared" si="29"/>
        <v/>
      </c>
      <c r="CM20" s="32" t="str">
        <f t="shared" si="19"/>
        <v/>
      </c>
      <c r="CN20" s="32" t="str">
        <f t="shared" si="19"/>
        <v/>
      </c>
      <c r="CO20" s="32" t="str">
        <f t="shared" si="19"/>
        <v/>
      </c>
      <c r="CP20" s="32" t="str">
        <f t="shared" si="19"/>
        <v/>
      </c>
      <c r="CQ20" s="32">
        <f t="shared" si="19"/>
        <v>1</v>
      </c>
      <c r="CR20" s="33" t="str">
        <f t="shared" si="19"/>
        <v/>
      </c>
      <c r="CU20" s="31" t="str">
        <f t="shared" si="30"/>
        <v/>
      </c>
      <c r="CV20" s="32" t="str">
        <f t="shared" si="20"/>
        <v/>
      </c>
      <c r="CW20" s="32" t="str">
        <f t="shared" si="20"/>
        <v/>
      </c>
      <c r="CX20" s="32" t="str">
        <f t="shared" si="20"/>
        <v/>
      </c>
      <c r="CY20" s="32" t="str">
        <f t="shared" si="20"/>
        <v/>
      </c>
      <c r="CZ20" s="32" t="str">
        <f t="shared" si="20"/>
        <v/>
      </c>
      <c r="DA20" s="33" t="str">
        <f t="shared" si="20"/>
        <v/>
      </c>
      <c r="DD20" s="28" t="str">
        <f t="shared" ref="DD20:DJ20" si="59">IF(AND($B20=1,SUM(BL20:BL26)&gt;=3),$DG$2,"")</f>
        <v/>
      </c>
      <c r="DE20" s="29" t="str">
        <f t="shared" si="59"/>
        <v/>
      </c>
      <c r="DF20" s="29" t="str">
        <f t="shared" si="59"/>
        <v/>
      </c>
      <c r="DG20" s="29" t="str">
        <f t="shared" si="59"/>
        <v/>
      </c>
      <c r="DH20" s="29" t="str">
        <f t="shared" si="59"/>
        <v/>
      </c>
      <c r="DI20" s="29" t="str">
        <f t="shared" si="59"/>
        <v/>
      </c>
      <c r="DJ20" s="30" t="str">
        <f t="shared" si="59"/>
        <v/>
      </c>
    </row>
    <row r="21" spans="1:114" x14ac:dyDescent="0.2">
      <c r="A21" s="53">
        <v>17</v>
      </c>
      <c r="B21">
        <v>1</v>
      </c>
      <c r="C21" s="1">
        <f>IF(B21=1,SUM(B$5:B21),"")</f>
        <v>15</v>
      </c>
      <c r="D21">
        <v>0</v>
      </c>
      <c r="E21">
        <v>0</v>
      </c>
      <c r="F21">
        <v>0</v>
      </c>
      <c r="G21" s="64">
        <f t="shared" si="22"/>
        <v>0</v>
      </c>
      <c r="H21" s="64">
        <f t="shared" si="23"/>
        <v>0</v>
      </c>
      <c r="I21" s="65">
        <f t="shared" si="24"/>
        <v>0</v>
      </c>
      <c r="K21" s="50" t="s">
        <v>14</v>
      </c>
      <c r="L21" s="50" t="s">
        <v>1</v>
      </c>
      <c r="M21" s="50"/>
      <c r="N21" s="50"/>
      <c r="O21" s="50"/>
      <c r="P21" s="50"/>
      <c r="Q21" s="50"/>
      <c r="S21" s="26" t="str">
        <f t="shared" si="25"/>
        <v/>
      </c>
      <c r="AD21" s="31" t="str">
        <f t="shared" si="26"/>
        <v/>
      </c>
      <c r="AE21" s="32" t="str">
        <f t="shared" si="26"/>
        <v/>
      </c>
      <c r="AF21" s="32" t="str">
        <f t="shared" si="26"/>
        <v/>
      </c>
      <c r="AG21" s="32" t="str">
        <f t="shared" si="26"/>
        <v/>
      </c>
      <c r="AH21" s="32" t="str">
        <f t="shared" si="26"/>
        <v/>
      </c>
      <c r="AI21" s="32" t="str">
        <f t="shared" si="26"/>
        <v/>
      </c>
      <c r="AJ21" s="33" t="str">
        <f t="shared" si="26"/>
        <v/>
      </c>
      <c r="AV21" s="31" t="str">
        <f t="shared" si="13"/>
        <v/>
      </c>
      <c r="AW21" s="32" t="str">
        <f t="shared" si="13"/>
        <v/>
      </c>
      <c r="AX21" s="32" t="str">
        <f t="shared" si="13"/>
        <v/>
      </c>
      <c r="AY21" s="32" t="str">
        <f t="shared" si="13"/>
        <v/>
      </c>
      <c r="AZ21" s="32" t="str">
        <f t="shared" si="13"/>
        <v/>
      </c>
      <c r="BA21" s="32" t="str">
        <f t="shared" si="13"/>
        <v/>
      </c>
      <c r="BB21" s="33" t="str">
        <f t="shared" si="13"/>
        <v/>
      </c>
      <c r="BD21" s="28" t="str">
        <f t="shared" si="14"/>
        <v/>
      </c>
      <c r="BE21" s="29" t="str">
        <f t="shared" si="14"/>
        <v/>
      </c>
      <c r="BF21" s="29" t="str">
        <f t="shared" si="14"/>
        <v/>
      </c>
      <c r="BG21" s="29" t="str">
        <f t="shared" si="14"/>
        <v/>
      </c>
      <c r="BH21" s="29" t="str">
        <f t="shared" si="14"/>
        <v/>
      </c>
      <c r="BI21" s="29" t="str">
        <f t="shared" si="14"/>
        <v/>
      </c>
      <c r="BJ21" s="30" t="str">
        <f t="shared" si="14"/>
        <v/>
      </c>
      <c r="BL21" s="31">
        <f t="shared" si="15"/>
        <v>1</v>
      </c>
      <c r="BM21" s="32">
        <f t="shared" si="15"/>
        <v>1</v>
      </c>
      <c r="BN21" s="32" t="str">
        <f t="shared" si="15"/>
        <v/>
      </c>
      <c r="BO21" s="32" t="str">
        <f t="shared" si="15"/>
        <v/>
      </c>
      <c r="BP21" s="32" t="str">
        <f t="shared" si="15"/>
        <v/>
      </c>
      <c r="BQ21" s="32" t="str">
        <f t="shared" si="15"/>
        <v/>
      </c>
      <c r="BR21" s="32" t="str">
        <f t="shared" si="15"/>
        <v/>
      </c>
      <c r="BS21" s="33" t="str">
        <f t="shared" si="16"/>
        <v/>
      </c>
      <c r="BU21" s="28" t="str">
        <f t="shared" ref="BU21:CA21" si="60">IF(AND($B21=1,OR(SUM(BL21:BL27)&gt;=3,SUM(BL21:BL27)=0)),$BX$2,"")</f>
        <v/>
      </c>
      <c r="BV21" s="29" t="str">
        <f t="shared" si="60"/>
        <v/>
      </c>
      <c r="BW21" s="29" t="str">
        <f t="shared" si="60"/>
        <v/>
      </c>
      <c r="BX21" s="29" t="str">
        <f t="shared" si="60"/>
        <v/>
      </c>
      <c r="BY21" s="29" t="str">
        <f t="shared" si="60"/>
        <v/>
      </c>
      <c r="BZ21" s="29" t="str">
        <f t="shared" si="60"/>
        <v/>
      </c>
      <c r="CA21" s="30" t="str">
        <f t="shared" si="60"/>
        <v/>
      </c>
      <c r="CC21" s="31" t="str">
        <f t="shared" si="28"/>
        <v/>
      </c>
      <c r="CD21" s="32" t="str">
        <f t="shared" si="28"/>
        <v/>
      </c>
      <c r="CE21" s="32" t="str">
        <f t="shared" si="28"/>
        <v/>
      </c>
      <c r="CF21" s="32" t="str">
        <f t="shared" si="28"/>
        <v/>
      </c>
      <c r="CG21" s="32" t="str">
        <f t="shared" si="28"/>
        <v/>
      </c>
      <c r="CH21" s="32" t="str">
        <f t="shared" si="28"/>
        <v/>
      </c>
      <c r="CI21" s="33" t="str">
        <f t="shared" si="28"/>
        <v/>
      </c>
      <c r="CL21" s="31" t="str">
        <f t="shared" si="29"/>
        <v/>
      </c>
      <c r="CM21" s="32" t="str">
        <f t="shared" si="29"/>
        <v/>
      </c>
      <c r="CN21" s="32" t="str">
        <f t="shared" si="29"/>
        <v/>
      </c>
      <c r="CO21" s="32" t="str">
        <f t="shared" si="29"/>
        <v/>
      </c>
      <c r="CP21" s="32" t="str">
        <f t="shared" si="29"/>
        <v/>
      </c>
      <c r="CQ21" s="32" t="str">
        <f t="shared" si="29"/>
        <v/>
      </c>
      <c r="CR21" s="33" t="str">
        <f t="shared" si="29"/>
        <v/>
      </c>
      <c r="CU21" s="31" t="str">
        <f t="shared" si="30"/>
        <v/>
      </c>
      <c r="CV21" s="32" t="str">
        <f t="shared" si="20"/>
        <v/>
      </c>
      <c r="CW21" s="32" t="str">
        <f t="shared" si="20"/>
        <v/>
      </c>
      <c r="CX21" s="32" t="str">
        <f t="shared" si="20"/>
        <v/>
      </c>
      <c r="CY21" s="32" t="str">
        <f t="shared" si="20"/>
        <v/>
      </c>
      <c r="CZ21" s="32" t="str">
        <f t="shared" si="20"/>
        <v/>
      </c>
      <c r="DA21" s="33" t="str">
        <f t="shared" si="20"/>
        <v/>
      </c>
      <c r="DD21" s="28" t="str">
        <f t="shared" ref="DD21:DJ21" si="61">IF(AND($B21=1,SUM(BL21:BL27)&gt;=3),$DG$2,"")</f>
        <v/>
      </c>
      <c r="DE21" s="29" t="str">
        <f t="shared" si="61"/>
        <v/>
      </c>
      <c r="DF21" s="29" t="str">
        <f t="shared" si="61"/>
        <v/>
      </c>
      <c r="DG21" s="29" t="str">
        <f t="shared" si="61"/>
        <v/>
      </c>
      <c r="DH21" s="29" t="str">
        <f t="shared" si="61"/>
        <v/>
      </c>
      <c r="DI21" s="29" t="str">
        <f t="shared" si="61"/>
        <v/>
      </c>
      <c r="DJ21" s="30" t="str">
        <f t="shared" si="61"/>
        <v/>
      </c>
    </row>
    <row r="22" spans="1:114" x14ac:dyDescent="0.2">
      <c r="A22" s="53">
        <v>18</v>
      </c>
      <c r="B22">
        <v>1</v>
      </c>
      <c r="C22" s="1">
        <f>IF(B22=1,SUM(B$5:B22),"")</f>
        <v>16</v>
      </c>
      <c r="D22">
        <v>0</v>
      </c>
      <c r="E22">
        <v>0</v>
      </c>
      <c r="F22">
        <v>0</v>
      </c>
      <c r="G22" s="64">
        <f t="shared" si="22"/>
        <v>0</v>
      </c>
      <c r="H22" s="64">
        <f t="shared" si="23"/>
        <v>0</v>
      </c>
      <c r="I22" s="65">
        <f t="shared" si="24"/>
        <v>0</v>
      </c>
      <c r="K22" s="50"/>
      <c r="L22" s="50"/>
      <c r="M22" s="50" t="s">
        <v>5</v>
      </c>
      <c r="N22" s="50"/>
      <c r="O22" s="50" t="s">
        <v>10</v>
      </c>
      <c r="P22" s="50"/>
      <c r="Q22" s="50"/>
      <c r="S22" s="26" t="str">
        <f t="shared" si="25"/>
        <v/>
      </c>
      <c r="AD22" s="31" t="str">
        <f t="shared" si="26"/>
        <v/>
      </c>
      <c r="AE22" s="32" t="str">
        <f t="shared" si="26"/>
        <v/>
      </c>
      <c r="AF22" s="32" t="str">
        <f t="shared" si="26"/>
        <v/>
      </c>
      <c r="AG22" s="32" t="str">
        <f t="shared" si="26"/>
        <v/>
      </c>
      <c r="AH22" s="32" t="str">
        <f t="shared" si="26"/>
        <v/>
      </c>
      <c r="AI22" s="32" t="str">
        <f t="shared" si="26"/>
        <v/>
      </c>
      <c r="AJ22" s="33" t="str">
        <f t="shared" si="26"/>
        <v/>
      </c>
      <c r="AV22" s="31" t="str">
        <f t="shared" si="13"/>
        <v/>
      </c>
      <c r="AW22" s="32" t="str">
        <f t="shared" si="13"/>
        <v/>
      </c>
      <c r="AX22" s="32" t="str">
        <f t="shared" si="13"/>
        <v/>
      </c>
      <c r="AY22" s="32" t="str">
        <f t="shared" si="13"/>
        <v/>
      </c>
      <c r="AZ22" s="32" t="str">
        <f t="shared" si="13"/>
        <v/>
      </c>
      <c r="BA22" s="32" t="str">
        <f t="shared" si="13"/>
        <v/>
      </c>
      <c r="BB22" s="33" t="str">
        <f t="shared" si="13"/>
        <v/>
      </c>
      <c r="BD22" s="28" t="str">
        <f t="shared" si="14"/>
        <v/>
      </c>
      <c r="BE22" s="29" t="str">
        <f t="shared" si="14"/>
        <v/>
      </c>
      <c r="BF22" s="29" t="str">
        <f t="shared" si="14"/>
        <v/>
      </c>
      <c r="BG22" s="29" t="str">
        <f t="shared" si="14"/>
        <v/>
      </c>
      <c r="BH22" s="29" t="str">
        <f t="shared" si="14"/>
        <v/>
      </c>
      <c r="BI22" s="29" t="str">
        <f t="shared" si="14"/>
        <v/>
      </c>
      <c r="BJ22" s="30" t="str">
        <f t="shared" si="14"/>
        <v/>
      </c>
      <c r="BL22" s="31" t="str">
        <f t="shared" si="15"/>
        <v/>
      </c>
      <c r="BM22" s="32" t="str">
        <f t="shared" si="15"/>
        <v/>
      </c>
      <c r="BN22" s="32">
        <f t="shared" si="15"/>
        <v>1</v>
      </c>
      <c r="BO22" s="32" t="str">
        <f t="shared" si="15"/>
        <v/>
      </c>
      <c r="BP22" s="32">
        <f t="shared" si="15"/>
        <v>1</v>
      </c>
      <c r="BQ22" s="32" t="str">
        <f t="shared" si="15"/>
        <v/>
      </c>
      <c r="BR22" s="32" t="str">
        <f t="shared" si="15"/>
        <v/>
      </c>
      <c r="BS22" s="33" t="str">
        <f t="shared" si="16"/>
        <v/>
      </c>
      <c r="BU22" s="28" t="str">
        <f t="shared" ref="BU22:CA22" si="62">IF(AND($B22=1,OR(SUM(BL22:BL28)&gt;=3,SUM(BL22:BL28)=0)),$BX$2,"")</f>
        <v/>
      </c>
      <c r="BV22" s="29" t="str">
        <f t="shared" si="62"/>
        <v/>
      </c>
      <c r="BW22" s="29" t="str">
        <f t="shared" si="62"/>
        <v/>
      </c>
      <c r="BX22" s="29" t="str">
        <f t="shared" si="62"/>
        <v/>
      </c>
      <c r="BY22" s="29" t="str">
        <f t="shared" si="62"/>
        <v/>
      </c>
      <c r="BZ22" s="29" t="str">
        <f t="shared" si="62"/>
        <v/>
      </c>
      <c r="CA22" s="30" t="str">
        <f t="shared" si="62"/>
        <v/>
      </c>
      <c r="CC22" s="31" t="str">
        <f t="shared" si="28"/>
        <v/>
      </c>
      <c r="CD22" s="32" t="str">
        <f t="shared" si="28"/>
        <v/>
      </c>
      <c r="CE22" s="32" t="str">
        <f t="shared" si="28"/>
        <v/>
      </c>
      <c r="CF22" s="32" t="str">
        <f t="shared" si="28"/>
        <v/>
      </c>
      <c r="CG22" s="32" t="str">
        <f t="shared" si="28"/>
        <v/>
      </c>
      <c r="CH22" s="32" t="str">
        <f t="shared" si="28"/>
        <v/>
      </c>
      <c r="CI22" s="33" t="str">
        <f t="shared" si="28"/>
        <v/>
      </c>
      <c r="CL22" s="31" t="str">
        <f t="shared" si="29"/>
        <v/>
      </c>
      <c r="CM22" s="32" t="str">
        <f t="shared" si="29"/>
        <v/>
      </c>
      <c r="CN22" s="32" t="str">
        <f t="shared" si="29"/>
        <v/>
      </c>
      <c r="CO22" s="32" t="str">
        <f t="shared" si="29"/>
        <v/>
      </c>
      <c r="CP22" s="32" t="str">
        <f t="shared" si="29"/>
        <v/>
      </c>
      <c r="CQ22" s="32" t="str">
        <f t="shared" si="29"/>
        <v/>
      </c>
      <c r="CR22" s="33" t="str">
        <f t="shared" si="29"/>
        <v/>
      </c>
      <c r="CU22" s="31" t="str">
        <f t="shared" si="30"/>
        <v/>
      </c>
      <c r="CV22" s="32" t="str">
        <f t="shared" si="20"/>
        <v/>
      </c>
      <c r="CW22" s="32" t="str">
        <f t="shared" si="20"/>
        <v/>
      </c>
      <c r="CX22" s="32" t="str">
        <f t="shared" si="20"/>
        <v/>
      </c>
      <c r="CY22" s="32" t="str">
        <f t="shared" si="20"/>
        <v/>
      </c>
      <c r="CZ22" s="32" t="str">
        <f t="shared" si="20"/>
        <v/>
      </c>
      <c r="DA22" s="33" t="str">
        <f t="shared" si="20"/>
        <v/>
      </c>
      <c r="DD22" s="28" t="str">
        <f t="shared" ref="DD22:DJ22" si="63">IF(AND($B22=1,SUM(BL22:BL28)&gt;=3),$DG$2,"")</f>
        <v/>
      </c>
      <c r="DE22" s="29" t="str">
        <f t="shared" si="63"/>
        <v/>
      </c>
      <c r="DF22" s="29" t="str">
        <f t="shared" si="63"/>
        <v/>
      </c>
      <c r="DG22" s="29" t="str">
        <f t="shared" si="63"/>
        <v/>
      </c>
      <c r="DH22" s="29" t="str">
        <f t="shared" si="63"/>
        <v/>
      </c>
      <c r="DI22" s="29" t="str">
        <f t="shared" si="63"/>
        <v/>
      </c>
      <c r="DJ22" s="30" t="str">
        <f t="shared" si="63"/>
        <v/>
      </c>
    </row>
    <row r="23" spans="1:114" x14ac:dyDescent="0.2">
      <c r="A23" s="53">
        <v>19</v>
      </c>
      <c r="B23">
        <v>0</v>
      </c>
      <c r="C23" s="1" t="str">
        <f>IF(B23=1,SUM(B$5:B23),"")</f>
        <v/>
      </c>
      <c r="D23">
        <v>0</v>
      </c>
      <c r="E23">
        <v>0</v>
      </c>
      <c r="F23">
        <v>0</v>
      </c>
      <c r="G23" s="64">
        <f t="shared" si="22"/>
        <v>0</v>
      </c>
      <c r="H23" s="64">
        <f t="shared" si="23"/>
        <v>0</v>
      </c>
      <c r="I23" s="65">
        <f t="shared" si="24"/>
        <v>0</v>
      </c>
      <c r="K23" s="50"/>
      <c r="L23" s="50"/>
      <c r="M23" s="50"/>
      <c r="N23" s="50"/>
      <c r="O23" s="50"/>
      <c r="P23" s="50"/>
      <c r="Q23" s="50"/>
      <c r="S23" s="26" t="str">
        <f t="shared" si="25"/>
        <v/>
      </c>
      <c r="AD23" s="31" t="str">
        <f t="shared" si="26"/>
        <v/>
      </c>
      <c r="AE23" s="32" t="str">
        <f t="shared" si="26"/>
        <v/>
      </c>
      <c r="AF23" s="32" t="str">
        <f t="shared" si="26"/>
        <v/>
      </c>
      <c r="AG23" s="32" t="str">
        <f t="shared" si="26"/>
        <v/>
      </c>
      <c r="AH23" s="32" t="str">
        <f t="shared" si="26"/>
        <v/>
      </c>
      <c r="AI23" s="32" t="str">
        <f t="shared" si="26"/>
        <v/>
      </c>
      <c r="AJ23" s="33" t="str">
        <f t="shared" si="26"/>
        <v/>
      </c>
      <c r="AV23" s="31" t="str">
        <f t="shared" si="13"/>
        <v/>
      </c>
      <c r="AW23" s="32" t="str">
        <f t="shared" si="13"/>
        <v/>
      </c>
      <c r="AX23" s="32" t="str">
        <f t="shared" si="13"/>
        <v/>
      </c>
      <c r="AY23" s="32" t="str">
        <f t="shared" si="13"/>
        <v/>
      </c>
      <c r="AZ23" s="32" t="str">
        <f t="shared" si="13"/>
        <v/>
      </c>
      <c r="BA23" s="32" t="str">
        <f t="shared" si="13"/>
        <v/>
      </c>
      <c r="BB23" s="33" t="str">
        <f t="shared" si="13"/>
        <v/>
      </c>
      <c r="BD23" s="28" t="str">
        <f t="shared" si="14"/>
        <v/>
      </c>
      <c r="BE23" s="29" t="str">
        <f t="shared" si="14"/>
        <v/>
      </c>
      <c r="BF23" s="29" t="str">
        <f t="shared" si="14"/>
        <v/>
      </c>
      <c r="BG23" s="29" t="str">
        <f t="shared" si="14"/>
        <v/>
      </c>
      <c r="BH23" s="29" t="str">
        <f t="shared" si="14"/>
        <v/>
      </c>
      <c r="BI23" s="29" t="str">
        <f t="shared" si="14"/>
        <v/>
      </c>
      <c r="BJ23" s="30" t="str">
        <f t="shared" si="14"/>
        <v/>
      </c>
      <c r="BL23" s="31" t="str">
        <f t="shared" si="15"/>
        <v/>
      </c>
      <c r="BM23" s="32" t="str">
        <f t="shared" si="15"/>
        <v/>
      </c>
      <c r="BN23" s="32" t="str">
        <f t="shared" si="15"/>
        <v/>
      </c>
      <c r="BO23" s="32" t="str">
        <f t="shared" si="15"/>
        <v/>
      </c>
      <c r="BP23" s="32" t="str">
        <f t="shared" si="15"/>
        <v/>
      </c>
      <c r="BQ23" s="32" t="str">
        <f t="shared" si="15"/>
        <v/>
      </c>
      <c r="BR23" s="32" t="str">
        <f t="shared" si="15"/>
        <v/>
      </c>
      <c r="BS23" s="33" t="str">
        <f t="shared" si="16"/>
        <v/>
      </c>
      <c r="BU23" s="28" t="str">
        <f t="shared" ref="BU23:CA23" si="64">IF(AND($B23=1,OR(SUM(BL23:BL29)&gt;=3,SUM(BL23:BL29)=0)),$BX$2,"")</f>
        <v/>
      </c>
      <c r="BV23" s="29" t="str">
        <f t="shared" si="64"/>
        <v/>
      </c>
      <c r="BW23" s="29" t="str">
        <f t="shared" si="64"/>
        <v/>
      </c>
      <c r="BX23" s="29" t="str">
        <f t="shared" si="64"/>
        <v/>
      </c>
      <c r="BY23" s="29" t="str">
        <f t="shared" si="64"/>
        <v/>
      </c>
      <c r="BZ23" s="29" t="str">
        <f t="shared" si="64"/>
        <v/>
      </c>
      <c r="CA23" s="30" t="str">
        <f t="shared" si="64"/>
        <v/>
      </c>
      <c r="CC23" s="31" t="str">
        <f t="shared" si="28"/>
        <v/>
      </c>
      <c r="CD23" s="32" t="str">
        <f t="shared" si="28"/>
        <v/>
      </c>
      <c r="CE23" s="32" t="str">
        <f t="shared" si="28"/>
        <v/>
      </c>
      <c r="CF23" s="32" t="str">
        <f t="shared" si="28"/>
        <v/>
      </c>
      <c r="CG23" s="32" t="str">
        <f t="shared" si="28"/>
        <v/>
      </c>
      <c r="CH23" s="32" t="str">
        <f t="shared" si="28"/>
        <v/>
      </c>
      <c r="CI23" s="33" t="str">
        <f t="shared" si="28"/>
        <v/>
      </c>
      <c r="CL23" s="31" t="str">
        <f t="shared" si="29"/>
        <v/>
      </c>
      <c r="CM23" s="32" t="str">
        <f t="shared" si="29"/>
        <v/>
      </c>
      <c r="CN23" s="32" t="str">
        <f t="shared" si="29"/>
        <v/>
      </c>
      <c r="CO23" s="32" t="str">
        <f t="shared" si="29"/>
        <v/>
      </c>
      <c r="CP23" s="32" t="str">
        <f t="shared" si="29"/>
        <v/>
      </c>
      <c r="CQ23" s="32" t="str">
        <f t="shared" si="29"/>
        <v/>
      </c>
      <c r="CR23" s="33" t="str">
        <f t="shared" si="29"/>
        <v/>
      </c>
      <c r="CU23" s="31" t="str">
        <f t="shared" si="30"/>
        <v/>
      </c>
      <c r="CV23" s="32" t="str">
        <f t="shared" si="20"/>
        <v/>
      </c>
      <c r="CW23" s="32" t="str">
        <f t="shared" si="20"/>
        <v/>
      </c>
      <c r="CX23" s="32" t="str">
        <f t="shared" si="20"/>
        <v/>
      </c>
      <c r="CY23" s="32" t="str">
        <f t="shared" si="20"/>
        <v/>
      </c>
      <c r="CZ23" s="32" t="str">
        <f t="shared" si="20"/>
        <v/>
      </c>
      <c r="DA23" s="33" t="str">
        <f t="shared" si="20"/>
        <v/>
      </c>
      <c r="DD23" s="28" t="str">
        <f t="shared" ref="DD23:DJ23" si="65">IF(AND($B23=1,SUM(BL23:BL29)&gt;=3),$DG$2,"")</f>
        <v/>
      </c>
      <c r="DE23" s="29" t="str">
        <f t="shared" si="65"/>
        <v/>
      </c>
      <c r="DF23" s="29" t="str">
        <f t="shared" si="65"/>
        <v/>
      </c>
      <c r="DG23" s="29" t="str">
        <f t="shared" si="65"/>
        <v/>
      </c>
      <c r="DH23" s="29" t="str">
        <f t="shared" si="65"/>
        <v/>
      </c>
      <c r="DI23" s="29" t="str">
        <f t="shared" si="65"/>
        <v/>
      </c>
      <c r="DJ23" s="30" t="str">
        <f t="shared" si="65"/>
        <v/>
      </c>
    </row>
    <row r="24" spans="1:114" x14ac:dyDescent="0.2">
      <c r="A24" s="53">
        <v>20</v>
      </c>
      <c r="B24">
        <v>1</v>
      </c>
      <c r="C24" s="1">
        <f>IF(B24=1,SUM(B$5:B24),"")</f>
        <v>17</v>
      </c>
      <c r="D24">
        <v>0</v>
      </c>
      <c r="E24">
        <v>0</v>
      </c>
      <c r="F24">
        <v>0</v>
      </c>
      <c r="G24" s="64">
        <f t="shared" si="22"/>
        <v>0</v>
      </c>
      <c r="H24" s="64">
        <f t="shared" si="23"/>
        <v>0</v>
      </c>
      <c r="I24" s="65">
        <f t="shared" si="24"/>
        <v>0</v>
      </c>
      <c r="K24" s="50"/>
      <c r="L24" s="50"/>
      <c r="M24" s="50"/>
      <c r="N24" s="50" t="s">
        <v>7</v>
      </c>
      <c r="O24" s="50"/>
      <c r="P24" s="50"/>
      <c r="Q24" s="50" t="s">
        <v>12</v>
      </c>
      <c r="S24" s="26" t="str">
        <f t="shared" si="25"/>
        <v/>
      </c>
      <c r="AD24" s="31" t="str">
        <f t="shared" si="26"/>
        <v/>
      </c>
      <c r="AE24" s="32" t="str">
        <f t="shared" si="26"/>
        <v/>
      </c>
      <c r="AF24" s="32" t="str">
        <f t="shared" si="26"/>
        <v/>
      </c>
      <c r="AG24" s="32" t="str">
        <f t="shared" si="26"/>
        <v/>
      </c>
      <c r="AH24" s="32" t="str">
        <f t="shared" si="26"/>
        <v/>
      </c>
      <c r="AI24" s="32" t="str">
        <f t="shared" si="26"/>
        <v/>
      </c>
      <c r="AJ24" s="33" t="str">
        <f t="shared" si="26"/>
        <v/>
      </c>
      <c r="AV24" s="31" t="str">
        <f t="shared" si="13"/>
        <v/>
      </c>
      <c r="AW24" s="32" t="str">
        <f t="shared" si="13"/>
        <v/>
      </c>
      <c r="AX24" s="32" t="str">
        <f t="shared" si="13"/>
        <v/>
      </c>
      <c r="AY24" s="32" t="str">
        <f t="shared" si="13"/>
        <v/>
      </c>
      <c r="AZ24" s="32" t="str">
        <f t="shared" si="13"/>
        <v/>
      </c>
      <c r="BA24" s="32" t="str">
        <f t="shared" si="13"/>
        <v/>
      </c>
      <c r="BB24" s="33" t="str">
        <f t="shared" si="13"/>
        <v/>
      </c>
      <c r="BD24" s="28" t="str">
        <f t="shared" si="14"/>
        <v/>
      </c>
      <c r="BE24" s="29" t="str">
        <f t="shared" si="14"/>
        <v/>
      </c>
      <c r="BF24" s="29" t="str">
        <f t="shared" si="14"/>
        <v/>
      </c>
      <c r="BG24" s="29" t="str">
        <f t="shared" si="14"/>
        <v/>
      </c>
      <c r="BH24" s="29" t="str">
        <f t="shared" si="14"/>
        <v/>
      </c>
      <c r="BI24" s="29" t="str">
        <f t="shared" si="14"/>
        <v/>
      </c>
      <c r="BJ24" s="30" t="str">
        <f t="shared" si="14"/>
        <v/>
      </c>
      <c r="BL24" s="31" t="str">
        <f t="shared" si="15"/>
        <v/>
      </c>
      <c r="BM24" s="32" t="str">
        <f t="shared" si="15"/>
        <v/>
      </c>
      <c r="BN24" s="32" t="str">
        <f t="shared" si="15"/>
        <v/>
      </c>
      <c r="BO24" s="32">
        <f t="shared" si="15"/>
        <v>1</v>
      </c>
      <c r="BP24" s="32" t="str">
        <f t="shared" si="15"/>
        <v/>
      </c>
      <c r="BQ24" s="32" t="str">
        <f t="shared" si="15"/>
        <v/>
      </c>
      <c r="BR24" s="32">
        <f t="shared" si="15"/>
        <v>1</v>
      </c>
      <c r="BS24" s="33" t="str">
        <f t="shared" si="16"/>
        <v/>
      </c>
      <c r="BU24" s="28" t="str">
        <f t="shared" ref="BU24:CA24" si="66">IF(AND($B24=1,OR(SUM(BL24:BL30)&gt;=3,SUM(BL24:BL30)=0)),$BX$2,"")</f>
        <v/>
      </c>
      <c r="BV24" s="29" t="str">
        <f t="shared" si="66"/>
        <v/>
      </c>
      <c r="BW24" s="29" t="str">
        <f t="shared" si="66"/>
        <v/>
      </c>
      <c r="BX24" s="29" t="str">
        <f t="shared" si="66"/>
        <v/>
      </c>
      <c r="BY24" s="29" t="str">
        <f t="shared" si="66"/>
        <v/>
      </c>
      <c r="BZ24" s="29" t="str">
        <f t="shared" si="66"/>
        <v/>
      </c>
      <c r="CA24" s="30" t="str">
        <f t="shared" si="66"/>
        <v/>
      </c>
      <c r="CC24" s="31" t="str">
        <f t="shared" si="28"/>
        <v/>
      </c>
      <c r="CD24" s="32" t="str">
        <f t="shared" si="28"/>
        <v/>
      </c>
      <c r="CE24" s="32" t="str">
        <f t="shared" si="28"/>
        <v/>
      </c>
      <c r="CF24" s="32" t="str">
        <f t="shared" si="28"/>
        <v/>
      </c>
      <c r="CG24" s="32" t="str">
        <f t="shared" si="28"/>
        <v/>
      </c>
      <c r="CH24" s="32" t="str">
        <f t="shared" si="28"/>
        <v/>
      </c>
      <c r="CI24" s="33" t="str">
        <f t="shared" si="28"/>
        <v/>
      </c>
      <c r="CL24" s="31" t="str">
        <f t="shared" si="29"/>
        <v/>
      </c>
      <c r="CM24" s="32" t="str">
        <f t="shared" si="29"/>
        <v/>
      </c>
      <c r="CN24" s="32" t="str">
        <f t="shared" si="29"/>
        <v/>
      </c>
      <c r="CO24" s="32" t="str">
        <f t="shared" si="29"/>
        <v/>
      </c>
      <c r="CP24" s="32" t="str">
        <f t="shared" si="29"/>
        <v/>
      </c>
      <c r="CQ24" s="32" t="str">
        <f t="shared" si="29"/>
        <v/>
      </c>
      <c r="CR24" s="33" t="str">
        <f t="shared" si="29"/>
        <v/>
      </c>
      <c r="CU24" s="31" t="str">
        <f t="shared" si="30"/>
        <v/>
      </c>
      <c r="CV24" s="32" t="str">
        <f t="shared" si="20"/>
        <v/>
      </c>
      <c r="CW24" s="32" t="str">
        <f t="shared" si="20"/>
        <v/>
      </c>
      <c r="CX24" s="32" t="str">
        <f t="shared" si="20"/>
        <v/>
      </c>
      <c r="CY24" s="32" t="str">
        <f t="shared" si="20"/>
        <v/>
      </c>
      <c r="CZ24" s="32" t="str">
        <f t="shared" si="20"/>
        <v/>
      </c>
      <c r="DA24" s="33" t="str">
        <f t="shared" si="20"/>
        <v/>
      </c>
      <c r="DD24" s="28" t="str">
        <f t="shared" ref="DD24:DJ24" si="67">IF(AND($B24=1,SUM(BL24:BL30)&gt;=3),$DG$2,"")</f>
        <v/>
      </c>
      <c r="DE24" s="29" t="str">
        <f t="shared" si="67"/>
        <v/>
      </c>
      <c r="DF24" s="29" t="str">
        <f t="shared" si="67"/>
        <v/>
      </c>
      <c r="DG24" s="29" t="str">
        <f t="shared" si="67"/>
        <v/>
      </c>
      <c r="DH24" s="29" t="str">
        <f t="shared" si="67"/>
        <v/>
      </c>
      <c r="DI24" s="29" t="str">
        <f t="shared" si="67"/>
        <v/>
      </c>
      <c r="DJ24" s="30" t="str">
        <f t="shared" si="67"/>
        <v/>
      </c>
    </row>
    <row r="25" spans="1:114" x14ac:dyDescent="0.2">
      <c r="A25" s="53">
        <v>21</v>
      </c>
      <c r="B25">
        <v>1</v>
      </c>
      <c r="C25" s="1">
        <f>IF(B25=1,SUM(B$5:B25),"")</f>
        <v>18</v>
      </c>
      <c r="D25">
        <v>0</v>
      </c>
      <c r="E25">
        <v>0</v>
      </c>
      <c r="F25">
        <v>0</v>
      </c>
      <c r="G25" s="64">
        <f t="shared" si="22"/>
        <v>0</v>
      </c>
      <c r="H25" s="64">
        <f t="shared" si="23"/>
        <v>0</v>
      </c>
      <c r="I25" s="65">
        <f t="shared" si="24"/>
        <v>0</v>
      </c>
      <c r="K25" s="50"/>
      <c r="L25" s="50" t="s">
        <v>6</v>
      </c>
      <c r="M25" s="50"/>
      <c r="N25" s="50"/>
      <c r="O25" s="50"/>
      <c r="P25" s="50" t="s">
        <v>14</v>
      </c>
      <c r="Q25" s="50"/>
      <c r="S25" s="26" t="str">
        <f t="shared" si="25"/>
        <v/>
      </c>
      <c r="AD25" s="31" t="str">
        <f t="shared" si="26"/>
        <v/>
      </c>
      <c r="AE25" s="32" t="str">
        <f t="shared" si="26"/>
        <v/>
      </c>
      <c r="AF25" s="32" t="str">
        <f t="shared" si="26"/>
        <v/>
      </c>
      <c r="AG25" s="32" t="str">
        <f t="shared" si="26"/>
        <v/>
      </c>
      <c r="AH25" s="32" t="str">
        <f t="shared" si="26"/>
        <v/>
      </c>
      <c r="AI25" s="32" t="str">
        <f t="shared" si="26"/>
        <v/>
      </c>
      <c r="AJ25" s="33" t="str">
        <f t="shared" si="26"/>
        <v/>
      </c>
      <c r="AV25" s="31" t="str">
        <f t="shared" si="13"/>
        <v/>
      </c>
      <c r="AW25" s="32" t="str">
        <f t="shared" si="13"/>
        <v/>
      </c>
      <c r="AX25" s="32" t="str">
        <f t="shared" si="13"/>
        <v/>
      </c>
      <c r="AY25" s="32" t="str">
        <f t="shared" si="13"/>
        <v/>
      </c>
      <c r="AZ25" s="32" t="str">
        <f t="shared" si="13"/>
        <v/>
      </c>
      <c r="BA25" s="32" t="str">
        <f t="shared" si="13"/>
        <v/>
      </c>
      <c r="BB25" s="33" t="str">
        <f t="shared" si="13"/>
        <v/>
      </c>
      <c r="BD25" s="28" t="str">
        <f t="shared" si="14"/>
        <v/>
      </c>
      <c r="BE25" s="29" t="str">
        <f t="shared" si="14"/>
        <v/>
      </c>
      <c r="BF25" s="29" t="str">
        <f t="shared" si="14"/>
        <v/>
      </c>
      <c r="BG25" s="29" t="str">
        <f t="shared" si="14"/>
        <v/>
      </c>
      <c r="BH25" s="29" t="str">
        <f t="shared" si="14"/>
        <v/>
      </c>
      <c r="BI25" s="29" t="str">
        <f t="shared" si="14"/>
        <v/>
      </c>
      <c r="BJ25" s="30" t="str">
        <f t="shared" si="14"/>
        <v/>
      </c>
      <c r="BL25" s="31" t="str">
        <f t="shared" si="15"/>
        <v/>
      </c>
      <c r="BM25" s="32">
        <f t="shared" si="15"/>
        <v>1</v>
      </c>
      <c r="BN25" s="32" t="str">
        <f t="shared" si="15"/>
        <v/>
      </c>
      <c r="BO25" s="32" t="str">
        <f t="shared" si="15"/>
        <v/>
      </c>
      <c r="BP25" s="32" t="str">
        <f t="shared" si="15"/>
        <v/>
      </c>
      <c r="BQ25" s="32">
        <f t="shared" si="15"/>
        <v>1</v>
      </c>
      <c r="BR25" s="32" t="str">
        <f t="shared" si="15"/>
        <v/>
      </c>
      <c r="BS25" s="33" t="str">
        <f t="shared" si="16"/>
        <v/>
      </c>
      <c r="BU25" s="28" t="str">
        <f t="shared" ref="BU25:CA25" si="68">IF(AND($B25=1,OR(SUM(BL25:BL31)&gt;=3,SUM(BL25:BL31)=0)),$BX$2,"")</f>
        <v/>
      </c>
      <c r="BV25" s="29" t="str">
        <f t="shared" si="68"/>
        <v/>
      </c>
      <c r="BW25" s="29" t="str">
        <f t="shared" si="68"/>
        <v/>
      </c>
      <c r="BX25" s="29" t="str">
        <f t="shared" si="68"/>
        <v/>
      </c>
      <c r="BY25" s="29" t="str">
        <f t="shared" si="68"/>
        <v/>
      </c>
      <c r="BZ25" s="29" t="str">
        <f t="shared" si="68"/>
        <v/>
      </c>
      <c r="CA25" s="30" t="str">
        <f t="shared" si="68"/>
        <v/>
      </c>
      <c r="CC25" s="31" t="str">
        <f t="shared" si="28"/>
        <v/>
      </c>
      <c r="CD25" s="32" t="str">
        <f t="shared" si="28"/>
        <v/>
      </c>
      <c r="CE25" s="32" t="str">
        <f t="shared" si="28"/>
        <v/>
      </c>
      <c r="CF25" s="32" t="str">
        <f t="shared" si="28"/>
        <v/>
      </c>
      <c r="CG25" s="32" t="str">
        <f t="shared" si="28"/>
        <v/>
      </c>
      <c r="CH25" s="32" t="str">
        <f t="shared" si="28"/>
        <v/>
      </c>
      <c r="CI25" s="33" t="str">
        <f t="shared" si="28"/>
        <v/>
      </c>
      <c r="CL25" s="31" t="str">
        <f t="shared" si="29"/>
        <v/>
      </c>
      <c r="CM25" s="32" t="str">
        <f t="shared" si="29"/>
        <v/>
      </c>
      <c r="CN25" s="32" t="str">
        <f t="shared" si="29"/>
        <v/>
      </c>
      <c r="CO25" s="32" t="str">
        <f t="shared" si="29"/>
        <v/>
      </c>
      <c r="CP25" s="32" t="str">
        <f t="shared" si="29"/>
        <v/>
      </c>
      <c r="CQ25" s="32" t="str">
        <f t="shared" si="29"/>
        <v/>
      </c>
      <c r="CR25" s="33" t="str">
        <f t="shared" si="29"/>
        <v/>
      </c>
      <c r="CU25" s="31" t="str">
        <f t="shared" si="30"/>
        <v/>
      </c>
      <c r="CV25" s="32" t="str">
        <f t="shared" si="20"/>
        <v/>
      </c>
      <c r="CW25" s="32" t="str">
        <f t="shared" si="20"/>
        <v/>
      </c>
      <c r="CX25" s="32" t="str">
        <f t="shared" si="20"/>
        <v/>
      </c>
      <c r="CY25" s="32" t="str">
        <f t="shared" si="20"/>
        <v/>
      </c>
      <c r="CZ25" s="32" t="str">
        <f t="shared" si="20"/>
        <v/>
      </c>
      <c r="DA25" s="33" t="str">
        <f t="shared" si="20"/>
        <v/>
      </c>
      <c r="DD25" s="28" t="str">
        <f t="shared" ref="DD25:DJ25" si="69">IF(AND($B25=1,SUM(BL25:BL31)&gt;=3),$DG$2,"")</f>
        <v/>
      </c>
      <c r="DE25" s="29" t="str">
        <f t="shared" si="69"/>
        <v/>
      </c>
      <c r="DF25" s="29" t="str">
        <f t="shared" si="69"/>
        <v/>
      </c>
      <c r="DG25" s="29" t="str">
        <f t="shared" si="69"/>
        <v/>
      </c>
      <c r="DH25" s="29" t="str">
        <f t="shared" si="69"/>
        <v/>
      </c>
      <c r="DI25" s="29" t="str">
        <f t="shared" si="69"/>
        <v/>
      </c>
      <c r="DJ25" s="30" t="str">
        <f t="shared" si="69"/>
        <v/>
      </c>
    </row>
    <row r="26" spans="1:114" x14ac:dyDescent="0.2">
      <c r="A26" s="53">
        <v>22</v>
      </c>
      <c r="B26">
        <v>1</v>
      </c>
      <c r="C26" s="1">
        <f>IF(B26=1,SUM(B$5:B26),"")</f>
        <v>19</v>
      </c>
      <c r="D26">
        <v>1</v>
      </c>
      <c r="E26">
        <v>0</v>
      </c>
      <c r="F26">
        <v>0</v>
      </c>
      <c r="G26" s="64">
        <f t="shared" si="22"/>
        <v>1</v>
      </c>
      <c r="H26" s="64">
        <f t="shared" si="23"/>
        <v>0</v>
      </c>
      <c r="I26" s="65">
        <f t="shared" si="24"/>
        <v>1</v>
      </c>
      <c r="K26" s="50" t="s">
        <v>3</v>
      </c>
      <c r="L26" s="50"/>
      <c r="M26" s="50" t="s">
        <v>8</v>
      </c>
      <c r="N26" s="50"/>
      <c r="O26" s="50"/>
      <c r="P26" s="50"/>
      <c r="Q26" s="50"/>
      <c r="S26" s="26" t="str">
        <f t="shared" si="25"/>
        <v/>
      </c>
      <c r="AD26" s="31">
        <f t="shared" si="26"/>
        <v>1</v>
      </c>
      <c r="AE26" s="32" t="str">
        <f t="shared" si="26"/>
        <v/>
      </c>
      <c r="AF26" s="32" t="str">
        <f t="shared" si="26"/>
        <v/>
      </c>
      <c r="AG26" s="32" t="str">
        <f t="shared" si="26"/>
        <v/>
      </c>
      <c r="AH26" s="32" t="str">
        <f t="shared" si="26"/>
        <v/>
      </c>
      <c r="AI26" s="32" t="str">
        <f t="shared" si="26"/>
        <v/>
      </c>
      <c r="AJ26" s="33" t="str">
        <f t="shared" si="26"/>
        <v/>
      </c>
      <c r="AV26" s="31" t="str">
        <f t="shared" si="13"/>
        <v/>
      </c>
      <c r="AW26" s="32" t="str">
        <f t="shared" si="13"/>
        <v/>
      </c>
      <c r="AX26" s="32" t="str">
        <f t="shared" si="13"/>
        <v/>
      </c>
      <c r="AY26" s="32" t="str">
        <f t="shared" si="13"/>
        <v/>
      </c>
      <c r="AZ26" s="32" t="str">
        <f t="shared" si="13"/>
        <v/>
      </c>
      <c r="BA26" s="32" t="str">
        <f t="shared" si="13"/>
        <v/>
      </c>
      <c r="BB26" s="33" t="str">
        <f t="shared" si="13"/>
        <v/>
      </c>
      <c r="BD26" s="28" t="str">
        <f t="shared" si="14"/>
        <v/>
      </c>
      <c r="BE26" s="29" t="str">
        <f t="shared" si="14"/>
        <v/>
      </c>
      <c r="BF26" s="29" t="str">
        <f t="shared" si="14"/>
        <v/>
      </c>
      <c r="BG26" s="29" t="str">
        <f t="shared" si="14"/>
        <v/>
      </c>
      <c r="BH26" s="29" t="str">
        <f t="shared" si="14"/>
        <v/>
      </c>
      <c r="BI26" s="29" t="str">
        <f t="shared" si="14"/>
        <v/>
      </c>
      <c r="BJ26" s="30" t="str">
        <f t="shared" si="14"/>
        <v/>
      </c>
      <c r="BL26" s="31">
        <f t="shared" si="15"/>
        <v>1</v>
      </c>
      <c r="BM26" s="32" t="str">
        <f t="shared" si="15"/>
        <v/>
      </c>
      <c r="BN26" s="32">
        <f t="shared" si="15"/>
        <v>1</v>
      </c>
      <c r="BO26" s="32" t="str">
        <f t="shared" si="15"/>
        <v/>
      </c>
      <c r="BP26" s="32" t="str">
        <f t="shared" si="15"/>
        <v/>
      </c>
      <c r="BQ26" s="32" t="str">
        <f t="shared" si="15"/>
        <v/>
      </c>
      <c r="BR26" s="32" t="str">
        <f t="shared" si="15"/>
        <v/>
      </c>
      <c r="BS26" s="33" t="str">
        <f t="shared" si="16"/>
        <v/>
      </c>
      <c r="BU26" s="28" t="str">
        <f t="shared" ref="BU26:CA26" si="70">IF(AND($B26=1,OR(SUM(BL26:BL32)&gt;=3,SUM(BL26:BL32)=0)),$BX$2,"")</f>
        <v/>
      </c>
      <c r="BV26" s="29" t="str">
        <f t="shared" si="70"/>
        <v/>
      </c>
      <c r="BW26" s="29" t="str">
        <f t="shared" si="70"/>
        <v/>
      </c>
      <c r="BX26" s="29" t="str">
        <f t="shared" si="70"/>
        <v/>
      </c>
      <c r="BY26" s="29" t="str">
        <f t="shared" si="70"/>
        <v/>
      </c>
      <c r="BZ26" s="29" t="str">
        <f t="shared" si="70"/>
        <v/>
      </c>
      <c r="CA26" s="30" t="str">
        <f t="shared" si="70"/>
        <v/>
      </c>
      <c r="CC26" s="31">
        <f t="shared" si="28"/>
        <v>1</v>
      </c>
      <c r="CD26" s="32" t="str">
        <f t="shared" si="28"/>
        <v/>
      </c>
      <c r="CE26" s="32" t="str">
        <f t="shared" si="28"/>
        <v/>
      </c>
      <c r="CF26" s="32" t="str">
        <f t="shared" si="28"/>
        <v/>
      </c>
      <c r="CG26" s="32" t="str">
        <f t="shared" si="28"/>
        <v/>
      </c>
      <c r="CH26" s="32" t="str">
        <f t="shared" si="28"/>
        <v/>
      </c>
      <c r="CI26" s="33" t="str">
        <f t="shared" si="28"/>
        <v/>
      </c>
      <c r="CL26" s="31" t="str">
        <f t="shared" si="29"/>
        <v/>
      </c>
      <c r="CM26" s="32" t="str">
        <f t="shared" si="29"/>
        <v/>
      </c>
      <c r="CN26" s="32" t="str">
        <f t="shared" si="29"/>
        <v/>
      </c>
      <c r="CO26" s="32" t="str">
        <f t="shared" si="29"/>
        <v/>
      </c>
      <c r="CP26" s="32" t="str">
        <f t="shared" si="29"/>
        <v/>
      </c>
      <c r="CQ26" s="32" t="str">
        <f t="shared" si="29"/>
        <v/>
      </c>
      <c r="CR26" s="33" t="str">
        <f t="shared" si="29"/>
        <v/>
      </c>
      <c r="CU26" s="31" t="str">
        <f t="shared" si="30"/>
        <v/>
      </c>
      <c r="CV26" s="32" t="str">
        <f t="shared" si="20"/>
        <v/>
      </c>
      <c r="CW26" s="32" t="str">
        <f t="shared" si="20"/>
        <v/>
      </c>
      <c r="CX26" s="32" t="str">
        <f t="shared" si="20"/>
        <v/>
      </c>
      <c r="CY26" s="32" t="str">
        <f t="shared" si="20"/>
        <v/>
      </c>
      <c r="CZ26" s="32" t="str">
        <f t="shared" si="20"/>
        <v/>
      </c>
      <c r="DA26" s="33" t="str">
        <f t="shared" si="20"/>
        <v/>
      </c>
      <c r="DD26" s="28" t="str">
        <f t="shared" ref="DD26:DJ26" si="71">IF(AND($B26=1,SUM(BL26:BL32)&gt;=3),$DG$2,"")</f>
        <v/>
      </c>
      <c r="DE26" s="29" t="str">
        <f t="shared" si="71"/>
        <v/>
      </c>
      <c r="DF26" s="29" t="str">
        <f t="shared" si="71"/>
        <v/>
      </c>
      <c r="DG26" s="29" t="str">
        <f t="shared" si="71"/>
        <v/>
      </c>
      <c r="DH26" s="29" t="str">
        <f t="shared" si="71"/>
        <v/>
      </c>
      <c r="DI26" s="29" t="str">
        <f t="shared" si="71"/>
        <v/>
      </c>
      <c r="DJ26" s="30" t="str">
        <f t="shared" si="71"/>
        <v/>
      </c>
    </row>
    <row r="27" spans="1:114" x14ac:dyDescent="0.2">
      <c r="A27" s="53">
        <v>23</v>
      </c>
      <c r="B27">
        <v>1</v>
      </c>
      <c r="C27" s="1">
        <f>IF(B27=1,SUM(B$5:B27),"")</f>
        <v>20</v>
      </c>
      <c r="D27">
        <v>0</v>
      </c>
      <c r="E27">
        <v>1</v>
      </c>
      <c r="F27">
        <v>0</v>
      </c>
      <c r="G27" s="64">
        <f t="shared" si="22"/>
        <v>0</v>
      </c>
      <c r="H27" s="64">
        <f t="shared" si="23"/>
        <v>1</v>
      </c>
      <c r="I27" s="65">
        <f t="shared" si="24"/>
        <v>1</v>
      </c>
      <c r="K27" s="50"/>
      <c r="L27" s="50"/>
      <c r="M27" s="50"/>
      <c r="N27" s="50" t="s">
        <v>11</v>
      </c>
      <c r="O27" s="50" t="s">
        <v>4</v>
      </c>
      <c r="P27" s="50"/>
      <c r="Q27" s="50"/>
      <c r="S27" s="26" t="str">
        <f t="shared" si="25"/>
        <v/>
      </c>
      <c r="AD27" s="31" t="str">
        <f t="shared" si="26"/>
        <v/>
      </c>
      <c r="AE27" s="32" t="str">
        <f t="shared" si="26"/>
        <v/>
      </c>
      <c r="AF27" s="32" t="str">
        <f t="shared" si="26"/>
        <v/>
      </c>
      <c r="AG27" s="32" t="str">
        <f t="shared" si="26"/>
        <v/>
      </c>
      <c r="AH27" s="32">
        <f t="shared" si="26"/>
        <v>1</v>
      </c>
      <c r="AI27" s="32" t="str">
        <f t="shared" si="26"/>
        <v/>
      </c>
      <c r="AJ27" s="33" t="str">
        <f t="shared" si="26"/>
        <v/>
      </c>
      <c r="AV27" s="31" t="str">
        <f t="shared" si="13"/>
        <v/>
      </c>
      <c r="AW27" s="32" t="str">
        <f t="shared" si="13"/>
        <v/>
      </c>
      <c r="AX27" s="32" t="str">
        <f t="shared" si="13"/>
        <v/>
      </c>
      <c r="AY27" s="32" t="str">
        <f t="shared" si="13"/>
        <v/>
      </c>
      <c r="AZ27" s="32" t="str">
        <f t="shared" si="13"/>
        <v/>
      </c>
      <c r="BA27" s="32" t="str">
        <f t="shared" si="13"/>
        <v/>
      </c>
      <c r="BB27" s="33" t="str">
        <f t="shared" si="13"/>
        <v/>
      </c>
      <c r="BD27" s="28" t="str">
        <f t="shared" si="14"/>
        <v/>
      </c>
      <c r="BE27" s="29" t="str">
        <f t="shared" si="14"/>
        <v/>
      </c>
      <c r="BF27" s="29" t="str">
        <f t="shared" si="14"/>
        <v/>
      </c>
      <c r="BG27" s="29" t="str">
        <f t="shared" si="14"/>
        <v/>
      </c>
      <c r="BH27" s="29" t="str">
        <f t="shared" si="14"/>
        <v/>
      </c>
      <c r="BI27" s="29" t="str">
        <f t="shared" si="14"/>
        <v/>
      </c>
      <c r="BJ27" s="30" t="str">
        <f t="shared" si="14"/>
        <v/>
      </c>
      <c r="BL27" s="31" t="str">
        <f t="shared" si="15"/>
        <v/>
      </c>
      <c r="BM27" s="32" t="str">
        <f t="shared" si="15"/>
        <v/>
      </c>
      <c r="BN27" s="32" t="str">
        <f t="shared" si="15"/>
        <v/>
      </c>
      <c r="BO27" s="32">
        <f t="shared" si="15"/>
        <v>1</v>
      </c>
      <c r="BP27" s="32">
        <f t="shared" si="15"/>
        <v>1</v>
      </c>
      <c r="BQ27" s="32" t="str">
        <f t="shared" si="15"/>
        <v/>
      </c>
      <c r="BR27" s="32" t="str">
        <f t="shared" si="15"/>
        <v/>
      </c>
      <c r="BS27" s="33" t="str">
        <f t="shared" si="16"/>
        <v/>
      </c>
      <c r="BU27" s="28" t="str">
        <f t="shared" ref="BU27:CA27" si="72">IF(AND($B27=1,OR(SUM(BL27:BL33)&gt;=3,SUM(BL27:BL33)=0)),$BX$2,"")</f>
        <v/>
      </c>
      <c r="BV27" s="29" t="str">
        <f t="shared" si="72"/>
        <v/>
      </c>
      <c r="BW27" s="29" t="str">
        <f t="shared" si="72"/>
        <v/>
      </c>
      <c r="BX27" s="29" t="str">
        <f t="shared" si="72"/>
        <v/>
      </c>
      <c r="BY27" s="29" t="str">
        <f t="shared" si="72"/>
        <v/>
      </c>
      <c r="BZ27" s="29" t="str">
        <f t="shared" si="72"/>
        <v/>
      </c>
      <c r="CA27" s="30" t="str">
        <f t="shared" si="72"/>
        <v/>
      </c>
      <c r="CC27" s="31" t="str">
        <f t="shared" si="28"/>
        <v/>
      </c>
      <c r="CD27" s="32" t="str">
        <f t="shared" si="28"/>
        <v/>
      </c>
      <c r="CE27" s="32" t="str">
        <f t="shared" si="28"/>
        <v/>
      </c>
      <c r="CF27" s="32" t="str">
        <f t="shared" si="28"/>
        <v/>
      </c>
      <c r="CG27" s="32" t="str">
        <f t="shared" si="28"/>
        <v/>
      </c>
      <c r="CH27" s="32" t="str">
        <f t="shared" si="28"/>
        <v/>
      </c>
      <c r="CI27" s="33" t="str">
        <f t="shared" si="28"/>
        <v/>
      </c>
      <c r="CL27" s="31" t="str">
        <f t="shared" si="29"/>
        <v/>
      </c>
      <c r="CM27" s="32" t="str">
        <f t="shared" si="29"/>
        <v/>
      </c>
      <c r="CN27" s="32" t="str">
        <f t="shared" si="29"/>
        <v/>
      </c>
      <c r="CO27" s="32" t="str">
        <f t="shared" si="29"/>
        <v/>
      </c>
      <c r="CP27" s="32">
        <f t="shared" si="29"/>
        <v>1</v>
      </c>
      <c r="CQ27" s="32" t="str">
        <f t="shared" si="29"/>
        <v/>
      </c>
      <c r="CR27" s="33" t="str">
        <f t="shared" si="29"/>
        <v/>
      </c>
      <c r="CU27" s="31" t="str">
        <f t="shared" si="30"/>
        <v/>
      </c>
      <c r="CV27" s="32" t="str">
        <f t="shared" si="20"/>
        <v/>
      </c>
      <c r="CW27" s="32" t="str">
        <f t="shared" si="20"/>
        <v/>
      </c>
      <c r="CX27" s="32" t="str">
        <f t="shared" si="20"/>
        <v/>
      </c>
      <c r="CY27" s="32" t="str">
        <f t="shared" si="20"/>
        <v/>
      </c>
      <c r="CZ27" s="32" t="str">
        <f t="shared" si="20"/>
        <v/>
      </c>
      <c r="DA27" s="33" t="str">
        <f t="shared" si="20"/>
        <v/>
      </c>
      <c r="DD27" s="28" t="str">
        <f t="shared" ref="DD27:DJ27" si="73">IF(AND($B27=1,SUM(BL27:BL33)&gt;=3),$DG$2,"")</f>
        <v/>
      </c>
      <c r="DE27" s="29" t="str">
        <f t="shared" si="73"/>
        <v/>
      </c>
      <c r="DF27" s="29" t="str">
        <f t="shared" si="73"/>
        <v/>
      </c>
      <c r="DG27" s="29" t="str">
        <f t="shared" si="73"/>
        <v/>
      </c>
      <c r="DH27" s="29" t="str">
        <f t="shared" si="73"/>
        <v/>
      </c>
      <c r="DI27" s="29" t="str">
        <f t="shared" si="73"/>
        <v/>
      </c>
      <c r="DJ27" s="30" t="str">
        <f t="shared" si="73"/>
        <v/>
      </c>
    </row>
    <row r="28" spans="1:114" x14ac:dyDescent="0.2">
      <c r="A28" s="53">
        <v>24</v>
      </c>
      <c r="B28">
        <v>1</v>
      </c>
      <c r="C28" s="1">
        <f>IF(B28=1,SUM(B$5:B28),"")</f>
        <v>21</v>
      </c>
      <c r="D28">
        <v>0</v>
      </c>
      <c r="E28">
        <v>0</v>
      </c>
      <c r="F28">
        <v>0</v>
      </c>
      <c r="G28" s="64">
        <f t="shared" si="22"/>
        <v>0</v>
      </c>
      <c r="H28" s="64">
        <f t="shared" si="23"/>
        <v>0</v>
      </c>
      <c r="I28" s="65">
        <f t="shared" si="24"/>
        <v>0</v>
      </c>
      <c r="K28" s="50"/>
      <c r="L28" s="50"/>
      <c r="M28" s="50"/>
      <c r="N28" s="50"/>
      <c r="O28" s="50"/>
      <c r="P28" s="50" t="s">
        <v>7</v>
      </c>
      <c r="Q28" s="50" t="s">
        <v>13</v>
      </c>
      <c r="S28" s="26" t="str">
        <f t="shared" si="25"/>
        <v/>
      </c>
      <c r="AD28" s="31" t="str">
        <f t="shared" si="26"/>
        <v/>
      </c>
      <c r="AE28" s="32" t="str">
        <f t="shared" si="26"/>
        <v/>
      </c>
      <c r="AF28" s="32" t="str">
        <f t="shared" si="26"/>
        <v/>
      </c>
      <c r="AG28" s="32" t="str">
        <f t="shared" si="26"/>
        <v/>
      </c>
      <c r="AH28" s="32" t="str">
        <f t="shared" si="26"/>
        <v/>
      </c>
      <c r="AI28" s="32" t="str">
        <f t="shared" si="26"/>
        <v/>
      </c>
      <c r="AJ28" s="33" t="str">
        <f t="shared" si="26"/>
        <v/>
      </c>
      <c r="AV28" s="31" t="str">
        <f t="shared" si="13"/>
        <v/>
      </c>
      <c r="AW28" s="32" t="str">
        <f t="shared" si="13"/>
        <v/>
      </c>
      <c r="AX28" s="32" t="str">
        <f t="shared" si="13"/>
        <v/>
      </c>
      <c r="AY28" s="32" t="str">
        <f t="shared" si="13"/>
        <v/>
      </c>
      <c r="AZ28" s="32" t="str">
        <f t="shared" si="13"/>
        <v/>
      </c>
      <c r="BA28" s="32" t="str">
        <f t="shared" si="13"/>
        <v/>
      </c>
      <c r="BB28" s="33" t="str">
        <f t="shared" si="13"/>
        <v/>
      </c>
      <c r="BD28" s="28" t="str">
        <f t="shared" si="14"/>
        <v/>
      </c>
      <c r="BE28" s="29" t="str">
        <f t="shared" si="14"/>
        <v/>
      </c>
      <c r="BF28" s="29" t="str">
        <f t="shared" si="14"/>
        <v/>
      </c>
      <c r="BG28" s="29" t="str">
        <f t="shared" si="14"/>
        <v/>
      </c>
      <c r="BH28" s="29" t="str">
        <f t="shared" si="14"/>
        <v/>
      </c>
      <c r="BI28" s="29" t="str">
        <f t="shared" si="14"/>
        <v/>
      </c>
      <c r="BJ28" s="30" t="str">
        <f t="shared" si="14"/>
        <v/>
      </c>
      <c r="BL28" s="31" t="str">
        <f t="shared" si="15"/>
        <v/>
      </c>
      <c r="BM28" s="32" t="str">
        <f t="shared" si="15"/>
        <v/>
      </c>
      <c r="BN28" s="32" t="str">
        <f t="shared" si="15"/>
        <v/>
      </c>
      <c r="BO28" s="32" t="str">
        <f t="shared" si="15"/>
        <v/>
      </c>
      <c r="BP28" s="32" t="str">
        <f t="shared" si="15"/>
        <v/>
      </c>
      <c r="BQ28" s="32">
        <f t="shared" si="15"/>
        <v>1</v>
      </c>
      <c r="BR28" s="32">
        <f t="shared" si="15"/>
        <v>1</v>
      </c>
      <c r="BS28" s="33" t="str">
        <f t="shared" si="16"/>
        <v/>
      </c>
      <c r="BU28" s="28" t="str">
        <f t="shared" ref="BU28:CA28" si="74">IF(AND($B28=1,OR(SUM(BL28:BL34)&gt;=3,SUM(BL28:BL34)=0)),$BX$2,"")</f>
        <v/>
      </c>
      <c r="BV28" s="29" t="str">
        <f t="shared" si="74"/>
        <v/>
      </c>
      <c r="BW28" s="29" t="str">
        <f t="shared" si="74"/>
        <v/>
      </c>
      <c r="BX28" s="29" t="str">
        <f t="shared" si="74"/>
        <v/>
      </c>
      <c r="BY28" s="29" t="str">
        <f t="shared" si="74"/>
        <v/>
      </c>
      <c r="BZ28" s="29" t="str">
        <f t="shared" si="74"/>
        <v/>
      </c>
      <c r="CA28" s="30" t="str">
        <f t="shared" si="74"/>
        <v/>
      </c>
      <c r="CC28" s="31" t="str">
        <f t="shared" si="28"/>
        <v/>
      </c>
      <c r="CD28" s="32" t="str">
        <f t="shared" si="28"/>
        <v/>
      </c>
      <c r="CE28" s="32" t="str">
        <f t="shared" si="28"/>
        <v/>
      </c>
      <c r="CF28" s="32" t="str">
        <f t="shared" si="28"/>
        <v/>
      </c>
      <c r="CG28" s="32" t="str">
        <f t="shared" si="28"/>
        <v/>
      </c>
      <c r="CH28" s="32" t="str">
        <f t="shared" si="28"/>
        <v/>
      </c>
      <c r="CI28" s="33" t="str">
        <f t="shared" si="28"/>
        <v/>
      </c>
      <c r="CL28" s="31" t="str">
        <f t="shared" si="29"/>
        <v/>
      </c>
      <c r="CM28" s="32" t="str">
        <f t="shared" si="29"/>
        <v/>
      </c>
      <c r="CN28" s="32" t="str">
        <f t="shared" si="29"/>
        <v/>
      </c>
      <c r="CO28" s="32" t="str">
        <f t="shared" si="29"/>
        <v/>
      </c>
      <c r="CP28" s="32" t="str">
        <f t="shared" si="29"/>
        <v/>
      </c>
      <c r="CQ28" s="32" t="str">
        <f t="shared" si="29"/>
        <v/>
      </c>
      <c r="CR28" s="33" t="str">
        <f t="shared" si="29"/>
        <v/>
      </c>
      <c r="CU28" s="31" t="str">
        <f t="shared" si="30"/>
        <v/>
      </c>
      <c r="CV28" s="32" t="str">
        <f t="shared" si="20"/>
        <v/>
      </c>
      <c r="CW28" s="32" t="str">
        <f t="shared" si="20"/>
        <v/>
      </c>
      <c r="CX28" s="32" t="str">
        <f t="shared" si="20"/>
        <v/>
      </c>
      <c r="CY28" s="32" t="str">
        <f t="shared" si="20"/>
        <v/>
      </c>
      <c r="CZ28" s="32" t="str">
        <f t="shared" si="20"/>
        <v/>
      </c>
      <c r="DA28" s="33" t="str">
        <f t="shared" si="20"/>
        <v/>
      </c>
      <c r="DD28" s="28" t="str">
        <f t="shared" ref="DD28:DJ28" si="75">IF(AND($B28=1,SUM(BL28:BL34)&gt;=3),$DG$2,"")</f>
        <v/>
      </c>
      <c r="DE28" s="29" t="str">
        <f t="shared" si="75"/>
        <v/>
      </c>
      <c r="DF28" s="29" t="str">
        <f t="shared" si="75"/>
        <v/>
      </c>
      <c r="DG28" s="29" t="str">
        <f t="shared" si="75"/>
        <v/>
      </c>
      <c r="DH28" s="29" t="str">
        <f t="shared" si="75"/>
        <v/>
      </c>
      <c r="DI28" s="29" t="str">
        <f t="shared" si="75"/>
        <v/>
      </c>
      <c r="DJ28" s="30" t="str">
        <f t="shared" si="75"/>
        <v/>
      </c>
    </row>
    <row r="29" spans="1:114" x14ac:dyDescent="0.2">
      <c r="A29" s="55">
        <v>25</v>
      </c>
      <c r="B29">
        <v>1</v>
      </c>
      <c r="C29" s="1">
        <f>IF(B29=1,SUM(B$5:B29),"")</f>
        <v>22</v>
      </c>
      <c r="D29">
        <v>0</v>
      </c>
      <c r="E29">
        <v>0</v>
      </c>
      <c r="F29">
        <v>0</v>
      </c>
      <c r="G29" s="137">
        <f t="shared" si="22"/>
        <v>0</v>
      </c>
      <c r="H29" s="137">
        <f t="shared" si="23"/>
        <v>0</v>
      </c>
      <c r="I29" s="137">
        <f t="shared" si="24"/>
        <v>0</v>
      </c>
      <c r="K29" s="50"/>
      <c r="L29" s="50" t="s">
        <v>10</v>
      </c>
      <c r="M29" s="50" t="s">
        <v>2</v>
      </c>
      <c r="N29" s="50"/>
      <c r="O29" s="50"/>
      <c r="P29" s="50"/>
      <c r="Q29" s="50"/>
      <c r="S29" s="26" t="str">
        <f t="shared" si="25"/>
        <v/>
      </c>
      <c r="AD29" s="31" t="str">
        <f t="shared" si="26"/>
        <v/>
      </c>
      <c r="AE29" s="32" t="str">
        <f t="shared" si="26"/>
        <v/>
      </c>
      <c r="AF29" s="32" t="str">
        <f t="shared" si="26"/>
        <v/>
      </c>
      <c r="AG29" s="32" t="str">
        <f t="shared" si="26"/>
        <v/>
      </c>
      <c r="AH29" s="32" t="str">
        <f t="shared" si="26"/>
        <v/>
      </c>
      <c r="AI29" s="32" t="str">
        <f t="shared" si="26"/>
        <v/>
      </c>
      <c r="AJ29" s="33" t="str">
        <f t="shared" si="26"/>
        <v/>
      </c>
      <c r="AV29" s="31" t="str">
        <f t="shared" si="13"/>
        <v/>
      </c>
      <c r="AW29" s="32" t="str">
        <f t="shared" si="13"/>
        <v/>
      </c>
      <c r="AX29" s="32" t="str">
        <f t="shared" si="13"/>
        <v/>
      </c>
      <c r="AY29" s="32" t="str">
        <f t="shared" si="13"/>
        <v/>
      </c>
      <c r="AZ29" s="32" t="str">
        <f t="shared" si="13"/>
        <v/>
      </c>
      <c r="BA29" s="32" t="str">
        <f t="shared" si="13"/>
        <v/>
      </c>
      <c r="BB29" s="33" t="str">
        <f t="shared" si="13"/>
        <v/>
      </c>
      <c r="BD29" s="28" t="str">
        <f t="shared" si="14"/>
        <v/>
      </c>
      <c r="BE29" s="29" t="str">
        <f t="shared" si="14"/>
        <v/>
      </c>
      <c r="BF29" s="29" t="str">
        <f t="shared" si="14"/>
        <v/>
      </c>
      <c r="BG29" s="29" t="str">
        <f t="shared" si="14"/>
        <v/>
      </c>
      <c r="BH29" s="29" t="str">
        <f t="shared" si="14"/>
        <v/>
      </c>
      <c r="BI29" s="29" t="str">
        <f t="shared" si="14"/>
        <v/>
      </c>
      <c r="BJ29" s="30" t="str">
        <f t="shared" si="14"/>
        <v/>
      </c>
      <c r="BL29" s="31" t="str">
        <f t="shared" si="15"/>
        <v/>
      </c>
      <c r="BM29" s="32">
        <f t="shared" si="15"/>
        <v>1</v>
      </c>
      <c r="BN29" s="32">
        <f t="shared" si="15"/>
        <v>1</v>
      </c>
      <c r="BO29" s="32" t="str">
        <f t="shared" si="15"/>
        <v/>
      </c>
      <c r="BP29" s="32" t="str">
        <f t="shared" si="15"/>
        <v/>
      </c>
      <c r="BQ29" s="32" t="str">
        <f t="shared" si="15"/>
        <v/>
      </c>
      <c r="BR29" s="32" t="str">
        <f t="shared" si="15"/>
        <v/>
      </c>
      <c r="BS29" s="33" t="str">
        <f t="shared" si="16"/>
        <v/>
      </c>
      <c r="BU29" s="28" t="str">
        <f t="shared" ref="BU29:CA29" si="76">IF(AND($B29=1,OR(SUM(BL29:BL35)&gt;=3,SUM(BL29:BL35)=0)),$BX$2,"")</f>
        <v/>
      </c>
      <c r="BV29" s="29" t="str">
        <f t="shared" si="76"/>
        <v/>
      </c>
      <c r="BW29" s="29" t="str">
        <f t="shared" si="76"/>
        <v/>
      </c>
      <c r="BX29" s="29" t="str">
        <f t="shared" si="76"/>
        <v/>
      </c>
      <c r="BY29" s="29" t="str">
        <f t="shared" si="76"/>
        <v/>
      </c>
      <c r="BZ29" s="29" t="str">
        <f t="shared" si="76"/>
        <v/>
      </c>
      <c r="CA29" s="30" t="str">
        <f t="shared" si="76"/>
        <v/>
      </c>
      <c r="CC29" s="31" t="str">
        <f t="shared" si="28"/>
        <v/>
      </c>
      <c r="CD29" s="32" t="str">
        <f t="shared" si="28"/>
        <v/>
      </c>
      <c r="CE29" s="32" t="str">
        <f t="shared" si="28"/>
        <v/>
      </c>
      <c r="CF29" s="32" t="str">
        <f t="shared" si="28"/>
        <v/>
      </c>
      <c r="CG29" s="32" t="str">
        <f t="shared" si="28"/>
        <v/>
      </c>
      <c r="CH29" s="32" t="str">
        <f t="shared" si="28"/>
        <v/>
      </c>
      <c r="CI29" s="33" t="str">
        <f t="shared" si="28"/>
        <v/>
      </c>
      <c r="CL29" s="31" t="str">
        <f t="shared" si="29"/>
        <v/>
      </c>
      <c r="CM29" s="32" t="str">
        <f t="shared" si="29"/>
        <v/>
      </c>
      <c r="CN29" s="32" t="str">
        <f t="shared" si="29"/>
        <v/>
      </c>
      <c r="CO29" s="32" t="str">
        <f t="shared" si="29"/>
        <v/>
      </c>
      <c r="CP29" s="32" t="str">
        <f t="shared" si="29"/>
        <v/>
      </c>
      <c r="CQ29" s="32" t="str">
        <f t="shared" si="29"/>
        <v/>
      </c>
      <c r="CR29" s="33" t="str">
        <f t="shared" si="29"/>
        <v/>
      </c>
      <c r="CU29" s="31" t="str">
        <f t="shared" si="30"/>
        <v/>
      </c>
      <c r="CV29" s="32" t="str">
        <f t="shared" si="20"/>
        <v/>
      </c>
      <c r="CW29" s="32" t="str">
        <f t="shared" si="20"/>
        <v/>
      </c>
      <c r="CX29" s="32" t="str">
        <f t="shared" si="20"/>
        <v/>
      </c>
      <c r="CY29" s="32" t="str">
        <f t="shared" si="20"/>
        <v/>
      </c>
      <c r="CZ29" s="32" t="str">
        <f t="shared" si="20"/>
        <v/>
      </c>
      <c r="DA29" s="33" t="str">
        <f t="shared" si="20"/>
        <v/>
      </c>
      <c r="DD29" s="28" t="str">
        <f t="shared" ref="DD29:DJ29" si="77">IF(AND($B29=1,SUM(BL29:BL35)&gt;=3),$DG$2,"")</f>
        <v/>
      </c>
      <c r="DE29" s="29" t="str">
        <f t="shared" si="77"/>
        <v/>
      </c>
      <c r="DF29" s="29" t="str">
        <f t="shared" si="77"/>
        <v/>
      </c>
      <c r="DG29" s="29" t="str">
        <f t="shared" si="77"/>
        <v/>
      </c>
      <c r="DH29" s="29" t="str">
        <f t="shared" si="77"/>
        <v/>
      </c>
      <c r="DI29" s="29" t="str">
        <f t="shared" si="77"/>
        <v/>
      </c>
      <c r="DJ29" s="30" t="str">
        <f t="shared" si="77"/>
        <v/>
      </c>
    </row>
    <row r="30" spans="1:114" x14ac:dyDescent="0.2">
      <c r="A30" s="53">
        <v>26</v>
      </c>
      <c r="B30">
        <v>0</v>
      </c>
      <c r="C30" s="1" t="str">
        <f>IF(B30=1,SUM(B$5:B30),"")</f>
        <v/>
      </c>
      <c r="D30">
        <v>0</v>
      </c>
      <c r="E30">
        <v>0</v>
      </c>
      <c r="F30">
        <v>0</v>
      </c>
      <c r="G30" s="64">
        <f t="shared" si="22"/>
        <v>0</v>
      </c>
      <c r="H30" s="64">
        <f t="shared" si="23"/>
        <v>0</v>
      </c>
      <c r="I30" s="65">
        <f t="shared" si="24"/>
        <v>0</v>
      </c>
      <c r="K30" s="50"/>
      <c r="L30" s="50"/>
      <c r="M30" s="50"/>
      <c r="N30" s="50"/>
      <c r="O30" s="50"/>
      <c r="P30" s="50"/>
      <c r="Q30" s="50"/>
      <c r="S30" s="26" t="str">
        <f t="shared" si="25"/>
        <v/>
      </c>
      <c r="AD30" s="31" t="str">
        <f t="shared" si="26"/>
        <v/>
      </c>
      <c r="AE30" s="32" t="str">
        <f t="shared" si="26"/>
        <v/>
      </c>
      <c r="AF30" s="32" t="str">
        <f t="shared" si="26"/>
        <v/>
      </c>
      <c r="AG30" s="32" t="str">
        <f t="shared" si="26"/>
        <v/>
      </c>
      <c r="AH30" s="32" t="str">
        <f t="shared" si="26"/>
        <v/>
      </c>
      <c r="AI30" s="32" t="str">
        <f t="shared" si="26"/>
        <v/>
      </c>
      <c r="AJ30" s="33" t="str">
        <f t="shared" si="26"/>
        <v/>
      </c>
      <c r="AV30" s="31" t="str">
        <f t="shared" si="13"/>
        <v/>
      </c>
      <c r="AW30" s="32" t="str">
        <f t="shared" si="13"/>
        <v/>
      </c>
      <c r="AX30" s="32" t="str">
        <f t="shared" si="13"/>
        <v/>
      </c>
      <c r="AY30" s="32" t="str">
        <f t="shared" si="13"/>
        <v/>
      </c>
      <c r="AZ30" s="32" t="str">
        <f t="shared" si="13"/>
        <v/>
      </c>
      <c r="BA30" s="32" t="str">
        <f t="shared" si="13"/>
        <v/>
      </c>
      <c r="BB30" s="33" t="str">
        <f t="shared" si="13"/>
        <v/>
      </c>
      <c r="BD30" s="28" t="str">
        <f t="shared" si="14"/>
        <v/>
      </c>
      <c r="BE30" s="29" t="str">
        <f t="shared" si="14"/>
        <v/>
      </c>
      <c r="BF30" s="29" t="str">
        <f t="shared" si="14"/>
        <v/>
      </c>
      <c r="BG30" s="29" t="str">
        <f t="shared" si="14"/>
        <v/>
      </c>
      <c r="BH30" s="29" t="str">
        <f t="shared" si="14"/>
        <v/>
      </c>
      <c r="BI30" s="29" t="str">
        <f t="shared" si="14"/>
        <v/>
      </c>
      <c r="BJ30" s="30" t="str">
        <f t="shared" si="14"/>
        <v/>
      </c>
      <c r="BL30" s="31" t="str">
        <f t="shared" si="15"/>
        <v/>
      </c>
      <c r="BM30" s="32" t="str">
        <f t="shared" si="15"/>
        <v/>
      </c>
      <c r="BN30" s="32" t="str">
        <f t="shared" si="15"/>
        <v/>
      </c>
      <c r="BO30" s="32" t="str">
        <f t="shared" si="15"/>
        <v/>
      </c>
      <c r="BP30" s="32" t="str">
        <f t="shared" si="15"/>
        <v/>
      </c>
      <c r="BQ30" s="32" t="str">
        <f t="shared" si="15"/>
        <v/>
      </c>
      <c r="BR30" s="32" t="str">
        <f t="shared" si="15"/>
        <v/>
      </c>
      <c r="BS30" s="33" t="str">
        <f t="shared" si="16"/>
        <v/>
      </c>
      <c r="BU30" s="28" t="str">
        <f t="shared" ref="BU30:CA30" si="78">IF(AND($B30=1,OR(SUM(BL30:BL36)&gt;=3,SUM(BL30:BL36)=0)),$BX$2,"")</f>
        <v/>
      </c>
      <c r="BV30" s="29" t="str">
        <f t="shared" si="78"/>
        <v/>
      </c>
      <c r="BW30" s="29" t="str">
        <f t="shared" si="78"/>
        <v/>
      </c>
      <c r="BX30" s="29" t="str">
        <f t="shared" si="78"/>
        <v/>
      </c>
      <c r="BY30" s="29" t="str">
        <f t="shared" si="78"/>
        <v/>
      </c>
      <c r="BZ30" s="29" t="str">
        <f t="shared" si="78"/>
        <v/>
      </c>
      <c r="CA30" s="30" t="str">
        <f t="shared" si="78"/>
        <v/>
      </c>
      <c r="CC30" s="31" t="str">
        <f t="shared" si="28"/>
        <v/>
      </c>
      <c r="CD30" s="32" t="str">
        <f t="shared" si="28"/>
        <v/>
      </c>
      <c r="CE30" s="32" t="str">
        <f t="shared" si="28"/>
        <v/>
      </c>
      <c r="CF30" s="32" t="str">
        <f t="shared" si="28"/>
        <v/>
      </c>
      <c r="CG30" s="32" t="str">
        <f t="shared" si="28"/>
        <v/>
      </c>
      <c r="CH30" s="32" t="str">
        <f t="shared" si="28"/>
        <v/>
      </c>
      <c r="CI30" s="33" t="str">
        <f t="shared" si="28"/>
        <v/>
      </c>
      <c r="CL30" s="31" t="str">
        <f t="shared" si="29"/>
        <v/>
      </c>
      <c r="CM30" s="32" t="str">
        <f t="shared" si="29"/>
        <v/>
      </c>
      <c r="CN30" s="32" t="str">
        <f t="shared" si="29"/>
        <v/>
      </c>
      <c r="CO30" s="32" t="str">
        <f t="shared" si="29"/>
        <v/>
      </c>
      <c r="CP30" s="32" t="str">
        <f t="shared" si="29"/>
        <v/>
      </c>
      <c r="CQ30" s="32" t="str">
        <f t="shared" si="29"/>
        <v/>
      </c>
      <c r="CR30" s="33" t="str">
        <f t="shared" si="29"/>
        <v/>
      </c>
      <c r="CU30" s="31" t="str">
        <f t="shared" si="30"/>
        <v/>
      </c>
      <c r="CV30" s="32" t="str">
        <f t="shared" si="20"/>
        <v/>
      </c>
      <c r="CW30" s="32" t="str">
        <f t="shared" si="20"/>
        <v/>
      </c>
      <c r="CX30" s="32" t="str">
        <f t="shared" si="20"/>
        <v/>
      </c>
      <c r="CY30" s="32" t="str">
        <f t="shared" si="20"/>
        <v/>
      </c>
      <c r="CZ30" s="32" t="str">
        <f t="shared" si="20"/>
        <v/>
      </c>
      <c r="DA30" s="33" t="str">
        <f t="shared" si="20"/>
        <v/>
      </c>
      <c r="DD30" s="28" t="str">
        <f t="shared" ref="DD30:DJ30" si="79">IF(AND($B30=1,SUM(BL30:BL36)&gt;=3),$DG$2,"")</f>
        <v/>
      </c>
      <c r="DE30" s="29" t="str">
        <f t="shared" si="79"/>
        <v/>
      </c>
      <c r="DF30" s="29" t="str">
        <f t="shared" si="79"/>
        <v/>
      </c>
      <c r="DG30" s="29" t="str">
        <f t="shared" si="79"/>
        <v/>
      </c>
      <c r="DH30" s="29" t="str">
        <f t="shared" si="79"/>
        <v/>
      </c>
      <c r="DI30" s="29" t="str">
        <f t="shared" si="79"/>
        <v/>
      </c>
      <c r="DJ30" s="30" t="str">
        <f t="shared" si="79"/>
        <v/>
      </c>
    </row>
    <row r="31" spans="1:114" x14ac:dyDescent="0.2">
      <c r="A31" s="53">
        <v>27</v>
      </c>
      <c r="B31">
        <v>1</v>
      </c>
      <c r="C31" s="1">
        <f>IF(B31=1,SUM(B$5:B31),"")</f>
        <v>23</v>
      </c>
      <c r="D31">
        <v>0</v>
      </c>
      <c r="E31">
        <v>0</v>
      </c>
      <c r="F31">
        <v>0</v>
      </c>
      <c r="G31" s="64">
        <f t="shared" si="22"/>
        <v>0</v>
      </c>
      <c r="H31" s="64">
        <f t="shared" si="23"/>
        <v>0</v>
      </c>
      <c r="I31" s="65">
        <f t="shared" si="24"/>
        <v>0</v>
      </c>
      <c r="K31" s="50" t="s">
        <v>4</v>
      </c>
      <c r="L31" s="50"/>
      <c r="M31" s="50"/>
      <c r="N31" s="50" t="s">
        <v>8</v>
      </c>
      <c r="O31" s="50"/>
      <c r="P31" s="50"/>
      <c r="Q31" s="50"/>
      <c r="S31" s="26" t="str">
        <f t="shared" si="25"/>
        <v/>
      </c>
      <c r="AD31" s="31" t="str">
        <f t="shared" si="26"/>
        <v/>
      </c>
      <c r="AE31" s="32" t="str">
        <f t="shared" si="26"/>
        <v/>
      </c>
      <c r="AF31" s="32" t="str">
        <f t="shared" si="26"/>
        <v/>
      </c>
      <c r="AG31" s="32" t="str">
        <f t="shared" si="26"/>
        <v/>
      </c>
      <c r="AH31" s="32" t="str">
        <f t="shared" si="26"/>
        <v/>
      </c>
      <c r="AI31" s="32" t="str">
        <f t="shared" si="26"/>
        <v/>
      </c>
      <c r="AJ31" s="33" t="str">
        <f t="shared" si="26"/>
        <v/>
      </c>
      <c r="AV31" s="31" t="str">
        <f t="shared" si="13"/>
        <v/>
      </c>
      <c r="AW31" s="32" t="str">
        <f t="shared" si="13"/>
        <v/>
      </c>
      <c r="AX31" s="32" t="str">
        <f t="shared" si="13"/>
        <v/>
      </c>
      <c r="AY31" s="32" t="str">
        <f t="shared" si="13"/>
        <v/>
      </c>
      <c r="AZ31" s="32" t="str">
        <f t="shared" si="13"/>
        <v/>
      </c>
      <c r="BA31" s="32" t="str">
        <f t="shared" si="13"/>
        <v/>
      </c>
      <c r="BB31" s="33" t="str">
        <f t="shared" si="13"/>
        <v/>
      </c>
      <c r="BD31" s="28" t="str">
        <f t="shared" si="14"/>
        <v/>
      </c>
      <c r="BE31" s="29" t="str">
        <f t="shared" si="14"/>
        <v/>
      </c>
      <c r="BF31" s="29" t="str">
        <f t="shared" si="14"/>
        <v/>
      </c>
      <c r="BG31" s="29" t="str">
        <f t="shared" si="14"/>
        <v/>
      </c>
      <c r="BH31" s="29" t="str">
        <f t="shared" si="14"/>
        <v/>
      </c>
      <c r="BI31" s="29" t="str">
        <f t="shared" si="14"/>
        <v/>
      </c>
      <c r="BJ31" s="30" t="str">
        <f t="shared" si="14"/>
        <v/>
      </c>
      <c r="BL31" s="31">
        <f t="shared" si="15"/>
        <v>1</v>
      </c>
      <c r="BM31" s="32" t="str">
        <f t="shared" si="15"/>
        <v/>
      </c>
      <c r="BN31" s="32" t="str">
        <f t="shared" si="15"/>
        <v/>
      </c>
      <c r="BO31" s="32">
        <f t="shared" si="15"/>
        <v>1</v>
      </c>
      <c r="BP31" s="32" t="str">
        <f t="shared" si="15"/>
        <v/>
      </c>
      <c r="BQ31" s="32" t="str">
        <f t="shared" si="15"/>
        <v/>
      </c>
      <c r="BR31" s="32" t="str">
        <f t="shared" si="15"/>
        <v/>
      </c>
      <c r="BS31" s="33" t="str">
        <f t="shared" si="16"/>
        <v/>
      </c>
      <c r="BU31" s="28" t="str">
        <f t="shared" ref="BU31:CA31" si="80">IF(AND($B31=1,OR(SUM(BL31:BL37)&gt;=3,SUM(BL31:BL37)=0)),$BX$2,"")</f>
        <v/>
      </c>
      <c r="BV31" s="29" t="str">
        <f t="shared" si="80"/>
        <v/>
      </c>
      <c r="BW31" s="29" t="str">
        <f t="shared" si="80"/>
        <v/>
      </c>
      <c r="BX31" s="29" t="str">
        <f t="shared" si="80"/>
        <v/>
      </c>
      <c r="BY31" s="29" t="str">
        <f t="shared" si="80"/>
        <v/>
      </c>
      <c r="BZ31" s="29" t="str">
        <f t="shared" si="80"/>
        <v/>
      </c>
      <c r="CA31" s="30" t="str">
        <f t="shared" si="80"/>
        <v/>
      </c>
      <c r="CC31" s="31" t="str">
        <f t="shared" si="28"/>
        <v/>
      </c>
      <c r="CD31" s="32" t="str">
        <f t="shared" si="28"/>
        <v/>
      </c>
      <c r="CE31" s="32" t="str">
        <f t="shared" si="28"/>
        <v/>
      </c>
      <c r="CF31" s="32" t="str">
        <f t="shared" si="28"/>
        <v/>
      </c>
      <c r="CG31" s="32" t="str">
        <f t="shared" si="28"/>
        <v/>
      </c>
      <c r="CH31" s="32" t="str">
        <f t="shared" si="28"/>
        <v/>
      </c>
      <c r="CI31" s="33" t="str">
        <f t="shared" si="28"/>
        <v/>
      </c>
      <c r="CL31" s="31" t="str">
        <f t="shared" si="29"/>
        <v/>
      </c>
      <c r="CM31" s="32" t="str">
        <f t="shared" si="29"/>
        <v/>
      </c>
      <c r="CN31" s="32" t="str">
        <f t="shared" si="29"/>
        <v/>
      </c>
      <c r="CO31" s="32" t="str">
        <f t="shared" si="29"/>
        <v/>
      </c>
      <c r="CP31" s="32" t="str">
        <f t="shared" si="29"/>
        <v/>
      </c>
      <c r="CQ31" s="32" t="str">
        <f t="shared" si="29"/>
        <v/>
      </c>
      <c r="CR31" s="33" t="str">
        <f t="shared" si="29"/>
        <v/>
      </c>
      <c r="CU31" s="31" t="str">
        <f t="shared" si="30"/>
        <v/>
      </c>
      <c r="CV31" s="32" t="str">
        <f t="shared" si="20"/>
        <v/>
      </c>
      <c r="CW31" s="32" t="str">
        <f t="shared" si="20"/>
        <v/>
      </c>
      <c r="CX31" s="32" t="str">
        <f t="shared" si="20"/>
        <v/>
      </c>
      <c r="CY31" s="32" t="str">
        <f t="shared" si="20"/>
        <v/>
      </c>
      <c r="CZ31" s="32" t="str">
        <f t="shared" si="20"/>
        <v/>
      </c>
      <c r="DA31" s="33" t="str">
        <f t="shared" si="20"/>
        <v/>
      </c>
      <c r="DD31" s="28" t="str">
        <f t="shared" ref="DD31:DJ31" si="81">IF(AND($B31=1,SUM(BL31:BL37)&gt;=3),$DG$2,"")</f>
        <v/>
      </c>
      <c r="DE31" s="29" t="str">
        <f t="shared" si="81"/>
        <v/>
      </c>
      <c r="DF31" s="29" t="str">
        <f t="shared" si="81"/>
        <v/>
      </c>
      <c r="DG31" s="29" t="str">
        <f t="shared" si="81"/>
        <v/>
      </c>
      <c r="DH31" s="29" t="str">
        <f t="shared" si="81"/>
        <v/>
      </c>
      <c r="DI31" s="29" t="str">
        <f t="shared" si="81"/>
        <v/>
      </c>
      <c r="DJ31" s="30" t="str">
        <f t="shared" si="81"/>
        <v/>
      </c>
    </row>
    <row r="32" spans="1:114" x14ac:dyDescent="0.2">
      <c r="A32" s="53">
        <v>28</v>
      </c>
      <c r="B32">
        <v>1</v>
      </c>
      <c r="C32" s="1">
        <f>IF(B32=1,SUM(B$5:B32),"")</f>
        <v>24</v>
      </c>
      <c r="D32">
        <v>0</v>
      </c>
      <c r="E32">
        <v>0</v>
      </c>
      <c r="F32">
        <v>0</v>
      </c>
      <c r="G32" s="64">
        <f t="shared" si="22"/>
        <v>0</v>
      </c>
      <c r="H32" s="64">
        <f t="shared" si="23"/>
        <v>0</v>
      </c>
      <c r="I32" s="65">
        <f t="shared" si="24"/>
        <v>0</v>
      </c>
      <c r="K32" s="50"/>
      <c r="L32" s="50"/>
      <c r="M32" s="50"/>
      <c r="N32" s="50"/>
      <c r="O32" s="50" t="s">
        <v>13</v>
      </c>
      <c r="P32" s="50" t="s">
        <v>5</v>
      </c>
      <c r="Q32" s="50"/>
      <c r="S32" s="26" t="str">
        <f t="shared" si="25"/>
        <v/>
      </c>
      <c r="AD32" s="31" t="str">
        <f t="shared" si="26"/>
        <v/>
      </c>
      <c r="AE32" s="32" t="str">
        <f t="shared" si="26"/>
        <v/>
      </c>
      <c r="AF32" s="32" t="str">
        <f t="shared" si="26"/>
        <v/>
      </c>
      <c r="AG32" s="32" t="str">
        <f t="shared" si="26"/>
        <v/>
      </c>
      <c r="AH32" s="32" t="str">
        <f t="shared" si="26"/>
        <v/>
      </c>
      <c r="AI32" s="32" t="str">
        <f t="shared" si="26"/>
        <v/>
      </c>
      <c r="AJ32" s="33" t="str">
        <f t="shared" si="26"/>
        <v/>
      </c>
      <c r="AV32" s="31" t="str">
        <f t="shared" si="13"/>
        <v/>
      </c>
      <c r="AW32" s="32" t="str">
        <f t="shared" si="13"/>
        <v/>
      </c>
      <c r="AX32" s="32" t="str">
        <f t="shared" si="13"/>
        <v/>
      </c>
      <c r="AY32" s="32" t="str">
        <f t="shared" si="13"/>
        <v/>
      </c>
      <c r="AZ32" s="32" t="str">
        <f t="shared" si="13"/>
        <v/>
      </c>
      <c r="BA32" s="32" t="str">
        <f t="shared" si="13"/>
        <v/>
      </c>
      <c r="BB32" s="33" t="str">
        <f t="shared" si="13"/>
        <v/>
      </c>
      <c r="BD32" s="28" t="str">
        <f t="shared" si="14"/>
        <v/>
      </c>
      <c r="BE32" s="29" t="str">
        <f t="shared" si="14"/>
        <v/>
      </c>
      <c r="BF32" s="29" t="str">
        <f t="shared" si="14"/>
        <v/>
      </c>
      <c r="BG32" s="29" t="str">
        <f t="shared" si="14"/>
        <v/>
      </c>
      <c r="BH32" s="29" t="str">
        <f t="shared" si="14"/>
        <v/>
      </c>
      <c r="BI32" s="29" t="str">
        <f t="shared" si="14"/>
        <v/>
      </c>
      <c r="BJ32" s="30" t="str">
        <f t="shared" si="14"/>
        <v/>
      </c>
      <c r="BL32" s="31" t="str">
        <f t="shared" si="15"/>
        <v/>
      </c>
      <c r="BM32" s="32" t="str">
        <f t="shared" si="15"/>
        <v/>
      </c>
      <c r="BN32" s="32" t="str">
        <f t="shared" si="15"/>
        <v/>
      </c>
      <c r="BO32" s="32" t="str">
        <f t="shared" si="15"/>
        <v/>
      </c>
      <c r="BP32" s="32">
        <f t="shared" si="15"/>
        <v>1</v>
      </c>
      <c r="BQ32" s="32">
        <f t="shared" si="15"/>
        <v>1</v>
      </c>
      <c r="BR32" s="32" t="str">
        <f t="shared" si="15"/>
        <v/>
      </c>
      <c r="BS32" s="33" t="str">
        <f t="shared" si="16"/>
        <v/>
      </c>
      <c r="BU32" s="28" t="str">
        <f t="shared" ref="BU32:CA32" si="82">IF(AND($B32=1,OR(SUM(BL32:BL38)&gt;=3,SUM(BL32:BL38)=0)),$BX$2,"")</f>
        <v/>
      </c>
      <c r="BV32" s="29" t="str">
        <f t="shared" si="82"/>
        <v/>
      </c>
      <c r="BW32" s="29" t="str">
        <f t="shared" si="82"/>
        <v/>
      </c>
      <c r="BX32" s="29" t="str">
        <f t="shared" si="82"/>
        <v/>
      </c>
      <c r="BY32" s="29" t="str">
        <f t="shared" si="82"/>
        <v/>
      </c>
      <c r="BZ32" s="29" t="str">
        <f t="shared" si="82"/>
        <v/>
      </c>
      <c r="CA32" s="30" t="str">
        <f t="shared" si="82"/>
        <v/>
      </c>
      <c r="CC32" s="31" t="str">
        <f t="shared" si="28"/>
        <v/>
      </c>
      <c r="CD32" s="32" t="str">
        <f t="shared" si="28"/>
        <v/>
      </c>
      <c r="CE32" s="32" t="str">
        <f t="shared" si="28"/>
        <v/>
      </c>
      <c r="CF32" s="32" t="str">
        <f t="shared" si="28"/>
        <v/>
      </c>
      <c r="CG32" s="32" t="str">
        <f t="shared" si="28"/>
        <v/>
      </c>
      <c r="CH32" s="32" t="str">
        <f t="shared" si="28"/>
        <v/>
      </c>
      <c r="CI32" s="33" t="str">
        <f t="shared" si="28"/>
        <v/>
      </c>
      <c r="CL32" s="31" t="str">
        <f t="shared" si="29"/>
        <v/>
      </c>
      <c r="CM32" s="32" t="str">
        <f t="shared" si="29"/>
        <v/>
      </c>
      <c r="CN32" s="32" t="str">
        <f t="shared" si="29"/>
        <v/>
      </c>
      <c r="CO32" s="32" t="str">
        <f t="shared" si="29"/>
        <v/>
      </c>
      <c r="CP32" s="32" t="str">
        <f t="shared" si="29"/>
        <v/>
      </c>
      <c r="CQ32" s="32" t="str">
        <f t="shared" si="29"/>
        <v/>
      </c>
      <c r="CR32" s="33" t="str">
        <f t="shared" si="29"/>
        <v/>
      </c>
      <c r="CU32" s="31" t="str">
        <f t="shared" si="30"/>
        <v/>
      </c>
      <c r="CV32" s="32" t="str">
        <f t="shared" si="20"/>
        <v/>
      </c>
      <c r="CW32" s="32" t="str">
        <f t="shared" si="20"/>
        <v/>
      </c>
      <c r="CX32" s="32" t="str">
        <f t="shared" si="20"/>
        <v/>
      </c>
      <c r="CY32" s="32" t="str">
        <f t="shared" si="20"/>
        <v/>
      </c>
      <c r="CZ32" s="32" t="str">
        <f t="shared" si="20"/>
        <v/>
      </c>
      <c r="DA32" s="33" t="str">
        <f t="shared" si="20"/>
        <v/>
      </c>
      <c r="DD32" s="28" t="str">
        <f t="shared" ref="DD32:DJ32" si="83">IF(AND($B32=1,SUM(BL32:BL38)&gt;=3),$DG$2,"")</f>
        <v/>
      </c>
      <c r="DE32" s="29" t="str">
        <f t="shared" si="83"/>
        <v/>
      </c>
      <c r="DF32" s="29" t="str">
        <f t="shared" si="83"/>
        <v/>
      </c>
      <c r="DG32" s="29" t="str">
        <f t="shared" si="83"/>
        <v/>
      </c>
      <c r="DH32" s="29" t="str">
        <f t="shared" si="83"/>
        <v/>
      </c>
      <c r="DI32" s="29" t="str">
        <f t="shared" si="83"/>
        <v/>
      </c>
      <c r="DJ32" s="30" t="str">
        <f t="shared" si="83"/>
        <v/>
      </c>
    </row>
    <row r="33" spans="1:114" x14ac:dyDescent="0.2">
      <c r="A33" s="53">
        <v>29</v>
      </c>
      <c r="B33">
        <v>1</v>
      </c>
      <c r="C33" s="1">
        <f>IF(B33=1,SUM(B$5:B33),"")</f>
        <v>25</v>
      </c>
      <c r="D33">
        <v>1</v>
      </c>
      <c r="E33">
        <v>0</v>
      </c>
      <c r="F33">
        <v>0</v>
      </c>
      <c r="G33" s="64">
        <f t="shared" si="22"/>
        <v>1</v>
      </c>
      <c r="H33" s="64">
        <f t="shared" si="23"/>
        <v>0</v>
      </c>
      <c r="I33" s="65">
        <f t="shared" si="24"/>
        <v>1</v>
      </c>
      <c r="K33" s="50"/>
      <c r="L33" s="50"/>
      <c r="M33" s="50" t="s">
        <v>15</v>
      </c>
      <c r="N33" s="50"/>
      <c r="O33" s="50"/>
      <c r="P33" s="50"/>
      <c r="Q33" s="50" t="s">
        <v>3</v>
      </c>
      <c r="S33" s="26" t="str">
        <f t="shared" si="25"/>
        <v/>
      </c>
      <c r="AD33" s="31" t="str">
        <f t="shared" si="26"/>
        <v/>
      </c>
      <c r="AE33" s="32" t="str">
        <f t="shared" si="26"/>
        <v/>
      </c>
      <c r="AF33" s="32" t="str">
        <f t="shared" si="26"/>
        <v/>
      </c>
      <c r="AG33" s="32" t="str">
        <f t="shared" si="26"/>
        <v/>
      </c>
      <c r="AH33" s="32" t="str">
        <f t="shared" si="26"/>
        <v/>
      </c>
      <c r="AI33" s="32" t="str">
        <f t="shared" si="26"/>
        <v/>
      </c>
      <c r="AJ33" s="33">
        <f t="shared" si="26"/>
        <v>1</v>
      </c>
      <c r="AV33" s="31" t="str">
        <f t="shared" si="13"/>
        <v/>
      </c>
      <c r="AW33" s="32" t="str">
        <f t="shared" si="13"/>
        <v/>
      </c>
      <c r="AX33" s="32" t="str">
        <f t="shared" si="13"/>
        <v/>
      </c>
      <c r="AY33" s="32" t="str">
        <f t="shared" si="13"/>
        <v/>
      </c>
      <c r="AZ33" s="32" t="str">
        <f t="shared" si="13"/>
        <v/>
      </c>
      <c r="BA33" s="32" t="str">
        <f t="shared" si="13"/>
        <v/>
      </c>
      <c r="BB33" s="33" t="str">
        <f t="shared" si="13"/>
        <v/>
      </c>
      <c r="BD33" s="28" t="str">
        <f t="shared" si="14"/>
        <v/>
      </c>
      <c r="BE33" s="29" t="str">
        <f t="shared" si="14"/>
        <v/>
      </c>
      <c r="BF33" s="29" t="str">
        <f t="shared" si="14"/>
        <v/>
      </c>
      <c r="BG33" s="29" t="str">
        <f t="shared" si="14"/>
        <v/>
      </c>
      <c r="BH33" s="29" t="str">
        <f t="shared" si="14"/>
        <v/>
      </c>
      <c r="BI33" s="29" t="str">
        <f t="shared" si="14"/>
        <v/>
      </c>
      <c r="BJ33" s="30" t="str">
        <f t="shared" si="14"/>
        <v/>
      </c>
      <c r="BL33" s="31" t="str">
        <f t="shared" si="15"/>
        <v/>
      </c>
      <c r="BM33" s="32" t="str">
        <f t="shared" si="15"/>
        <v/>
      </c>
      <c r="BN33" s="32">
        <f t="shared" si="15"/>
        <v>1</v>
      </c>
      <c r="BO33" s="32" t="str">
        <f t="shared" si="15"/>
        <v/>
      </c>
      <c r="BP33" s="32" t="str">
        <f t="shared" si="15"/>
        <v/>
      </c>
      <c r="BQ33" s="32" t="str">
        <f t="shared" si="15"/>
        <v/>
      </c>
      <c r="BR33" s="32">
        <f t="shared" si="15"/>
        <v>1</v>
      </c>
      <c r="BS33" s="33" t="str">
        <f t="shared" si="16"/>
        <v/>
      </c>
      <c r="BU33" s="28" t="str">
        <f t="shared" ref="BU33:CA33" si="84">IF(AND($B33=1,OR(SUM(BL33:BL39)&gt;=3,SUM(BL33:BL39)=0)),$BX$2,"")</f>
        <v/>
      </c>
      <c r="BV33" s="29" t="str">
        <f t="shared" si="84"/>
        <v/>
      </c>
      <c r="BW33" s="29" t="str">
        <f t="shared" si="84"/>
        <v/>
      </c>
      <c r="BX33" s="29" t="str">
        <f t="shared" si="84"/>
        <v/>
      </c>
      <c r="BY33" s="29" t="str">
        <f t="shared" si="84"/>
        <v/>
      </c>
      <c r="BZ33" s="29" t="str">
        <f t="shared" si="84"/>
        <v/>
      </c>
      <c r="CA33" s="30" t="str">
        <f t="shared" si="84"/>
        <v/>
      </c>
      <c r="CC33" s="31" t="str">
        <f t="shared" si="28"/>
        <v/>
      </c>
      <c r="CD33" s="32" t="str">
        <f t="shared" si="28"/>
        <v/>
      </c>
      <c r="CE33" s="32" t="str">
        <f t="shared" si="28"/>
        <v/>
      </c>
      <c r="CF33" s="32" t="str">
        <f t="shared" si="28"/>
        <v/>
      </c>
      <c r="CG33" s="32" t="str">
        <f t="shared" si="28"/>
        <v/>
      </c>
      <c r="CH33" s="32" t="str">
        <f t="shared" si="28"/>
        <v/>
      </c>
      <c r="CI33" s="33">
        <f t="shared" si="28"/>
        <v>1</v>
      </c>
      <c r="CL33" s="31" t="str">
        <f t="shared" si="29"/>
        <v/>
      </c>
      <c r="CM33" s="32" t="str">
        <f t="shared" si="29"/>
        <v/>
      </c>
      <c r="CN33" s="32" t="str">
        <f t="shared" si="29"/>
        <v/>
      </c>
      <c r="CO33" s="32" t="str">
        <f t="shared" si="29"/>
        <v/>
      </c>
      <c r="CP33" s="32" t="str">
        <f t="shared" si="29"/>
        <v/>
      </c>
      <c r="CQ33" s="32" t="str">
        <f t="shared" si="29"/>
        <v/>
      </c>
      <c r="CR33" s="33" t="str">
        <f t="shared" si="29"/>
        <v/>
      </c>
      <c r="CU33" s="31" t="str">
        <f t="shared" si="30"/>
        <v/>
      </c>
      <c r="CV33" s="32" t="str">
        <f t="shared" si="20"/>
        <v/>
      </c>
      <c r="CW33" s="32" t="str">
        <f t="shared" si="20"/>
        <v/>
      </c>
      <c r="CX33" s="32" t="str">
        <f t="shared" si="20"/>
        <v/>
      </c>
      <c r="CY33" s="32" t="str">
        <f t="shared" si="20"/>
        <v/>
      </c>
      <c r="CZ33" s="32" t="str">
        <f t="shared" si="20"/>
        <v/>
      </c>
      <c r="DA33" s="33" t="str">
        <f t="shared" si="20"/>
        <v/>
      </c>
      <c r="DD33" s="28" t="str">
        <f t="shared" ref="DD33:DJ33" si="85">IF(AND($B33=1,SUM(BL33:BL39)&gt;=3),$DG$2,"")</f>
        <v/>
      </c>
      <c r="DE33" s="29" t="str">
        <f t="shared" si="85"/>
        <v/>
      </c>
      <c r="DF33" s="29" t="str">
        <f t="shared" si="85"/>
        <v/>
      </c>
      <c r="DG33" s="29" t="str">
        <f t="shared" si="85"/>
        <v/>
      </c>
      <c r="DH33" s="29" t="str">
        <f t="shared" si="85"/>
        <v/>
      </c>
      <c r="DI33" s="29" t="str">
        <f t="shared" si="85"/>
        <v/>
      </c>
      <c r="DJ33" s="30" t="str">
        <f t="shared" si="85"/>
        <v/>
      </c>
    </row>
    <row r="34" spans="1:114" x14ac:dyDescent="0.2">
      <c r="A34" s="53">
        <v>30</v>
      </c>
      <c r="B34">
        <v>1</v>
      </c>
      <c r="C34" s="1">
        <f>IF(B34=1,SUM(B$5:B34),"")</f>
        <v>26</v>
      </c>
      <c r="D34">
        <v>0</v>
      </c>
      <c r="E34">
        <v>1</v>
      </c>
      <c r="F34">
        <v>0</v>
      </c>
      <c r="G34" s="64">
        <f t="shared" si="22"/>
        <v>0</v>
      </c>
      <c r="H34" s="64">
        <f t="shared" si="23"/>
        <v>1</v>
      </c>
      <c r="I34" s="65">
        <f t="shared" si="24"/>
        <v>1</v>
      </c>
      <c r="K34" s="50" t="s">
        <v>14</v>
      </c>
      <c r="L34" s="50" t="s">
        <v>1</v>
      </c>
      <c r="M34" s="50"/>
      <c r="N34" s="50"/>
      <c r="O34" s="50"/>
      <c r="P34" s="50"/>
      <c r="Q34" s="50"/>
      <c r="S34" s="26" t="str">
        <f t="shared" si="25"/>
        <v/>
      </c>
      <c r="AD34" s="31" t="str">
        <f t="shared" si="26"/>
        <v/>
      </c>
      <c r="AE34" s="32">
        <f t="shared" si="26"/>
        <v>1</v>
      </c>
      <c r="AF34" s="32" t="str">
        <f t="shared" si="26"/>
        <v/>
      </c>
      <c r="AG34" s="32" t="str">
        <f t="shared" si="26"/>
        <v/>
      </c>
      <c r="AH34" s="32" t="str">
        <f t="shared" si="26"/>
        <v/>
      </c>
      <c r="AI34" s="32" t="str">
        <f t="shared" si="26"/>
        <v/>
      </c>
      <c r="AJ34" s="33" t="str">
        <f t="shared" si="26"/>
        <v/>
      </c>
      <c r="AV34" s="31" t="str">
        <f t="shared" si="13"/>
        <v/>
      </c>
      <c r="AW34" s="32" t="str">
        <f t="shared" si="13"/>
        <v/>
      </c>
      <c r="AX34" s="32" t="str">
        <f t="shared" si="13"/>
        <v/>
      </c>
      <c r="AY34" s="32" t="str">
        <f t="shared" si="13"/>
        <v/>
      </c>
      <c r="AZ34" s="32" t="str">
        <f t="shared" si="13"/>
        <v/>
      </c>
      <c r="BA34" s="32" t="str">
        <f t="shared" si="13"/>
        <v/>
      </c>
      <c r="BB34" s="33" t="str">
        <f t="shared" si="13"/>
        <v/>
      </c>
      <c r="BD34" s="28" t="str">
        <f t="shared" si="14"/>
        <v/>
      </c>
      <c r="BE34" s="29" t="str">
        <f t="shared" si="14"/>
        <v/>
      </c>
      <c r="BF34" s="29" t="str">
        <f t="shared" si="14"/>
        <v/>
      </c>
      <c r="BG34" s="29" t="str">
        <f t="shared" si="14"/>
        <v/>
      </c>
      <c r="BH34" s="29" t="str">
        <f t="shared" si="14"/>
        <v/>
      </c>
      <c r="BI34" s="29" t="str">
        <f t="shared" si="14"/>
        <v/>
      </c>
      <c r="BJ34" s="30" t="str">
        <f t="shared" si="14"/>
        <v/>
      </c>
      <c r="BL34" s="31">
        <f t="shared" si="15"/>
        <v>1</v>
      </c>
      <c r="BM34" s="32">
        <f t="shared" si="15"/>
        <v>1</v>
      </c>
      <c r="BN34" s="32" t="str">
        <f t="shared" si="15"/>
        <v/>
      </c>
      <c r="BO34" s="32" t="str">
        <f t="shared" si="15"/>
        <v/>
      </c>
      <c r="BP34" s="32" t="str">
        <f t="shared" si="15"/>
        <v/>
      </c>
      <c r="BQ34" s="32" t="str">
        <f t="shared" si="15"/>
        <v/>
      </c>
      <c r="BR34" s="32" t="str">
        <f t="shared" si="15"/>
        <v/>
      </c>
      <c r="BS34" s="33" t="str">
        <f t="shared" si="16"/>
        <v/>
      </c>
      <c r="BU34" s="28" t="str">
        <f t="shared" ref="BU34:CA34" si="86">IF(AND($B34=1,OR(SUM(BL34:BL40)&gt;=3,SUM(BL34:BL40)=0)),$BX$2,"")</f>
        <v/>
      </c>
      <c r="BV34" s="29" t="str">
        <f t="shared" si="86"/>
        <v/>
      </c>
      <c r="BW34" s="29" t="str">
        <f t="shared" si="86"/>
        <v/>
      </c>
      <c r="BX34" s="29" t="str">
        <f t="shared" si="86"/>
        <v/>
      </c>
      <c r="BY34" s="29" t="str">
        <f t="shared" si="86"/>
        <v/>
      </c>
      <c r="BZ34" s="29" t="str">
        <f t="shared" si="86"/>
        <v/>
      </c>
      <c r="CA34" s="30" t="str">
        <f t="shared" si="86"/>
        <v/>
      </c>
      <c r="CC34" s="31" t="str">
        <f t="shared" si="28"/>
        <v/>
      </c>
      <c r="CD34" s="32" t="str">
        <f t="shared" si="28"/>
        <v/>
      </c>
      <c r="CE34" s="32" t="str">
        <f t="shared" si="28"/>
        <v/>
      </c>
      <c r="CF34" s="32" t="str">
        <f t="shared" si="28"/>
        <v/>
      </c>
      <c r="CG34" s="32" t="str">
        <f t="shared" si="28"/>
        <v/>
      </c>
      <c r="CH34" s="32" t="str">
        <f t="shared" si="28"/>
        <v/>
      </c>
      <c r="CI34" s="33" t="str">
        <f t="shared" si="28"/>
        <v/>
      </c>
      <c r="CL34" s="31" t="str">
        <f t="shared" si="29"/>
        <v/>
      </c>
      <c r="CM34" s="32">
        <f t="shared" si="29"/>
        <v>1</v>
      </c>
      <c r="CN34" s="32" t="str">
        <f t="shared" si="29"/>
        <v/>
      </c>
      <c r="CO34" s="32" t="str">
        <f t="shared" si="29"/>
        <v/>
      </c>
      <c r="CP34" s="32" t="str">
        <f t="shared" si="29"/>
        <v/>
      </c>
      <c r="CQ34" s="32" t="str">
        <f t="shared" si="29"/>
        <v/>
      </c>
      <c r="CR34" s="33" t="str">
        <f t="shared" si="29"/>
        <v/>
      </c>
      <c r="CU34" s="31" t="str">
        <f t="shared" si="30"/>
        <v/>
      </c>
      <c r="CV34" s="32" t="str">
        <f t="shared" si="20"/>
        <v/>
      </c>
      <c r="CW34" s="32" t="str">
        <f t="shared" si="20"/>
        <v/>
      </c>
      <c r="CX34" s="32" t="str">
        <f t="shared" si="20"/>
        <v/>
      </c>
      <c r="CY34" s="32" t="str">
        <f t="shared" si="20"/>
        <v/>
      </c>
      <c r="CZ34" s="32" t="str">
        <f t="shared" si="20"/>
        <v/>
      </c>
      <c r="DA34" s="33" t="str">
        <f t="shared" si="20"/>
        <v/>
      </c>
      <c r="DD34" s="28" t="str">
        <f t="shared" ref="DD34:DJ34" si="87">IF(AND($B34=1,SUM(BL34:BL40)&gt;=3),$DG$2,"")</f>
        <v/>
      </c>
      <c r="DE34" s="29" t="str">
        <f t="shared" si="87"/>
        <v/>
      </c>
      <c r="DF34" s="29" t="str">
        <f t="shared" si="87"/>
        <v/>
      </c>
      <c r="DG34" s="29" t="str">
        <f t="shared" si="87"/>
        <v/>
      </c>
      <c r="DH34" s="29" t="str">
        <f t="shared" si="87"/>
        <v/>
      </c>
      <c r="DI34" s="29" t="str">
        <f t="shared" si="87"/>
        <v/>
      </c>
      <c r="DJ34" s="30" t="str">
        <f t="shared" si="87"/>
        <v/>
      </c>
    </row>
    <row r="35" spans="1:114" x14ac:dyDescent="0.2">
      <c r="A35" s="53">
        <v>31</v>
      </c>
      <c r="B35">
        <v>1</v>
      </c>
      <c r="C35" s="1">
        <f>IF(B35=1,SUM(B$5:B35),"")</f>
        <v>27</v>
      </c>
      <c r="D35">
        <v>0</v>
      </c>
      <c r="E35">
        <v>0</v>
      </c>
      <c r="F35">
        <v>0</v>
      </c>
      <c r="G35" s="64">
        <f t="shared" si="22"/>
        <v>0</v>
      </c>
      <c r="H35" s="64">
        <f t="shared" si="23"/>
        <v>0</v>
      </c>
      <c r="I35" s="65">
        <f t="shared" si="24"/>
        <v>0</v>
      </c>
      <c r="K35" s="50"/>
      <c r="L35" s="50"/>
      <c r="M35" s="50"/>
      <c r="N35" s="50" t="s">
        <v>6</v>
      </c>
      <c r="O35" s="50"/>
      <c r="P35" s="50" t="s">
        <v>12</v>
      </c>
      <c r="Q35" s="50"/>
      <c r="S35" s="26" t="str">
        <f t="shared" si="25"/>
        <v/>
      </c>
      <c r="AD35" s="31" t="str">
        <f t="shared" si="26"/>
        <v/>
      </c>
      <c r="AE35" s="32" t="str">
        <f t="shared" si="26"/>
        <v/>
      </c>
      <c r="AF35" s="32" t="str">
        <f t="shared" si="26"/>
        <v/>
      </c>
      <c r="AG35" s="32" t="str">
        <f t="shared" si="26"/>
        <v/>
      </c>
      <c r="AH35" s="32" t="str">
        <f t="shared" si="26"/>
        <v/>
      </c>
      <c r="AI35" s="32" t="str">
        <f t="shared" si="26"/>
        <v/>
      </c>
      <c r="AJ35" s="33" t="str">
        <f t="shared" si="26"/>
        <v/>
      </c>
      <c r="AV35" s="31" t="str">
        <f t="shared" si="13"/>
        <v/>
      </c>
      <c r="AW35" s="32" t="str">
        <f t="shared" si="13"/>
        <v/>
      </c>
      <c r="AX35" s="32" t="str">
        <f t="shared" si="13"/>
        <v/>
      </c>
      <c r="AY35" s="32" t="str">
        <f t="shared" si="13"/>
        <v/>
      </c>
      <c r="AZ35" s="32" t="str">
        <f t="shared" si="13"/>
        <v/>
      </c>
      <c r="BA35" s="32" t="str">
        <f t="shared" si="13"/>
        <v/>
      </c>
      <c r="BB35" s="33" t="str">
        <f t="shared" si="13"/>
        <v/>
      </c>
      <c r="BD35" s="28" t="str">
        <f t="shared" si="14"/>
        <v/>
      </c>
      <c r="BE35" s="29" t="str">
        <f t="shared" si="14"/>
        <v/>
      </c>
      <c r="BF35" s="29" t="str">
        <f t="shared" si="14"/>
        <v/>
      </c>
      <c r="BG35" s="29" t="str">
        <f t="shared" si="14"/>
        <v/>
      </c>
      <c r="BH35" s="29" t="str">
        <f t="shared" si="14"/>
        <v/>
      </c>
      <c r="BI35" s="29" t="str">
        <f t="shared" si="14"/>
        <v/>
      </c>
      <c r="BJ35" s="30" t="str">
        <f t="shared" si="14"/>
        <v/>
      </c>
      <c r="BL35" s="31" t="str">
        <f t="shared" si="15"/>
        <v/>
      </c>
      <c r="BM35" s="32" t="str">
        <f t="shared" si="15"/>
        <v/>
      </c>
      <c r="BN35" s="32" t="str">
        <f t="shared" si="15"/>
        <v/>
      </c>
      <c r="BO35" s="32">
        <f t="shared" si="15"/>
        <v>1</v>
      </c>
      <c r="BP35" s="32" t="str">
        <f t="shared" si="15"/>
        <v/>
      </c>
      <c r="BQ35" s="32">
        <f t="shared" si="15"/>
        <v>1</v>
      </c>
      <c r="BR35" s="32" t="str">
        <f t="shared" si="15"/>
        <v/>
      </c>
      <c r="BS35" s="33" t="str">
        <f t="shared" si="16"/>
        <v/>
      </c>
      <c r="BU35" s="28" t="str">
        <f t="shared" ref="BU35:CA35" si="88">IF(AND($B35=1,OR(SUM(BL35:BL41)&gt;=3,SUM(BL35:BL41)=0)),$BX$2,"")</f>
        <v/>
      </c>
      <c r="BV35" s="29" t="str">
        <f t="shared" si="88"/>
        <v/>
      </c>
      <c r="BW35" s="29" t="str">
        <f t="shared" si="88"/>
        <v/>
      </c>
      <c r="BX35" s="29" t="str">
        <f t="shared" si="88"/>
        <v/>
      </c>
      <c r="BY35" s="29" t="str">
        <f t="shared" si="88"/>
        <v/>
      </c>
      <c r="BZ35" s="29" t="str">
        <f t="shared" si="88"/>
        <v/>
      </c>
      <c r="CA35" s="30" t="str">
        <f t="shared" si="88"/>
        <v/>
      </c>
      <c r="CC35" s="31" t="str">
        <f t="shared" si="28"/>
        <v/>
      </c>
      <c r="CD35" s="32" t="str">
        <f t="shared" si="28"/>
        <v/>
      </c>
      <c r="CE35" s="32" t="str">
        <f t="shared" si="28"/>
        <v/>
      </c>
      <c r="CF35" s="32" t="str">
        <f t="shared" si="28"/>
        <v/>
      </c>
      <c r="CG35" s="32" t="str">
        <f t="shared" si="28"/>
        <v/>
      </c>
      <c r="CH35" s="32" t="str">
        <f t="shared" si="28"/>
        <v/>
      </c>
      <c r="CI35" s="33" t="str">
        <f t="shared" si="28"/>
        <v/>
      </c>
      <c r="CL35" s="31" t="str">
        <f t="shared" si="29"/>
        <v/>
      </c>
      <c r="CM35" s="32" t="str">
        <f t="shared" si="29"/>
        <v/>
      </c>
      <c r="CN35" s="32" t="str">
        <f t="shared" si="29"/>
        <v/>
      </c>
      <c r="CO35" s="32" t="str">
        <f t="shared" si="29"/>
        <v/>
      </c>
      <c r="CP35" s="32" t="str">
        <f t="shared" si="29"/>
        <v/>
      </c>
      <c r="CQ35" s="32" t="str">
        <f t="shared" si="29"/>
        <v/>
      </c>
      <c r="CR35" s="33" t="str">
        <f t="shared" si="29"/>
        <v/>
      </c>
      <c r="CU35" s="31" t="str">
        <f t="shared" si="30"/>
        <v/>
      </c>
      <c r="CV35" s="32" t="str">
        <f t="shared" si="20"/>
        <v/>
      </c>
      <c r="CW35" s="32" t="str">
        <f t="shared" si="20"/>
        <v/>
      </c>
      <c r="CX35" s="32" t="str">
        <f t="shared" si="20"/>
        <v/>
      </c>
      <c r="CY35" s="32" t="str">
        <f t="shared" si="20"/>
        <v/>
      </c>
      <c r="CZ35" s="32" t="str">
        <f t="shared" si="20"/>
        <v/>
      </c>
      <c r="DA35" s="33" t="str">
        <f t="shared" si="20"/>
        <v/>
      </c>
      <c r="DD35" s="28" t="str">
        <f t="shared" ref="DD35:DJ35" si="89">IF(AND($B35=1,SUM(BL35:BL41)&gt;=3),$DG$2,"")</f>
        <v/>
      </c>
      <c r="DE35" s="29" t="str">
        <f t="shared" si="89"/>
        <v/>
      </c>
      <c r="DF35" s="29" t="str">
        <f t="shared" si="89"/>
        <v/>
      </c>
      <c r="DG35" s="29" t="str">
        <f t="shared" si="89"/>
        <v/>
      </c>
      <c r="DH35" s="29" t="str">
        <f t="shared" si="89"/>
        <v/>
      </c>
      <c r="DI35" s="29" t="str">
        <f t="shared" si="89"/>
        <v/>
      </c>
      <c r="DJ35" s="30" t="str">
        <f t="shared" si="89"/>
        <v/>
      </c>
    </row>
    <row r="36" spans="1:114" x14ac:dyDescent="0.2">
      <c r="A36" s="53">
        <v>32</v>
      </c>
      <c r="B36">
        <v>1</v>
      </c>
      <c r="C36" s="1">
        <f>IF(B36=1,SUM(B$5:B36),"")</f>
        <v>28</v>
      </c>
      <c r="D36">
        <v>0</v>
      </c>
      <c r="E36">
        <v>0</v>
      </c>
      <c r="F36">
        <v>0</v>
      </c>
      <c r="G36" s="64">
        <f t="shared" si="22"/>
        <v>0</v>
      </c>
      <c r="H36" s="64">
        <f t="shared" si="23"/>
        <v>0</v>
      </c>
      <c r="I36" s="65">
        <f t="shared" si="24"/>
        <v>0</v>
      </c>
      <c r="K36" s="50"/>
      <c r="L36" s="50"/>
      <c r="M36" s="50"/>
      <c r="N36" s="50"/>
      <c r="O36" s="50" t="s">
        <v>7</v>
      </c>
      <c r="P36" s="50"/>
      <c r="Q36" s="50" t="s">
        <v>11</v>
      </c>
      <c r="S36" s="26" t="str">
        <f t="shared" si="25"/>
        <v/>
      </c>
      <c r="AD36" s="31" t="str">
        <f t="shared" si="26"/>
        <v/>
      </c>
      <c r="AE36" s="32" t="str">
        <f t="shared" si="26"/>
        <v/>
      </c>
      <c r="AF36" s="32" t="str">
        <f t="shared" si="26"/>
        <v/>
      </c>
      <c r="AG36" s="32" t="str">
        <f t="shared" si="26"/>
        <v/>
      </c>
      <c r="AH36" s="32" t="str">
        <f t="shared" si="26"/>
        <v/>
      </c>
      <c r="AI36" s="32" t="str">
        <f t="shared" si="26"/>
        <v/>
      </c>
      <c r="AJ36" s="33" t="str">
        <f t="shared" si="26"/>
        <v/>
      </c>
      <c r="AV36" s="31" t="str">
        <f t="shared" si="13"/>
        <v/>
      </c>
      <c r="AW36" s="32" t="str">
        <f t="shared" si="13"/>
        <v/>
      </c>
      <c r="AX36" s="32" t="str">
        <f t="shared" si="13"/>
        <v/>
      </c>
      <c r="AY36" s="32" t="str">
        <f t="shared" si="13"/>
        <v/>
      </c>
      <c r="AZ36" s="32" t="str">
        <f t="shared" si="13"/>
        <v/>
      </c>
      <c r="BA36" s="32" t="str">
        <f t="shared" si="13"/>
        <v/>
      </c>
      <c r="BB36" s="33" t="str">
        <f t="shared" si="13"/>
        <v/>
      </c>
      <c r="BD36" s="28" t="str">
        <f t="shared" si="14"/>
        <v/>
      </c>
      <c r="BE36" s="29" t="str">
        <f t="shared" si="14"/>
        <v/>
      </c>
      <c r="BF36" s="29" t="str">
        <f t="shared" si="14"/>
        <v/>
      </c>
      <c r="BG36" s="29" t="str">
        <f t="shared" si="14"/>
        <v/>
      </c>
      <c r="BH36" s="29" t="str">
        <f t="shared" si="14"/>
        <v/>
      </c>
      <c r="BI36" s="29" t="str">
        <f t="shared" si="14"/>
        <v/>
      </c>
      <c r="BJ36" s="30" t="str">
        <f t="shared" si="14"/>
        <v/>
      </c>
      <c r="BL36" s="31" t="str">
        <f t="shared" si="15"/>
        <v/>
      </c>
      <c r="BM36" s="32" t="str">
        <f t="shared" si="15"/>
        <v/>
      </c>
      <c r="BN36" s="32" t="str">
        <f t="shared" si="15"/>
        <v/>
      </c>
      <c r="BO36" s="32" t="str">
        <f t="shared" si="15"/>
        <v/>
      </c>
      <c r="BP36" s="32">
        <f t="shared" si="15"/>
        <v>1</v>
      </c>
      <c r="BQ36" s="32" t="str">
        <f t="shared" si="15"/>
        <v/>
      </c>
      <c r="BR36" s="32">
        <f t="shared" si="15"/>
        <v>1</v>
      </c>
      <c r="BS36" s="33" t="str">
        <f t="shared" si="16"/>
        <v/>
      </c>
      <c r="BU36" s="28" t="str">
        <f t="shared" ref="BU36:CA36" si="90">IF(AND($B36=1,OR(SUM(BL36:BL42)&gt;=3,SUM(BL36:BL42)=0)),$BX$2,"")</f>
        <v/>
      </c>
      <c r="BV36" s="29" t="str">
        <f t="shared" si="90"/>
        <v/>
      </c>
      <c r="BW36" s="29" t="str">
        <f t="shared" si="90"/>
        <v/>
      </c>
      <c r="BX36" s="29" t="str">
        <f t="shared" si="90"/>
        <v/>
      </c>
      <c r="BY36" s="29" t="str">
        <f t="shared" si="90"/>
        <v/>
      </c>
      <c r="BZ36" s="29" t="str">
        <f t="shared" si="90"/>
        <v/>
      </c>
      <c r="CA36" s="30" t="str">
        <f t="shared" si="90"/>
        <v/>
      </c>
      <c r="CC36" s="31" t="str">
        <f t="shared" si="28"/>
        <v/>
      </c>
      <c r="CD36" s="32" t="str">
        <f t="shared" si="28"/>
        <v/>
      </c>
      <c r="CE36" s="32" t="str">
        <f t="shared" si="28"/>
        <v/>
      </c>
      <c r="CF36" s="32" t="str">
        <f t="shared" si="28"/>
        <v/>
      </c>
      <c r="CG36" s="32" t="str">
        <f t="shared" si="28"/>
        <v/>
      </c>
      <c r="CH36" s="32" t="str">
        <f t="shared" si="28"/>
        <v/>
      </c>
      <c r="CI36" s="33" t="str">
        <f t="shared" si="28"/>
        <v/>
      </c>
      <c r="CL36" s="31" t="str">
        <f t="shared" si="29"/>
        <v/>
      </c>
      <c r="CM36" s="32" t="str">
        <f t="shared" si="29"/>
        <v/>
      </c>
      <c r="CN36" s="32" t="str">
        <f t="shared" si="29"/>
        <v/>
      </c>
      <c r="CO36" s="32" t="str">
        <f t="shared" si="29"/>
        <v/>
      </c>
      <c r="CP36" s="32" t="str">
        <f t="shared" si="29"/>
        <v/>
      </c>
      <c r="CQ36" s="32" t="str">
        <f t="shared" si="29"/>
        <v/>
      </c>
      <c r="CR36" s="33" t="str">
        <f t="shared" si="29"/>
        <v/>
      </c>
      <c r="CU36" s="31" t="str">
        <f t="shared" si="30"/>
        <v/>
      </c>
      <c r="CV36" s="32" t="str">
        <f t="shared" si="20"/>
        <v/>
      </c>
      <c r="CW36" s="32" t="str">
        <f t="shared" si="20"/>
        <v/>
      </c>
      <c r="CX36" s="32" t="str">
        <f t="shared" si="20"/>
        <v/>
      </c>
      <c r="CY36" s="32" t="str">
        <f t="shared" si="20"/>
        <v/>
      </c>
      <c r="CZ36" s="32" t="str">
        <f t="shared" si="20"/>
        <v/>
      </c>
      <c r="DA36" s="33" t="str">
        <f t="shared" si="20"/>
        <v/>
      </c>
      <c r="DD36" s="28" t="str">
        <f t="shared" ref="DD36:DJ36" si="91">IF(AND($B36=1,SUM(BL36:BL42)&gt;=3),$DG$2,"")</f>
        <v/>
      </c>
      <c r="DE36" s="29" t="str">
        <f t="shared" si="91"/>
        <v/>
      </c>
      <c r="DF36" s="29" t="str">
        <f t="shared" si="91"/>
        <v/>
      </c>
      <c r="DG36" s="29" t="str">
        <f t="shared" si="91"/>
        <v/>
      </c>
      <c r="DH36" s="29" t="str">
        <f t="shared" si="91"/>
        <v/>
      </c>
      <c r="DI36" s="29" t="str">
        <f t="shared" si="91"/>
        <v/>
      </c>
      <c r="DJ36" s="30" t="str">
        <f t="shared" si="91"/>
        <v/>
      </c>
    </row>
    <row r="37" spans="1:114" x14ac:dyDescent="0.2">
      <c r="A37" s="53">
        <v>33</v>
      </c>
      <c r="B37">
        <v>0</v>
      </c>
      <c r="C37" s="1" t="str">
        <f>IF(B37=1,SUM(B$5:B37),"")</f>
        <v/>
      </c>
      <c r="D37">
        <v>0</v>
      </c>
      <c r="E37">
        <v>0</v>
      </c>
      <c r="F37">
        <v>0</v>
      </c>
      <c r="G37" s="64">
        <f t="shared" si="22"/>
        <v>0</v>
      </c>
      <c r="H37" s="64">
        <f t="shared" si="23"/>
        <v>0</v>
      </c>
      <c r="I37" s="65">
        <f t="shared" si="24"/>
        <v>0</v>
      </c>
      <c r="K37" s="50"/>
      <c r="L37" s="50"/>
      <c r="M37" s="50"/>
      <c r="N37" s="50"/>
      <c r="O37" s="50"/>
      <c r="P37" s="50"/>
      <c r="Q37" s="50"/>
      <c r="S37" s="26" t="str">
        <f t="shared" si="25"/>
        <v/>
      </c>
      <c r="AD37" s="31" t="str">
        <f t="shared" si="26"/>
        <v/>
      </c>
      <c r="AE37" s="32" t="str">
        <f t="shared" si="26"/>
        <v/>
      </c>
      <c r="AF37" s="32" t="str">
        <f t="shared" si="26"/>
        <v/>
      </c>
      <c r="AG37" s="32" t="str">
        <f t="shared" si="26"/>
        <v/>
      </c>
      <c r="AH37" s="32" t="str">
        <f t="shared" si="26"/>
        <v/>
      </c>
      <c r="AI37" s="32" t="str">
        <f t="shared" si="26"/>
        <v/>
      </c>
      <c r="AJ37" s="33" t="str">
        <f t="shared" si="26"/>
        <v/>
      </c>
      <c r="AV37" s="31" t="str">
        <f t="shared" ref="AV37:BB68" si="92">IF(AND(K37&lt;&gt;"",K38&lt;&gt;""),1,"")</f>
        <v/>
      </c>
      <c r="AW37" s="32" t="str">
        <f t="shared" si="92"/>
        <v/>
      </c>
      <c r="AX37" s="32" t="str">
        <f t="shared" si="92"/>
        <v/>
      </c>
      <c r="AY37" s="32" t="str">
        <f t="shared" si="92"/>
        <v/>
      </c>
      <c r="AZ37" s="32" t="str">
        <f t="shared" si="92"/>
        <v/>
      </c>
      <c r="BA37" s="32" t="str">
        <f t="shared" si="92"/>
        <v/>
      </c>
      <c r="BB37" s="33" t="str">
        <f t="shared" si="92"/>
        <v/>
      </c>
      <c r="BD37" s="28" t="str">
        <f t="shared" ref="BD37:BJ68" si="93">IF(AND(K37&lt;&gt;"",K39&lt;&gt;""),$BG$2,"")</f>
        <v/>
      </c>
      <c r="BE37" s="29" t="str">
        <f t="shared" si="93"/>
        <v/>
      </c>
      <c r="BF37" s="29" t="str">
        <f t="shared" si="93"/>
        <v/>
      </c>
      <c r="BG37" s="29" t="str">
        <f t="shared" si="93"/>
        <v/>
      </c>
      <c r="BH37" s="29" t="str">
        <f t="shared" si="93"/>
        <v/>
      </c>
      <c r="BI37" s="29" t="str">
        <f t="shared" si="93"/>
        <v/>
      </c>
      <c r="BJ37" s="30" t="str">
        <f t="shared" si="93"/>
        <v/>
      </c>
      <c r="BL37" s="31" t="str">
        <f t="shared" ref="BL37:BR68" si="94">IF(K37&lt;&gt;"",1,"")</f>
        <v/>
      </c>
      <c r="BM37" s="32" t="str">
        <f t="shared" si="94"/>
        <v/>
      </c>
      <c r="BN37" s="32" t="str">
        <f t="shared" si="94"/>
        <v/>
      </c>
      <c r="BO37" s="32" t="str">
        <f t="shared" si="94"/>
        <v/>
      </c>
      <c r="BP37" s="32" t="str">
        <f t="shared" si="94"/>
        <v/>
      </c>
      <c r="BQ37" s="32" t="str">
        <f t="shared" si="94"/>
        <v/>
      </c>
      <c r="BR37" s="32" t="str">
        <f t="shared" si="94"/>
        <v/>
      </c>
      <c r="BS37" s="33" t="str">
        <f t="shared" si="16"/>
        <v/>
      </c>
      <c r="BU37" s="28" t="str">
        <f t="shared" ref="BU37:CA37" si="95">IF(AND($B37=1,OR(SUM(BL37:BL43)&gt;=3,SUM(BL37:BL43)=0)),$BX$2,"")</f>
        <v/>
      </c>
      <c r="BV37" s="29" t="str">
        <f t="shared" si="95"/>
        <v/>
      </c>
      <c r="BW37" s="29" t="str">
        <f t="shared" si="95"/>
        <v/>
      </c>
      <c r="BX37" s="29" t="str">
        <f t="shared" si="95"/>
        <v/>
      </c>
      <c r="BY37" s="29" t="str">
        <f t="shared" si="95"/>
        <v/>
      </c>
      <c r="BZ37" s="29" t="str">
        <f t="shared" si="95"/>
        <v/>
      </c>
      <c r="CA37" s="30" t="str">
        <f t="shared" si="95"/>
        <v/>
      </c>
      <c r="CC37" s="31" t="str">
        <f t="shared" si="28"/>
        <v/>
      </c>
      <c r="CD37" s="32" t="str">
        <f t="shared" si="28"/>
        <v/>
      </c>
      <c r="CE37" s="32" t="str">
        <f t="shared" si="28"/>
        <v/>
      </c>
      <c r="CF37" s="32" t="str">
        <f t="shared" si="28"/>
        <v/>
      </c>
      <c r="CG37" s="32" t="str">
        <f t="shared" si="28"/>
        <v/>
      </c>
      <c r="CH37" s="32" t="str">
        <f t="shared" si="28"/>
        <v/>
      </c>
      <c r="CI37" s="33" t="str">
        <f t="shared" si="28"/>
        <v/>
      </c>
      <c r="CL37" s="31" t="str">
        <f t="shared" si="29"/>
        <v/>
      </c>
      <c r="CM37" s="32" t="str">
        <f t="shared" si="29"/>
        <v/>
      </c>
      <c r="CN37" s="32" t="str">
        <f t="shared" si="29"/>
        <v/>
      </c>
      <c r="CO37" s="32" t="str">
        <f t="shared" si="29"/>
        <v/>
      </c>
      <c r="CP37" s="32" t="str">
        <f t="shared" si="29"/>
        <v/>
      </c>
      <c r="CQ37" s="32" t="str">
        <f t="shared" si="29"/>
        <v/>
      </c>
      <c r="CR37" s="33" t="str">
        <f t="shared" si="29"/>
        <v/>
      </c>
      <c r="CU37" s="31" t="str">
        <f t="shared" si="30"/>
        <v/>
      </c>
      <c r="CV37" s="32" t="str">
        <f t="shared" si="20"/>
        <v/>
      </c>
      <c r="CW37" s="32" t="str">
        <f t="shared" si="20"/>
        <v/>
      </c>
      <c r="CX37" s="32" t="str">
        <f t="shared" si="20"/>
        <v/>
      </c>
      <c r="CY37" s="32" t="str">
        <f t="shared" si="20"/>
        <v/>
      </c>
      <c r="CZ37" s="32" t="str">
        <f t="shared" si="20"/>
        <v/>
      </c>
      <c r="DA37" s="33" t="str">
        <f t="shared" si="20"/>
        <v/>
      </c>
      <c r="DD37" s="28" t="str">
        <f t="shared" ref="DD37:DJ37" si="96">IF(AND($B37=1,SUM(BL37:BL43)&gt;=3),$DG$2,"")</f>
        <v/>
      </c>
      <c r="DE37" s="29" t="str">
        <f t="shared" si="96"/>
        <v/>
      </c>
      <c r="DF37" s="29" t="str">
        <f t="shared" si="96"/>
        <v/>
      </c>
      <c r="DG37" s="29" t="str">
        <f t="shared" si="96"/>
        <v/>
      </c>
      <c r="DH37" s="29" t="str">
        <f t="shared" si="96"/>
        <v/>
      </c>
      <c r="DI37" s="29" t="str">
        <f t="shared" si="96"/>
        <v/>
      </c>
      <c r="DJ37" s="30" t="str">
        <f t="shared" si="96"/>
        <v/>
      </c>
    </row>
    <row r="38" spans="1:114" x14ac:dyDescent="0.2">
      <c r="A38" s="53">
        <v>34</v>
      </c>
      <c r="B38">
        <v>1</v>
      </c>
      <c r="C38" s="1">
        <f>IF(B38=1,SUM(B$5:B38),"")</f>
        <v>29</v>
      </c>
      <c r="D38">
        <v>0</v>
      </c>
      <c r="E38">
        <v>0</v>
      </c>
      <c r="F38">
        <v>0</v>
      </c>
      <c r="G38" s="64">
        <f t="shared" si="22"/>
        <v>0</v>
      </c>
      <c r="H38" s="64">
        <f t="shared" si="23"/>
        <v>0</v>
      </c>
      <c r="I38" s="65">
        <f t="shared" si="24"/>
        <v>0</v>
      </c>
      <c r="K38" s="50" t="s">
        <v>3</v>
      </c>
      <c r="L38" s="50"/>
      <c r="M38" s="50" t="s">
        <v>8</v>
      </c>
      <c r="N38" s="50"/>
      <c r="O38" s="50"/>
      <c r="P38" s="50"/>
      <c r="Q38" s="50"/>
      <c r="S38" s="26" t="str">
        <f t="shared" si="25"/>
        <v/>
      </c>
      <c r="AD38" s="31" t="str">
        <f t="shared" si="26"/>
        <v/>
      </c>
      <c r="AE38" s="32" t="str">
        <f t="shared" si="26"/>
        <v/>
      </c>
      <c r="AF38" s="32" t="str">
        <f t="shared" si="26"/>
        <v/>
      </c>
      <c r="AG38" s="32" t="str">
        <f t="shared" si="26"/>
        <v/>
      </c>
      <c r="AH38" s="32" t="str">
        <f t="shared" si="26"/>
        <v/>
      </c>
      <c r="AI38" s="32" t="str">
        <f t="shared" si="26"/>
        <v/>
      </c>
      <c r="AJ38" s="33" t="str">
        <f t="shared" si="26"/>
        <v/>
      </c>
      <c r="AV38" s="31" t="str">
        <f t="shared" si="92"/>
        <v/>
      </c>
      <c r="AW38" s="32" t="str">
        <f t="shared" si="92"/>
        <v/>
      </c>
      <c r="AX38" s="32" t="str">
        <f t="shared" si="92"/>
        <v/>
      </c>
      <c r="AY38" s="32" t="str">
        <f t="shared" si="92"/>
        <v/>
      </c>
      <c r="AZ38" s="32" t="str">
        <f t="shared" si="92"/>
        <v/>
      </c>
      <c r="BA38" s="32" t="str">
        <f t="shared" si="92"/>
        <v/>
      </c>
      <c r="BB38" s="33" t="str">
        <f t="shared" si="92"/>
        <v/>
      </c>
      <c r="BD38" s="28" t="str">
        <f t="shared" si="93"/>
        <v/>
      </c>
      <c r="BE38" s="29" t="str">
        <f t="shared" si="93"/>
        <v/>
      </c>
      <c r="BF38" s="29" t="str">
        <f t="shared" si="93"/>
        <v/>
      </c>
      <c r="BG38" s="29" t="str">
        <f t="shared" si="93"/>
        <v/>
      </c>
      <c r="BH38" s="29" t="str">
        <f t="shared" si="93"/>
        <v/>
      </c>
      <c r="BI38" s="29" t="str">
        <f t="shared" si="93"/>
        <v/>
      </c>
      <c r="BJ38" s="30" t="str">
        <f t="shared" si="93"/>
        <v/>
      </c>
      <c r="BL38" s="31">
        <f t="shared" si="94"/>
        <v>1</v>
      </c>
      <c r="BM38" s="32" t="str">
        <f t="shared" si="94"/>
        <v/>
      </c>
      <c r="BN38" s="32">
        <f t="shared" si="94"/>
        <v>1</v>
      </c>
      <c r="BO38" s="32" t="str">
        <f t="shared" si="94"/>
        <v/>
      </c>
      <c r="BP38" s="32" t="str">
        <f t="shared" si="94"/>
        <v/>
      </c>
      <c r="BQ38" s="32" t="str">
        <f t="shared" si="94"/>
        <v/>
      </c>
      <c r="BR38" s="32" t="str">
        <f t="shared" si="94"/>
        <v/>
      </c>
      <c r="BS38" s="33" t="str">
        <f t="shared" si="16"/>
        <v/>
      </c>
      <c r="BU38" s="28" t="str">
        <f t="shared" ref="BU38:CA38" si="97">IF(AND($B38=1,OR(SUM(BL38:BL44)&gt;=3,SUM(BL38:BL44)=0)),$BX$2,"")</f>
        <v/>
      </c>
      <c r="BV38" s="29" t="str">
        <f t="shared" si="97"/>
        <v/>
      </c>
      <c r="BW38" s="29" t="str">
        <f t="shared" si="97"/>
        <v/>
      </c>
      <c r="BX38" s="29" t="str">
        <f t="shared" si="97"/>
        <v/>
      </c>
      <c r="BY38" s="29" t="str">
        <f t="shared" si="97"/>
        <v/>
      </c>
      <c r="BZ38" s="29" t="str">
        <f t="shared" si="97"/>
        <v/>
      </c>
      <c r="CA38" s="30" t="str">
        <f t="shared" si="97"/>
        <v/>
      </c>
      <c r="CC38" s="31" t="str">
        <f t="shared" si="28"/>
        <v/>
      </c>
      <c r="CD38" s="32" t="str">
        <f t="shared" si="28"/>
        <v/>
      </c>
      <c r="CE38" s="32" t="str">
        <f t="shared" si="28"/>
        <v/>
      </c>
      <c r="CF38" s="32" t="str">
        <f t="shared" si="28"/>
        <v/>
      </c>
      <c r="CG38" s="32" t="str">
        <f t="shared" si="28"/>
        <v/>
      </c>
      <c r="CH38" s="32" t="str">
        <f t="shared" si="28"/>
        <v/>
      </c>
      <c r="CI38" s="33" t="str">
        <f t="shared" si="28"/>
        <v/>
      </c>
      <c r="CL38" s="31" t="str">
        <f t="shared" si="29"/>
        <v/>
      </c>
      <c r="CM38" s="32" t="str">
        <f t="shared" si="29"/>
        <v/>
      </c>
      <c r="CN38" s="32" t="str">
        <f t="shared" si="29"/>
        <v/>
      </c>
      <c r="CO38" s="32" t="str">
        <f t="shared" si="29"/>
        <v/>
      </c>
      <c r="CP38" s="32" t="str">
        <f t="shared" si="29"/>
        <v/>
      </c>
      <c r="CQ38" s="32" t="str">
        <f t="shared" si="29"/>
        <v/>
      </c>
      <c r="CR38" s="33" t="str">
        <f t="shared" si="29"/>
        <v/>
      </c>
      <c r="CU38" s="31" t="str">
        <f t="shared" si="30"/>
        <v/>
      </c>
      <c r="CV38" s="32" t="str">
        <f t="shared" si="20"/>
        <v/>
      </c>
      <c r="CW38" s="32" t="str">
        <f t="shared" si="20"/>
        <v/>
      </c>
      <c r="CX38" s="32" t="str">
        <f t="shared" si="20"/>
        <v/>
      </c>
      <c r="CY38" s="32" t="str">
        <f t="shared" si="20"/>
        <v/>
      </c>
      <c r="CZ38" s="32" t="str">
        <f t="shared" si="20"/>
        <v/>
      </c>
      <c r="DA38" s="33" t="str">
        <f t="shared" si="20"/>
        <v/>
      </c>
      <c r="DD38" s="28" t="str">
        <f t="shared" ref="DD38:DJ38" si="98">IF(AND($B38=1,SUM(BL38:BL44)&gt;=3),$DG$2,"")</f>
        <v/>
      </c>
      <c r="DE38" s="29" t="str">
        <f t="shared" si="98"/>
        <v/>
      </c>
      <c r="DF38" s="29" t="str">
        <f t="shared" si="98"/>
        <v/>
      </c>
      <c r="DG38" s="29" t="str">
        <f t="shared" si="98"/>
        <v/>
      </c>
      <c r="DH38" s="29" t="str">
        <f t="shared" si="98"/>
        <v/>
      </c>
      <c r="DI38" s="29" t="str">
        <f t="shared" si="98"/>
        <v/>
      </c>
      <c r="DJ38" s="30" t="str">
        <f t="shared" si="98"/>
        <v/>
      </c>
    </row>
    <row r="39" spans="1:114" x14ac:dyDescent="0.2">
      <c r="A39" s="53">
        <v>35</v>
      </c>
      <c r="B39">
        <v>1</v>
      </c>
      <c r="C39" s="1">
        <f>IF(B39=1,SUM(B$5:B39),"")</f>
        <v>30</v>
      </c>
      <c r="D39">
        <v>0</v>
      </c>
      <c r="E39">
        <v>0</v>
      </c>
      <c r="F39">
        <v>0</v>
      </c>
      <c r="G39" s="64">
        <f t="shared" si="22"/>
        <v>0</v>
      </c>
      <c r="H39" s="64">
        <f t="shared" si="23"/>
        <v>0</v>
      </c>
      <c r="I39" s="65">
        <f t="shared" si="24"/>
        <v>0</v>
      </c>
      <c r="K39" s="50"/>
      <c r="L39" s="50" t="s">
        <v>13</v>
      </c>
      <c r="M39" s="50"/>
      <c r="N39" s="50"/>
      <c r="O39" s="50"/>
      <c r="P39" s="50" t="s">
        <v>2</v>
      </c>
      <c r="Q39" s="50"/>
      <c r="S39" s="26" t="str">
        <f t="shared" si="25"/>
        <v/>
      </c>
      <c r="AD39" s="31" t="str">
        <f t="shared" si="26"/>
        <v/>
      </c>
      <c r="AE39" s="32" t="str">
        <f t="shared" si="26"/>
        <v/>
      </c>
      <c r="AF39" s="32" t="str">
        <f t="shared" si="26"/>
        <v/>
      </c>
      <c r="AG39" s="32" t="str">
        <f t="shared" si="26"/>
        <v/>
      </c>
      <c r="AH39" s="32" t="str">
        <f t="shared" si="26"/>
        <v/>
      </c>
      <c r="AI39" s="32" t="str">
        <f t="shared" si="26"/>
        <v/>
      </c>
      <c r="AJ39" s="33" t="str">
        <f t="shared" si="26"/>
        <v/>
      </c>
      <c r="AV39" s="31" t="str">
        <f t="shared" si="92"/>
        <v/>
      </c>
      <c r="AW39" s="32" t="str">
        <f t="shared" si="92"/>
        <v/>
      </c>
      <c r="AX39" s="32" t="str">
        <f t="shared" si="92"/>
        <v/>
      </c>
      <c r="AY39" s="32" t="str">
        <f t="shared" si="92"/>
        <v/>
      </c>
      <c r="AZ39" s="32" t="str">
        <f t="shared" si="92"/>
        <v/>
      </c>
      <c r="BA39" s="32" t="str">
        <f t="shared" si="92"/>
        <v/>
      </c>
      <c r="BB39" s="33" t="str">
        <f t="shared" si="92"/>
        <v/>
      </c>
      <c r="BD39" s="28" t="str">
        <f t="shared" si="93"/>
        <v/>
      </c>
      <c r="BE39" s="29" t="str">
        <f t="shared" si="93"/>
        <v/>
      </c>
      <c r="BF39" s="29" t="str">
        <f t="shared" si="93"/>
        <v/>
      </c>
      <c r="BG39" s="29" t="str">
        <f t="shared" si="93"/>
        <v/>
      </c>
      <c r="BH39" s="29" t="str">
        <f t="shared" si="93"/>
        <v/>
      </c>
      <c r="BI39" s="29" t="str">
        <f t="shared" si="93"/>
        <v/>
      </c>
      <c r="BJ39" s="30" t="str">
        <f t="shared" si="93"/>
        <v/>
      </c>
      <c r="BL39" s="31" t="str">
        <f t="shared" si="94"/>
        <v/>
      </c>
      <c r="BM39" s="32">
        <f t="shared" si="94"/>
        <v>1</v>
      </c>
      <c r="BN39" s="32" t="str">
        <f t="shared" si="94"/>
        <v/>
      </c>
      <c r="BO39" s="32" t="str">
        <f t="shared" si="94"/>
        <v/>
      </c>
      <c r="BP39" s="32" t="str">
        <f t="shared" si="94"/>
        <v/>
      </c>
      <c r="BQ39" s="32">
        <f t="shared" si="94"/>
        <v>1</v>
      </c>
      <c r="BR39" s="32" t="str">
        <f t="shared" si="94"/>
        <v/>
      </c>
      <c r="BS39" s="33" t="str">
        <f t="shared" si="16"/>
        <v/>
      </c>
      <c r="BU39" s="28" t="str">
        <f t="shared" ref="BU39:CA39" si="99">IF(AND($B39=1,OR(SUM(BL39:BL45)&gt;=3,SUM(BL39:BL45)=0)),$BX$2,"")</f>
        <v/>
      </c>
      <c r="BV39" s="29" t="str">
        <f t="shared" si="99"/>
        <v/>
      </c>
      <c r="BW39" s="29" t="str">
        <f t="shared" si="99"/>
        <v/>
      </c>
      <c r="BX39" s="29" t="str">
        <f t="shared" si="99"/>
        <v/>
      </c>
      <c r="BY39" s="29" t="str">
        <f t="shared" si="99"/>
        <v/>
      </c>
      <c r="BZ39" s="29" t="str">
        <f t="shared" si="99"/>
        <v/>
      </c>
      <c r="CA39" s="30" t="str">
        <f t="shared" si="99"/>
        <v/>
      </c>
      <c r="CC39" s="31" t="str">
        <f t="shared" si="28"/>
        <v/>
      </c>
      <c r="CD39" s="32" t="str">
        <f t="shared" si="28"/>
        <v/>
      </c>
      <c r="CE39" s="32" t="str">
        <f t="shared" si="28"/>
        <v/>
      </c>
      <c r="CF39" s="32" t="str">
        <f t="shared" si="28"/>
        <v/>
      </c>
      <c r="CG39" s="32" t="str">
        <f t="shared" si="28"/>
        <v/>
      </c>
      <c r="CH39" s="32" t="str">
        <f t="shared" si="28"/>
        <v/>
      </c>
      <c r="CI39" s="33" t="str">
        <f t="shared" si="28"/>
        <v/>
      </c>
      <c r="CL39" s="31" t="str">
        <f t="shared" si="29"/>
        <v/>
      </c>
      <c r="CM39" s="32" t="str">
        <f t="shared" si="29"/>
        <v/>
      </c>
      <c r="CN39" s="32" t="str">
        <f t="shared" si="29"/>
        <v/>
      </c>
      <c r="CO39" s="32" t="str">
        <f t="shared" si="29"/>
        <v/>
      </c>
      <c r="CP39" s="32" t="str">
        <f t="shared" si="29"/>
        <v/>
      </c>
      <c r="CQ39" s="32" t="str">
        <f t="shared" si="29"/>
        <v/>
      </c>
      <c r="CR39" s="33" t="str">
        <f t="shared" si="29"/>
        <v/>
      </c>
      <c r="CU39" s="31" t="str">
        <f t="shared" si="30"/>
        <v/>
      </c>
      <c r="CV39" s="32" t="str">
        <f t="shared" si="20"/>
        <v/>
      </c>
      <c r="CW39" s="32" t="str">
        <f t="shared" si="20"/>
        <v/>
      </c>
      <c r="CX39" s="32" t="str">
        <f t="shared" si="20"/>
        <v/>
      </c>
      <c r="CY39" s="32" t="str">
        <f t="shared" si="20"/>
        <v/>
      </c>
      <c r="CZ39" s="32" t="str">
        <f t="shared" si="20"/>
        <v/>
      </c>
      <c r="DA39" s="33" t="str">
        <f t="shared" si="20"/>
        <v/>
      </c>
      <c r="DD39" s="28" t="str">
        <f t="shared" ref="DD39:DJ39" si="100">IF(AND($B39=1,SUM(BL39:BL45)&gt;=3),$DG$2,"")</f>
        <v/>
      </c>
      <c r="DE39" s="29" t="str">
        <f t="shared" si="100"/>
        <v/>
      </c>
      <c r="DF39" s="29" t="str">
        <f t="shared" si="100"/>
        <v/>
      </c>
      <c r="DG39" s="29" t="str">
        <f t="shared" si="100"/>
        <v/>
      </c>
      <c r="DH39" s="29" t="str">
        <f t="shared" si="100"/>
        <v/>
      </c>
      <c r="DI39" s="29" t="str">
        <f t="shared" si="100"/>
        <v/>
      </c>
      <c r="DJ39" s="30" t="str">
        <f t="shared" si="100"/>
        <v/>
      </c>
    </row>
    <row r="40" spans="1:114" x14ac:dyDescent="0.2">
      <c r="A40" s="53">
        <v>36</v>
      </c>
      <c r="B40">
        <v>1</v>
      </c>
      <c r="C40" s="1">
        <f>IF(B40=1,SUM(B$5:B40),"")</f>
        <v>31</v>
      </c>
      <c r="D40">
        <v>1</v>
      </c>
      <c r="E40">
        <v>0</v>
      </c>
      <c r="F40">
        <v>0</v>
      </c>
      <c r="G40" s="64">
        <f t="shared" si="22"/>
        <v>1</v>
      </c>
      <c r="H40" s="64">
        <f t="shared" si="23"/>
        <v>0</v>
      </c>
      <c r="I40" s="65">
        <f t="shared" si="24"/>
        <v>1</v>
      </c>
      <c r="K40" s="50"/>
      <c r="L40" s="50"/>
      <c r="M40" s="50"/>
      <c r="N40" s="50" t="s">
        <v>7</v>
      </c>
      <c r="O40" s="50"/>
      <c r="P40" s="50"/>
      <c r="Q40" s="50" t="s">
        <v>12</v>
      </c>
      <c r="S40" s="26" t="str">
        <f t="shared" si="25"/>
        <v/>
      </c>
      <c r="AD40" s="31" t="str">
        <f t="shared" si="26"/>
        <v/>
      </c>
      <c r="AE40" s="32" t="str">
        <f t="shared" si="26"/>
        <v/>
      </c>
      <c r="AF40" s="32" t="str">
        <f t="shared" si="26"/>
        <v/>
      </c>
      <c r="AG40" s="32">
        <f t="shared" si="26"/>
        <v>1</v>
      </c>
      <c r="AH40" s="32" t="str">
        <f t="shared" si="26"/>
        <v/>
      </c>
      <c r="AI40" s="32" t="str">
        <f t="shared" si="26"/>
        <v/>
      </c>
      <c r="AJ40" s="33" t="str">
        <f t="shared" si="26"/>
        <v/>
      </c>
      <c r="AV40" s="31" t="str">
        <f t="shared" si="92"/>
        <v/>
      </c>
      <c r="AW40" s="32" t="str">
        <f t="shared" si="92"/>
        <v/>
      </c>
      <c r="AX40" s="32" t="str">
        <f t="shared" si="92"/>
        <v/>
      </c>
      <c r="AY40" s="32" t="str">
        <f t="shared" si="92"/>
        <v/>
      </c>
      <c r="AZ40" s="32" t="str">
        <f t="shared" si="92"/>
        <v/>
      </c>
      <c r="BA40" s="32" t="str">
        <f t="shared" si="92"/>
        <v/>
      </c>
      <c r="BB40" s="33" t="str">
        <f t="shared" si="92"/>
        <v/>
      </c>
      <c r="BD40" s="28" t="str">
        <f t="shared" si="93"/>
        <v/>
      </c>
      <c r="BE40" s="29" t="str">
        <f t="shared" si="93"/>
        <v/>
      </c>
      <c r="BF40" s="29" t="str">
        <f t="shared" si="93"/>
        <v/>
      </c>
      <c r="BG40" s="29" t="str">
        <f t="shared" si="93"/>
        <v/>
      </c>
      <c r="BH40" s="29" t="str">
        <f t="shared" si="93"/>
        <v/>
      </c>
      <c r="BI40" s="29" t="str">
        <f t="shared" si="93"/>
        <v/>
      </c>
      <c r="BJ40" s="30" t="str">
        <f t="shared" si="93"/>
        <v/>
      </c>
      <c r="BL40" s="31" t="str">
        <f t="shared" si="94"/>
        <v/>
      </c>
      <c r="BM40" s="32" t="str">
        <f t="shared" si="94"/>
        <v/>
      </c>
      <c r="BN40" s="32" t="str">
        <f t="shared" si="94"/>
        <v/>
      </c>
      <c r="BO40" s="32">
        <f t="shared" si="94"/>
        <v>1</v>
      </c>
      <c r="BP40" s="32" t="str">
        <f t="shared" si="94"/>
        <v/>
      </c>
      <c r="BQ40" s="32" t="str">
        <f t="shared" si="94"/>
        <v/>
      </c>
      <c r="BR40" s="32">
        <f t="shared" si="94"/>
        <v>1</v>
      </c>
      <c r="BS40" s="33" t="str">
        <f t="shared" si="16"/>
        <v/>
      </c>
      <c r="BU40" s="28" t="str">
        <f t="shared" ref="BU40:CA40" si="101">IF(AND($B40=1,OR(SUM(BL40:BL46)&gt;=3,SUM(BL40:BL46)=0)),$BX$2,"")</f>
        <v/>
      </c>
      <c r="BV40" s="29" t="str">
        <f t="shared" si="101"/>
        <v/>
      </c>
      <c r="BW40" s="29" t="str">
        <f t="shared" si="101"/>
        <v/>
      </c>
      <c r="BX40" s="29" t="str">
        <f t="shared" si="101"/>
        <v/>
      </c>
      <c r="BY40" s="29" t="str">
        <f t="shared" si="101"/>
        <v/>
      </c>
      <c r="BZ40" s="29" t="str">
        <f t="shared" si="101"/>
        <v/>
      </c>
      <c r="CA40" s="30" t="str">
        <f t="shared" si="101"/>
        <v/>
      </c>
      <c r="CC40" s="31" t="str">
        <f t="shared" si="28"/>
        <v/>
      </c>
      <c r="CD40" s="32" t="str">
        <f t="shared" si="28"/>
        <v/>
      </c>
      <c r="CE40" s="32" t="str">
        <f t="shared" si="28"/>
        <v/>
      </c>
      <c r="CF40" s="32">
        <f t="shared" si="28"/>
        <v>1</v>
      </c>
      <c r="CG40" s="32" t="str">
        <f t="shared" si="28"/>
        <v/>
      </c>
      <c r="CH40" s="32" t="str">
        <f t="shared" si="28"/>
        <v/>
      </c>
      <c r="CI40" s="33" t="str">
        <f t="shared" si="28"/>
        <v/>
      </c>
      <c r="CL40" s="31" t="str">
        <f t="shared" si="29"/>
        <v/>
      </c>
      <c r="CM40" s="32" t="str">
        <f t="shared" si="29"/>
        <v/>
      </c>
      <c r="CN40" s="32" t="str">
        <f t="shared" si="29"/>
        <v/>
      </c>
      <c r="CO40" s="32" t="str">
        <f t="shared" si="29"/>
        <v/>
      </c>
      <c r="CP40" s="32" t="str">
        <f t="shared" si="29"/>
        <v/>
      </c>
      <c r="CQ40" s="32" t="str">
        <f t="shared" si="29"/>
        <v/>
      </c>
      <c r="CR40" s="33" t="str">
        <f t="shared" si="29"/>
        <v/>
      </c>
      <c r="CU40" s="31" t="str">
        <f t="shared" si="30"/>
        <v/>
      </c>
      <c r="CV40" s="32" t="str">
        <f t="shared" si="20"/>
        <v/>
      </c>
      <c r="CW40" s="32" t="str">
        <f t="shared" si="20"/>
        <v/>
      </c>
      <c r="CX40" s="32" t="str">
        <f t="shared" si="20"/>
        <v/>
      </c>
      <c r="CY40" s="32" t="str">
        <f t="shared" si="20"/>
        <v/>
      </c>
      <c r="CZ40" s="32" t="str">
        <f t="shared" si="20"/>
        <v/>
      </c>
      <c r="DA40" s="33" t="str">
        <f t="shared" si="20"/>
        <v/>
      </c>
      <c r="DD40" s="28" t="str">
        <f t="shared" ref="DD40:DJ40" si="102">IF(AND($B40=1,SUM(BL40:BL46)&gt;=3),$DG$2,"")</f>
        <v/>
      </c>
      <c r="DE40" s="29" t="str">
        <f t="shared" si="102"/>
        <v/>
      </c>
      <c r="DF40" s="29" t="str">
        <f t="shared" si="102"/>
        <v/>
      </c>
      <c r="DG40" s="29" t="str">
        <f t="shared" si="102"/>
        <v/>
      </c>
      <c r="DH40" s="29" t="str">
        <f t="shared" si="102"/>
        <v/>
      </c>
      <c r="DI40" s="29" t="str">
        <f t="shared" si="102"/>
        <v/>
      </c>
      <c r="DJ40" s="30" t="str">
        <f t="shared" si="102"/>
        <v/>
      </c>
    </row>
    <row r="41" spans="1:114" x14ac:dyDescent="0.2">
      <c r="A41" s="53">
        <v>37</v>
      </c>
      <c r="B41">
        <v>1</v>
      </c>
      <c r="C41" s="1">
        <f>IF(B41=1,SUM(B$5:B41),"")</f>
        <v>32</v>
      </c>
      <c r="D41">
        <v>0</v>
      </c>
      <c r="E41">
        <v>1</v>
      </c>
      <c r="F41">
        <v>0</v>
      </c>
      <c r="G41" s="64">
        <f t="shared" si="22"/>
        <v>0</v>
      </c>
      <c r="H41" s="64">
        <f t="shared" si="23"/>
        <v>1</v>
      </c>
      <c r="I41" s="65">
        <f t="shared" si="24"/>
        <v>1</v>
      </c>
      <c r="K41" s="50"/>
      <c r="L41" s="50"/>
      <c r="M41" s="50" t="s">
        <v>5</v>
      </c>
      <c r="N41" s="50"/>
      <c r="O41" s="50" t="s">
        <v>10</v>
      </c>
      <c r="P41" s="50"/>
      <c r="Q41" s="50"/>
      <c r="S41" s="26" t="str">
        <f t="shared" si="25"/>
        <v/>
      </c>
      <c r="AD41" s="31" t="str">
        <f t="shared" si="26"/>
        <v/>
      </c>
      <c r="AE41" s="32" t="str">
        <f t="shared" si="26"/>
        <v/>
      </c>
      <c r="AF41" s="32">
        <f t="shared" si="26"/>
        <v>1</v>
      </c>
      <c r="AG41" s="32" t="str">
        <f t="shared" si="26"/>
        <v/>
      </c>
      <c r="AH41" s="32" t="str">
        <f t="shared" si="26"/>
        <v/>
      </c>
      <c r="AI41" s="32" t="str">
        <f t="shared" si="26"/>
        <v/>
      </c>
      <c r="AJ41" s="33" t="str">
        <f t="shared" si="26"/>
        <v/>
      </c>
      <c r="AV41" s="31" t="str">
        <f t="shared" si="92"/>
        <v/>
      </c>
      <c r="AW41" s="32" t="str">
        <f t="shared" si="92"/>
        <v/>
      </c>
      <c r="AX41" s="32" t="str">
        <f t="shared" si="92"/>
        <v/>
      </c>
      <c r="AY41" s="32" t="str">
        <f t="shared" si="92"/>
        <v/>
      </c>
      <c r="AZ41" s="32" t="str">
        <f t="shared" si="92"/>
        <v/>
      </c>
      <c r="BA41" s="32" t="str">
        <f t="shared" si="92"/>
        <v/>
      </c>
      <c r="BB41" s="33" t="str">
        <f t="shared" si="92"/>
        <v/>
      </c>
      <c r="BD41" s="28" t="str">
        <f t="shared" si="93"/>
        <v/>
      </c>
      <c r="BE41" s="29" t="str">
        <f t="shared" si="93"/>
        <v/>
      </c>
      <c r="BF41" s="29" t="str">
        <f t="shared" si="93"/>
        <v/>
      </c>
      <c r="BG41" s="29" t="str">
        <f t="shared" si="93"/>
        <v/>
      </c>
      <c r="BH41" s="29" t="str">
        <f t="shared" si="93"/>
        <v/>
      </c>
      <c r="BI41" s="29" t="str">
        <f t="shared" si="93"/>
        <v/>
      </c>
      <c r="BJ41" s="30" t="str">
        <f t="shared" si="93"/>
        <v/>
      </c>
      <c r="BL41" s="31" t="str">
        <f t="shared" si="94"/>
        <v/>
      </c>
      <c r="BM41" s="32" t="str">
        <f t="shared" si="94"/>
        <v/>
      </c>
      <c r="BN41" s="32">
        <f t="shared" si="94"/>
        <v>1</v>
      </c>
      <c r="BO41" s="32" t="str">
        <f t="shared" si="94"/>
        <v/>
      </c>
      <c r="BP41" s="32">
        <f t="shared" si="94"/>
        <v>1</v>
      </c>
      <c r="BQ41" s="32" t="str">
        <f t="shared" si="94"/>
        <v/>
      </c>
      <c r="BR41" s="32" t="str">
        <f t="shared" si="94"/>
        <v/>
      </c>
      <c r="BS41" s="33" t="str">
        <f t="shared" si="16"/>
        <v/>
      </c>
      <c r="BU41" s="28" t="str">
        <f t="shared" ref="BU41:CA41" si="103">IF(AND($B41=1,OR(SUM(BL41:BL47)&gt;=3,SUM(BL41:BL47)=0)),$BX$2,"")</f>
        <v/>
      </c>
      <c r="BV41" s="29" t="str">
        <f t="shared" si="103"/>
        <v/>
      </c>
      <c r="BW41" s="29" t="str">
        <f t="shared" si="103"/>
        <v/>
      </c>
      <c r="BX41" s="29" t="str">
        <f t="shared" si="103"/>
        <v/>
      </c>
      <c r="BY41" s="29" t="str">
        <f t="shared" si="103"/>
        <v/>
      </c>
      <c r="BZ41" s="29" t="str">
        <f t="shared" si="103"/>
        <v/>
      </c>
      <c r="CA41" s="30" t="str">
        <f t="shared" si="103"/>
        <v/>
      </c>
      <c r="CC41" s="31" t="str">
        <f t="shared" si="28"/>
        <v/>
      </c>
      <c r="CD41" s="32" t="str">
        <f t="shared" si="28"/>
        <v/>
      </c>
      <c r="CE41" s="32" t="str">
        <f t="shared" si="28"/>
        <v/>
      </c>
      <c r="CF41" s="32" t="str">
        <f t="shared" si="28"/>
        <v/>
      </c>
      <c r="CG41" s="32" t="str">
        <f t="shared" si="28"/>
        <v/>
      </c>
      <c r="CH41" s="32" t="str">
        <f t="shared" si="28"/>
        <v/>
      </c>
      <c r="CI41" s="33" t="str">
        <f t="shared" si="28"/>
        <v/>
      </c>
      <c r="CL41" s="31" t="str">
        <f t="shared" si="29"/>
        <v/>
      </c>
      <c r="CM41" s="32" t="str">
        <f t="shared" si="29"/>
        <v/>
      </c>
      <c r="CN41" s="32">
        <f t="shared" si="29"/>
        <v>1</v>
      </c>
      <c r="CO41" s="32" t="str">
        <f t="shared" si="29"/>
        <v/>
      </c>
      <c r="CP41" s="32" t="str">
        <f t="shared" si="29"/>
        <v/>
      </c>
      <c r="CQ41" s="32" t="str">
        <f t="shared" si="29"/>
        <v/>
      </c>
      <c r="CR41" s="33" t="str">
        <f t="shared" si="29"/>
        <v/>
      </c>
      <c r="CU41" s="31" t="str">
        <f t="shared" si="30"/>
        <v/>
      </c>
      <c r="CV41" s="32" t="str">
        <f t="shared" si="20"/>
        <v/>
      </c>
      <c r="CW41" s="32" t="str">
        <f t="shared" si="20"/>
        <v/>
      </c>
      <c r="CX41" s="32" t="str">
        <f t="shared" si="20"/>
        <v/>
      </c>
      <c r="CY41" s="32" t="str">
        <f t="shared" si="20"/>
        <v/>
      </c>
      <c r="CZ41" s="32" t="str">
        <f t="shared" si="20"/>
        <v/>
      </c>
      <c r="DA41" s="33" t="str">
        <f t="shared" si="20"/>
        <v/>
      </c>
      <c r="DD41" s="28" t="str">
        <f t="shared" ref="DD41:DJ41" si="104">IF(AND($B41=1,SUM(BL41:BL47)&gt;=3),$DG$2,"")</f>
        <v/>
      </c>
      <c r="DE41" s="29" t="str">
        <f t="shared" si="104"/>
        <v/>
      </c>
      <c r="DF41" s="29" t="str">
        <f t="shared" si="104"/>
        <v/>
      </c>
      <c r="DG41" s="29" t="str">
        <f t="shared" si="104"/>
        <v/>
      </c>
      <c r="DH41" s="29" t="str">
        <f t="shared" si="104"/>
        <v/>
      </c>
      <c r="DI41" s="29" t="str">
        <f t="shared" si="104"/>
        <v/>
      </c>
      <c r="DJ41" s="30" t="str">
        <f t="shared" si="104"/>
        <v/>
      </c>
    </row>
    <row r="42" spans="1:114" x14ac:dyDescent="0.2">
      <c r="A42" s="53">
        <v>38</v>
      </c>
      <c r="B42">
        <v>1</v>
      </c>
      <c r="C42" s="1">
        <f>IF(B42=1,SUM(B$5:B42),"")</f>
        <v>33</v>
      </c>
      <c r="D42">
        <v>0</v>
      </c>
      <c r="E42">
        <v>0</v>
      </c>
      <c r="F42">
        <v>0</v>
      </c>
      <c r="G42" s="64">
        <f t="shared" si="22"/>
        <v>0</v>
      </c>
      <c r="H42" s="64">
        <f t="shared" si="23"/>
        <v>0</v>
      </c>
      <c r="I42" s="65">
        <f t="shared" si="24"/>
        <v>0</v>
      </c>
      <c r="K42" s="50" t="s">
        <v>13</v>
      </c>
      <c r="L42" s="50"/>
      <c r="M42" s="50"/>
      <c r="N42" s="50"/>
      <c r="O42" s="50"/>
      <c r="P42" s="50" t="s">
        <v>1</v>
      </c>
      <c r="Q42" s="50"/>
      <c r="S42" s="26" t="str">
        <f t="shared" si="25"/>
        <v/>
      </c>
      <c r="AD42" s="31" t="str">
        <f t="shared" si="26"/>
        <v/>
      </c>
      <c r="AE42" s="32" t="str">
        <f t="shared" si="26"/>
        <v/>
      </c>
      <c r="AF42" s="32" t="str">
        <f t="shared" si="26"/>
        <v/>
      </c>
      <c r="AG42" s="32" t="str">
        <f t="shared" si="26"/>
        <v/>
      </c>
      <c r="AH42" s="32" t="str">
        <f t="shared" si="26"/>
        <v/>
      </c>
      <c r="AI42" s="32" t="str">
        <f t="shared" si="26"/>
        <v/>
      </c>
      <c r="AJ42" s="33" t="str">
        <f t="shared" si="26"/>
        <v/>
      </c>
      <c r="AV42" s="31" t="str">
        <f t="shared" si="92"/>
        <v/>
      </c>
      <c r="AW42" s="32" t="str">
        <f t="shared" si="92"/>
        <v/>
      </c>
      <c r="AX42" s="32" t="str">
        <f t="shared" si="92"/>
        <v/>
      </c>
      <c r="AY42" s="32" t="str">
        <f t="shared" si="92"/>
        <v/>
      </c>
      <c r="AZ42" s="32" t="str">
        <f t="shared" si="92"/>
        <v/>
      </c>
      <c r="BA42" s="32" t="str">
        <f t="shared" si="92"/>
        <v/>
      </c>
      <c r="BB42" s="33" t="str">
        <f t="shared" si="92"/>
        <v/>
      </c>
      <c r="BD42" s="28" t="str">
        <f t="shared" si="93"/>
        <v/>
      </c>
      <c r="BE42" s="29" t="str">
        <f t="shared" si="93"/>
        <v/>
      </c>
      <c r="BF42" s="29" t="str">
        <f t="shared" si="93"/>
        <v/>
      </c>
      <c r="BG42" s="29" t="str">
        <f t="shared" si="93"/>
        <v/>
      </c>
      <c r="BH42" s="29" t="str">
        <f t="shared" si="93"/>
        <v/>
      </c>
      <c r="BI42" s="29" t="str">
        <f t="shared" si="93"/>
        <v/>
      </c>
      <c r="BJ42" s="30" t="str">
        <f t="shared" si="93"/>
        <v/>
      </c>
      <c r="BL42" s="31">
        <f t="shared" si="94"/>
        <v>1</v>
      </c>
      <c r="BM42" s="32" t="str">
        <f t="shared" si="94"/>
        <v/>
      </c>
      <c r="BN42" s="32" t="str">
        <f t="shared" si="94"/>
        <v/>
      </c>
      <c r="BO42" s="32" t="str">
        <f t="shared" si="94"/>
        <v/>
      </c>
      <c r="BP42" s="32" t="str">
        <f t="shared" si="94"/>
        <v/>
      </c>
      <c r="BQ42" s="32">
        <f t="shared" si="94"/>
        <v>1</v>
      </c>
      <c r="BR42" s="32" t="str">
        <f t="shared" si="94"/>
        <v/>
      </c>
      <c r="BS42" s="33" t="str">
        <f t="shared" si="16"/>
        <v/>
      </c>
      <c r="BU42" s="28" t="str">
        <f t="shared" ref="BU42:CA42" si="105">IF(AND($B42=1,OR(SUM(BL42:BL48)&gt;=3,SUM(BL42:BL48)=0)),$BX$2,"")</f>
        <v/>
      </c>
      <c r="BV42" s="29" t="str">
        <f t="shared" si="105"/>
        <v/>
      </c>
      <c r="BW42" s="29" t="str">
        <f t="shared" si="105"/>
        <v/>
      </c>
      <c r="BX42" s="29" t="str">
        <f t="shared" si="105"/>
        <v/>
      </c>
      <c r="BY42" s="29" t="str">
        <f t="shared" si="105"/>
        <v/>
      </c>
      <c r="BZ42" s="29" t="str">
        <f t="shared" si="105"/>
        <v/>
      </c>
      <c r="CA42" s="30" t="str">
        <f t="shared" si="105"/>
        <v/>
      </c>
      <c r="CC42" s="31" t="str">
        <f t="shared" si="28"/>
        <v/>
      </c>
      <c r="CD42" s="32" t="str">
        <f t="shared" si="28"/>
        <v/>
      </c>
      <c r="CE42" s="32" t="str">
        <f t="shared" si="28"/>
        <v/>
      </c>
      <c r="CF42" s="32" t="str">
        <f t="shared" si="28"/>
        <v/>
      </c>
      <c r="CG42" s="32" t="str">
        <f t="shared" si="28"/>
        <v/>
      </c>
      <c r="CH42" s="32" t="str">
        <f t="shared" si="28"/>
        <v/>
      </c>
      <c r="CI42" s="33" t="str">
        <f t="shared" si="28"/>
        <v/>
      </c>
      <c r="CL42" s="31" t="str">
        <f t="shared" si="29"/>
        <v/>
      </c>
      <c r="CM42" s="32" t="str">
        <f t="shared" si="29"/>
        <v/>
      </c>
      <c r="CN42" s="32" t="str">
        <f t="shared" si="29"/>
        <v/>
      </c>
      <c r="CO42" s="32" t="str">
        <f t="shared" si="29"/>
        <v/>
      </c>
      <c r="CP42" s="32" t="str">
        <f t="shared" si="29"/>
        <v/>
      </c>
      <c r="CQ42" s="32" t="str">
        <f t="shared" si="29"/>
        <v/>
      </c>
      <c r="CR42" s="33" t="str">
        <f t="shared" si="29"/>
        <v/>
      </c>
      <c r="CU42" s="31" t="str">
        <f t="shared" si="30"/>
        <v/>
      </c>
      <c r="CV42" s="32" t="str">
        <f t="shared" si="20"/>
        <v/>
      </c>
      <c r="CW42" s="32" t="str">
        <f t="shared" si="20"/>
        <v/>
      </c>
      <c r="CX42" s="32" t="str">
        <f t="shared" si="20"/>
        <v/>
      </c>
      <c r="CY42" s="32" t="str">
        <f t="shared" si="20"/>
        <v/>
      </c>
      <c r="CZ42" s="32" t="str">
        <f t="shared" si="20"/>
        <v/>
      </c>
      <c r="DA42" s="33" t="str">
        <f t="shared" si="20"/>
        <v/>
      </c>
      <c r="DD42" s="28" t="str">
        <f t="shared" ref="DD42:DJ42" si="106">IF(AND($B42=1,SUM(BL42:BL48)&gt;=3),$DG$2,"")</f>
        <v/>
      </c>
      <c r="DE42" s="29" t="str">
        <f t="shared" si="106"/>
        <v/>
      </c>
      <c r="DF42" s="29" t="str">
        <f t="shared" si="106"/>
        <v/>
      </c>
      <c r="DG42" s="29" t="str">
        <f t="shared" si="106"/>
        <v/>
      </c>
      <c r="DH42" s="29" t="str">
        <f t="shared" si="106"/>
        <v/>
      </c>
      <c r="DI42" s="29" t="str">
        <f t="shared" si="106"/>
        <v/>
      </c>
      <c r="DJ42" s="30" t="str">
        <f t="shared" si="106"/>
        <v/>
      </c>
    </row>
    <row r="43" spans="1:114" x14ac:dyDescent="0.2">
      <c r="A43" s="53">
        <v>39</v>
      </c>
      <c r="B43">
        <v>1</v>
      </c>
      <c r="C43" s="1">
        <f>IF(B43=1,SUM(B$5:B43),"")</f>
        <v>34</v>
      </c>
      <c r="D43">
        <v>0</v>
      </c>
      <c r="E43">
        <v>0</v>
      </c>
      <c r="F43">
        <v>0</v>
      </c>
      <c r="G43" s="64">
        <f t="shared" si="22"/>
        <v>0</v>
      </c>
      <c r="H43" s="64">
        <f t="shared" si="23"/>
        <v>0</v>
      </c>
      <c r="I43" s="65">
        <f t="shared" si="24"/>
        <v>0</v>
      </c>
      <c r="K43" s="50"/>
      <c r="L43" s="50" t="s">
        <v>4</v>
      </c>
      <c r="M43" s="50"/>
      <c r="N43" s="50" t="s">
        <v>14</v>
      </c>
      <c r="O43" s="50"/>
      <c r="P43" s="50"/>
      <c r="Q43" s="50"/>
      <c r="S43" s="26" t="str">
        <f t="shared" si="25"/>
        <v/>
      </c>
      <c r="AD43" s="31" t="str">
        <f t="shared" si="26"/>
        <v/>
      </c>
      <c r="AE43" s="32" t="str">
        <f t="shared" si="26"/>
        <v/>
      </c>
      <c r="AF43" s="32" t="str">
        <f t="shared" si="26"/>
        <v/>
      </c>
      <c r="AG43" s="32" t="str">
        <f t="shared" si="26"/>
        <v/>
      </c>
      <c r="AH43" s="32" t="str">
        <f t="shared" si="26"/>
        <v/>
      </c>
      <c r="AI43" s="32" t="str">
        <f t="shared" si="26"/>
        <v/>
      </c>
      <c r="AJ43" s="33" t="str">
        <f t="shared" si="26"/>
        <v/>
      </c>
      <c r="AV43" s="31" t="str">
        <f t="shared" si="92"/>
        <v/>
      </c>
      <c r="AW43" s="32" t="str">
        <f t="shared" si="92"/>
        <v/>
      </c>
      <c r="AX43" s="32" t="str">
        <f t="shared" si="92"/>
        <v/>
      </c>
      <c r="AY43" s="32" t="str">
        <f t="shared" si="92"/>
        <v/>
      </c>
      <c r="AZ43" s="32" t="str">
        <f t="shared" si="92"/>
        <v/>
      </c>
      <c r="BA43" s="32" t="str">
        <f t="shared" si="92"/>
        <v/>
      </c>
      <c r="BB43" s="33" t="str">
        <f t="shared" si="92"/>
        <v/>
      </c>
      <c r="BD43" s="28" t="str">
        <f t="shared" si="93"/>
        <v/>
      </c>
      <c r="BE43" s="29" t="str">
        <f t="shared" si="93"/>
        <v/>
      </c>
      <c r="BF43" s="29" t="str">
        <f t="shared" si="93"/>
        <v/>
      </c>
      <c r="BG43" s="29" t="str">
        <f t="shared" si="93"/>
        <v/>
      </c>
      <c r="BH43" s="29" t="str">
        <f t="shared" si="93"/>
        <v/>
      </c>
      <c r="BI43" s="29" t="str">
        <f t="shared" si="93"/>
        <v/>
      </c>
      <c r="BJ43" s="30" t="str">
        <f t="shared" si="93"/>
        <v/>
      </c>
      <c r="BL43" s="31" t="str">
        <f t="shared" si="94"/>
        <v/>
      </c>
      <c r="BM43" s="32">
        <f t="shared" si="94"/>
        <v>1</v>
      </c>
      <c r="BN43" s="32" t="str">
        <f t="shared" si="94"/>
        <v/>
      </c>
      <c r="BO43" s="32">
        <f t="shared" si="94"/>
        <v>1</v>
      </c>
      <c r="BP43" s="32" t="str">
        <f t="shared" si="94"/>
        <v/>
      </c>
      <c r="BQ43" s="32" t="str">
        <f t="shared" si="94"/>
        <v/>
      </c>
      <c r="BR43" s="32" t="str">
        <f t="shared" si="94"/>
        <v/>
      </c>
      <c r="BS43" s="33" t="str">
        <f t="shared" si="16"/>
        <v/>
      </c>
      <c r="BU43" s="28" t="str">
        <f t="shared" ref="BU43:CA43" si="107">IF(AND($B43=1,OR(SUM(BL43:BL49)&gt;=3,SUM(BL43:BL49)=0)),$BX$2,"")</f>
        <v/>
      </c>
      <c r="BV43" s="29" t="str">
        <f t="shared" si="107"/>
        <v/>
      </c>
      <c r="BW43" s="29" t="str">
        <f t="shared" si="107"/>
        <v/>
      </c>
      <c r="BX43" s="29" t="str">
        <f t="shared" si="107"/>
        <v/>
      </c>
      <c r="BY43" s="29" t="str">
        <f t="shared" si="107"/>
        <v/>
      </c>
      <c r="BZ43" s="29" t="str">
        <f t="shared" si="107"/>
        <v/>
      </c>
      <c r="CA43" s="30" t="str">
        <f t="shared" si="107"/>
        <v/>
      </c>
      <c r="CC43" s="31" t="str">
        <f t="shared" si="28"/>
        <v/>
      </c>
      <c r="CD43" s="32" t="str">
        <f t="shared" si="28"/>
        <v/>
      </c>
      <c r="CE43" s="32" t="str">
        <f t="shared" si="28"/>
        <v/>
      </c>
      <c r="CF43" s="32" t="str">
        <f t="shared" si="28"/>
        <v/>
      </c>
      <c r="CG43" s="32" t="str">
        <f t="shared" si="28"/>
        <v/>
      </c>
      <c r="CH43" s="32" t="str">
        <f t="shared" si="28"/>
        <v/>
      </c>
      <c r="CI43" s="33" t="str">
        <f t="shared" si="28"/>
        <v/>
      </c>
      <c r="CL43" s="31" t="str">
        <f t="shared" si="29"/>
        <v/>
      </c>
      <c r="CM43" s="32" t="str">
        <f t="shared" si="29"/>
        <v/>
      </c>
      <c r="CN43" s="32" t="str">
        <f t="shared" si="29"/>
        <v/>
      </c>
      <c r="CO43" s="32" t="str">
        <f t="shared" si="29"/>
        <v/>
      </c>
      <c r="CP43" s="32" t="str">
        <f t="shared" si="29"/>
        <v/>
      </c>
      <c r="CQ43" s="32" t="str">
        <f t="shared" si="29"/>
        <v/>
      </c>
      <c r="CR43" s="33" t="str">
        <f t="shared" si="29"/>
        <v/>
      </c>
      <c r="CU43" s="31" t="str">
        <f t="shared" si="30"/>
        <v/>
      </c>
      <c r="CV43" s="32" t="str">
        <f t="shared" si="20"/>
        <v/>
      </c>
      <c r="CW43" s="32" t="str">
        <f t="shared" si="20"/>
        <v/>
      </c>
      <c r="CX43" s="32" t="str">
        <f t="shared" si="20"/>
        <v/>
      </c>
      <c r="CY43" s="32" t="str">
        <f t="shared" si="20"/>
        <v/>
      </c>
      <c r="CZ43" s="32" t="str">
        <f t="shared" si="20"/>
        <v/>
      </c>
      <c r="DA43" s="33" t="str">
        <f t="shared" si="20"/>
        <v/>
      </c>
      <c r="DD43" s="28" t="str">
        <f t="shared" ref="DD43:DJ43" si="108">IF(AND($B43=1,SUM(BL43:BL49)&gt;=3),$DG$2,"")</f>
        <v/>
      </c>
      <c r="DE43" s="29" t="str">
        <f t="shared" si="108"/>
        <v/>
      </c>
      <c r="DF43" s="29" t="str">
        <f t="shared" si="108"/>
        <v/>
      </c>
      <c r="DG43" s="29" t="str">
        <f t="shared" si="108"/>
        <v/>
      </c>
      <c r="DH43" s="29" t="str">
        <f t="shared" si="108"/>
        <v/>
      </c>
      <c r="DI43" s="29" t="str">
        <f t="shared" si="108"/>
        <v/>
      </c>
      <c r="DJ43" s="30" t="str">
        <f t="shared" si="108"/>
        <v/>
      </c>
    </row>
    <row r="44" spans="1:114" x14ac:dyDescent="0.2">
      <c r="A44" s="53">
        <v>40</v>
      </c>
      <c r="B44">
        <v>0</v>
      </c>
      <c r="C44" s="1" t="str">
        <f>IF(B44=1,SUM(B$5:B44),"")</f>
        <v/>
      </c>
      <c r="D44">
        <v>0</v>
      </c>
      <c r="E44">
        <v>0</v>
      </c>
      <c r="F44">
        <v>0</v>
      </c>
      <c r="G44" s="64">
        <f t="shared" si="22"/>
        <v>0</v>
      </c>
      <c r="H44" s="64">
        <f t="shared" si="23"/>
        <v>0</v>
      </c>
      <c r="I44" s="65">
        <f t="shared" si="24"/>
        <v>0</v>
      </c>
      <c r="K44" s="50"/>
      <c r="L44" s="50"/>
      <c r="M44" s="50"/>
      <c r="N44" s="50"/>
      <c r="O44" s="50"/>
      <c r="P44" s="50"/>
      <c r="Q44" s="50"/>
      <c r="S44" s="26" t="str">
        <f t="shared" si="25"/>
        <v/>
      </c>
      <c r="AD44" s="31" t="str">
        <f t="shared" si="26"/>
        <v/>
      </c>
      <c r="AE44" s="32" t="str">
        <f t="shared" si="26"/>
        <v/>
      </c>
      <c r="AF44" s="32" t="str">
        <f t="shared" si="26"/>
        <v/>
      </c>
      <c r="AG44" s="32" t="str">
        <f t="shared" si="26"/>
        <v/>
      </c>
      <c r="AH44" s="32" t="str">
        <f t="shared" si="26"/>
        <v/>
      </c>
      <c r="AI44" s="32" t="str">
        <f t="shared" si="26"/>
        <v/>
      </c>
      <c r="AJ44" s="33" t="str">
        <f t="shared" si="26"/>
        <v/>
      </c>
      <c r="AV44" s="31" t="str">
        <f t="shared" si="92"/>
        <v/>
      </c>
      <c r="AW44" s="32" t="str">
        <f t="shared" si="92"/>
        <v/>
      </c>
      <c r="AX44" s="32" t="str">
        <f t="shared" si="92"/>
        <v/>
      </c>
      <c r="AY44" s="32" t="str">
        <f t="shared" si="92"/>
        <v/>
      </c>
      <c r="AZ44" s="32" t="str">
        <f t="shared" si="92"/>
        <v/>
      </c>
      <c r="BA44" s="32" t="str">
        <f t="shared" si="92"/>
        <v/>
      </c>
      <c r="BB44" s="33" t="str">
        <f t="shared" si="92"/>
        <v/>
      </c>
      <c r="BD44" s="28" t="str">
        <f t="shared" si="93"/>
        <v/>
      </c>
      <c r="BE44" s="29" t="str">
        <f t="shared" si="93"/>
        <v/>
      </c>
      <c r="BF44" s="29" t="str">
        <f t="shared" si="93"/>
        <v/>
      </c>
      <c r="BG44" s="29" t="str">
        <f t="shared" si="93"/>
        <v/>
      </c>
      <c r="BH44" s="29" t="str">
        <f t="shared" si="93"/>
        <v/>
      </c>
      <c r="BI44" s="29" t="str">
        <f t="shared" si="93"/>
        <v/>
      </c>
      <c r="BJ44" s="30" t="str">
        <f t="shared" si="93"/>
        <v/>
      </c>
      <c r="BL44" s="31" t="str">
        <f t="shared" si="94"/>
        <v/>
      </c>
      <c r="BM44" s="32" t="str">
        <f t="shared" si="94"/>
        <v/>
      </c>
      <c r="BN44" s="32" t="str">
        <f t="shared" si="94"/>
        <v/>
      </c>
      <c r="BO44" s="32" t="str">
        <f t="shared" si="94"/>
        <v/>
      </c>
      <c r="BP44" s="32" t="str">
        <f t="shared" si="94"/>
        <v/>
      </c>
      <c r="BQ44" s="32" t="str">
        <f t="shared" si="94"/>
        <v/>
      </c>
      <c r="BR44" s="32" t="str">
        <f t="shared" si="94"/>
        <v/>
      </c>
      <c r="BS44" s="33" t="str">
        <f t="shared" si="16"/>
        <v/>
      </c>
      <c r="BU44" s="28" t="str">
        <f t="shared" ref="BU44:CA44" si="109">IF(AND($B44=1,OR(SUM(BL44:BL50)&gt;=3,SUM(BL44:BL50)=0)),$BX$2,"")</f>
        <v/>
      </c>
      <c r="BV44" s="29" t="str">
        <f t="shared" si="109"/>
        <v/>
      </c>
      <c r="BW44" s="29" t="str">
        <f t="shared" si="109"/>
        <v/>
      </c>
      <c r="BX44" s="29" t="str">
        <f t="shared" si="109"/>
        <v/>
      </c>
      <c r="BY44" s="29" t="str">
        <f t="shared" si="109"/>
        <v/>
      </c>
      <c r="BZ44" s="29" t="str">
        <f t="shared" si="109"/>
        <v/>
      </c>
      <c r="CA44" s="30" t="str">
        <f t="shared" si="109"/>
        <v/>
      </c>
      <c r="CC44" s="31" t="str">
        <f t="shared" si="28"/>
        <v/>
      </c>
      <c r="CD44" s="32" t="str">
        <f t="shared" si="28"/>
        <v/>
      </c>
      <c r="CE44" s="32" t="str">
        <f t="shared" si="28"/>
        <v/>
      </c>
      <c r="CF44" s="32" t="str">
        <f t="shared" si="28"/>
        <v/>
      </c>
      <c r="CG44" s="32" t="str">
        <f t="shared" si="28"/>
        <v/>
      </c>
      <c r="CH44" s="32" t="str">
        <f t="shared" si="28"/>
        <v/>
      </c>
      <c r="CI44" s="33" t="str">
        <f t="shared" si="28"/>
        <v/>
      </c>
      <c r="CL44" s="31" t="str">
        <f t="shared" si="29"/>
        <v/>
      </c>
      <c r="CM44" s="32" t="str">
        <f t="shared" si="29"/>
        <v/>
      </c>
      <c r="CN44" s="32" t="str">
        <f t="shared" si="29"/>
        <v/>
      </c>
      <c r="CO44" s="32" t="str">
        <f t="shared" si="29"/>
        <v/>
      </c>
      <c r="CP44" s="32" t="str">
        <f t="shared" si="29"/>
        <v/>
      </c>
      <c r="CQ44" s="32" t="str">
        <f t="shared" si="29"/>
        <v/>
      </c>
      <c r="CR44" s="33" t="str">
        <f t="shared" si="29"/>
        <v/>
      </c>
      <c r="CU44" s="31" t="str">
        <f t="shared" si="30"/>
        <v/>
      </c>
      <c r="CV44" s="32" t="str">
        <f t="shared" si="20"/>
        <v/>
      </c>
      <c r="CW44" s="32" t="str">
        <f t="shared" si="20"/>
        <v/>
      </c>
      <c r="CX44" s="32" t="str">
        <f t="shared" si="20"/>
        <v/>
      </c>
      <c r="CY44" s="32" t="str">
        <f t="shared" si="20"/>
        <v/>
      </c>
      <c r="CZ44" s="32" t="str">
        <f t="shared" si="20"/>
        <v/>
      </c>
      <c r="DA44" s="33" t="str">
        <f t="shared" si="20"/>
        <v/>
      </c>
      <c r="DD44" s="28" t="str">
        <f t="shared" ref="DD44:DJ44" si="110">IF(AND($B44=1,SUM(BL44:BL50)&gt;=3),$DG$2,"")</f>
        <v/>
      </c>
      <c r="DE44" s="29" t="str">
        <f t="shared" si="110"/>
        <v/>
      </c>
      <c r="DF44" s="29" t="str">
        <f t="shared" si="110"/>
        <v/>
      </c>
      <c r="DG44" s="29" t="str">
        <f t="shared" si="110"/>
        <v/>
      </c>
      <c r="DH44" s="29" t="str">
        <f t="shared" si="110"/>
        <v/>
      </c>
      <c r="DI44" s="29" t="str">
        <f t="shared" si="110"/>
        <v/>
      </c>
      <c r="DJ44" s="30" t="str">
        <f t="shared" si="110"/>
        <v/>
      </c>
    </row>
    <row r="45" spans="1:114" x14ac:dyDescent="0.2">
      <c r="A45" s="53">
        <v>41</v>
      </c>
      <c r="B45">
        <v>1</v>
      </c>
      <c r="C45" s="1">
        <f>IF(B45=1,SUM(B$5:B45),"")</f>
        <v>35</v>
      </c>
      <c r="D45">
        <v>0</v>
      </c>
      <c r="E45">
        <v>0</v>
      </c>
      <c r="F45">
        <v>0</v>
      </c>
      <c r="G45" s="64">
        <f t="shared" si="22"/>
        <v>0</v>
      </c>
      <c r="H45" s="64">
        <f t="shared" si="23"/>
        <v>0</v>
      </c>
      <c r="I45" s="65">
        <f t="shared" si="24"/>
        <v>0</v>
      </c>
      <c r="K45" s="50" t="s">
        <v>5</v>
      </c>
      <c r="L45" s="50"/>
      <c r="M45" s="50"/>
      <c r="N45" s="50"/>
      <c r="O45" s="50" t="s">
        <v>8</v>
      </c>
      <c r="P45" s="50"/>
      <c r="Q45" s="50"/>
      <c r="S45" s="26" t="str">
        <f t="shared" si="25"/>
        <v/>
      </c>
      <c r="AD45" s="31" t="str">
        <f t="shared" si="26"/>
        <v/>
      </c>
      <c r="AE45" s="32" t="str">
        <f t="shared" si="26"/>
        <v/>
      </c>
      <c r="AF45" s="32" t="str">
        <f t="shared" si="26"/>
        <v/>
      </c>
      <c r="AG45" s="32" t="str">
        <f t="shared" si="26"/>
        <v/>
      </c>
      <c r="AH45" s="32" t="str">
        <f t="shared" si="26"/>
        <v/>
      </c>
      <c r="AI45" s="32" t="str">
        <f t="shared" si="26"/>
        <v/>
      </c>
      <c r="AJ45" s="33" t="str">
        <f t="shared" si="26"/>
        <v/>
      </c>
      <c r="AV45" s="31" t="str">
        <f t="shared" si="92"/>
        <v/>
      </c>
      <c r="AW45" s="32" t="str">
        <f t="shared" si="92"/>
        <v/>
      </c>
      <c r="AX45" s="32" t="str">
        <f t="shared" si="92"/>
        <v/>
      </c>
      <c r="AY45" s="32" t="str">
        <f t="shared" si="92"/>
        <v/>
      </c>
      <c r="AZ45" s="32" t="str">
        <f t="shared" si="92"/>
        <v/>
      </c>
      <c r="BA45" s="32" t="str">
        <f t="shared" si="92"/>
        <v/>
      </c>
      <c r="BB45" s="33" t="str">
        <f t="shared" si="92"/>
        <v/>
      </c>
      <c r="BD45" s="28" t="str">
        <f t="shared" si="93"/>
        <v/>
      </c>
      <c r="BE45" s="29" t="str">
        <f t="shared" si="93"/>
        <v/>
      </c>
      <c r="BF45" s="29" t="str">
        <f t="shared" si="93"/>
        <v/>
      </c>
      <c r="BG45" s="29" t="str">
        <f t="shared" si="93"/>
        <v/>
      </c>
      <c r="BH45" s="29" t="str">
        <f t="shared" si="93"/>
        <v/>
      </c>
      <c r="BI45" s="29" t="str">
        <f t="shared" si="93"/>
        <v/>
      </c>
      <c r="BJ45" s="30" t="str">
        <f t="shared" si="93"/>
        <v/>
      </c>
      <c r="BL45" s="31">
        <f t="shared" si="94"/>
        <v>1</v>
      </c>
      <c r="BM45" s="32" t="str">
        <f t="shared" si="94"/>
        <v/>
      </c>
      <c r="BN45" s="32" t="str">
        <f t="shared" si="94"/>
        <v/>
      </c>
      <c r="BO45" s="32" t="str">
        <f t="shared" si="94"/>
        <v/>
      </c>
      <c r="BP45" s="32">
        <f t="shared" si="94"/>
        <v>1</v>
      </c>
      <c r="BQ45" s="32" t="str">
        <f t="shared" si="94"/>
        <v/>
      </c>
      <c r="BR45" s="32" t="str">
        <f t="shared" si="94"/>
        <v/>
      </c>
      <c r="BS45" s="33" t="str">
        <f t="shared" si="16"/>
        <v/>
      </c>
      <c r="BU45" s="28" t="str">
        <f t="shared" ref="BU45:CA45" si="111">IF(AND($B45=1,OR(SUM(BL45:BL51)&gt;=3,SUM(BL45:BL51)=0)),$BX$2,"")</f>
        <v/>
      </c>
      <c r="BV45" s="29" t="str">
        <f t="shared" si="111"/>
        <v/>
      </c>
      <c r="BW45" s="29" t="str">
        <f t="shared" si="111"/>
        <v/>
      </c>
      <c r="BX45" s="29" t="str">
        <f t="shared" si="111"/>
        <v/>
      </c>
      <c r="BY45" s="29" t="str">
        <f t="shared" si="111"/>
        <v/>
      </c>
      <c r="BZ45" s="29" t="str">
        <f t="shared" si="111"/>
        <v/>
      </c>
      <c r="CA45" s="30" t="str">
        <f t="shared" si="111"/>
        <v/>
      </c>
      <c r="CC45" s="31" t="str">
        <f t="shared" si="28"/>
        <v/>
      </c>
      <c r="CD45" s="32" t="str">
        <f t="shared" si="28"/>
        <v/>
      </c>
      <c r="CE45" s="32" t="str">
        <f t="shared" si="28"/>
        <v/>
      </c>
      <c r="CF45" s="32" t="str">
        <f t="shared" si="28"/>
        <v/>
      </c>
      <c r="CG45" s="32" t="str">
        <f t="shared" si="28"/>
        <v/>
      </c>
      <c r="CH45" s="32" t="str">
        <f t="shared" si="28"/>
        <v/>
      </c>
      <c r="CI45" s="33" t="str">
        <f t="shared" si="28"/>
        <v/>
      </c>
      <c r="CL45" s="31" t="str">
        <f t="shared" si="29"/>
        <v/>
      </c>
      <c r="CM45" s="32" t="str">
        <f t="shared" si="29"/>
        <v/>
      </c>
      <c r="CN45" s="32" t="str">
        <f t="shared" si="29"/>
        <v/>
      </c>
      <c r="CO45" s="32" t="str">
        <f t="shared" si="29"/>
        <v/>
      </c>
      <c r="CP45" s="32" t="str">
        <f t="shared" si="29"/>
        <v/>
      </c>
      <c r="CQ45" s="32" t="str">
        <f t="shared" si="29"/>
        <v/>
      </c>
      <c r="CR45" s="33" t="str">
        <f t="shared" si="29"/>
        <v/>
      </c>
      <c r="CU45" s="31" t="str">
        <f t="shared" si="30"/>
        <v/>
      </c>
      <c r="CV45" s="32" t="str">
        <f t="shared" si="20"/>
        <v/>
      </c>
      <c r="CW45" s="32" t="str">
        <f t="shared" si="20"/>
        <v/>
      </c>
      <c r="CX45" s="32" t="str">
        <f t="shared" si="20"/>
        <v/>
      </c>
      <c r="CY45" s="32" t="str">
        <f t="shared" si="20"/>
        <v/>
      </c>
      <c r="CZ45" s="32" t="str">
        <f t="shared" si="20"/>
        <v/>
      </c>
      <c r="DA45" s="33" t="str">
        <f t="shared" si="20"/>
        <v/>
      </c>
      <c r="DD45" s="28" t="str">
        <f t="shared" ref="DD45:DJ45" si="112">IF(AND($B45=1,SUM(BL45:BL51)&gt;=3),$DG$2,"")</f>
        <v/>
      </c>
      <c r="DE45" s="29" t="str">
        <f t="shared" si="112"/>
        <v/>
      </c>
      <c r="DF45" s="29" t="str">
        <f t="shared" si="112"/>
        <v/>
      </c>
      <c r="DG45" s="29" t="str">
        <f t="shared" si="112"/>
        <v/>
      </c>
      <c r="DH45" s="29" t="str">
        <f t="shared" si="112"/>
        <v/>
      </c>
      <c r="DI45" s="29" t="str">
        <f t="shared" si="112"/>
        <v/>
      </c>
      <c r="DJ45" s="30" t="str">
        <f t="shared" si="112"/>
        <v/>
      </c>
    </row>
    <row r="46" spans="1:114" x14ac:dyDescent="0.2">
      <c r="A46" s="53">
        <v>42</v>
      </c>
      <c r="B46">
        <v>1</v>
      </c>
      <c r="C46" s="1">
        <f>IF(B46=1,SUM(B$5:B46),"")</f>
        <v>36</v>
      </c>
      <c r="D46">
        <v>0</v>
      </c>
      <c r="E46">
        <v>0</v>
      </c>
      <c r="F46">
        <v>0</v>
      </c>
      <c r="G46" s="64">
        <f t="shared" si="22"/>
        <v>0</v>
      </c>
      <c r="H46" s="64">
        <f t="shared" si="23"/>
        <v>0</v>
      </c>
      <c r="I46" s="65">
        <f t="shared" si="24"/>
        <v>0</v>
      </c>
      <c r="K46" s="50"/>
      <c r="L46" s="50"/>
      <c r="M46" s="50"/>
      <c r="N46" s="50"/>
      <c r="O46" s="50"/>
      <c r="P46" s="50" t="s">
        <v>15</v>
      </c>
      <c r="Q46" s="50" t="s">
        <v>6</v>
      </c>
      <c r="S46" s="26" t="str">
        <f t="shared" si="25"/>
        <v/>
      </c>
      <c r="AD46" s="31" t="str">
        <f t="shared" si="26"/>
        <v/>
      </c>
      <c r="AE46" s="32" t="str">
        <f t="shared" si="26"/>
        <v/>
      </c>
      <c r="AF46" s="32" t="str">
        <f t="shared" si="26"/>
        <v/>
      </c>
      <c r="AG46" s="32" t="str">
        <f t="shared" si="26"/>
        <v/>
      </c>
      <c r="AH46" s="32" t="str">
        <f t="shared" si="26"/>
        <v/>
      </c>
      <c r="AI46" s="32" t="str">
        <f t="shared" si="26"/>
        <v/>
      </c>
      <c r="AJ46" s="33" t="str">
        <f t="shared" si="26"/>
        <v/>
      </c>
      <c r="AV46" s="31" t="str">
        <f t="shared" si="92"/>
        <v/>
      </c>
      <c r="AW46" s="32" t="str">
        <f t="shared" si="92"/>
        <v/>
      </c>
      <c r="AX46" s="32" t="str">
        <f t="shared" si="92"/>
        <v/>
      </c>
      <c r="AY46" s="32" t="str">
        <f t="shared" si="92"/>
        <v/>
      </c>
      <c r="AZ46" s="32" t="str">
        <f t="shared" si="92"/>
        <v/>
      </c>
      <c r="BA46" s="32" t="str">
        <f t="shared" si="92"/>
        <v/>
      </c>
      <c r="BB46" s="33" t="str">
        <f t="shared" si="92"/>
        <v/>
      </c>
      <c r="BD46" s="28" t="str">
        <f t="shared" si="93"/>
        <v/>
      </c>
      <c r="BE46" s="29" t="str">
        <f t="shared" si="93"/>
        <v/>
      </c>
      <c r="BF46" s="29" t="str">
        <f t="shared" si="93"/>
        <v/>
      </c>
      <c r="BG46" s="29" t="str">
        <f t="shared" si="93"/>
        <v/>
      </c>
      <c r="BH46" s="29" t="str">
        <f t="shared" si="93"/>
        <v/>
      </c>
      <c r="BI46" s="29" t="str">
        <f t="shared" si="93"/>
        <v/>
      </c>
      <c r="BJ46" s="30" t="str">
        <f t="shared" si="93"/>
        <v/>
      </c>
      <c r="BL46" s="31" t="str">
        <f t="shared" si="94"/>
        <v/>
      </c>
      <c r="BM46" s="32" t="str">
        <f t="shared" si="94"/>
        <v/>
      </c>
      <c r="BN46" s="32" t="str">
        <f t="shared" si="94"/>
        <v/>
      </c>
      <c r="BO46" s="32" t="str">
        <f t="shared" si="94"/>
        <v/>
      </c>
      <c r="BP46" s="32" t="str">
        <f t="shared" si="94"/>
        <v/>
      </c>
      <c r="BQ46" s="32">
        <f t="shared" si="94"/>
        <v>1</v>
      </c>
      <c r="BR46" s="32">
        <f t="shared" si="94"/>
        <v>1</v>
      </c>
      <c r="BS46" s="33" t="str">
        <f t="shared" si="16"/>
        <v/>
      </c>
      <c r="BU46" s="28" t="str">
        <f t="shared" ref="BU46:CA46" si="113">IF(AND($B46=1,OR(SUM(BL46:BL52)&gt;=3,SUM(BL46:BL52)=0)),$BX$2,"")</f>
        <v/>
      </c>
      <c r="BV46" s="29" t="str">
        <f t="shared" si="113"/>
        <v/>
      </c>
      <c r="BW46" s="29" t="str">
        <f t="shared" si="113"/>
        <v/>
      </c>
      <c r="BX46" s="29" t="str">
        <f t="shared" si="113"/>
        <v/>
      </c>
      <c r="BY46" s="29" t="str">
        <f t="shared" si="113"/>
        <v/>
      </c>
      <c r="BZ46" s="29" t="str">
        <f t="shared" si="113"/>
        <v/>
      </c>
      <c r="CA46" s="30" t="str">
        <f t="shared" si="113"/>
        <v/>
      </c>
      <c r="CC46" s="31" t="str">
        <f t="shared" si="28"/>
        <v/>
      </c>
      <c r="CD46" s="32" t="str">
        <f t="shared" si="28"/>
        <v/>
      </c>
      <c r="CE46" s="32" t="str">
        <f t="shared" si="28"/>
        <v/>
      </c>
      <c r="CF46" s="32" t="str">
        <f t="shared" si="28"/>
        <v/>
      </c>
      <c r="CG46" s="32" t="str">
        <f t="shared" si="28"/>
        <v/>
      </c>
      <c r="CH46" s="32" t="str">
        <f t="shared" si="28"/>
        <v/>
      </c>
      <c r="CI46" s="33" t="str">
        <f t="shared" si="28"/>
        <v/>
      </c>
      <c r="CL46" s="31" t="str">
        <f t="shared" si="29"/>
        <v/>
      </c>
      <c r="CM46" s="32" t="str">
        <f t="shared" si="29"/>
        <v/>
      </c>
      <c r="CN46" s="32" t="str">
        <f t="shared" si="29"/>
        <v/>
      </c>
      <c r="CO46" s="32" t="str">
        <f t="shared" si="29"/>
        <v/>
      </c>
      <c r="CP46" s="32" t="str">
        <f t="shared" si="29"/>
        <v/>
      </c>
      <c r="CQ46" s="32" t="str">
        <f t="shared" si="29"/>
        <v/>
      </c>
      <c r="CR46" s="33" t="str">
        <f t="shared" si="29"/>
        <v/>
      </c>
      <c r="CU46" s="31" t="str">
        <f t="shared" si="30"/>
        <v/>
      </c>
      <c r="CV46" s="32" t="str">
        <f t="shared" si="20"/>
        <v/>
      </c>
      <c r="CW46" s="32" t="str">
        <f t="shared" si="20"/>
        <v/>
      </c>
      <c r="CX46" s="32" t="str">
        <f t="shared" si="20"/>
        <v/>
      </c>
      <c r="CY46" s="32" t="str">
        <f t="shared" si="20"/>
        <v/>
      </c>
      <c r="CZ46" s="32" t="str">
        <f t="shared" si="20"/>
        <v/>
      </c>
      <c r="DA46" s="33" t="str">
        <f t="shared" si="20"/>
        <v/>
      </c>
      <c r="DD46" s="28" t="str">
        <f t="shared" ref="DD46:DJ46" si="114">IF(AND($B46=1,SUM(BL46:BL52)&gt;=3),$DG$2,"")</f>
        <v/>
      </c>
      <c r="DE46" s="29" t="str">
        <f t="shared" si="114"/>
        <v/>
      </c>
      <c r="DF46" s="29" t="str">
        <f t="shared" si="114"/>
        <v/>
      </c>
      <c r="DG46" s="29" t="str">
        <f t="shared" si="114"/>
        <v/>
      </c>
      <c r="DH46" s="29" t="str">
        <f t="shared" si="114"/>
        <v/>
      </c>
      <c r="DI46" s="29" t="str">
        <f t="shared" si="114"/>
        <v/>
      </c>
      <c r="DJ46" s="30" t="str">
        <f t="shared" si="114"/>
        <v/>
      </c>
    </row>
    <row r="47" spans="1:114" x14ac:dyDescent="0.2">
      <c r="A47" s="53">
        <v>43</v>
      </c>
      <c r="B47">
        <v>1</v>
      </c>
      <c r="C47" s="1">
        <f>IF(B47=1,SUM(B$5:B47),"")</f>
        <v>37</v>
      </c>
      <c r="D47">
        <v>1</v>
      </c>
      <c r="E47">
        <v>0</v>
      </c>
      <c r="F47">
        <v>0</v>
      </c>
      <c r="G47" s="64">
        <f t="shared" si="22"/>
        <v>1</v>
      </c>
      <c r="H47" s="64">
        <f t="shared" si="23"/>
        <v>0</v>
      </c>
      <c r="I47" s="65">
        <f t="shared" si="24"/>
        <v>1</v>
      </c>
      <c r="K47" s="50"/>
      <c r="L47" s="50"/>
      <c r="M47" s="50" t="s">
        <v>12</v>
      </c>
      <c r="N47" s="50" t="s">
        <v>3</v>
      </c>
      <c r="O47" s="50"/>
      <c r="P47" s="50"/>
      <c r="Q47" s="50"/>
      <c r="S47" s="26" t="str">
        <f t="shared" si="25"/>
        <v/>
      </c>
      <c r="AD47" s="31" t="str">
        <f t="shared" si="26"/>
        <v/>
      </c>
      <c r="AE47" s="32" t="str">
        <f t="shared" si="26"/>
        <v/>
      </c>
      <c r="AF47" s="32" t="str">
        <f t="shared" si="26"/>
        <v/>
      </c>
      <c r="AG47" s="32">
        <f t="shared" si="26"/>
        <v>1</v>
      </c>
      <c r="AH47" s="32" t="str">
        <f t="shared" si="26"/>
        <v/>
      </c>
      <c r="AI47" s="32" t="str">
        <f t="shared" si="26"/>
        <v/>
      </c>
      <c r="AJ47" s="33" t="str">
        <f t="shared" si="26"/>
        <v/>
      </c>
      <c r="AV47" s="31" t="str">
        <f t="shared" si="92"/>
        <v/>
      </c>
      <c r="AW47" s="32" t="str">
        <f t="shared" si="92"/>
        <v/>
      </c>
      <c r="AX47" s="32" t="str">
        <f t="shared" si="92"/>
        <v/>
      </c>
      <c r="AY47" s="32" t="str">
        <f t="shared" si="92"/>
        <v/>
      </c>
      <c r="AZ47" s="32" t="str">
        <f t="shared" si="92"/>
        <v/>
      </c>
      <c r="BA47" s="32" t="str">
        <f t="shared" si="92"/>
        <v/>
      </c>
      <c r="BB47" s="33" t="str">
        <f t="shared" si="92"/>
        <v/>
      </c>
      <c r="BD47" s="28" t="str">
        <f t="shared" si="93"/>
        <v/>
      </c>
      <c r="BE47" s="29" t="str">
        <f t="shared" si="93"/>
        <v/>
      </c>
      <c r="BF47" s="29" t="str">
        <f t="shared" si="93"/>
        <v/>
      </c>
      <c r="BG47" s="29" t="str">
        <f t="shared" si="93"/>
        <v/>
      </c>
      <c r="BH47" s="29" t="str">
        <f t="shared" si="93"/>
        <v/>
      </c>
      <c r="BI47" s="29" t="str">
        <f t="shared" si="93"/>
        <v/>
      </c>
      <c r="BJ47" s="30" t="str">
        <f t="shared" si="93"/>
        <v/>
      </c>
      <c r="BL47" s="31" t="str">
        <f t="shared" si="94"/>
        <v/>
      </c>
      <c r="BM47" s="32" t="str">
        <f t="shared" si="94"/>
        <v/>
      </c>
      <c r="BN47" s="32">
        <f t="shared" si="94"/>
        <v>1</v>
      </c>
      <c r="BO47" s="32">
        <f t="shared" si="94"/>
        <v>1</v>
      </c>
      <c r="BP47" s="32" t="str">
        <f t="shared" si="94"/>
        <v/>
      </c>
      <c r="BQ47" s="32" t="str">
        <f t="shared" si="94"/>
        <v/>
      </c>
      <c r="BR47" s="32" t="str">
        <f t="shared" si="94"/>
        <v/>
      </c>
      <c r="BS47" s="33" t="str">
        <f t="shared" si="16"/>
        <v/>
      </c>
      <c r="BU47" s="28" t="str">
        <f t="shared" ref="BU47:CA47" si="115">IF(AND($B47=1,OR(SUM(BL47:BL53)&gt;=3,SUM(BL47:BL53)=0)),$BX$2,"")</f>
        <v/>
      </c>
      <c r="BV47" s="29" t="str">
        <f t="shared" si="115"/>
        <v/>
      </c>
      <c r="BW47" s="29" t="str">
        <f t="shared" si="115"/>
        <v/>
      </c>
      <c r="BX47" s="29" t="str">
        <f t="shared" si="115"/>
        <v/>
      </c>
      <c r="BY47" s="29" t="str">
        <f t="shared" si="115"/>
        <v/>
      </c>
      <c r="BZ47" s="29" t="str">
        <f t="shared" si="115"/>
        <v/>
      </c>
      <c r="CA47" s="30" t="str">
        <f t="shared" si="115"/>
        <v/>
      </c>
      <c r="CC47" s="31" t="str">
        <f t="shared" si="28"/>
        <v/>
      </c>
      <c r="CD47" s="32" t="str">
        <f t="shared" si="28"/>
        <v/>
      </c>
      <c r="CE47" s="32" t="str">
        <f t="shared" si="28"/>
        <v/>
      </c>
      <c r="CF47" s="32">
        <f t="shared" si="28"/>
        <v>1</v>
      </c>
      <c r="CG47" s="32" t="str">
        <f t="shared" si="28"/>
        <v/>
      </c>
      <c r="CH47" s="32" t="str">
        <f t="shared" si="28"/>
        <v/>
      </c>
      <c r="CI47" s="33" t="str">
        <f t="shared" si="28"/>
        <v/>
      </c>
      <c r="CL47" s="31" t="str">
        <f t="shared" si="29"/>
        <v/>
      </c>
      <c r="CM47" s="32" t="str">
        <f t="shared" si="29"/>
        <v/>
      </c>
      <c r="CN47" s="32" t="str">
        <f t="shared" si="29"/>
        <v/>
      </c>
      <c r="CO47" s="32" t="str">
        <f t="shared" si="29"/>
        <v/>
      </c>
      <c r="CP47" s="32" t="str">
        <f t="shared" si="29"/>
        <v/>
      </c>
      <c r="CQ47" s="32" t="str">
        <f t="shared" si="29"/>
        <v/>
      </c>
      <c r="CR47" s="33" t="str">
        <f t="shared" si="29"/>
        <v/>
      </c>
      <c r="CU47" s="31" t="str">
        <f t="shared" si="30"/>
        <v/>
      </c>
      <c r="CV47" s="32" t="str">
        <f t="shared" si="20"/>
        <v/>
      </c>
      <c r="CW47" s="32" t="str">
        <f t="shared" si="20"/>
        <v/>
      </c>
      <c r="CX47" s="32" t="str">
        <f t="shared" si="20"/>
        <v/>
      </c>
      <c r="CY47" s="32" t="str">
        <f t="shared" ref="CY47:DA110" si="116">IF(AND($F47=1,LEFT(O47,1)="M"),1,"")</f>
        <v/>
      </c>
      <c r="CZ47" s="32" t="str">
        <f t="shared" si="116"/>
        <v/>
      </c>
      <c r="DA47" s="33" t="str">
        <f t="shared" si="116"/>
        <v/>
      </c>
      <c r="DD47" s="28" t="str">
        <f t="shared" ref="DD47:DJ47" si="117">IF(AND($B47=1,SUM(BL47:BL53)&gt;=3),$DG$2,"")</f>
        <v/>
      </c>
      <c r="DE47" s="29" t="str">
        <f t="shared" si="117"/>
        <v/>
      </c>
      <c r="DF47" s="29" t="str">
        <f t="shared" si="117"/>
        <v/>
      </c>
      <c r="DG47" s="29" t="str">
        <f t="shared" si="117"/>
        <v/>
      </c>
      <c r="DH47" s="29" t="str">
        <f t="shared" si="117"/>
        <v/>
      </c>
      <c r="DI47" s="29" t="str">
        <f t="shared" si="117"/>
        <v/>
      </c>
      <c r="DJ47" s="30" t="str">
        <f t="shared" si="117"/>
        <v/>
      </c>
    </row>
    <row r="48" spans="1:114" x14ac:dyDescent="0.2">
      <c r="A48" s="53">
        <v>44</v>
      </c>
      <c r="B48">
        <v>1</v>
      </c>
      <c r="C48" s="1">
        <f>IF(B48=1,SUM(B$5:B48),"")</f>
        <v>38</v>
      </c>
      <c r="D48">
        <v>0</v>
      </c>
      <c r="E48">
        <v>1</v>
      </c>
      <c r="F48">
        <v>0</v>
      </c>
      <c r="G48" s="64">
        <f t="shared" si="22"/>
        <v>0</v>
      </c>
      <c r="H48" s="64">
        <f t="shared" si="23"/>
        <v>1</v>
      </c>
      <c r="I48" s="65">
        <f t="shared" si="24"/>
        <v>1</v>
      </c>
      <c r="K48" s="50"/>
      <c r="L48" s="50" t="s">
        <v>11</v>
      </c>
      <c r="M48" s="50"/>
      <c r="N48" s="50"/>
      <c r="O48" s="50" t="s">
        <v>2</v>
      </c>
      <c r="P48" s="50"/>
      <c r="Q48" s="50"/>
      <c r="S48" s="26" t="str">
        <f t="shared" si="25"/>
        <v/>
      </c>
      <c r="AD48" s="31" t="str">
        <f t="shared" si="26"/>
        <v/>
      </c>
      <c r="AE48" s="32" t="str">
        <f t="shared" si="26"/>
        <v/>
      </c>
      <c r="AF48" s="32" t="str">
        <f t="shared" si="26"/>
        <v/>
      </c>
      <c r="AG48" s="32" t="str">
        <f t="shared" si="26"/>
        <v/>
      </c>
      <c r="AH48" s="32">
        <f t="shared" si="26"/>
        <v>1</v>
      </c>
      <c r="AI48" s="32" t="str">
        <f t="shared" si="26"/>
        <v/>
      </c>
      <c r="AJ48" s="33" t="str">
        <f t="shared" si="26"/>
        <v/>
      </c>
      <c r="AV48" s="31" t="str">
        <f t="shared" si="92"/>
        <v/>
      </c>
      <c r="AW48" s="32" t="str">
        <f t="shared" si="92"/>
        <v/>
      </c>
      <c r="AX48" s="32" t="str">
        <f t="shared" si="92"/>
        <v/>
      </c>
      <c r="AY48" s="32" t="str">
        <f t="shared" si="92"/>
        <v/>
      </c>
      <c r="AZ48" s="32" t="str">
        <f t="shared" si="92"/>
        <v/>
      </c>
      <c r="BA48" s="32" t="str">
        <f t="shared" si="92"/>
        <v/>
      </c>
      <c r="BB48" s="33" t="str">
        <f t="shared" si="92"/>
        <v/>
      </c>
      <c r="BD48" s="28" t="str">
        <f t="shared" si="93"/>
        <v/>
      </c>
      <c r="BE48" s="29" t="str">
        <f t="shared" si="93"/>
        <v/>
      </c>
      <c r="BF48" s="29" t="str">
        <f t="shared" si="93"/>
        <v/>
      </c>
      <c r="BG48" s="29" t="str">
        <f t="shared" si="93"/>
        <v/>
      </c>
      <c r="BH48" s="29" t="str">
        <f t="shared" si="93"/>
        <v/>
      </c>
      <c r="BI48" s="29" t="str">
        <f t="shared" si="93"/>
        <v/>
      </c>
      <c r="BJ48" s="30" t="str">
        <f t="shared" si="93"/>
        <v/>
      </c>
      <c r="BL48" s="31" t="str">
        <f t="shared" si="94"/>
        <v/>
      </c>
      <c r="BM48" s="32">
        <f t="shared" si="94"/>
        <v>1</v>
      </c>
      <c r="BN48" s="32" t="str">
        <f t="shared" si="94"/>
        <v/>
      </c>
      <c r="BO48" s="32" t="str">
        <f t="shared" si="94"/>
        <v/>
      </c>
      <c r="BP48" s="32">
        <f t="shared" si="94"/>
        <v>1</v>
      </c>
      <c r="BQ48" s="32" t="str">
        <f t="shared" si="94"/>
        <v/>
      </c>
      <c r="BR48" s="32" t="str">
        <f t="shared" si="94"/>
        <v/>
      </c>
      <c r="BS48" s="33" t="str">
        <f t="shared" si="16"/>
        <v/>
      </c>
      <c r="BU48" s="28" t="str">
        <f t="shared" ref="BU48:CA48" si="118">IF(AND($B48=1,OR(SUM(BL48:BL54)&gt;=3,SUM(BL48:BL54)=0)),$BX$2,"")</f>
        <v/>
      </c>
      <c r="BV48" s="29" t="str">
        <f t="shared" si="118"/>
        <v/>
      </c>
      <c r="BW48" s="29" t="str">
        <f t="shared" si="118"/>
        <v/>
      </c>
      <c r="BX48" s="29" t="str">
        <f t="shared" si="118"/>
        <v/>
      </c>
      <c r="BY48" s="29" t="str">
        <f t="shared" si="118"/>
        <v/>
      </c>
      <c r="BZ48" s="29" t="str">
        <f t="shared" si="118"/>
        <v/>
      </c>
      <c r="CA48" s="30" t="str">
        <f t="shared" si="118"/>
        <v/>
      </c>
      <c r="CC48" s="31" t="str">
        <f t="shared" si="28"/>
        <v/>
      </c>
      <c r="CD48" s="32" t="str">
        <f t="shared" si="28"/>
        <v/>
      </c>
      <c r="CE48" s="32" t="str">
        <f t="shared" si="28"/>
        <v/>
      </c>
      <c r="CF48" s="32" t="str">
        <f t="shared" si="28"/>
        <v/>
      </c>
      <c r="CG48" s="32" t="str">
        <f t="shared" si="28"/>
        <v/>
      </c>
      <c r="CH48" s="32" t="str">
        <f t="shared" si="28"/>
        <v/>
      </c>
      <c r="CI48" s="33" t="str">
        <f t="shared" si="28"/>
        <v/>
      </c>
      <c r="CL48" s="31" t="str">
        <f t="shared" si="29"/>
        <v/>
      </c>
      <c r="CM48" s="32" t="str">
        <f t="shared" si="29"/>
        <v/>
      </c>
      <c r="CN48" s="32" t="str">
        <f t="shared" si="29"/>
        <v/>
      </c>
      <c r="CO48" s="32" t="str">
        <f t="shared" si="29"/>
        <v/>
      </c>
      <c r="CP48" s="32">
        <f t="shared" si="29"/>
        <v>1</v>
      </c>
      <c r="CQ48" s="32" t="str">
        <f t="shared" si="29"/>
        <v/>
      </c>
      <c r="CR48" s="33" t="str">
        <f t="shared" si="29"/>
        <v/>
      </c>
      <c r="CU48" s="31" t="str">
        <f t="shared" si="30"/>
        <v/>
      </c>
      <c r="CV48" s="32" t="str">
        <f t="shared" si="30"/>
        <v/>
      </c>
      <c r="CW48" s="32" t="str">
        <f t="shared" si="30"/>
        <v/>
      </c>
      <c r="CX48" s="32" t="str">
        <f t="shared" si="30"/>
        <v/>
      </c>
      <c r="CY48" s="32" t="str">
        <f t="shared" si="116"/>
        <v/>
      </c>
      <c r="CZ48" s="32" t="str">
        <f t="shared" si="116"/>
        <v/>
      </c>
      <c r="DA48" s="33" t="str">
        <f t="shared" si="116"/>
        <v/>
      </c>
      <c r="DD48" s="28" t="str">
        <f t="shared" ref="DD48:DJ48" si="119">IF(AND($B48=1,SUM(BL48:BL54)&gt;=3),$DG$2,"")</f>
        <v/>
      </c>
      <c r="DE48" s="29" t="str">
        <f t="shared" si="119"/>
        <v/>
      </c>
      <c r="DF48" s="29" t="str">
        <f t="shared" si="119"/>
        <v/>
      </c>
      <c r="DG48" s="29" t="str">
        <f t="shared" si="119"/>
        <v/>
      </c>
      <c r="DH48" s="29" t="str">
        <f t="shared" si="119"/>
        <v/>
      </c>
      <c r="DI48" s="29" t="str">
        <f t="shared" si="119"/>
        <v/>
      </c>
      <c r="DJ48" s="30" t="str">
        <f t="shared" si="119"/>
        <v/>
      </c>
    </row>
    <row r="49" spans="1:114" x14ac:dyDescent="0.2">
      <c r="A49" s="53">
        <v>45</v>
      </c>
      <c r="B49">
        <v>1</v>
      </c>
      <c r="C49" s="1">
        <f>IF(B49=1,SUM(B$5:B49),"")</f>
        <v>39</v>
      </c>
      <c r="D49">
        <v>0</v>
      </c>
      <c r="E49">
        <v>0</v>
      </c>
      <c r="F49">
        <v>0</v>
      </c>
      <c r="G49" s="64">
        <f t="shared" si="22"/>
        <v>0</v>
      </c>
      <c r="H49" s="64">
        <f t="shared" si="23"/>
        <v>0</v>
      </c>
      <c r="I49" s="65">
        <f t="shared" si="24"/>
        <v>0</v>
      </c>
      <c r="K49" s="50" t="s">
        <v>15</v>
      </c>
      <c r="L49" s="50"/>
      <c r="M49" s="50"/>
      <c r="N49" s="50"/>
      <c r="O49" s="50"/>
      <c r="P49" s="50"/>
      <c r="Q49" s="50" t="s">
        <v>1</v>
      </c>
      <c r="S49" s="26" t="str">
        <f t="shared" si="25"/>
        <v/>
      </c>
      <c r="AD49" s="31" t="str">
        <f t="shared" si="26"/>
        <v/>
      </c>
      <c r="AE49" s="32" t="str">
        <f t="shared" si="26"/>
        <v/>
      </c>
      <c r="AF49" s="32" t="str">
        <f t="shared" si="26"/>
        <v/>
      </c>
      <c r="AG49" s="32" t="str">
        <f t="shared" si="26"/>
        <v/>
      </c>
      <c r="AH49" s="32" t="str">
        <f t="shared" si="26"/>
        <v/>
      </c>
      <c r="AI49" s="32" t="str">
        <f t="shared" si="26"/>
        <v/>
      </c>
      <c r="AJ49" s="33" t="str">
        <f t="shared" si="26"/>
        <v/>
      </c>
      <c r="AV49" s="31" t="str">
        <f t="shared" si="92"/>
        <v/>
      </c>
      <c r="AW49" s="32" t="str">
        <f t="shared" si="92"/>
        <v/>
      </c>
      <c r="AX49" s="32" t="str">
        <f t="shared" si="92"/>
        <v/>
      </c>
      <c r="AY49" s="32" t="str">
        <f t="shared" si="92"/>
        <v/>
      </c>
      <c r="AZ49" s="32" t="str">
        <f t="shared" si="92"/>
        <v/>
      </c>
      <c r="BA49" s="32" t="str">
        <f t="shared" si="92"/>
        <v/>
      </c>
      <c r="BB49" s="33" t="str">
        <f t="shared" si="92"/>
        <v/>
      </c>
      <c r="BD49" s="28" t="str">
        <f t="shared" si="93"/>
        <v/>
      </c>
      <c r="BE49" s="29" t="str">
        <f t="shared" si="93"/>
        <v/>
      </c>
      <c r="BF49" s="29" t="str">
        <f t="shared" si="93"/>
        <v/>
      </c>
      <c r="BG49" s="29" t="str">
        <f t="shared" si="93"/>
        <v/>
      </c>
      <c r="BH49" s="29" t="str">
        <f t="shared" si="93"/>
        <v/>
      </c>
      <c r="BI49" s="29" t="str">
        <f t="shared" si="93"/>
        <v/>
      </c>
      <c r="BJ49" s="30" t="str">
        <f t="shared" si="93"/>
        <v/>
      </c>
      <c r="BL49" s="31">
        <f t="shared" si="94"/>
        <v>1</v>
      </c>
      <c r="BM49" s="32" t="str">
        <f t="shared" si="94"/>
        <v/>
      </c>
      <c r="BN49" s="32" t="str">
        <f t="shared" si="94"/>
        <v/>
      </c>
      <c r="BO49" s="32" t="str">
        <f t="shared" si="94"/>
        <v/>
      </c>
      <c r="BP49" s="32" t="str">
        <f t="shared" si="94"/>
        <v/>
      </c>
      <c r="BQ49" s="32" t="str">
        <f t="shared" si="94"/>
        <v/>
      </c>
      <c r="BR49" s="32">
        <f t="shared" si="94"/>
        <v>1</v>
      </c>
      <c r="BS49" s="33" t="str">
        <f t="shared" si="16"/>
        <v/>
      </c>
      <c r="BU49" s="28" t="str">
        <f t="shared" ref="BU49:CA49" si="120">IF(AND($B49=1,OR(SUM(BL49:BL55)&gt;=3,SUM(BL49:BL55)=0)),$BX$2,"")</f>
        <v/>
      </c>
      <c r="BV49" s="29" t="str">
        <f t="shared" si="120"/>
        <v/>
      </c>
      <c r="BW49" s="29" t="str">
        <f t="shared" si="120"/>
        <v/>
      </c>
      <c r="BX49" s="29" t="str">
        <f t="shared" si="120"/>
        <v/>
      </c>
      <c r="BY49" s="29" t="str">
        <f t="shared" si="120"/>
        <v/>
      </c>
      <c r="BZ49" s="29" t="str">
        <f t="shared" si="120"/>
        <v/>
      </c>
      <c r="CA49" s="30" t="str">
        <f t="shared" si="120"/>
        <v/>
      </c>
      <c r="CC49" s="31" t="str">
        <f t="shared" si="28"/>
        <v/>
      </c>
      <c r="CD49" s="32" t="str">
        <f t="shared" si="28"/>
        <v/>
      </c>
      <c r="CE49" s="32" t="str">
        <f t="shared" si="28"/>
        <v/>
      </c>
      <c r="CF49" s="32" t="str">
        <f t="shared" si="28"/>
        <v/>
      </c>
      <c r="CG49" s="32" t="str">
        <f t="shared" si="28"/>
        <v/>
      </c>
      <c r="CH49" s="32" t="str">
        <f t="shared" si="28"/>
        <v/>
      </c>
      <c r="CI49" s="33" t="str">
        <f t="shared" si="28"/>
        <v/>
      </c>
      <c r="CL49" s="31" t="str">
        <f t="shared" si="29"/>
        <v/>
      </c>
      <c r="CM49" s="32" t="str">
        <f t="shared" si="29"/>
        <v/>
      </c>
      <c r="CN49" s="32" t="str">
        <f t="shared" si="29"/>
        <v/>
      </c>
      <c r="CO49" s="32" t="str">
        <f t="shared" si="29"/>
        <v/>
      </c>
      <c r="CP49" s="32" t="str">
        <f t="shared" si="29"/>
        <v/>
      </c>
      <c r="CQ49" s="32" t="str">
        <f t="shared" si="29"/>
        <v/>
      </c>
      <c r="CR49" s="33" t="str">
        <f t="shared" si="29"/>
        <v/>
      </c>
      <c r="CU49" s="31" t="str">
        <f t="shared" si="30"/>
        <v/>
      </c>
      <c r="CV49" s="32" t="str">
        <f t="shared" si="30"/>
        <v/>
      </c>
      <c r="CW49" s="32" t="str">
        <f t="shared" si="30"/>
        <v/>
      </c>
      <c r="CX49" s="32" t="str">
        <f t="shared" si="30"/>
        <v/>
      </c>
      <c r="CY49" s="32" t="str">
        <f t="shared" si="116"/>
        <v/>
      </c>
      <c r="CZ49" s="32" t="str">
        <f t="shared" si="116"/>
        <v/>
      </c>
      <c r="DA49" s="33" t="str">
        <f t="shared" si="116"/>
        <v/>
      </c>
      <c r="DD49" s="28" t="str">
        <f t="shared" ref="DD49:DJ49" si="121">IF(AND($B49=1,SUM(BL49:BL55)&gt;=3),$DG$2,"")</f>
        <v/>
      </c>
      <c r="DE49" s="29" t="str">
        <f t="shared" si="121"/>
        <v/>
      </c>
      <c r="DF49" s="29" t="str">
        <f t="shared" si="121"/>
        <v/>
      </c>
      <c r="DG49" s="29" t="str">
        <f t="shared" si="121"/>
        <v/>
      </c>
      <c r="DH49" s="29" t="str">
        <f t="shared" si="121"/>
        <v/>
      </c>
      <c r="DI49" s="29" t="str">
        <f t="shared" si="121"/>
        <v/>
      </c>
      <c r="DJ49" s="30" t="str">
        <f t="shared" si="121"/>
        <v/>
      </c>
    </row>
    <row r="50" spans="1:114" x14ac:dyDescent="0.2">
      <c r="A50" s="53">
        <v>46</v>
      </c>
      <c r="B50">
        <v>1</v>
      </c>
      <c r="C50" s="1">
        <f>IF(B50=1,SUM(B$5:B50),"")</f>
        <v>40</v>
      </c>
      <c r="D50">
        <v>0</v>
      </c>
      <c r="E50">
        <v>0</v>
      </c>
      <c r="F50">
        <v>0</v>
      </c>
      <c r="G50" s="64">
        <f t="shared" si="22"/>
        <v>0</v>
      </c>
      <c r="H50" s="64">
        <f t="shared" si="23"/>
        <v>0</v>
      </c>
      <c r="I50" s="65">
        <f t="shared" si="24"/>
        <v>0</v>
      </c>
      <c r="K50" s="50"/>
      <c r="L50" s="50"/>
      <c r="M50" s="50" t="s">
        <v>6</v>
      </c>
      <c r="N50" s="50"/>
      <c r="O50" s="50"/>
      <c r="P50" s="50" t="s">
        <v>10</v>
      </c>
      <c r="Q50" s="50"/>
      <c r="S50" s="26" t="str">
        <f t="shared" si="25"/>
        <v/>
      </c>
      <c r="AD50" s="31" t="str">
        <f t="shared" si="26"/>
        <v/>
      </c>
      <c r="AE50" s="32" t="str">
        <f t="shared" si="26"/>
        <v/>
      </c>
      <c r="AF50" s="32" t="str">
        <f t="shared" si="26"/>
        <v/>
      </c>
      <c r="AG50" s="32" t="str">
        <f t="shared" si="26"/>
        <v/>
      </c>
      <c r="AH50" s="32" t="str">
        <f t="shared" si="26"/>
        <v/>
      </c>
      <c r="AI50" s="32" t="str">
        <f t="shared" si="26"/>
        <v/>
      </c>
      <c r="AJ50" s="33" t="str">
        <f t="shared" si="26"/>
        <v/>
      </c>
      <c r="AV50" s="31" t="str">
        <f t="shared" si="92"/>
        <v/>
      </c>
      <c r="AW50" s="32" t="str">
        <f t="shared" si="92"/>
        <v/>
      </c>
      <c r="AX50" s="32" t="str">
        <f t="shared" si="92"/>
        <v/>
      </c>
      <c r="AY50" s="32" t="str">
        <f t="shared" si="92"/>
        <v/>
      </c>
      <c r="AZ50" s="32" t="str">
        <f t="shared" si="92"/>
        <v/>
      </c>
      <c r="BA50" s="32" t="str">
        <f t="shared" si="92"/>
        <v/>
      </c>
      <c r="BB50" s="33" t="str">
        <f t="shared" si="92"/>
        <v/>
      </c>
      <c r="BD50" s="28" t="str">
        <f t="shared" si="93"/>
        <v/>
      </c>
      <c r="BE50" s="29" t="str">
        <f t="shared" si="93"/>
        <v/>
      </c>
      <c r="BF50" s="29" t="str">
        <f t="shared" si="93"/>
        <v/>
      </c>
      <c r="BG50" s="29" t="str">
        <f t="shared" si="93"/>
        <v/>
      </c>
      <c r="BH50" s="29" t="str">
        <f t="shared" si="93"/>
        <v/>
      </c>
      <c r="BI50" s="29" t="str">
        <f t="shared" si="93"/>
        <v/>
      </c>
      <c r="BJ50" s="30" t="str">
        <f t="shared" si="93"/>
        <v/>
      </c>
      <c r="BL50" s="31" t="str">
        <f t="shared" si="94"/>
        <v/>
      </c>
      <c r="BM50" s="32" t="str">
        <f t="shared" si="94"/>
        <v/>
      </c>
      <c r="BN50" s="32">
        <f t="shared" si="94"/>
        <v>1</v>
      </c>
      <c r="BO50" s="32" t="str">
        <f t="shared" si="94"/>
        <v/>
      </c>
      <c r="BP50" s="32" t="str">
        <f t="shared" si="94"/>
        <v/>
      </c>
      <c r="BQ50" s="32">
        <f t="shared" si="94"/>
        <v>1</v>
      </c>
      <c r="BR50" s="32" t="str">
        <f t="shared" si="94"/>
        <v/>
      </c>
      <c r="BS50" s="33" t="str">
        <f t="shared" si="16"/>
        <v/>
      </c>
      <c r="BU50" s="28" t="str">
        <f t="shared" ref="BU50:CA50" si="122">IF(AND($B50=1,OR(SUM(BL50:BL56)&gt;=3,SUM(BL50:BL56)=0)),$BX$2,"")</f>
        <v/>
      </c>
      <c r="BV50" s="29" t="str">
        <f t="shared" si="122"/>
        <v/>
      </c>
      <c r="BW50" s="29" t="str">
        <f t="shared" si="122"/>
        <v/>
      </c>
      <c r="BX50" s="29" t="str">
        <f t="shared" si="122"/>
        <v/>
      </c>
      <c r="BY50" s="29" t="str">
        <f t="shared" si="122"/>
        <v/>
      </c>
      <c r="BZ50" s="29" t="str">
        <f t="shared" si="122"/>
        <v/>
      </c>
      <c r="CA50" s="30" t="str">
        <f t="shared" si="122"/>
        <v/>
      </c>
      <c r="CC50" s="31" t="str">
        <f t="shared" si="28"/>
        <v/>
      </c>
      <c r="CD50" s="32" t="str">
        <f t="shared" si="28"/>
        <v/>
      </c>
      <c r="CE50" s="32" t="str">
        <f t="shared" si="28"/>
        <v/>
      </c>
      <c r="CF50" s="32" t="str">
        <f t="shared" si="28"/>
        <v/>
      </c>
      <c r="CG50" s="32" t="str">
        <f t="shared" si="28"/>
        <v/>
      </c>
      <c r="CH50" s="32" t="str">
        <f t="shared" si="28"/>
        <v/>
      </c>
      <c r="CI50" s="33" t="str">
        <f t="shared" si="28"/>
        <v/>
      </c>
      <c r="CL50" s="31" t="str">
        <f t="shared" si="29"/>
        <v/>
      </c>
      <c r="CM50" s="32" t="str">
        <f t="shared" si="29"/>
        <v/>
      </c>
      <c r="CN50" s="32" t="str">
        <f t="shared" si="29"/>
        <v/>
      </c>
      <c r="CO50" s="32" t="str">
        <f t="shared" si="29"/>
        <v/>
      </c>
      <c r="CP50" s="32" t="str">
        <f t="shared" si="29"/>
        <v/>
      </c>
      <c r="CQ50" s="32" t="str">
        <f t="shared" si="29"/>
        <v/>
      </c>
      <c r="CR50" s="33" t="str">
        <f t="shared" si="29"/>
        <v/>
      </c>
      <c r="CU50" s="31" t="str">
        <f t="shared" si="30"/>
        <v/>
      </c>
      <c r="CV50" s="32" t="str">
        <f t="shared" si="30"/>
        <v/>
      </c>
      <c r="CW50" s="32" t="str">
        <f t="shared" si="30"/>
        <v/>
      </c>
      <c r="CX50" s="32" t="str">
        <f t="shared" si="30"/>
        <v/>
      </c>
      <c r="CY50" s="32" t="str">
        <f t="shared" si="116"/>
        <v/>
      </c>
      <c r="CZ50" s="32" t="str">
        <f t="shared" si="116"/>
        <v/>
      </c>
      <c r="DA50" s="33" t="str">
        <f t="shared" si="116"/>
        <v/>
      </c>
      <c r="DD50" s="28" t="str">
        <f t="shared" ref="DD50:DJ50" si="123">IF(AND($B50=1,SUM(BL50:BL56)&gt;=3),$DG$2,"")</f>
        <v/>
      </c>
      <c r="DE50" s="29" t="str">
        <f t="shared" si="123"/>
        <v/>
      </c>
      <c r="DF50" s="29" t="str">
        <f t="shared" si="123"/>
        <v/>
      </c>
      <c r="DG50" s="29" t="str">
        <f t="shared" si="123"/>
        <v/>
      </c>
      <c r="DH50" s="29" t="str">
        <f t="shared" si="123"/>
        <v/>
      </c>
      <c r="DI50" s="29" t="str">
        <f t="shared" si="123"/>
        <v/>
      </c>
      <c r="DJ50" s="30" t="str">
        <f t="shared" si="123"/>
        <v/>
      </c>
    </row>
    <row r="51" spans="1:114" x14ac:dyDescent="0.2">
      <c r="A51" s="53">
        <v>47</v>
      </c>
      <c r="B51">
        <v>0</v>
      </c>
      <c r="C51" s="1" t="str">
        <f>IF(B51=1,SUM(B$5:B51),"")</f>
        <v/>
      </c>
      <c r="D51">
        <v>0</v>
      </c>
      <c r="E51">
        <v>0</v>
      </c>
      <c r="F51">
        <v>0</v>
      </c>
      <c r="G51" s="64">
        <f t="shared" si="22"/>
        <v>0</v>
      </c>
      <c r="H51" s="64">
        <f t="shared" si="23"/>
        <v>0</v>
      </c>
      <c r="I51" s="65">
        <f t="shared" si="24"/>
        <v>0</v>
      </c>
      <c r="K51" s="50"/>
      <c r="L51" s="50"/>
      <c r="M51" s="50"/>
      <c r="N51" s="50"/>
      <c r="O51" s="50"/>
      <c r="P51" s="50"/>
      <c r="Q51" s="50"/>
      <c r="S51" s="26" t="str">
        <f t="shared" si="25"/>
        <v/>
      </c>
      <c r="AD51" s="31" t="str">
        <f t="shared" si="26"/>
        <v/>
      </c>
      <c r="AE51" s="32" t="str">
        <f t="shared" si="26"/>
        <v/>
      </c>
      <c r="AF51" s="32" t="str">
        <f t="shared" si="26"/>
        <v/>
      </c>
      <c r="AG51" s="32" t="str">
        <f t="shared" si="26"/>
        <v/>
      </c>
      <c r="AH51" s="32" t="str">
        <f t="shared" si="26"/>
        <v/>
      </c>
      <c r="AI51" s="32" t="str">
        <f t="shared" si="26"/>
        <v/>
      </c>
      <c r="AJ51" s="33" t="str">
        <f t="shared" si="26"/>
        <v/>
      </c>
      <c r="AV51" s="31" t="str">
        <f t="shared" si="92"/>
        <v/>
      </c>
      <c r="AW51" s="32" t="str">
        <f t="shared" si="92"/>
        <v/>
      </c>
      <c r="AX51" s="32" t="str">
        <f t="shared" si="92"/>
        <v/>
      </c>
      <c r="AY51" s="32" t="str">
        <f t="shared" si="92"/>
        <v/>
      </c>
      <c r="AZ51" s="32" t="str">
        <f t="shared" si="92"/>
        <v/>
      </c>
      <c r="BA51" s="32" t="str">
        <f t="shared" si="92"/>
        <v/>
      </c>
      <c r="BB51" s="33" t="str">
        <f t="shared" si="92"/>
        <v/>
      </c>
      <c r="BD51" s="28" t="str">
        <f t="shared" si="93"/>
        <v/>
      </c>
      <c r="BE51" s="29" t="str">
        <f t="shared" si="93"/>
        <v/>
      </c>
      <c r="BF51" s="29" t="str">
        <f t="shared" si="93"/>
        <v/>
      </c>
      <c r="BG51" s="29" t="str">
        <f t="shared" si="93"/>
        <v/>
      </c>
      <c r="BH51" s="29" t="str">
        <f t="shared" si="93"/>
        <v/>
      </c>
      <c r="BI51" s="29" t="str">
        <f t="shared" si="93"/>
        <v/>
      </c>
      <c r="BJ51" s="30" t="str">
        <f t="shared" si="93"/>
        <v/>
      </c>
      <c r="BL51" s="31" t="str">
        <f t="shared" si="94"/>
        <v/>
      </c>
      <c r="BM51" s="32" t="str">
        <f t="shared" si="94"/>
        <v/>
      </c>
      <c r="BN51" s="32" t="str">
        <f t="shared" si="94"/>
        <v/>
      </c>
      <c r="BO51" s="32" t="str">
        <f t="shared" si="94"/>
        <v/>
      </c>
      <c r="BP51" s="32" t="str">
        <f t="shared" si="94"/>
        <v/>
      </c>
      <c r="BQ51" s="32" t="str">
        <f t="shared" si="94"/>
        <v/>
      </c>
      <c r="BR51" s="32" t="str">
        <f t="shared" si="94"/>
        <v/>
      </c>
      <c r="BS51" s="33" t="str">
        <f t="shared" si="16"/>
        <v/>
      </c>
      <c r="BU51" s="28" t="str">
        <f t="shared" ref="BU51:CA51" si="124">IF(AND($B51=1,OR(SUM(BL51:BL57)&gt;=3,SUM(BL51:BL57)=0)),$BX$2,"")</f>
        <v/>
      </c>
      <c r="BV51" s="29" t="str">
        <f t="shared" si="124"/>
        <v/>
      </c>
      <c r="BW51" s="29" t="str">
        <f t="shared" si="124"/>
        <v/>
      </c>
      <c r="BX51" s="29" t="str">
        <f t="shared" si="124"/>
        <v/>
      </c>
      <c r="BY51" s="29" t="str">
        <f t="shared" si="124"/>
        <v/>
      </c>
      <c r="BZ51" s="29" t="str">
        <f t="shared" si="124"/>
        <v/>
      </c>
      <c r="CA51" s="30" t="str">
        <f t="shared" si="124"/>
        <v/>
      </c>
      <c r="CC51" s="31" t="str">
        <f t="shared" si="28"/>
        <v/>
      </c>
      <c r="CD51" s="32" t="str">
        <f t="shared" si="28"/>
        <v/>
      </c>
      <c r="CE51" s="32" t="str">
        <f t="shared" si="28"/>
        <v/>
      </c>
      <c r="CF51" s="32" t="str">
        <f t="shared" si="28"/>
        <v/>
      </c>
      <c r="CG51" s="32" t="str">
        <f t="shared" si="28"/>
        <v/>
      </c>
      <c r="CH51" s="32" t="str">
        <f t="shared" si="28"/>
        <v/>
      </c>
      <c r="CI51" s="33" t="str">
        <f t="shared" si="28"/>
        <v/>
      </c>
      <c r="CL51" s="31" t="str">
        <f t="shared" si="29"/>
        <v/>
      </c>
      <c r="CM51" s="32" t="str">
        <f t="shared" si="29"/>
        <v/>
      </c>
      <c r="CN51" s="32" t="str">
        <f t="shared" si="29"/>
        <v/>
      </c>
      <c r="CO51" s="32" t="str">
        <f t="shared" si="29"/>
        <v/>
      </c>
      <c r="CP51" s="32" t="str">
        <f t="shared" si="29"/>
        <v/>
      </c>
      <c r="CQ51" s="32" t="str">
        <f t="shared" si="29"/>
        <v/>
      </c>
      <c r="CR51" s="33" t="str">
        <f t="shared" si="29"/>
        <v/>
      </c>
      <c r="CU51" s="31" t="str">
        <f t="shared" si="30"/>
        <v/>
      </c>
      <c r="CV51" s="32" t="str">
        <f t="shared" si="30"/>
        <v/>
      </c>
      <c r="CW51" s="32" t="str">
        <f t="shared" si="30"/>
        <v/>
      </c>
      <c r="CX51" s="32" t="str">
        <f t="shared" si="30"/>
        <v/>
      </c>
      <c r="CY51" s="32" t="str">
        <f t="shared" si="116"/>
        <v/>
      </c>
      <c r="CZ51" s="32" t="str">
        <f t="shared" si="116"/>
        <v/>
      </c>
      <c r="DA51" s="33" t="str">
        <f t="shared" si="116"/>
        <v/>
      </c>
      <c r="DD51" s="28" t="str">
        <f t="shared" ref="DD51:DJ51" si="125">IF(AND($B51=1,SUM(BL51:BL57)&gt;=3),$DG$2,"")</f>
        <v/>
      </c>
      <c r="DE51" s="29" t="str">
        <f t="shared" si="125"/>
        <v/>
      </c>
      <c r="DF51" s="29" t="str">
        <f t="shared" si="125"/>
        <v/>
      </c>
      <c r="DG51" s="29" t="str">
        <f t="shared" si="125"/>
        <v/>
      </c>
      <c r="DH51" s="29" t="str">
        <f t="shared" si="125"/>
        <v/>
      </c>
      <c r="DI51" s="29" t="str">
        <f t="shared" si="125"/>
        <v/>
      </c>
      <c r="DJ51" s="30" t="str">
        <f t="shared" si="125"/>
        <v/>
      </c>
    </row>
    <row r="52" spans="1:114" x14ac:dyDescent="0.2">
      <c r="A52" s="53">
        <v>48</v>
      </c>
      <c r="B52">
        <v>1</v>
      </c>
      <c r="C52" s="1">
        <f>IF(B52=1,SUM(B$5:B52),"")</f>
        <v>41</v>
      </c>
      <c r="D52">
        <v>0</v>
      </c>
      <c r="E52">
        <v>0</v>
      </c>
      <c r="F52">
        <v>0</v>
      </c>
      <c r="G52" s="64">
        <f t="shared" si="22"/>
        <v>0</v>
      </c>
      <c r="H52" s="64">
        <f t="shared" si="23"/>
        <v>0</v>
      </c>
      <c r="I52" s="65">
        <f t="shared" si="24"/>
        <v>0</v>
      </c>
      <c r="K52" s="50"/>
      <c r="L52" s="50"/>
      <c r="M52" s="50"/>
      <c r="N52" s="50" t="s">
        <v>11</v>
      </c>
      <c r="O52" s="50" t="s">
        <v>4</v>
      </c>
      <c r="P52" s="50"/>
      <c r="Q52" s="50"/>
      <c r="S52" s="26" t="str">
        <f t="shared" si="25"/>
        <v/>
      </c>
      <c r="AD52" s="31" t="str">
        <f t="shared" si="26"/>
        <v/>
      </c>
      <c r="AE52" s="32" t="str">
        <f t="shared" si="26"/>
        <v/>
      </c>
      <c r="AF52" s="32" t="str">
        <f t="shared" si="26"/>
        <v/>
      </c>
      <c r="AG52" s="32" t="str">
        <f t="shared" si="26"/>
        <v/>
      </c>
      <c r="AH52" s="32" t="str">
        <f t="shared" si="26"/>
        <v/>
      </c>
      <c r="AI52" s="32" t="str">
        <f t="shared" si="26"/>
        <v/>
      </c>
      <c r="AJ52" s="33" t="str">
        <f t="shared" si="26"/>
        <v/>
      </c>
      <c r="AV52" s="31" t="str">
        <f t="shared" si="92"/>
        <v/>
      </c>
      <c r="AW52" s="32" t="str">
        <f t="shared" si="92"/>
        <v/>
      </c>
      <c r="AX52" s="32" t="str">
        <f t="shared" si="92"/>
        <v/>
      </c>
      <c r="AY52" s="32" t="str">
        <f t="shared" si="92"/>
        <v/>
      </c>
      <c r="AZ52" s="32" t="str">
        <f t="shared" si="92"/>
        <v/>
      </c>
      <c r="BA52" s="32" t="str">
        <f t="shared" si="92"/>
        <v/>
      </c>
      <c r="BB52" s="33" t="str">
        <f t="shared" si="92"/>
        <v/>
      </c>
      <c r="BD52" s="28" t="str">
        <f t="shared" si="93"/>
        <v/>
      </c>
      <c r="BE52" s="29" t="str">
        <f t="shared" si="93"/>
        <v/>
      </c>
      <c r="BF52" s="29" t="str">
        <f t="shared" si="93"/>
        <v/>
      </c>
      <c r="BG52" s="29" t="str">
        <f t="shared" si="93"/>
        <v/>
      </c>
      <c r="BH52" s="29" t="str">
        <f t="shared" si="93"/>
        <v/>
      </c>
      <c r="BI52" s="29" t="str">
        <f t="shared" si="93"/>
        <v/>
      </c>
      <c r="BJ52" s="30" t="str">
        <f t="shared" si="93"/>
        <v/>
      </c>
      <c r="BL52" s="31" t="str">
        <f t="shared" si="94"/>
        <v/>
      </c>
      <c r="BM52" s="32" t="str">
        <f t="shared" si="94"/>
        <v/>
      </c>
      <c r="BN52" s="32" t="str">
        <f t="shared" si="94"/>
        <v/>
      </c>
      <c r="BO52" s="32">
        <f t="shared" si="94"/>
        <v>1</v>
      </c>
      <c r="BP52" s="32">
        <f t="shared" si="94"/>
        <v>1</v>
      </c>
      <c r="BQ52" s="32" t="str">
        <f t="shared" si="94"/>
        <v/>
      </c>
      <c r="BR52" s="32" t="str">
        <f t="shared" si="94"/>
        <v/>
      </c>
      <c r="BS52" s="33" t="str">
        <f t="shared" si="16"/>
        <v/>
      </c>
      <c r="BU52" s="28" t="str">
        <f t="shared" ref="BU52:CA52" si="126">IF(AND($B52=1,OR(SUM(BL52:BL58)&gt;=3,SUM(BL52:BL58)=0)),$BX$2,"")</f>
        <v/>
      </c>
      <c r="BV52" s="29" t="str">
        <f t="shared" si="126"/>
        <v/>
      </c>
      <c r="BW52" s="29" t="str">
        <f t="shared" si="126"/>
        <v/>
      </c>
      <c r="BX52" s="29" t="str">
        <f t="shared" si="126"/>
        <v/>
      </c>
      <c r="BY52" s="29" t="str">
        <f t="shared" si="126"/>
        <v/>
      </c>
      <c r="BZ52" s="29" t="str">
        <f t="shared" si="126"/>
        <v/>
      </c>
      <c r="CA52" s="30" t="str">
        <f t="shared" si="126"/>
        <v/>
      </c>
      <c r="CC52" s="31" t="str">
        <f t="shared" si="28"/>
        <v/>
      </c>
      <c r="CD52" s="32" t="str">
        <f t="shared" si="28"/>
        <v/>
      </c>
      <c r="CE52" s="32" t="str">
        <f t="shared" si="28"/>
        <v/>
      </c>
      <c r="CF52" s="32" t="str">
        <f t="shared" si="28"/>
        <v/>
      </c>
      <c r="CG52" s="32" t="str">
        <f t="shared" si="28"/>
        <v/>
      </c>
      <c r="CH52" s="32" t="str">
        <f t="shared" si="28"/>
        <v/>
      </c>
      <c r="CI52" s="33" t="str">
        <f t="shared" si="28"/>
        <v/>
      </c>
      <c r="CL52" s="31" t="str">
        <f t="shared" si="29"/>
        <v/>
      </c>
      <c r="CM52" s="32" t="str">
        <f t="shared" si="29"/>
        <v/>
      </c>
      <c r="CN52" s="32" t="str">
        <f t="shared" si="29"/>
        <v/>
      </c>
      <c r="CO52" s="32" t="str">
        <f t="shared" si="29"/>
        <v/>
      </c>
      <c r="CP52" s="32" t="str">
        <f t="shared" si="29"/>
        <v/>
      </c>
      <c r="CQ52" s="32" t="str">
        <f t="shared" si="29"/>
        <v/>
      </c>
      <c r="CR52" s="33" t="str">
        <f t="shared" si="29"/>
        <v/>
      </c>
      <c r="CU52" s="31" t="str">
        <f t="shared" si="30"/>
        <v/>
      </c>
      <c r="CV52" s="32" t="str">
        <f t="shared" si="30"/>
        <v/>
      </c>
      <c r="CW52" s="32" t="str">
        <f t="shared" si="30"/>
        <v/>
      </c>
      <c r="CX52" s="32" t="str">
        <f t="shared" si="30"/>
        <v/>
      </c>
      <c r="CY52" s="32" t="str">
        <f t="shared" si="116"/>
        <v/>
      </c>
      <c r="CZ52" s="32" t="str">
        <f t="shared" si="116"/>
        <v/>
      </c>
      <c r="DA52" s="33" t="str">
        <f t="shared" si="116"/>
        <v/>
      </c>
      <c r="DD52" s="28" t="str">
        <f t="shared" ref="DD52:DJ52" si="127">IF(AND($B52=1,SUM(BL52:BL58)&gt;=3),$DG$2,"")</f>
        <v/>
      </c>
      <c r="DE52" s="29" t="str">
        <f t="shared" si="127"/>
        <v/>
      </c>
      <c r="DF52" s="29" t="str">
        <f t="shared" si="127"/>
        <v/>
      </c>
      <c r="DG52" s="29" t="str">
        <f t="shared" si="127"/>
        <v/>
      </c>
      <c r="DH52" s="29" t="str">
        <f t="shared" si="127"/>
        <v/>
      </c>
      <c r="DI52" s="29" t="str">
        <f t="shared" si="127"/>
        <v/>
      </c>
      <c r="DJ52" s="30" t="str">
        <f t="shared" si="127"/>
        <v/>
      </c>
    </row>
    <row r="53" spans="1:114" x14ac:dyDescent="0.2">
      <c r="A53" s="55">
        <v>49</v>
      </c>
      <c r="B53">
        <v>1</v>
      </c>
      <c r="C53" s="1">
        <f>IF(B53=1,SUM(B$5:B53),"")</f>
        <v>42</v>
      </c>
      <c r="D53">
        <v>0</v>
      </c>
      <c r="E53">
        <v>0</v>
      </c>
      <c r="F53">
        <v>0</v>
      </c>
      <c r="G53" s="137">
        <f t="shared" si="22"/>
        <v>0</v>
      </c>
      <c r="H53" s="137">
        <f t="shared" si="23"/>
        <v>0</v>
      </c>
      <c r="I53" s="138">
        <f t="shared" si="24"/>
        <v>0</v>
      </c>
      <c r="K53" s="50"/>
      <c r="L53" s="50" t="s">
        <v>7</v>
      </c>
      <c r="M53" s="50"/>
      <c r="N53" s="50"/>
      <c r="O53" s="50"/>
      <c r="P53" s="50"/>
      <c r="Q53" s="50" t="s">
        <v>14</v>
      </c>
      <c r="S53" s="26" t="str">
        <f t="shared" si="25"/>
        <v/>
      </c>
      <c r="AD53" s="31" t="str">
        <f t="shared" si="26"/>
        <v/>
      </c>
      <c r="AE53" s="32" t="str">
        <f t="shared" si="26"/>
        <v/>
      </c>
      <c r="AF53" s="32" t="str">
        <f t="shared" si="26"/>
        <v/>
      </c>
      <c r="AG53" s="32" t="str">
        <f t="shared" si="26"/>
        <v/>
      </c>
      <c r="AH53" s="32" t="str">
        <f t="shared" si="26"/>
        <v/>
      </c>
      <c r="AI53" s="32" t="str">
        <f t="shared" si="26"/>
        <v/>
      </c>
      <c r="AJ53" s="33" t="str">
        <f t="shared" si="26"/>
        <v/>
      </c>
      <c r="AV53" s="31" t="str">
        <f t="shared" si="92"/>
        <v/>
      </c>
      <c r="AW53" s="32" t="str">
        <f t="shared" si="92"/>
        <v/>
      </c>
      <c r="AX53" s="32" t="str">
        <f t="shared" si="92"/>
        <v/>
      </c>
      <c r="AY53" s="32" t="str">
        <f t="shared" si="92"/>
        <v/>
      </c>
      <c r="AZ53" s="32" t="str">
        <f t="shared" si="92"/>
        <v/>
      </c>
      <c r="BA53" s="32" t="str">
        <f t="shared" si="92"/>
        <v/>
      </c>
      <c r="BB53" s="33" t="str">
        <f t="shared" si="92"/>
        <v/>
      </c>
      <c r="BD53" s="28" t="str">
        <f t="shared" si="93"/>
        <v/>
      </c>
      <c r="BE53" s="29" t="str">
        <f t="shared" si="93"/>
        <v/>
      </c>
      <c r="BF53" s="29" t="str">
        <f t="shared" si="93"/>
        <v/>
      </c>
      <c r="BG53" s="29" t="str">
        <f t="shared" si="93"/>
        <v/>
      </c>
      <c r="BH53" s="29" t="str">
        <f t="shared" si="93"/>
        <v/>
      </c>
      <c r="BI53" s="29" t="str">
        <f t="shared" si="93"/>
        <v/>
      </c>
      <c r="BJ53" s="30" t="str">
        <f t="shared" si="93"/>
        <v/>
      </c>
      <c r="BL53" s="31" t="str">
        <f t="shared" si="94"/>
        <v/>
      </c>
      <c r="BM53" s="32">
        <f t="shared" si="94"/>
        <v>1</v>
      </c>
      <c r="BN53" s="32" t="str">
        <f t="shared" si="94"/>
        <v/>
      </c>
      <c r="BO53" s="32" t="str">
        <f t="shared" si="94"/>
        <v/>
      </c>
      <c r="BP53" s="32" t="str">
        <f t="shared" si="94"/>
        <v/>
      </c>
      <c r="BQ53" s="32" t="str">
        <f t="shared" si="94"/>
        <v/>
      </c>
      <c r="BR53" s="32">
        <f t="shared" si="94"/>
        <v>1</v>
      </c>
      <c r="BS53" s="33" t="str">
        <f t="shared" si="16"/>
        <v/>
      </c>
      <c r="BU53" s="28" t="str">
        <f t="shared" ref="BU53:CA53" si="128">IF(AND($B53=1,OR(SUM(BL53:BL59)&gt;=3,SUM(BL53:BL59)=0)),$BX$2,"")</f>
        <v/>
      </c>
      <c r="BV53" s="29" t="str">
        <f t="shared" si="128"/>
        <v/>
      </c>
      <c r="BW53" s="29" t="str">
        <f t="shared" si="128"/>
        <v/>
      </c>
      <c r="BX53" s="29" t="str">
        <f t="shared" si="128"/>
        <v/>
      </c>
      <c r="BY53" s="29" t="str">
        <f t="shared" si="128"/>
        <v/>
      </c>
      <c r="BZ53" s="29" t="str">
        <f t="shared" si="128"/>
        <v/>
      </c>
      <c r="CA53" s="30" t="str">
        <f t="shared" si="128"/>
        <v/>
      </c>
      <c r="CC53" s="31" t="str">
        <f t="shared" si="28"/>
        <v/>
      </c>
      <c r="CD53" s="32" t="str">
        <f t="shared" si="28"/>
        <v/>
      </c>
      <c r="CE53" s="32" t="str">
        <f t="shared" si="28"/>
        <v/>
      </c>
      <c r="CF53" s="32" t="str">
        <f t="shared" si="28"/>
        <v/>
      </c>
      <c r="CG53" s="32" t="str">
        <f t="shared" si="28"/>
        <v/>
      </c>
      <c r="CH53" s="32" t="str">
        <f t="shared" si="28"/>
        <v/>
      </c>
      <c r="CI53" s="33" t="str">
        <f t="shared" si="28"/>
        <v/>
      </c>
      <c r="CL53" s="31" t="str">
        <f t="shared" si="29"/>
        <v/>
      </c>
      <c r="CM53" s="32" t="str">
        <f t="shared" si="29"/>
        <v/>
      </c>
      <c r="CN53" s="32" t="str">
        <f t="shared" si="29"/>
        <v/>
      </c>
      <c r="CO53" s="32" t="str">
        <f t="shared" si="29"/>
        <v/>
      </c>
      <c r="CP53" s="32" t="str">
        <f t="shared" si="29"/>
        <v/>
      </c>
      <c r="CQ53" s="32" t="str">
        <f t="shared" si="29"/>
        <v/>
      </c>
      <c r="CR53" s="33" t="str">
        <f t="shared" si="29"/>
        <v/>
      </c>
      <c r="CU53" s="31" t="str">
        <f t="shared" si="30"/>
        <v/>
      </c>
      <c r="CV53" s="32" t="str">
        <f t="shared" si="30"/>
        <v/>
      </c>
      <c r="CW53" s="32" t="str">
        <f t="shared" si="30"/>
        <v/>
      </c>
      <c r="CX53" s="32" t="str">
        <f t="shared" si="30"/>
        <v/>
      </c>
      <c r="CY53" s="32" t="str">
        <f t="shared" si="116"/>
        <v/>
      </c>
      <c r="CZ53" s="32" t="str">
        <f t="shared" si="116"/>
        <v/>
      </c>
      <c r="DA53" s="33" t="str">
        <f t="shared" si="116"/>
        <v/>
      </c>
      <c r="DD53" s="28" t="str">
        <f t="shared" ref="DD53:DJ53" si="129">IF(AND($B53=1,SUM(BL53:BL59)&gt;=3),$DG$2,"")</f>
        <v/>
      </c>
      <c r="DE53" s="29" t="str">
        <f t="shared" si="129"/>
        <v/>
      </c>
      <c r="DF53" s="29" t="str">
        <f t="shared" si="129"/>
        <v/>
      </c>
      <c r="DG53" s="29" t="str">
        <f t="shared" si="129"/>
        <v/>
      </c>
      <c r="DH53" s="29" t="str">
        <f t="shared" si="129"/>
        <v/>
      </c>
      <c r="DI53" s="29" t="str">
        <f t="shared" si="129"/>
        <v/>
      </c>
      <c r="DJ53" s="30" t="str">
        <f t="shared" si="129"/>
        <v/>
      </c>
    </row>
    <row r="54" spans="1:114" x14ac:dyDescent="0.2">
      <c r="A54" s="51">
        <v>50</v>
      </c>
      <c r="B54">
        <v>1</v>
      </c>
      <c r="C54" s="1">
        <f>IF(B54=1,SUM(B$5:B54),"")</f>
        <v>43</v>
      </c>
      <c r="D54">
        <v>1</v>
      </c>
      <c r="E54">
        <v>0</v>
      </c>
      <c r="F54">
        <v>0</v>
      </c>
      <c r="G54" s="135">
        <f t="shared" si="22"/>
        <v>1</v>
      </c>
      <c r="H54" s="135">
        <f t="shared" si="23"/>
        <v>0</v>
      </c>
      <c r="I54" s="141">
        <f t="shared" si="24"/>
        <v>1</v>
      </c>
      <c r="K54" s="50" t="s">
        <v>13</v>
      </c>
      <c r="L54" s="50"/>
      <c r="M54" s="50"/>
      <c r="N54" s="50"/>
      <c r="O54" s="50"/>
      <c r="P54" s="50" t="s">
        <v>1</v>
      </c>
      <c r="Q54" s="50"/>
      <c r="S54" s="26" t="str">
        <f t="shared" si="25"/>
        <v/>
      </c>
      <c r="AD54" s="31" t="str">
        <f t="shared" si="26"/>
        <v/>
      </c>
      <c r="AE54" s="32" t="str">
        <f t="shared" si="26"/>
        <v/>
      </c>
      <c r="AF54" s="32" t="str">
        <f t="shared" si="26"/>
        <v/>
      </c>
      <c r="AG54" s="32" t="str">
        <f t="shared" si="26"/>
        <v/>
      </c>
      <c r="AH54" s="32" t="str">
        <f t="shared" si="26"/>
        <v/>
      </c>
      <c r="AI54" s="32">
        <f t="shared" si="26"/>
        <v>1</v>
      </c>
      <c r="AJ54" s="33" t="str">
        <f t="shared" si="26"/>
        <v/>
      </c>
      <c r="AV54" s="31" t="str">
        <f t="shared" si="92"/>
        <v/>
      </c>
      <c r="AW54" s="32" t="str">
        <f t="shared" si="92"/>
        <v/>
      </c>
      <c r="AX54" s="32" t="str">
        <f t="shared" si="92"/>
        <v/>
      </c>
      <c r="AY54" s="32" t="str">
        <f t="shared" si="92"/>
        <v/>
      </c>
      <c r="AZ54" s="32" t="str">
        <f t="shared" si="92"/>
        <v/>
      </c>
      <c r="BA54" s="32" t="str">
        <f t="shared" si="92"/>
        <v/>
      </c>
      <c r="BB54" s="33" t="str">
        <f t="shared" si="92"/>
        <v/>
      </c>
      <c r="BD54" s="28" t="str">
        <f t="shared" si="93"/>
        <v/>
      </c>
      <c r="BE54" s="29" t="str">
        <f t="shared" si="93"/>
        <v/>
      </c>
      <c r="BF54" s="29" t="str">
        <f t="shared" si="93"/>
        <v/>
      </c>
      <c r="BG54" s="29" t="str">
        <f t="shared" si="93"/>
        <v/>
      </c>
      <c r="BH54" s="29" t="str">
        <f t="shared" si="93"/>
        <v/>
      </c>
      <c r="BI54" s="29" t="str">
        <f t="shared" si="93"/>
        <v/>
      </c>
      <c r="BJ54" s="30" t="str">
        <f t="shared" si="93"/>
        <v/>
      </c>
      <c r="BL54" s="31">
        <f t="shared" si="94"/>
        <v>1</v>
      </c>
      <c r="BM54" s="32" t="str">
        <f t="shared" si="94"/>
        <v/>
      </c>
      <c r="BN54" s="32" t="str">
        <f t="shared" si="94"/>
        <v/>
      </c>
      <c r="BO54" s="32" t="str">
        <f t="shared" si="94"/>
        <v/>
      </c>
      <c r="BP54" s="32" t="str">
        <f t="shared" si="94"/>
        <v/>
      </c>
      <c r="BQ54" s="32">
        <f t="shared" si="94"/>
        <v>1</v>
      </c>
      <c r="BR54" s="32" t="str">
        <f t="shared" si="94"/>
        <v/>
      </c>
      <c r="BS54" s="33" t="str">
        <f t="shared" si="16"/>
        <v/>
      </c>
      <c r="BU54" s="28" t="str">
        <f t="shared" ref="BU54:CA54" si="130">IF(AND($B54=1,OR(SUM(BL54:BL60)&gt;=3,SUM(BL54:BL60)=0)),$BX$2,"")</f>
        <v/>
      </c>
      <c r="BV54" s="29" t="str">
        <f t="shared" si="130"/>
        <v/>
      </c>
      <c r="BW54" s="29" t="str">
        <f t="shared" si="130"/>
        <v/>
      </c>
      <c r="BX54" s="29" t="str">
        <f t="shared" si="130"/>
        <v/>
      </c>
      <c r="BY54" s="29" t="str">
        <f t="shared" si="130"/>
        <v/>
      </c>
      <c r="BZ54" s="29" t="str">
        <f t="shared" si="130"/>
        <v/>
      </c>
      <c r="CA54" s="30" t="str">
        <f t="shared" si="130"/>
        <v/>
      </c>
      <c r="CC54" s="31" t="str">
        <f t="shared" si="28"/>
        <v/>
      </c>
      <c r="CD54" s="32" t="str">
        <f t="shared" si="28"/>
        <v/>
      </c>
      <c r="CE54" s="32" t="str">
        <f t="shared" si="28"/>
        <v/>
      </c>
      <c r="CF54" s="32" t="str">
        <f t="shared" si="28"/>
        <v/>
      </c>
      <c r="CG54" s="32" t="str">
        <f t="shared" si="28"/>
        <v/>
      </c>
      <c r="CH54" s="32">
        <f t="shared" si="28"/>
        <v>1</v>
      </c>
      <c r="CI54" s="33" t="str">
        <f t="shared" si="28"/>
        <v/>
      </c>
      <c r="CL54" s="31" t="str">
        <f t="shared" si="29"/>
        <v/>
      </c>
      <c r="CM54" s="32" t="str">
        <f t="shared" si="29"/>
        <v/>
      </c>
      <c r="CN54" s="32" t="str">
        <f t="shared" si="29"/>
        <v/>
      </c>
      <c r="CO54" s="32" t="str">
        <f t="shared" si="29"/>
        <v/>
      </c>
      <c r="CP54" s="32" t="str">
        <f t="shared" si="29"/>
        <v/>
      </c>
      <c r="CQ54" s="32" t="str">
        <f t="shared" si="29"/>
        <v/>
      </c>
      <c r="CR54" s="33" t="str">
        <f t="shared" si="29"/>
        <v/>
      </c>
      <c r="CU54" s="31" t="str">
        <f t="shared" si="30"/>
        <v/>
      </c>
      <c r="CV54" s="32" t="str">
        <f t="shared" si="30"/>
        <v/>
      </c>
      <c r="CW54" s="32" t="str">
        <f t="shared" si="30"/>
        <v/>
      </c>
      <c r="CX54" s="32" t="str">
        <f t="shared" si="30"/>
        <v/>
      </c>
      <c r="CY54" s="32" t="str">
        <f t="shared" si="116"/>
        <v/>
      </c>
      <c r="CZ54" s="32" t="str">
        <f t="shared" si="116"/>
        <v/>
      </c>
      <c r="DA54" s="33" t="str">
        <f t="shared" si="116"/>
        <v/>
      </c>
      <c r="DD54" s="28" t="str">
        <f t="shared" ref="DD54:DJ54" si="131">IF(AND($B54=1,SUM(BL54:BL60)&gt;=3),$DG$2,"")</f>
        <v/>
      </c>
      <c r="DE54" s="29" t="str">
        <f t="shared" si="131"/>
        <v/>
      </c>
      <c r="DF54" s="29" t="str">
        <f t="shared" si="131"/>
        <v/>
      </c>
      <c r="DG54" s="29" t="str">
        <f t="shared" si="131"/>
        <v/>
      </c>
      <c r="DH54" s="29" t="str">
        <f t="shared" si="131"/>
        <v/>
      </c>
      <c r="DI54" s="29" t="str">
        <f t="shared" si="131"/>
        <v/>
      </c>
      <c r="DJ54" s="30" t="str">
        <f t="shared" si="131"/>
        <v/>
      </c>
    </row>
    <row r="55" spans="1:114" x14ac:dyDescent="0.2">
      <c r="A55" s="53">
        <v>51</v>
      </c>
      <c r="B55">
        <v>1</v>
      </c>
      <c r="C55" s="1">
        <f>IF(B55=1,SUM(B$5:B55),"")</f>
        <v>44</v>
      </c>
      <c r="D55">
        <v>0</v>
      </c>
      <c r="E55">
        <v>1</v>
      </c>
      <c r="F55">
        <v>0</v>
      </c>
      <c r="G55" s="64">
        <f t="shared" si="22"/>
        <v>0</v>
      </c>
      <c r="H55" s="64">
        <f t="shared" si="23"/>
        <v>1</v>
      </c>
      <c r="I55" s="65">
        <f t="shared" si="24"/>
        <v>1</v>
      </c>
      <c r="K55" s="50"/>
      <c r="L55" s="50"/>
      <c r="M55" s="50" t="s">
        <v>5</v>
      </c>
      <c r="N55" s="50"/>
      <c r="O55" s="50" t="s">
        <v>10</v>
      </c>
      <c r="P55" s="50"/>
      <c r="Q55" s="50"/>
      <c r="S55" s="26" t="str">
        <f t="shared" si="25"/>
        <v/>
      </c>
      <c r="AD55" s="31" t="str">
        <f t="shared" si="26"/>
        <v/>
      </c>
      <c r="AE55" s="32" t="str">
        <f t="shared" si="26"/>
        <v/>
      </c>
      <c r="AF55" s="32">
        <f t="shared" ref="AF55:AJ105" si="132">IF(AND($I55,LEFT(M55,1)="M"),1,"")</f>
        <v>1</v>
      </c>
      <c r="AG55" s="32" t="str">
        <f t="shared" si="132"/>
        <v/>
      </c>
      <c r="AH55" s="32" t="str">
        <f t="shared" si="132"/>
        <v/>
      </c>
      <c r="AI55" s="32" t="str">
        <f t="shared" si="132"/>
        <v/>
      </c>
      <c r="AJ55" s="33" t="str">
        <f t="shared" si="132"/>
        <v/>
      </c>
      <c r="AV55" s="31" t="str">
        <f t="shared" si="92"/>
        <v/>
      </c>
      <c r="AW55" s="32" t="str">
        <f t="shared" si="92"/>
        <v/>
      </c>
      <c r="AX55" s="32" t="str">
        <f t="shared" si="92"/>
        <v/>
      </c>
      <c r="AY55" s="32" t="str">
        <f t="shared" si="92"/>
        <v/>
      </c>
      <c r="AZ55" s="32" t="str">
        <f t="shared" si="92"/>
        <v/>
      </c>
      <c r="BA55" s="32" t="str">
        <f t="shared" si="92"/>
        <v/>
      </c>
      <c r="BB55" s="33" t="str">
        <f t="shared" si="92"/>
        <v/>
      </c>
      <c r="BD55" s="28" t="str">
        <f t="shared" si="93"/>
        <v/>
      </c>
      <c r="BE55" s="29" t="str">
        <f t="shared" si="93"/>
        <v/>
      </c>
      <c r="BF55" s="29" t="str">
        <f t="shared" si="93"/>
        <v/>
      </c>
      <c r="BG55" s="29" t="str">
        <f t="shared" si="93"/>
        <v/>
      </c>
      <c r="BH55" s="29" t="str">
        <f t="shared" si="93"/>
        <v/>
      </c>
      <c r="BI55" s="29" t="str">
        <f t="shared" si="93"/>
        <v/>
      </c>
      <c r="BJ55" s="30" t="str">
        <f t="shared" si="93"/>
        <v/>
      </c>
      <c r="BL55" s="31" t="str">
        <f t="shared" si="94"/>
        <v/>
      </c>
      <c r="BM55" s="32" t="str">
        <f t="shared" si="94"/>
        <v/>
      </c>
      <c r="BN55" s="32">
        <f t="shared" si="94"/>
        <v>1</v>
      </c>
      <c r="BO55" s="32" t="str">
        <f t="shared" si="94"/>
        <v/>
      </c>
      <c r="BP55" s="32">
        <f t="shared" si="94"/>
        <v>1</v>
      </c>
      <c r="BQ55" s="32" t="str">
        <f t="shared" si="94"/>
        <v/>
      </c>
      <c r="BR55" s="32" t="str">
        <f t="shared" si="94"/>
        <v/>
      </c>
      <c r="BS55" s="33" t="str">
        <f t="shared" si="16"/>
        <v/>
      </c>
      <c r="BU55" s="28" t="str">
        <f t="shared" ref="BU55:CA55" si="133">IF(AND($B55=1,OR(SUM(BL55:BL61)&gt;=3,SUM(BL55:BL61)=0)),$BX$2,"")</f>
        <v/>
      </c>
      <c r="BV55" s="29" t="str">
        <f t="shared" si="133"/>
        <v/>
      </c>
      <c r="BW55" s="29" t="str">
        <f t="shared" si="133"/>
        <v/>
      </c>
      <c r="BX55" s="29" t="str">
        <f t="shared" si="133"/>
        <v/>
      </c>
      <c r="BY55" s="29" t="str">
        <f t="shared" si="133"/>
        <v/>
      </c>
      <c r="BZ55" s="29" t="str">
        <f t="shared" si="133"/>
        <v/>
      </c>
      <c r="CA55" s="30" t="str">
        <f t="shared" si="133"/>
        <v/>
      </c>
      <c r="CC55" s="31" t="str">
        <f t="shared" si="28"/>
        <v/>
      </c>
      <c r="CD55" s="32" t="str">
        <f t="shared" si="28"/>
        <v/>
      </c>
      <c r="CE55" s="32" t="str">
        <f t="shared" ref="CE55:CI105" si="134">IF(AND($D55=1,LEFT(M55,1)="M"),1,"")</f>
        <v/>
      </c>
      <c r="CF55" s="32" t="str">
        <f t="shared" si="134"/>
        <v/>
      </c>
      <c r="CG55" s="32" t="str">
        <f t="shared" si="134"/>
        <v/>
      </c>
      <c r="CH55" s="32" t="str">
        <f t="shared" si="134"/>
        <v/>
      </c>
      <c r="CI55" s="33" t="str">
        <f t="shared" si="134"/>
        <v/>
      </c>
      <c r="CL55" s="31" t="str">
        <f t="shared" si="29"/>
        <v/>
      </c>
      <c r="CM55" s="32" t="str">
        <f t="shared" si="29"/>
        <v/>
      </c>
      <c r="CN55" s="32">
        <f t="shared" ref="CN55:CR105" si="135">IF(AND($E55=1,LEFT(M55,1)="M"),1,"")</f>
        <v>1</v>
      </c>
      <c r="CO55" s="32" t="str">
        <f t="shared" si="135"/>
        <v/>
      </c>
      <c r="CP55" s="32" t="str">
        <f t="shared" si="135"/>
        <v/>
      </c>
      <c r="CQ55" s="32" t="str">
        <f t="shared" si="135"/>
        <v/>
      </c>
      <c r="CR55" s="33" t="str">
        <f t="shared" si="135"/>
        <v/>
      </c>
      <c r="CU55" s="31" t="str">
        <f t="shared" si="30"/>
        <v/>
      </c>
      <c r="CV55" s="32" t="str">
        <f t="shared" si="30"/>
        <v/>
      </c>
      <c r="CW55" s="32" t="str">
        <f t="shared" si="30"/>
        <v/>
      </c>
      <c r="CX55" s="32" t="str">
        <f t="shared" si="30"/>
        <v/>
      </c>
      <c r="CY55" s="32" t="str">
        <f t="shared" si="116"/>
        <v/>
      </c>
      <c r="CZ55" s="32" t="str">
        <f t="shared" si="116"/>
        <v/>
      </c>
      <c r="DA55" s="33" t="str">
        <f t="shared" si="116"/>
        <v/>
      </c>
      <c r="DD55" s="28" t="str">
        <f t="shared" ref="DD55:DJ55" si="136">IF(AND($B55=1,SUM(BL55:BL61)&gt;=3),$DG$2,"")</f>
        <v/>
      </c>
      <c r="DE55" s="29" t="str">
        <f t="shared" si="136"/>
        <v/>
      </c>
      <c r="DF55" s="29" t="str">
        <f t="shared" si="136"/>
        <v/>
      </c>
      <c r="DG55" s="29" t="str">
        <f t="shared" si="136"/>
        <v/>
      </c>
      <c r="DH55" s="29" t="str">
        <f t="shared" si="136"/>
        <v/>
      </c>
      <c r="DI55" s="29" t="str">
        <f t="shared" si="136"/>
        <v/>
      </c>
      <c r="DJ55" s="30" t="str">
        <f t="shared" si="136"/>
        <v/>
      </c>
    </row>
    <row r="56" spans="1:114" x14ac:dyDescent="0.2">
      <c r="A56" s="53">
        <v>52</v>
      </c>
      <c r="B56">
        <v>1</v>
      </c>
      <c r="C56" s="1">
        <f>IF(B56=1,SUM(B$5:B56),"")</f>
        <v>45</v>
      </c>
      <c r="D56">
        <v>0</v>
      </c>
      <c r="E56">
        <v>0</v>
      </c>
      <c r="F56">
        <v>0</v>
      </c>
      <c r="G56" s="64">
        <f t="shared" si="22"/>
        <v>0</v>
      </c>
      <c r="H56" s="64">
        <f t="shared" si="23"/>
        <v>0</v>
      </c>
      <c r="I56" s="65">
        <f t="shared" si="24"/>
        <v>0</v>
      </c>
      <c r="K56" s="50"/>
      <c r="L56" s="50" t="s">
        <v>12</v>
      </c>
      <c r="M56" s="50"/>
      <c r="N56" s="50" t="s">
        <v>2</v>
      </c>
      <c r="O56" s="50"/>
      <c r="P56" s="50"/>
      <c r="Q56" s="50"/>
      <c r="S56" s="26" t="str">
        <f t="shared" si="25"/>
        <v/>
      </c>
      <c r="AD56" s="31" t="str">
        <f t="shared" ref="AD56:AJ119" si="137">IF(AND($I56,LEFT(K56,1)="M"),1,"")</f>
        <v/>
      </c>
      <c r="AE56" s="32" t="str">
        <f t="shared" si="137"/>
        <v/>
      </c>
      <c r="AF56" s="32" t="str">
        <f t="shared" si="132"/>
        <v/>
      </c>
      <c r="AG56" s="32" t="str">
        <f t="shared" si="132"/>
        <v/>
      </c>
      <c r="AH56" s="32" t="str">
        <f t="shared" si="132"/>
        <v/>
      </c>
      <c r="AI56" s="32" t="str">
        <f t="shared" si="132"/>
        <v/>
      </c>
      <c r="AJ56" s="33" t="str">
        <f t="shared" si="132"/>
        <v/>
      </c>
      <c r="AV56" s="31" t="str">
        <f t="shared" si="92"/>
        <v/>
      </c>
      <c r="AW56" s="32" t="str">
        <f t="shared" si="92"/>
        <v/>
      </c>
      <c r="AX56" s="32" t="str">
        <f t="shared" si="92"/>
        <v/>
      </c>
      <c r="AY56" s="32" t="str">
        <f t="shared" si="92"/>
        <v/>
      </c>
      <c r="AZ56" s="32" t="str">
        <f t="shared" si="92"/>
        <v/>
      </c>
      <c r="BA56" s="32" t="str">
        <f t="shared" si="92"/>
        <v/>
      </c>
      <c r="BB56" s="33" t="str">
        <f t="shared" si="92"/>
        <v/>
      </c>
      <c r="BD56" s="28" t="str">
        <f t="shared" si="93"/>
        <v/>
      </c>
      <c r="BE56" s="29" t="str">
        <f t="shared" si="93"/>
        <v/>
      </c>
      <c r="BF56" s="29" t="str">
        <f t="shared" si="93"/>
        <v/>
      </c>
      <c r="BG56" s="29" t="str">
        <f t="shared" si="93"/>
        <v/>
      </c>
      <c r="BH56" s="29" t="str">
        <f t="shared" si="93"/>
        <v/>
      </c>
      <c r="BI56" s="29" t="str">
        <f t="shared" si="93"/>
        <v/>
      </c>
      <c r="BJ56" s="30" t="str">
        <f t="shared" si="93"/>
        <v/>
      </c>
      <c r="BL56" s="31" t="str">
        <f t="shared" si="94"/>
        <v/>
      </c>
      <c r="BM56" s="32">
        <f t="shared" si="94"/>
        <v>1</v>
      </c>
      <c r="BN56" s="32" t="str">
        <f t="shared" si="94"/>
        <v/>
      </c>
      <c r="BO56" s="32">
        <f t="shared" si="94"/>
        <v>1</v>
      </c>
      <c r="BP56" s="32" t="str">
        <f t="shared" si="94"/>
        <v/>
      </c>
      <c r="BQ56" s="32" t="str">
        <f t="shared" si="94"/>
        <v/>
      </c>
      <c r="BR56" s="32" t="str">
        <f t="shared" si="94"/>
        <v/>
      </c>
      <c r="BS56" s="33" t="str">
        <f t="shared" si="16"/>
        <v/>
      </c>
      <c r="BU56" s="28" t="str">
        <f t="shared" ref="BU56:CA56" si="138">IF(AND($B56=1,OR(SUM(BL56:BL62)&gt;=3,SUM(BL56:BL62)=0)),$BX$2,"")</f>
        <v/>
      </c>
      <c r="BV56" s="29" t="str">
        <f t="shared" si="138"/>
        <v/>
      </c>
      <c r="BW56" s="29" t="str">
        <f t="shared" si="138"/>
        <v/>
      </c>
      <c r="BX56" s="29" t="str">
        <f t="shared" si="138"/>
        <v/>
      </c>
      <c r="BY56" s="29" t="str">
        <f t="shared" si="138"/>
        <v/>
      </c>
      <c r="BZ56" s="29" t="str">
        <f t="shared" si="138"/>
        <v/>
      </c>
      <c r="CA56" s="30" t="str">
        <f t="shared" si="138"/>
        <v/>
      </c>
      <c r="CC56" s="31" t="str">
        <f t="shared" ref="CC56:CI119" si="139">IF(AND($D56=1,LEFT(K56,1)="M"),1,"")</f>
        <v/>
      </c>
      <c r="CD56" s="32" t="str">
        <f t="shared" si="139"/>
        <v/>
      </c>
      <c r="CE56" s="32" t="str">
        <f t="shared" si="134"/>
        <v/>
      </c>
      <c r="CF56" s="32" t="str">
        <f t="shared" si="134"/>
        <v/>
      </c>
      <c r="CG56" s="32" t="str">
        <f t="shared" si="134"/>
        <v/>
      </c>
      <c r="CH56" s="32" t="str">
        <f t="shared" si="134"/>
        <v/>
      </c>
      <c r="CI56" s="33" t="str">
        <f t="shared" si="134"/>
        <v/>
      </c>
      <c r="CL56" s="31" t="str">
        <f t="shared" ref="CL56:CR119" si="140">IF(AND($E56=1,LEFT(K56,1)="M"),1,"")</f>
        <v/>
      </c>
      <c r="CM56" s="32" t="str">
        <f t="shared" si="140"/>
        <v/>
      </c>
      <c r="CN56" s="32" t="str">
        <f t="shared" si="135"/>
        <v/>
      </c>
      <c r="CO56" s="32" t="str">
        <f t="shared" si="135"/>
        <v/>
      </c>
      <c r="CP56" s="32" t="str">
        <f t="shared" si="135"/>
        <v/>
      </c>
      <c r="CQ56" s="32" t="str">
        <f t="shared" si="135"/>
        <v/>
      </c>
      <c r="CR56" s="33" t="str">
        <f t="shared" si="135"/>
        <v/>
      </c>
      <c r="CU56" s="31" t="str">
        <f t="shared" si="30"/>
        <v/>
      </c>
      <c r="CV56" s="32" t="str">
        <f t="shared" si="30"/>
        <v/>
      </c>
      <c r="CW56" s="32" t="str">
        <f t="shared" si="30"/>
        <v/>
      </c>
      <c r="CX56" s="32" t="str">
        <f t="shared" si="30"/>
        <v/>
      </c>
      <c r="CY56" s="32" t="str">
        <f t="shared" si="116"/>
        <v/>
      </c>
      <c r="CZ56" s="32" t="str">
        <f t="shared" si="116"/>
        <v/>
      </c>
      <c r="DA56" s="33" t="str">
        <f t="shared" si="116"/>
        <v/>
      </c>
      <c r="DD56" s="28" t="str">
        <f t="shared" ref="DD56:DJ56" si="141">IF(AND($B56=1,SUM(BL56:BL62)&gt;=3),$DG$2,"")</f>
        <v/>
      </c>
      <c r="DE56" s="29" t="str">
        <f t="shared" si="141"/>
        <v/>
      </c>
      <c r="DF56" s="29" t="str">
        <f t="shared" si="141"/>
        <v/>
      </c>
      <c r="DG56" s="29" t="str">
        <f t="shared" si="141"/>
        <v/>
      </c>
      <c r="DH56" s="29" t="str">
        <f t="shared" si="141"/>
        <v/>
      </c>
      <c r="DI56" s="29" t="str">
        <f t="shared" si="141"/>
        <v/>
      </c>
      <c r="DJ56" s="30" t="str">
        <f t="shared" si="141"/>
        <v/>
      </c>
    </row>
    <row r="57" spans="1:114" x14ac:dyDescent="0.2">
      <c r="A57" s="53">
        <v>53</v>
      </c>
      <c r="B57">
        <v>1</v>
      </c>
      <c r="C57" s="1">
        <f>IF(B57=1,SUM(B$5:B57),"")</f>
        <v>46</v>
      </c>
      <c r="D57">
        <v>0</v>
      </c>
      <c r="E57">
        <v>0</v>
      </c>
      <c r="F57">
        <v>0</v>
      </c>
      <c r="G57" s="64">
        <f t="shared" si="22"/>
        <v>0</v>
      </c>
      <c r="H57" s="64">
        <f t="shared" si="23"/>
        <v>0</v>
      </c>
      <c r="I57" s="65">
        <f t="shared" si="24"/>
        <v>0</v>
      </c>
      <c r="K57" s="50"/>
      <c r="L57" s="50"/>
      <c r="M57" s="50"/>
      <c r="N57" s="50"/>
      <c r="O57" s="50"/>
      <c r="P57" s="50" t="s">
        <v>15</v>
      </c>
      <c r="Q57" s="50" t="s">
        <v>6</v>
      </c>
      <c r="S57" s="26" t="str">
        <f t="shared" si="25"/>
        <v/>
      </c>
      <c r="AD57" s="31" t="str">
        <f t="shared" si="137"/>
        <v/>
      </c>
      <c r="AE57" s="32" t="str">
        <f t="shared" si="137"/>
        <v/>
      </c>
      <c r="AF57" s="32" t="str">
        <f t="shared" si="132"/>
        <v/>
      </c>
      <c r="AG57" s="32" t="str">
        <f t="shared" si="132"/>
        <v/>
      </c>
      <c r="AH57" s="32" t="str">
        <f t="shared" si="132"/>
        <v/>
      </c>
      <c r="AI57" s="32" t="str">
        <f t="shared" si="132"/>
        <v/>
      </c>
      <c r="AJ57" s="33" t="str">
        <f t="shared" si="132"/>
        <v/>
      </c>
      <c r="AV57" s="31" t="str">
        <f t="shared" si="92"/>
        <v/>
      </c>
      <c r="AW57" s="32" t="str">
        <f t="shared" si="92"/>
        <v/>
      </c>
      <c r="AX57" s="32" t="str">
        <f t="shared" si="92"/>
        <v/>
      </c>
      <c r="AY57" s="32" t="str">
        <f t="shared" si="92"/>
        <v/>
      </c>
      <c r="AZ57" s="32" t="str">
        <f t="shared" si="92"/>
        <v/>
      </c>
      <c r="BA57" s="32" t="str">
        <f t="shared" si="92"/>
        <v/>
      </c>
      <c r="BB57" s="33" t="str">
        <f t="shared" si="92"/>
        <v/>
      </c>
      <c r="BD57" s="28" t="str">
        <f t="shared" si="93"/>
        <v/>
      </c>
      <c r="BE57" s="29" t="str">
        <f t="shared" si="93"/>
        <v/>
      </c>
      <c r="BF57" s="29" t="str">
        <f t="shared" si="93"/>
        <v/>
      </c>
      <c r="BG57" s="29" t="str">
        <f t="shared" si="93"/>
        <v/>
      </c>
      <c r="BH57" s="29" t="str">
        <f t="shared" si="93"/>
        <v/>
      </c>
      <c r="BI57" s="29" t="str">
        <f t="shared" si="93"/>
        <v/>
      </c>
      <c r="BJ57" s="30" t="str">
        <f t="shared" si="93"/>
        <v/>
      </c>
      <c r="BL57" s="31" t="str">
        <f t="shared" si="94"/>
        <v/>
      </c>
      <c r="BM57" s="32" t="str">
        <f t="shared" si="94"/>
        <v/>
      </c>
      <c r="BN57" s="32" t="str">
        <f t="shared" si="94"/>
        <v/>
      </c>
      <c r="BO57" s="32" t="str">
        <f t="shared" si="94"/>
        <v/>
      </c>
      <c r="BP57" s="32" t="str">
        <f t="shared" si="94"/>
        <v/>
      </c>
      <c r="BQ57" s="32">
        <f t="shared" si="94"/>
        <v>1</v>
      </c>
      <c r="BR57" s="32">
        <f t="shared" si="94"/>
        <v>1</v>
      </c>
      <c r="BS57" s="33" t="str">
        <f t="shared" si="16"/>
        <v/>
      </c>
      <c r="BU57" s="28" t="str">
        <f t="shared" ref="BU57:CA57" si="142">IF(AND($B57=1,OR(SUM(BL57:BL63)&gt;=3,SUM(BL57:BL63)=0)),$BX$2,"")</f>
        <v/>
      </c>
      <c r="BV57" s="29" t="str">
        <f t="shared" si="142"/>
        <v/>
      </c>
      <c r="BW57" s="29" t="str">
        <f t="shared" si="142"/>
        <v/>
      </c>
      <c r="BX57" s="29" t="str">
        <f t="shared" si="142"/>
        <v/>
      </c>
      <c r="BY57" s="29" t="str">
        <f t="shared" si="142"/>
        <v/>
      </c>
      <c r="BZ57" s="29" t="str">
        <f t="shared" si="142"/>
        <v/>
      </c>
      <c r="CA57" s="30" t="str">
        <f t="shared" si="142"/>
        <v/>
      </c>
      <c r="CC57" s="31" t="str">
        <f t="shared" si="139"/>
        <v/>
      </c>
      <c r="CD57" s="32" t="str">
        <f t="shared" si="139"/>
        <v/>
      </c>
      <c r="CE57" s="32" t="str">
        <f t="shared" si="134"/>
        <v/>
      </c>
      <c r="CF57" s="32" t="str">
        <f t="shared" si="134"/>
        <v/>
      </c>
      <c r="CG57" s="32" t="str">
        <f t="shared" si="134"/>
        <v/>
      </c>
      <c r="CH57" s="32" t="str">
        <f t="shared" si="134"/>
        <v/>
      </c>
      <c r="CI57" s="33" t="str">
        <f t="shared" si="134"/>
        <v/>
      </c>
      <c r="CL57" s="31" t="str">
        <f t="shared" si="140"/>
        <v/>
      </c>
      <c r="CM57" s="32" t="str">
        <f t="shared" si="140"/>
        <v/>
      </c>
      <c r="CN57" s="32" t="str">
        <f t="shared" si="135"/>
        <v/>
      </c>
      <c r="CO57" s="32" t="str">
        <f t="shared" si="135"/>
        <v/>
      </c>
      <c r="CP57" s="32" t="str">
        <f t="shared" si="135"/>
        <v/>
      </c>
      <c r="CQ57" s="32" t="str">
        <f t="shared" si="135"/>
        <v/>
      </c>
      <c r="CR57" s="33" t="str">
        <f t="shared" si="135"/>
        <v/>
      </c>
      <c r="CU57" s="31" t="str">
        <f t="shared" si="30"/>
        <v/>
      </c>
      <c r="CV57" s="32" t="str">
        <f t="shared" si="30"/>
        <v/>
      </c>
      <c r="CW57" s="32" t="str">
        <f t="shared" si="30"/>
        <v/>
      </c>
      <c r="CX57" s="32" t="str">
        <f t="shared" si="30"/>
        <v/>
      </c>
      <c r="CY57" s="32" t="str">
        <f t="shared" si="116"/>
        <v/>
      </c>
      <c r="CZ57" s="32" t="str">
        <f t="shared" si="116"/>
        <v/>
      </c>
      <c r="DA57" s="33" t="str">
        <f t="shared" si="116"/>
        <v/>
      </c>
      <c r="DD57" s="28" t="str">
        <f t="shared" ref="DD57:DJ57" si="143">IF(AND($B57=1,SUM(BL57:BL63)&gt;=3),$DG$2,"")</f>
        <v/>
      </c>
      <c r="DE57" s="29" t="str">
        <f t="shared" si="143"/>
        <v/>
      </c>
      <c r="DF57" s="29" t="str">
        <f t="shared" si="143"/>
        <v/>
      </c>
      <c r="DG57" s="29" t="str">
        <f t="shared" si="143"/>
        <v/>
      </c>
      <c r="DH57" s="29" t="str">
        <f t="shared" si="143"/>
        <v/>
      </c>
      <c r="DI57" s="29" t="str">
        <f t="shared" si="143"/>
        <v/>
      </c>
      <c r="DJ57" s="30" t="str">
        <f t="shared" si="143"/>
        <v/>
      </c>
    </row>
    <row r="58" spans="1:114" x14ac:dyDescent="0.2">
      <c r="A58" s="53">
        <v>54</v>
      </c>
      <c r="B58">
        <v>0</v>
      </c>
      <c r="C58" s="1" t="str">
        <f>IF(B58=1,SUM(B$5:B58),"")</f>
        <v/>
      </c>
      <c r="D58">
        <v>0</v>
      </c>
      <c r="E58">
        <v>0</v>
      </c>
      <c r="F58">
        <v>0</v>
      </c>
      <c r="G58" s="64">
        <f t="shared" si="22"/>
        <v>0</v>
      </c>
      <c r="H58" s="64">
        <f t="shared" si="23"/>
        <v>0</v>
      </c>
      <c r="I58" s="65">
        <f t="shared" si="24"/>
        <v>0</v>
      </c>
      <c r="K58" s="50"/>
      <c r="L58" s="50"/>
      <c r="M58" s="50"/>
      <c r="N58" s="50"/>
      <c r="O58" s="50"/>
      <c r="P58" s="50"/>
      <c r="Q58" s="50"/>
      <c r="S58" s="26" t="str">
        <f t="shared" si="25"/>
        <v/>
      </c>
      <c r="AD58" s="31" t="str">
        <f t="shared" si="137"/>
        <v/>
      </c>
      <c r="AE58" s="32" t="str">
        <f t="shared" si="137"/>
        <v/>
      </c>
      <c r="AF58" s="32" t="str">
        <f t="shared" si="132"/>
        <v/>
      </c>
      <c r="AG58" s="32" t="str">
        <f t="shared" si="132"/>
        <v/>
      </c>
      <c r="AH58" s="32" t="str">
        <f t="shared" si="132"/>
        <v/>
      </c>
      <c r="AI58" s="32" t="str">
        <f t="shared" si="132"/>
        <v/>
      </c>
      <c r="AJ58" s="33" t="str">
        <f t="shared" si="132"/>
        <v/>
      </c>
      <c r="AV58" s="31" t="str">
        <f t="shared" si="92"/>
        <v/>
      </c>
      <c r="AW58" s="32" t="str">
        <f t="shared" si="92"/>
        <v/>
      </c>
      <c r="AX58" s="32" t="str">
        <f t="shared" si="92"/>
        <v/>
      </c>
      <c r="AY58" s="32" t="str">
        <f t="shared" si="92"/>
        <v/>
      </c>
      <c r="AZ58" s="32" t="str">
        <f t="shared" si="92"/>
        <v/>
      </c>
      <c r="BA58" s="32" t="str">
        <f t="shared" si="92"/>
        <v/>
      </c>
      <c r="BB58" s="33" t="str">
        <f t="shared" si="92"/>
        <v/>
      </c>
      <c r="BD58" s="28" t="str">
        <f t="shared" si="93"/>
        <v/>
      </c>
      <c r="BE58" s="29" t="str">
        <f t="shared" si="93"/>
        <v/>
      </c>
      <c r="BF58" s="29" t="str">
        <f t="shared" si="93"/>
        <v/>
      </c>
      <c r="BG58" s="29" t="str">
        <f t="shared" si="93"/>
        <v/>
      </c>
      <c r="BH58" s="29" t="str">
        <f t="shared" si="93"/>
        <v/>
      </c>
      <c r="BI58" s="29" t="str">
        <f t="shared" si="93"/>
        <v/>
      </c>
      <c r="BJ58" s="30" t="str">
        <f t="shared" si="93"/>
        <v/>
      </c>
      <c r="BL58" s="31" t="str">
        <f t="shared" si="94"/>
        <v/>
      </c>
      <c r="BM58" s="32" t="str">
        <f t="shared" si="94"/>
        <v/>
      </c>
      <c r="BN58" s="32" t="str">
        <f t="shared" si="94"/>
        <v/>
      </c>
      <c r="BO58" s="32" t="str">
        <f t="shared" si="94"/>
        <v/>
      </c>
      <c r="BP58" s="32" t="str">
        <f t="shared" si="94"/>
        <v/>
      </c>
      <c r="BQ58" s="32" t="str">
        <f t="shared" si="94"/>
        <v/>
      </c>
      <c r="BR58" s="32" t="str">
        <f t="shared" si="94"/>
        <v/>
      </c>
      <c r="BS58" s="33" t="str">
        <f t="shared" si="16"/>
        <v/>
      </c>
      <c r="BU58" s="28" t="str">
        <f t="shared" ref="BU58:CA58" si="144">IF(AND($B58=1,OR(SUM(BL58:BL64)&gt;=3,SUM(BL58:BL64)=0)),$BX$2,"")</f>
        <v/>
      </c>
      <c r="BV58" s="29" t="str">
        <f t="shared" si="144"/>
        <v/>
      </c>
      <c r="BW58" s="29" t="str">
        <f t="shared" si="144"/>
        <v/>
      </c>
      <c r="BX58" s="29" t="str">
        <f t="shared" si="144"/>
        <v/>
      </c>
      <c r="BY58" s="29" t="str">
        <f t="shared" si="144"/>
        <v/>
      </c>
      <c r="BZ58" s="29" t="str">
        <f t="shared" si="144"/>
        <v/>
      </c>
      <c r="CA58" s="30" t="str">
        <f t="shared" si="144"/>
        <v/>
      </c>
      <c r="CC58" s="31" t="str">
        <f t="shared" si="139"/>
        <v/>
      </c>
      <c r="CD58" s="32" t="str">
        <f t="shared" si="139"/>
        <v/>
      </c>
      <c r="CE58" s="32" t="str">
        <f t="shared" si="134"/>
        <v/>
      </c>
      <c r="CF58" s="32" t="str">
        <f t="shared" si="134"/>
        <v/>
      </c>
      <c r="CG58" s="32" t="str">
        <f t="shared" si="134"/>
        <v/>
      </c>
      <c r="CH58" s="32" t="str">
        <f t="shared" si="134"/>
        <v/>
      </c>
      <c r="CI58" s="33" t="str">
        <f t="shared" si="134"/>
        <v/>
      </c>
      <c r="CL58" s="31" t="str">
        <f t="shared" si="140"/>
        <v/>
      </c>
      <c r="CM58" s="32" t="str">
        <f t="shared" si="140"/>
        <v/>
      </c>
      <c r="CN58" s="32" t="str">
        <f t="shared" si="135"/>
        <v/>
      </c>
      <c r="CO58" s="32" t="str">
        <f t="shared" si="135"/>
        <v/>
      </c>
      <c r="CP58" s="32" t="str">
        <f t="shared" si="135"/>
        <v/>
      </c>
      <c r="CQ58" s="32" t="str">
        <f t="shared" si="135"/>
        <v/>
      </c>
      <c r="CR58" s="33" t="str">
        <f t="shared" si="135"/>
        <v/>
      </c>
      <c r="CU58" s="31" t="str">
        <f t="shared" si="30"/>
        <v/>
      </c>
      <c r="CV58" s="32" t="str">
        <f t="shared" si="30"/>
        <v/>
      </c>
      <c r="CW58" s="32" t="str">
        <f t="shared" si="30"/>
        <v/>
      </c>
      <c r="CX58" s="32" t="str">
        <f t="shared" si="30"/>
        <v/>
      </c>
      <c r="CY58" s="32" t="str">
        <f t="shared" si="116"/>
        <v/>
      </c>
      <c r="CZ58" s="32" t="str">
        <f t="shared" si="116"/>
        <v/>
      </c>
      <c r="DA58" s="33" t="str">
        <f t="shared" si="116"/>
        <v/>
      </c>
      <c r="DD58" s="28" t="str">
        <f t="shared" ref="DD58:DJ58" si="145">IF(AND($B58=1,SUM(BL58:BL64)&gt;=3),$DG$2,"")</f>
        <v/>
      </c>
      <c r="DE58" s="29" t="str">
        <f t="shared" si="145"/>
        <v/>
      </c>
      <c r="DF58" s="29" t="str">
        <f t="shared" si="145"/>
        <v/>
      </c>
      <c r="DG58" s="29" t="str">
        <f t="shared" si="145"/>
        <v/>
      </c>
      <c r="DH58" s="29" t="str">
        <f t="shared" si="145"/>
        <v/>
      </c>
      <c r="DI58" s="29" t="str">
        <f t="shared" si="145"/>
        <v/>
      </c>
      <c r="DJ58" s="30" t="str">
        <f t="shared" si="145"/>
        <v/>
      </c>
    </row>
    <row r="59" spans="1:114" x14ac:dyDescent="0.2">
      <c r="A59" s="53">
        <v>55</v>
      </c>
      <c r="B59">
        <v>1</v>
      </c>
      <c r="C59" s="1">
        <f>IF(B59=1,SUM(B$5:B59),"")</f>
        <v>47</v>
      </c>
      <c r="D59">
        <v>0</v>
      </c>
      <c r="E59">
        <v>0</v>
      </c>
      <c r="F59">
        <v>0</v>
      </c>
      <c r="G59" s="64">
        <f t="shared" si="22"/>
        <v>0</v>
      </c>
      <c r="H59" s="64">
        <f t="shared" si="23"/>
        <v>0</v>
      </c>
      <c r="I59" s="65">
        <f t="shared" si="24"/>
        <v>0</v>
      </c>
      <c r="K59" s="50" t="s">
        <v>5</v>
      </c>
      <c r="L59" s="50"/>
      <c r="M59" s="50"/>
      <c r="N59" s="50"/>
      <c r="O59" s="50" t="s">
        <v>8</v>
      </c>
      <c r="P59" s="50"/>
      <c r="Q59" s="50"/>
      <c r="S59" s="26" t="str">
        <f t="shared" si="25"/>
        <v/>
      </c>
      <c r="AD59" s="31" t="str">
        <f t="shared" si="137"/>
        <v/>
      </c>
      <c r="AE59" s="32" t="str">
        <f t="shared" si="137"/>
        <v/>
      </c>
      <c r="AF59" s="32" t="str">
        <f t="shared" si="132"/>
        <v/>
      </c>
      <c r="AG59" s="32" t="str">
        <f t="shared" si="132"/>
        <v/>
      </c>
      <c r="AH59" s="32" t="str">
        <f t="shared" si="132"/>
        <v/>
      </c>
      <c r="AI59" s="32" t="str">
        <f t="shared" si="132"/>
        <v/>
      </c>
      <c r="AJ59" s="33" t="str">
        <f t="shared" si="132"/>
        <v/>
      </c>
      <c r="AV59" s="31" t="str">
        <f t="shared" si="92"/>
        <v/>
      </c>
      <c r="AW59" s="32" t="str">
        <f t="shared" si="92"/>
        <v/>
      </c>
      <c r="AX59" s="32" t="str">
        <f t="shared" si="92"/>
        <v/>
      </c>
      <c r="AY59" s="32" t="str">
        <f t="shared" si="92"/>
        <v/>
      </c>
      <c r="AZ59" s="32" t="str">
        <f t="shared" si="92"/>
        <v/>
      </c>
      <c r="BA59" s="32" t="str">
        <f t="shared" si="92"/>
        <v/>
      </c>
      <c r="BB59" s="33" t="str">
        <f t="shared" si="92"/>
        <v/>
      </c>
      <c r="BD59" s="28" t="str">
        <f t="shared" si="93"/>
        <v/>
      </c>
      <c r="BE59" s="29" t="str">
        <f t="shared" si="93"/>
        <v/>
      </c>
      <c r="BF59" s="29" t="str">
        <f t="shared" si="93"/>
        <v/>
      </c>
      <c r="BG59" s="29" t="str">
        <f t="shared" si="93"/>
        <v/>
      </c>
      <c r="BH59" s="29" t="str">
        <f t="shared" si="93"/>
        <v/>
      </c>
      <c r="BI59" s="29" t="str">
        <f t="shared" si="93"/>
        <v/>
      </c>
      <c r="BJ59" s="30" t="str">
        <f t="shared" si="93"/>
        <v/>
      </c>
      <c r="BL59" s="31">
        <f t="shared" si="94"/>
        <v>1</v>
      </c>
      <c r="BM59" s="32" t="str">
        <f t="shared" si="94"/>
        <v/>
      </c>
      <c r="BN59" s="32" t="str">
        <f t="shared" si="94"/>
        <v/>
      </c>
      <c r="BO59" s="32" t="str">
        <f t="shared" si="94"/>
        <v/>
      </c>
      <c r="BP59" s="32">
        <f t="shared" si="94"/>
        <v>1</v>
      </c>
      <c r="BQ59" s="32" t="str">
        <f t="shared" si="94"/>
        <v/>
      </c>
      <c r="BR59" s="32" t="str">
        <f t="shared" si="94"/>
        <v/>
      </c>
      <c r="BS59" s="33" t="str">
        <f t="shared" si="16"/>
        <v/>
      </c>
      <c r="BU59" s="28" t="str">
        <f t="shared" ref="BU59:CA59" si="146">IF(AND($B59=1,OR(SUM(BL59:BL65)&gt;=3,SUM(BL59:BL65)=0)),$BX$2,"")</f>
        <v/>
      </c>
      <c r="BV59" s="29" t="str">
        <f t="shared" si="146"/>
        <v/>
      </c>
      <c r="BW59" s="29" t="str">
        <f t="shared" si="146"/>
        <v/>
      </c>
      <c r="BX59" s="29" t="str">
        <f t="shared" si="146"/>
        <v/>
      </c>
      <c r="BY59" s="29" t="str">
        <f t="shared" si="146"/>
        <v/>
      </c>
      <c r="BZ59" s="29" t="str">
        <f t="shared" si="146"/>
        <v/>
      </c>
      <c r="CA59" s="30" t="str">
        <f t="shared" si="146"/>
        <v/>
      </c>
      <c r="CC59" s="31" t="str">
        <f t="shared" si="139"/>
        <v/>
      </c>
      <c r="CD59" s="32" t="str">
        <f t="shared" si="139"/>
        <v/>
      </c>
      <c r="CE59" s="32" t="str">
        <f t="shared" si="134"/>
        <v/>
      </c>
      <c r="CF59" s="32" t="str">
        <f t="shared" si="134"/>
        <v/>
      </c>
      <c r="CG59" s="32" t="str">
        <f t="shared" si="134"/>
        <v/>
      </c>
      <c r="CH59" s="32" t="str">
        <f t="shared" si="134"/>
        <v/>
      </c>
      <c r="CI59" s="33" t="str">
        <f t="shared" si="134"/>
        <v/>
      </c>
      <c r="CL59" s="31" t="str">
        <f t="shared" si="140"/>
        <v/>
      </c>
      <c r="CM59" s="32" t="str">
        <f t="shared" si="140"/>
        <v/>
      </c>
      <c r="CN59" s="32" t="str">
        <f t="shared" si="135"/>
        <v/>
      </c>
      <c r="CO59" s="32" t="str">
        <f t="shared" si="135"/>
        <v/>
      </c>
      <c r="CP59" s="32" t="str">
        <f t="shared" si="135"/>
        <v/>
      </c>
      <c r="CQ59" s="32" t="str">
        <f t="shared" si="135"/>
        <v/>
      </c>
      <c r="CR59" s="33" t="str">
        <f t="shared" si="135"/>
        <v/>
      </c>
      <c r="CU59" s="31" t="str">
        <f t="shared" si="30"/>
        <v/>
      </c>
      <c r="CV59" s="32" t="str">
        <f t="shared" si="30"/>
        <v/>
      </c>
      <c r="CW59" s="32" t="str">
        <f t="shared" si="30"/>
        <v/>
      </c>
      <c r="CX59" s="32" t="str">
        <f t="shared" si="30"/>
        <v/>
      </c>
      <c r="CY59" s="32" t="str">
        <f t="shared" si="116"/>
        <v/>
      </c>
      <c r="CZ59" s="32" t="str">
        <f t="shared" si="116"/>
        <v/>
      </c>
      <c r="DA59" s="33" t="str">
        <f t="shared" si="116"/>
        <v/>
      </c>
      <c r="DD59" s="28" t="str">
        <f t="shared" ref="DD59:DJ59" si="147">IF(AND($B59=1,SUM(BL59:BL65)&gt;=3),$DG$2,"")</f>
        <v/>
      </c>
      <c r="DE59" s="29" t="str">
        <f t="shared" si="147"/>
        <v/>
      </c>
      <c r="DF59" s="29" t="str">
        <f t="shared" si="147"/>
        <v/>
      </c>
      <c r="DG59" s="29" t="str">
        <f t="shared" si="147"/>
        <v/>
      </c>
      <c r="DH59" s="29" t="str">
        <f t="shared" si="147"/>
        <v/>
      </c>
      <c r="DI59" s="29" t="str">
        <f t="shared" si="147"/>
        <v/>
      </c>
      <c r="DJ59" s="30" t="str">
        <f t="shared" si="147"/>
        <v/>
      </c>
    </row>
    <row r="60" spans="1:114" x14ac:dyDescent="0.2">
      <c r="A60" s="53">
        <v>56</v>
      </c>
      <c r="B60">
        <v>1</v>
      </c>
      <c r="C60" s="1">
        <f>IF(B60=1,SUM(B$5:B60),"")</f>
        <v>48</v>
      </c>
      <c r="D60">
        <v>0</v>
      </c>
      <c r="E60">
        <v>0</v>
      </c>
      <c r="F60">
        <v>0</v>
      </c>
      <c r="G60" s="64">
        <f t="shared" si="22"/>
        <v>0</v>
      </c>
      <c r="H60" s="64">
        <f t="shared" si="23"/>
        <v>0</v>
      </c>
      <c r="I60" s="65">
        <f t="shared" si="24"/>
        <v>0</v>
      </c>
      <c r="K60" s="50"/>
      <c r="L60" s="50" t="s">
        <v>7</v>
      </c>
      <c r="M60" s="50"/>
      <c r="N60" s="50"/>
      <c r="O60" s="50"/>
      <c r="P60" s="50"/>
      <c r="Q60" s="50" t="s">
        <v>14</v>
      </c>
      <c r="S60" s="26" t="str">
        <f t="shared" si="25"/>
        <v/>
      </c>
      <c r="AD60" s="31" t="str">
        <f t="shared" si="137"/>
        <v/>
      </c>
      <c r="AE60" s="32" t="str">
        <f t="shared" si="137"/>
        <v/>
      </c>
      <c r="AF60" s="32" t="str">
        <f t="shared" si="132"/>
        <v/>
      </c>
      <c r="AG60" s="32" t="str">
        <f t="shared" si="132"/>
        <v/>
      </c>
      <c r="AH60" s="32" t="str">
        <f t="shared" si="132"/>
        <v/>
      </c>
      <c r="AI60" s="32" t="str">
        <f t="shared" si="132"/>
        <v/>
      </c>
      <c r="AJ60" s="33" t="str">
        <f t="shared" si="132"/>
        <v/>
      </c>
      <c r="AV60" s="31" t="str">
        <f t="shared" si="92"/>
        <v/>
      </c>
      <c r="AW60" s="32" t="str">
        <f t="shared" si="92"/>
        <v/>
      </c>
      <c r="AX60" s="32" t="str">
        <f t="shared" si="92"/>
        <v/>
      </c>
      <c r="AY60" s="32" t="str">
        <f t="shared" si="92"/>
        <v/>
      </c>
      <c r="AZ60" s="32" t="str">
        <f t="shared" si="92"/>
        <v/>
      </c>
      <c r="BA60" s="32" t="str">
        <f t="shared" si="92"/>
        <v/>
      </c>
      <c r="BB60" s="33" t="str">
        <f t="shared" si="92"/>
        <v/>
      </c>
      <c r="BD60" s="28" t="str">
        <f t="shared" si="93"/>
        <v/>
      </c>
      <c r="BE60" s="29" t="str">
        <f t="shared" si="93"/>
        <v/>
      </c>
      <c r="BF60" s="29" t="str">
        <f t="shared" si="93"/>
        <v/>
      </c>
      <c r="BG60" s="29" t="str">
        <f t="shared" si="93"/>
        <v/>
      </c>
      <c r="BH60" s="29" t="str">
        <f t="shared" si="93"/>
        <v/>
      </c>
      <c r="BI60" s="29" t="str">
        <f t="shared" si="93"/>
        <v/>
      </c>
      <c r="BJ60" s="30" t="str">
        <f t="shared" si="93"/>
        <v/>
      </c>
      <c r="BL60" s="31" t="str">
        <f t="shared" si="94"/>
        <v/>
      </c>
      <c r="BM60" s="32">
        <f t="shared" si="94"/>
        <v>1</v>
      </c>
      <c r="BN60" s="32" t="str">
        <f t="shared" si="94"/>
        <v/>
      </c>
      <c r="BO60" s="32" t="str">
        <f t="shared" si="94"/>
        <v/>
      </c>
      <c r="BP60" s="32" t="str">
        <f t="shared" si="94"/>
        <v/>
      </c>
      <c r="BQ60" s="32" t="str">
        <f t="shared" si="94"/>
        <v/>
      </c>
      <c r="BR60" s="32">
        <f t="shared" si="94"/>
        <v>1</v>
      </c>
      <c r="BS60" s="33" t="str">
        <f t="shared" si="16"/>
        <v/>
      </c>
      <c r="BU60" s="28" t="str">
        <f t="shared" ref="BU60:CA60" si="148">IF(AND($B60=1,OR(SUM(BL60:BL66)&gt;=3,SUM(BL60:BL66)=0)),$BX$2,"")</f>
        <v/>
      </c>
      <c r="BV60" s="29" t="str">
        <f t="shared" si="148"/>
        <v/>
      </c>
      <c r="BW60" s="29" t="str">
        <f t="shared" si="148"/>
        <v/>
      </c>
      <c r="BX60" s="29" t="str">
        <f t="shared" si="148"/>
        <v/>
      </c>
      <c r="BY60" s="29" t="str">
        <f t="shared" si="148"/>
        <v/>
      </c>
      <c r="BZ60" s="29" t="str">
        <f t="shared" si="148"/>
        <v/>
      </c>
      <c r="CA60" s="30" t="str">
        <f t="shared" si="148"/>
        <v/>
      </c>
      <c r="CC60" s="31" t="str">
        <f t="shared" si="139"/>
        <v/>
      </c>
      <c r="CD60" s="32" t="str">
        <f t="shared" si="139"/>
        <v/>
      </c>
      <c r="CE60" s="32" t="str">
        <f t="shared" si="134"/>
        <v/>
      </c>
      <c r="CF60" s="32" t="str">
        <f t="shared" si="134"/>
        <v/>
      </c>
      <c r="CG60" s="32" t="str">
        <f t="shared" si="134"/>
        <v/>
      </c>
      <c r="CH60" s="32" t="str">
        <f t="shared" si="134"/>
        <v/>
      </c>
      <c r="CI60" s="33" t="str">
        <f t="shared" si="134"/>
        <v/>
      </c>
      <c r="CL60" s="31" t="str">
        <f t="shared" si="140"/>
        <v/>
      </c>
      <c r="CM60" s="32" t="str">
        <f t="shared" si="140"/>
        <v/>
      </c>
      <c r="CN60" s="32" t="str">
        <f t="shared" si="135"/>
        <v/>
      </c>
      <c r="CO60" s="32" t="str">
        <f t="shared" si="135"/>
        <v/>
      </c>
      <c r="CP60" s="32" t="str">
        <f t="shared" si="135"/>
        <v/>
      </c>
      <c r="CQ60" s="32" t="str">
        <f t="shared" si="135"/>
        <v/>
      </c>
      <c r="CR60" s="33" t="str">
        <f t="shared" si="135"/>
        <v/>
      </c>
      <c r="CU60" s="31" t="str">
        <f t="shared" si="30"/>
        <v/>
      </c>
      <c r="CV60" s="32" t="str">
        <f t="shared" si="30"/>
        <v/>
      </c>
      <c r="CW60" s="32" t="str">
        <f t="shared" si="30"/>
        <v/>
      </c>
      <c r="CX60" s="32" t="str">
        <f t="shared" si="30"/>
        <v/>
      </c>
      <c r="CY60" s="32" t="str">
        <f t="shared" si="116"/>
        <v/>
      </c>
      <c r="CZ60" s="32" t="str">
        <f t="shared" si="116"/>
        <v/>
      </c>
      <c r="DA60" s="33" t="str">
        <f t="shared" si="116"/>
        <v/>
      </c>
      <c r="DD60" s="28" t="str">
        <f t="shared" ref="DD60:DJ60" si="149">IF(AND($B60=1,SUM(BL60:BL66)&gt;=3),$DG$2,"")</f>
        <v/>
      </c>
      <c r="DE60" s="29" t="str">
        <f t="shared" si="149"/>
        <v/>
      </c>
      <c r="DF60" s="29" t="str">
        <f t="shared" si="149"/>
        <v/>
      </c>
      <c r="DG60" s="29" t="str">
        <f t="shared" si="149"/>
        <v/>
      </c>
      <c r="DH60" s="29" t="str">
        <f t="shared" si="149"/>
        <v/>
      </c>
      <c r="DI60" s="29" t="str">
        <f t="shared" si="149"/>
        <v/>
      </c>
      <c r="DJ60" s="30" t="str">
        <f t="shared" si="149"/>
        <v/>
      </c>
    </row>
    <row r="61" spans="1:114" x14ac:dyDescent="0.2">
      <c r="A61" s="53">
        <v>57</v>
      </c>
      <c r="B61">
        <v>1</v>
      </c>
      <c r="C61" s="1">
        <f>IF(B61=1,SUM(B$5:B61),"")</f>
        <v>49</v>
      </c>
      <c r="D61">
        <v>1</v>
      </c>
      <c r="E61">
        <v>0</v>
      </c>
      <c r="F61">
        <v>0</v>
      </c>
      <c r="G61" s="64">
        <f t="shared" si="22"/>
        <v>1</v>
      </c>
      <c r="H61" s="64">
        <f t="shared" si="23"/>
        <v>0</v>
      </c>
      <c r="I61" s="65">
        <f t="shared" si="24"/>
        <v>1</v>
      </c>
      <c r="K61" s="50"/>
      <c r="L61" s="50"/>
      <c r="M61" s="50" t="s">
        <v>13</v>
      </c>
      <c r="N61" s="50"/>
      <c r="O61" s="50"/>
      <c r="P61" s="50" t="s">
        <v>3</v>
      </c>
      <c r="Q61" s="50"/>
      <c r="S61" s="26" t="str">
        <f t="shared" si="25"/>
        <v/>
      </c>
      <c r="AD61" s="31" t="str">
        <f t="shared" si="137"/>
        <v/>
      </c>
      <c r="AE61" s="32" t="str">
        <f t="shared" si="137"/>
        <v/>
      </c>
      <c r="AF61" s="32" t="str">
        <f t="shared" si="132"/>
        <v/>
      </c>
      <c r="AG61" s="32" t="str">
        <f t="shared" si="132"/>
        <v/>
      </c>
      <c r="AH61" s="32" t="str">
        <f t="shared" si="132"/>
        <v/>
      </c>
      <c r="AI61" s="32">
        <f t="shared" si="132"/>
        <v>1</v>
      </c>
      <c r="AJ61" s="33" t="str">
        <f t="shared" si="132"/>
        <v/>
      </c>
      <c r="AV61" s="31" t="str">
        <f t="shared" si="92"/>
        <v/>
      </c>
      <c r="AW61" s="32" t="str">
        <f t="shared" si="92"/>
        <v/>
      </c>
      <c r="AX61" s="32" t="str">
        <f t="shared" si="92"/>
        <v/>
      </c>
      <c r="AY61" s="32" t="str">
        <f t="shared" si="92"/>
        <v/>
      </c>
      <c r="AZ61" s="32" t="str">
        <f t="shared" si="92"/>
        <v/>
      </c>
      <c r="BA61" s="32" t="str">
        <f t="shared" si="92"/>
        <v/>
      </c>
      <c r="BB61" s="33" t="str">
        <f t="shared" si="92"/>
        <v/>
      </c>
      <c r="BD61" s="28" t="str">
        <f t="shared" si="93"/>
        <v/>
      </c>
      <c r="BE61" s="29" t="str">
        <f t="shared" si="93"/>
        <v/>
      </c>
      <c r="BF61" s="29" t="str">
        <f t="shared" si="93"/>
        <v/>
      </c>
      <c r="BG61" s="29" t="str">
        <f t="shared" si="93"/>
        <v/>
      </c>
      <c r="BH61" s="29" t="str">
        <f t="shared" si="93"/>
        <v/>
      </c>
      <c r="BI61" s="29" t="str">
        <f t="shared" si="93"/>
        <v/>
      </c>
      <c r="BJ61" s="30" t="str">
        <f t="shared" si="93"/>
        <v/>
      </c>
      <c r="BL61" s="31" t="str">
        <f t="shared" si="94"/>
        <v/>
      </c>
      <c r="BM61" s="32" t="str">
        <f t="shared" si="94"/>
        <v/>
      </c>
      <c r="BN61" s="32">
        <f t="shared" si="94"/>
        <v>1</v>
      </c>
      <c r="BO61" s="32" t="str">
        <f t="shared" si="94"/>
        <v/>
      </c>
      <c r="BP61" s="32" t="str">
        <f t="shared" si="94"/>
        <v/>
      </c>
      <c r="BQ61" s="32">
        <f t="shared" si="94"/>
        <v>1</v>
      </c>
      <c r="BR61" s="32" t="str">
        <f t="shared" si="94"/>
        <v/>
      </c>
      <c r="BS61" s="33" t="str">
        <f t="shared" si="16"/>
        <v/>
      </c>
      <c r="BU61" s="28" t="str">
        <f t="shared" ref="BU61:CA61" si="150">IF(AND($B61=1,OR(SUM(BL61:BL67)&gt;=3,SUM(BL61:BL67)=0)),$BX$2,"")</f>
        <v/>
      </c>
      <c r="BV61" s="29" t="str">
        <f t="shared" si="150"/>
        <v/>
      </c>
      <c r="BW61" s="29" t="str">
        <f t="shared" si="150"/>
        <v/>
      </c>
      <c r="BX61" s="29" t="str">
        <f t="shared" si="150"/>
        <v/>
      </c>
      <c r="BY61" s="29" t="str">
        <f t="shared" si="150"/>
        <v/>
      </c>
      <c r="BZ61" s="29" t="str">
        <f t="shared" si="150"/>
        <v/>
      </c>
      <c r="CA61" s="30" t="str">
        <f t="shared" si="150"/>
        <v/>
      </c>
      <c r="CC61" s="31" t="str">
        <f t="shared" si="139"/>
        <v/>
      </c>
      <c r="CD61" s="32" t="str">
        <f t="shared" si="139"/>
        <v/>
      </c>
      <c r="CE61" s="32" t="str">
        <f t="shared" si="134"/>
        <v/>
      </c>
      <c r="CF61" s="32" t="str">
        <f t="shared" si="134"/>
        <v/>
      </c>
      <c r="CG61" s="32" t="str">
        <f t="shared" si="134"/>
        <v/>
      </c>
      <c r="CH61" s="32">
        <f t="shared" si="134"/>
        <v>1</v>
      </c>
      <c r="CI61" s="33" t="str">
        <f t="shared" si="134"/>
        <v/>
      </c>
      <c r="CL61" s="31" t="str">
        <f t="shared" si="140"/>
        <v/>
      </c>
      <c r="CM61" s="32" t="str">
        <f t="shared" si="140"/>
        <v/>
      </c>
      <c r="CN61" s="32" t="str">
        <f t="shared" si="135"/>
        <v/>
      </c>
      <c r="CO61" s="32" t="str">
        <f t="shared" si="135"/>
        <v/>
      </c>
      <c r="CP61" s="32" t="str">
        <f t="shared" si="135"/>
        <v/>
      </c>
      <c r="CQ61" s="32" t="str">
        <f t="shared" si="135"/>
        <v/>
      </c>
      <c r="CR61" s="33" t="str">
        <f t="shared" si="135"/>
        <v/>
      </c>
      <c r="CU61" s="31" t="str">
        <f t="shared" si="30"/>
        <v/>
      </c>
      <c r="CV61" s="32" t="str">
        <f t="shared" si="30"/>
        <v/>
      </c>
      <c r="CW61" s="32" t="str">
        <f t="shared" si="30"/>
        <v/>
      </c>
      <c r="CX61" s="32" t="str">
        <f t="shared" si="30"/>
        <v/>
      </c>
      <c r="CY61" s="32" t="str">
        <f t="shared" si="116"/>
        <v/>
      </c>
      <c r="CZ61" s="32" t="str">
        <f t="shared" si="116"/>
        <v/>
      </c>
      <c r="DA61" s="33" t="str">
        <f t="shared" si="116"/>
        <v/>
      </c>
      <c r="DD61" s="28" t="str">
        <f t="shared" ref="DD61:DJ61" si="151">IF(AND($B61=1,SUM(BL61:BL67)&gt;=3),$DG$2,"")</f>
        <v/>
      </c>
      <c r="DE61" s="29" t="str">
        <f t="shared" si="151"/>
        <v/>
      </c>
      <c r="DF61" s="29" t="str">
        <f t="shared" si="151"/>
        <v/>
      </c>
      <c r="DG61" s="29" t="str">
        <f t="shared" si="151"/>
        <v/>
      </c>
      <c r="DH61" s="29" t="str">
        <f t="shared" si="151"/>
        <v/>
      </c>
      <c r="DI61" s="29" t="str">
        <f t="shared" si="151"/>
        <v/>
      </c>
      <c r="DJ61" s="30" t="str">
        <f t="shared" si="151"/>
        <v/>
      </c>
    </row>
    <row r="62" spans="1:114" x14ac:dyDescent="0.2">
      <c r="A62" s="53">
        <v>58</v>
      </c>
      <c r="B62">
        <v>1</v>
      </c>
      <c r="C62" s="1">
        <f>IF(B62=1,SUM(B$5:B62),"")</f>
        <v>50</v>
      </c>
      <c r="D62">
        <v>0</v>
      </c>
      <c r="E62">
        <v>1</v>
      </c>
      <c r="F62">
        <v>0</v>
      </c>
      <c r="G62" s="64">
        <f t="shared" si="22"/>
        <v>0</v>
      </c>
      <c r="H62" s="64">
        <f t="shared" si="23"/>
        <v>1</v>
      </c>
      <c r="I62" s="65">
        <f t="shared" si="24"/>
        <v>1</v>
      </c>
      <c r="K62" s="50"/>
      <c r="L62" s="50"/>
      <c r="M62" s="50"/>
      <c r="N62" s="50" t="s">
        <v>11</v>
      </c>
      <c r="O62" s="50" t="s">
        <v>4</v>
      </c>
      <c r="P62" s="50"/>
      <c r="Q62" s="50"/>
      <c r="S62" s="26" t="str">
        <f t="shared" si="25"/>
        <v/>
      </c>
      <c r="AD62" s="31" t="str">
        <f t="shared" si="137"/>
        <v/>
      </c>
      <c r="AE62" s="32" t="str">
        <f t="shared" si="137"/>
        <v/>
      </c>
      <c r="AF62" s="32" t="str">
        <f t="shared" si="132"/>
        <v/>
      </c>
      <c r="AG62" s="32" t="str">
        <f t="shared" si="132"/>
        <v/>
      </c>
      <c r="AH62" s="32">
        <f t="shared" si="132"/>
        <v>1</v>
      </c>
      <c r="AI62" s="32" t="str">
        <f t="shared" si="132"/>
        <v/>
      </c>
      <c r="AJ62" s="33" t="str">
        <f t="shared" si="132"/>
        <v/>
      </c>
      <c r="AV62" s="31" t="str">
        <f t="shared" si="92"/>
        <v/>
      </c>
      <c r="AW62" s="32" t="str">
        <f t="shared" si="92"/>
        <v/>
      </c>
      <c r="AX62" s="32" t="str">
        <f t="shared" si="92"/>
        <v/>
      </c>
      <c r="AY62" s="32" t="str">
        <f t="shared" si="92"/>
        <v/>
      </c>
      <c r="AZ62" s="32" t="str">
        <f t="shared" si="92"/>
        <v/>
      </c>
      <c r="BA62" s="32" t="str">
        <f t="shared" si="92"/>
        <v/>
      </c>
      <c r="BB62" s="33" t="str">
        <f t="shared" si="92"/>
        <v/>
      </c>
      <c r="BD62" s="28" t="str">
        <f t="shared" si="93"/>
        <v/>
      </c>
      <c r="BE62" s="29" t="str">
        <f t="shared" si="93"/>
        <v/>
      </c>
      <c r="BF62" s="29" t="str">
        <f t="shared" si="93"/>
        <v/>
      </c>
      <c r="BG62" s="29" t="str">
        <f t="shared" si="93"/>
        <v/>
      </c>
      <c r="BH62" s="29" t="str">
        <f t="shared" si="93"/>
        <v/>
      </c>
      <c r="BI62" s="29" t="str">
        <f t="shared" si="93"/>
        <v/>
      </c>
      <c r="BJ62" s="30" t="str">
        <f t="shared" si="93"/>
        <v/>
      </c>
      <c r="BL62" s="31" t="str">
        <f t="shared" si="94"/>
        <v/>
      </c>
      <c r="BM62" s="32" t="str">
        <f t="shared" si="94"/>
        <v/>
      </c>
      <c r="BN62" s="32" t="str">
        <f t="shared" si="94"/>
        <v/>
      </c>
      <c r="BO62" s="32">
        <f t="shared" si="94"/>
        <v>1</v>
      </c>
      <c r="BP62" s="32">
        <f t="shared" si="94"/>
        <v>1</v>
      </c>
      <c r="BQ62" s="32" t="str">
        <f t="shared" si="94"/>
        <v/>
      </c>
      <c r="BR62" s="32" t="str">
        <f t="shared" si="94"/>
        <v/>
      </c>
      <c r="BS62" s="33" t="str">
        <f t="shared" si="16"/>
        <v/>
      </c>
      <c r="BU62" s="28" t="str">
        <f t="shared" ref="BU62:CA62" si="152">IF(AND($B62=1,OR(SUM(BL62:BL68)&gt;=3,SUM(BL62:BL68)=0)),$BX$2,"")</f>
        <v/>
      </c>
      <c r="BV62" s="29" t="str">
        <f t="shared" si="152"/>
        <v/>
      </c>
      <c r="BW62" s="29" t="str">
        <f t="shared" si="152"/>
        <v/>
      </c>
      <c r="BX62" s="29" t="str">
        <f t="shared" si="152"/>
        <v/>
      </c>
      <c r="BY62" s="29" t="str">
        <f t="shared" si="152"/>
        <v/>
      </c>
      <c r="BZ62" s="29" t="str">
        <f t="shared" si="152"/>
        <v/>
      </c>
      <c r="CA62" s="30" t="str">
        <f t="shared" si="152"/>
        <v/>
      </c>
      <c r="CC62" s="31" t="str">
        <f t="shared" si="139"/>
        <v/>
      </c>
      <c r="CD62" s="32" t="str">
        <f t="shared" si="139"/>
        <v/>
      </c>
      <c r="CE62" s="32" t="str">
        <f t="shared" si="134"/>
        <v/>
      </c>
      <c r="CF62" s="32" t="str">
        <f t="shared" si="134"/>
        <v/>
      </c>
      <c r="CG62" s="32" t="str">
        <f t="shared" si="134"/>
        <v/>
      </c>
      <c r="CH62" s="32" t="str">
        <f t="shared" si="134"/>
        <v/>
      </c>
      <c r="CI62" s="33" t="str">
        <f t="shared" si="134"/>
        <v/>
      </c>
      <c r="CL62" s="31" t="str">
        <f t="shared" si="140"/>
        <v/>
      </c>
      <c r="CM62" s="32" t="str">
        <f t="shared" si="140"/>
        <v/>
      </c>
      <c r="CN62" s="32" t="str">
        <f t="shared" si="135"/>
        <v/>
      </c>
      <c r="CO62" s="32" t="str">
        <f t="shared" si="135"/>
        <v/>
      </c>
      <c r="CP62" s="32">
        <f t="shared" si="135"/>
        <v>1</v>
      </c>
      <c r="CQ62" s="32" t="str">
        <f t="shared" si="135"/>
        <v/>
      </c>
      <c r="CR62" s="33" t="str">
        <f t="shared" si="135"/>
        <v/>
      </c>
      <c r="CU62" s="31" t="str">
        <f t="shared" si="30"/>
        <v/>
      </c>
      <c r="CV62" s="32" t="str">
        <f t="shared" si="30"/>
        <v/>
      </c>
      <c r="CW62" s="32" t="str">
        <f t="shared" si="30"/>
        <v/>
      </c>
      <c r="CX62" s="32" t="str">
        <f t="shared" si="30"/>
        <v/>
      </c>
      <c r="CY62" s="32" t="str">
        <f t="shared" si="116"/>
        <v/>
      </c>
      <c r="CZ62" s="32" t="str">
        <f t="shared" si="116"/>
        <v/>
      </c>
      <c r="DA62" s="33" t="str">
        <f t="shared" si="116"/>
        <v/>
      </c>
      <c r="DD62" s="28" t="str">
        <f t="shared" ref="DD62:DJ62" si="153">IF(AND($B62=1,SUM(BL62:BL68)&gt;=3),$DG$2,"")</f>
        <v/>
      </c>
      <c r="DE62" s="29" t="str">
        <f t="shared" si="153"/>
        <v/>
      </c>
      <c r="DF62" s="29" t="str">
        <f t="shared" si="153"/>
        <v/>
      </c>
      <c r="DG62" s="29" t="str">
        <f t="shared" si="153"/>
        <v/>
      </c>
      <c r="DH62" s="29" t="str">
        <f t="shared" si="153"/>
        <v/>
      </c>
      <c r="DI62" s="29" t="str">
        <f t="shared" si="153"/>
        <v/>
      </c>
      <c r="DJ62" s="30" t="str">
        <f t="shared" si="153"/>
        <v/>
      </c>
    </row>
    <row r="63" spans="1:114" x14ac:dyDescent="0.2">
      <c r="A63" s="53">
        <v>59</v>
      </c>
      <c r="B63">
        <v>1</v>
      </c>
      <c r="C63" s="1">
        <f>IF(B63=1,SUM(B$5:B63),"")</f>
        <v>51</v>
      </c>
      <c r="D63">
        <v>0</v>
      </c>
      <c r="E63">
        <v>0</v>
      </c>
      <c r="F63">
        <v>0</v>
      </c>
      <c r="G63" s="64">
        <f t="shared" si="22"/>
        <v>0</v>
      </c>
      <c r="H63" s="64">
        <f t="shared" si="23"/>
        <v>0</v>
      </c>
      <c r="I63" s="65">
        <f t="shared" si="24"/>
        <v>0</v>
      </c>
      <c r="K63" s="50" t="s">
        <v>14</v>
      </c>
      <c r="L63" s="50" t="s">
        <v>1</v>
      </c>
      <c r="M63" s="50"/>
      <c r="N63" s="50"/>
      <c r="O63" s="50"/>
      <c r="P63" s="50"/>
      <c r="Q63" s="50"/>
      <c r="S63" s="26" t="str">
        <f t="shared" si="25"/>
        <v/>
      </c>
      <c r="AD63" s="31" t="str">
        <f t="shared" si="137"/>
        <v/>
      </c>
      <c r="AE63" s="32" t="str">
        <f t="shared" si="137"/>
        <v/>
      </c>
      <c r="AF63" s="32" t="str">
        <f t="shared" si="132"/>
        <v/>
      </c>
      <c r="AG63" s="32" t="str">
        <f t="shared" si="132"/>
        <v/>
      </c>
      <c r="AH63" s="32" t="str">
        <f t="shared" si="132"/>
        <v/>
      </c>
      <c r="AI63" s="32" t="str">
        <f t="shared" si="132"/>
        <v/>
      </c>
      <c r="AJ63" s="33" t="str">
        <f t="shared" si="132"/>
        <v/>
      </c>
      <c r="AV63" s="31" t="str">
        <f t="shared" si="92"/>
        <v/>
      </c>
      <c r="AW63" s="32" t="str">
        <f t="shared" si="92"/>
        <v/>
      </c>
      <c r="AX63" s="32" t="str">
        <f t="shared" si="92"/>
        <v/>
      </c>
      <c r="AY63" s="32" t="str">
        <f t="shared" si="92"/>
        <v/>
      </c>
      <c r="AZ63" s="32" t="str">
        <f t="shared" si="92"/>
        <v/>
      </c>
      <c r="BA63" s="32" t="str">
        <f t="shared" si="92"/>
        <v/>
      </c>
      <c r="BB63" s="33" t="str">
        <f t="shared" si="92"/>
        <v/>
      </c>
      <c r="BD63" s="28" t="str">
        <f t="shared" si="93"/>
        <v/>
      </c>
      <c r="BE63" s="29" t="str">
        <f t="shared" si="93"/>
        <v/>
      </c>
      <c r="BF63" s="29" t="str">
        <f t="shared" si="93"/>
        <v/>
      </c>
      <c r="BG63" s="29" t="str">
        <f t="shared" si="93"/>
        <v/>
      </c>
      <c r="BH63" s="29" t="str">
        <f t="shared" si="93"/>
        <v/>
      </c>
      <c r="BI63" s="29" t="str">
        <f t="shared" si="93"/>
        <v/>
      </c>
      <c r="BJ63" s="30" t="str">
        <f t="shared" si="93"/>
        <v/>
      </c>
      <c r="BL63" s="31">
        <f t="shared" si="94"/>
        <v>1</v>
      </c>
      <c r="BM63" s="32">
        <f t="shared" si="94"/>
        <v>1</v>
      </c>
      <c r="BN63" s="32" t="str">
        <f t="shared" si="94"/>
        <v/>
      </c>
      <c r="BO63" s="32" t="str">
        <f t="shared" si="94"/>
        <v/>
      </c>
      <c r="BP63" s="32" t="str">
        <f t="shared" si="94"/>
        <v/>
      </c>
      <c r="BQ63" s="32" t="str">
        <f t="shared" si="94"/>
        <v/>
      </c>
      <c r="BR63" s="32" t="str">
        <f t="shared" si="94"/>
        <v/>
      </c>
      <c r="BS63" s="33" t="str">
        <f t="shared" si="16"/>
        <v/>
      </c>
      <c r="BU63" s="28" t="str">
        <f t="shared" ref="BU63:CA63" si="154">IF(AND($B63=1,OR(SUM(BL63:BL69)&gt;=3,SUM(BL63:BL69)=0)),$BX$2,"")</f>
        <v/>
      </c>
      <c r="BV63" s="29" t="str">
        <f t="shared" si="154"/>
        <v/>
      </c>
      <c r="BW63" s="29" t="str">
        <f t="shared" si="154"/>
        <v/>
      </c>
      <c r="BX63" s="29" t="str">
        <f t="shared" si="154"/>
        <v/>
      </c>
      <c r="BY63" s="29" t="str">
        <f t="shared" si="154"/>
        <v/>
      </c>
      <c r="BZ63" s="29" t="str">
        <f t="shared" si="154"/>
        <v/>
      </c>
      <c r="CA63" s="30" t="str">
        <f t="shared" si="154"/>
        <v/>
      </c>
      <c r="CC63" s="31" t="str">
        <f t="shared" si="139"/>
        <v/>
      </c>
      <c r="CD63" s="32" t="str">
        <f t="shared" si="139"/>
        <v/>
      </c>
      <c r="CE63" s="32" t="str">
        <f t="shared" si="134"/>
        <v/>
      </c>
      <c r="CF63" s="32" t="str">
        <f t="shared" si="134"/>
        <v/>
      </c>
      <c r="CG63" s="32" t="str">
        <f t="shared" si="134"/>
        <v/>
      </c>
      <c r="CH63" s="32" t="str">
        <f t="shared" si="134"/>
        <v/>
      </c>
      <c r="CI63" s="33" t="str">
        <f t="shared" si="134"/>
        <v/>
      </c>
      <c r="CL63" s="31" t="str">
        <f t="shared" si="140"/>
        <v/>
      </c>
      <c r="CM63" s="32" t="str">
        <f t="shared" si="140"/>
        <v/>
      </c>
      <c r="CN63" s="32" t="str">
        <f t="shared" si="135"/>
        <v/>
      </c>
      <c r="CO63" s="32" t="str">
        <f t="shared" si="135"/>
        <v/>
      </c>
      <c r="CP63" s="32" t="str">
        <f t="shared" si="135"/>
        <v/>
      </c>
      <c r="CQ63" s="32" t="str">
        <f t="shared" si="135"/>
        <v/>
      </c>
      <c r="CR63" s="33" t="str">
        <f t="shared" si="135"/>
        <v/>
      </c>
      <c r="CU63" s="31" t="str">
        <f t="shared" si="30"/>
        <v/>
      </c>
      <c r="CV63" s="32" t="str">
        <f t="shared" si="30"/>
        <v/>
      </c>
      <c r="CW63" s="32" t="str">
        <f t="shared" si="30"/>
        <v/>
      </c>
      <c r="CX63" s="32" t="str">
        <f t="shared" si="30"/>
        <v/>
      </c>
      <c r="CY63" s="32" t="str">
        <f t="shared" si="116"/>
        <v/>
      </c>
      <c r="CZ63" s="32" t="str">
        <f t="shared" si="116"/>
        <v/>
      </c>
      <c r="DA63" s="33" t="str">
        <f t="shared" si="116"/>
        <v/>
      </c>
      <c r="DD63" s="28" t="str">
        <f t="shared" ref="DD63:DJ63" si="155">IF(AND($B63=1,SUM(BL63:BL69)&gt;=3),$DG$2,"")</f>
        <v/>
      </c>
      <c r="DE63" s="29" t="str">
        <f t="shared" si="155"/>
        <v/>
      </c>
      <c r="DF63" s="29" t="str">
        <f t="shared" si="155"/>
        <v/>
      </c>
      <c r="DG63" s="29" t="str">
        <f t="shared" si="155"/>
        <v/>
      </c>
      <c r="DH63" s="29" t="str">
        <f t="shared" si="155"/>
        <v/>
      </c>
      <c r="DI63" s="29" t="str">
        <f t="shared" si="155"/>
        <v/>
      </c>
      <c r="DJ63" s="30" t="str">
        <f t="shared" si="155"/>
        <v/>
      </c>
    </row>
    <row r="64" spans="1:114" x14ac:dyDescent="0.2">
      <c r="A64" s="53">
        <v>60</v>
      </c>
      <c r="B64">
        <v>1</v>
      </c>
      <c r="C64" s="1">
        <f>IF(B64=1,SUM(B$5:B64),"")</f>
        <v>52</v>
      </c>
      <c r="D64">
        <v>0</v>
      </c>
      <c r="E64">
        <v>0</v>
      </c>
      <c r="F64">
        <v>0</v>
      </c>
      <c r="G64" s="64">
        <f t="shared" si="22"/>
        <v>0</v>
      </c>
      <c r="H64" s="64">
        <f t="shared" si="23"/>
        <v>0</v>
      </c>
      <c r="I64" s="65">
        <f t="shared" si="24"/>
        <v>0</v>
      </c>
      <c r="K64" s="50"/>
      <c r="L64" s="50"/>
      <c r="M64" s="50" t="s">
        <v>15</v>
      </c>
      <c r="N64" s="50"/>
      <c r="O64" s="50"/>
      <c r="P64" s="50"/>
      <c r="Q64" s="50" t="s">
        <v>3</v>
      </c>
      <c r="S64" s="26" t="str">
        <f t="shared" si="25"/>
        <v/>
      </c>
      <c r="AD64" s="31" t="str">
        <f t="shared" si="137"/>
        <v/>
      </c>
      <c r="AE64" s="32" t="str">
        <f t="shared" si="137"/>
        <v/>
      </c>
      <c r="AF64" s="32" t="str">
        <f t="shared" si="132"/>
        <v/>
      </c>
      <c r="AG64" s="32" t="str">
        <f t="shared" si="132"/>
        <v/>
      </c>
      <c r="AH64" s="32" t="str">
        <f t="shared" si="132"/>
        <v/>
      </c>
      <c r="AI64" s="32" t="str">
        <f t="shared" si="132"/>
        <v/>
      </c>
      <c r="AJ64" s="33" t="str">
        <f t="shared" si="132"/>
        <v/>
      </c>
      <c r="AV64" s="31" t="str">
        <f t="shared" si="92"/>
        <v/>
      </c>
      <c r="AW64" s="32" t="str">
        <f t="shared" si="92"/>
        <v/>
      </c>
      <c r="AX64" s="32" t="str">
        <f t="shared" si="92"/>
        <v/>
      </c>
      <c r="AY64" s="32" t="str">
        <f t="shared" si="92"/>
        <v/>
      </c>
      <c r="AZ64" s="32" t="str">
        <f t="shared" si="92"/>
        <v/>
      </c>
      <c r="BA64" s="32" t="str">
        <f t="shared" si="92"/>
        <v/>
      </c>
      <c r="BB64" s="33" t="str">
        <f t="shared" si="92"/>
        <v/>
      </c>
      <c r="BD64" s="28" t="str">
        <f t="shared" si="93"/>
        <v/>
      </c>
      <c r="BE64" s="29" t="str">
        <f t="shared" si="93"/>
        <v/>
      </c>
      <c r="BF64" s="29" t="str">
        <f t="shared" si="93"/>
        <v/>
      </c>
      <c r="BG64" s="29" t="str">
        <f t="shared" si="93"/>
        <v/>
      </c>
      <c r="BH64" s="29" t="str">
        <f t="shared" si="93"/>
        <v/>
      </c>
      <c r="BI64" s="29" t="str">
        <f t="shared" si="93"/>
        <v/>
      </c>
      <c r="BJ64" s="30" t="str">
        <f t="shared" si="93"/>
        <v/>
      </c>
      <c r="BL64" s="31" t="str">
        <f t="shared" si="94"/>
        <v/>
      </c>
      <c r="BM64" s="32" t="str">
        <f t="shared" si="94"/>
        <v/>
      </c>
      <c r="BN64" s="32">
        <f t="shared" si="94"/>
        <v>1</v>
      </c>
      <c r="BO64" s="32" t="str">
        <f t="shared" si="94"/>
        <v/>
      </c>
      <c r="BP64" s="32" t="str">
        <f t="shared" si="94"/>
        <v/>
      </c>
      <c r="BQ64" s="32" t="str">
        <f t="shared" si="94"/>
        <v/>
      </c>
      <c r="BR64" s="32">
        <f t="shared" si="94"/>
        <v>1</v>
      </c>
      <c r="BS64" s="33" t="str">
        <f t="shared" si="16"/>
        <v/>
      </c>
      <c r="BU64" s="28" t="str">
        <f t="shared" ref="BU64:CA64" si="156">IF(AND($B64=1,OR(SUM(BL64:BL70)&gt;=3,SUM(BL64:BL70)=0)),$BX$2,"")</f>
        <v/>
      </c>
      <c r="BV64" s="29" t="str">
        <f t="shared" si="156"/>
        <v/>
      </c>
      <c r="BW64" s="29" t="str">
        <f t="shared" si="156"/>
        <v/>
      </c>
      <c r="BX64" s="29" t="str">
        <f t="shared" si="156"/>
        <v/>
      </c>
      <c r="BY64" s="29" t="str">
        <f t="shared" si="156"/>
        <v/>
      </c>
      <c r="BZ64" s="29" t="str">
        <f t="shared" si="156"/>
        <v/>
      </c>
      <c r="CA64" s="30" t="str">
        <f t="shared" si="156"/>
        <v/>
      </c>
      <c r="CC64" s="31" t="str">
        <f t="shared" si="139"/>
        <v/>
      </c>
      <c r="CD64" s="32" t="str">
        <f t="shared" si="139"/>
        <v/>
      </c>
      <c r="CE64" s="32" t="str">
        <f t="shared" si="134"/>
        <v/>
      </c>
      <c r="CF64" s="32" t="str">
        <f t="shared" si="134"/>
        <v/>
      </c>
      <c r="CG64" s="32" t="str">
        <f t="shared" si="134"/>
        <v/>
      </c>
      <c r="CH64" s="32" t="str">
        <f t="shared" si="134"/>
        <v/>
      </c>
      <c r="CI64" s="33" t="str">
        <f t="shared" si="134"/>
        <v/>
      </c>
      <c r="CL64" s="31" t="str">
        <f t="shared" si="140"/>
        <v/>
      </c>
      <c r="CM64" s="32" t="str">
        <f t="shared" si="140"/>
        <v/>
      </c>
      <c r="CN64" s="32" t="str">
        <f t="shared" si="135"/>
        <v/>
      </c>
      <c r="CO64" s="32" t="str">
        <f t="shared" si="135"/>
        <v/>
      </c>
      <c r="CP64" s="32" t="str">
        <f t="shared" si="135"/>
        <v/>
      </c>
      <c r="CQ64" s="32" t="str">
        <f t="shared" si="135"/>
        <v/>
      </c>
      <c r="CR64" s="33" t="str">
        <f t="shared" si="135"/>
        <v/>
      </c>
      <c r="CU64" s="31" t="str">
        <f t="shared" si="30"/>
        <v/>
      </c>
      <c r="CV64" s="32" t="str">
        <f t="shared" si="30"/>
        <v/>
      </c>
      <c r="CW64" s="32" t="str">
        <f t="shared" si="30"/>
        <v/>
      </c>
      <c r="CX64" s="32" t="str">
        <f t="shared" si="30"/>
        <v/>
      </c>
      <c r="CY64" s="32" t="str">
        <f t="shared" si="116"/>
        <v/>
      </c>
      <c r="CZ64" s="32" t="str">
        <f t="shared" si="116"/>
        <v/>
      </c>
      <c r="DA64" s="33" t="str">
        <f t="shared" si="116"/>
        <v/>
      </c>
      <c r="DD64" s="28" t="str">
        <f t="shared" ref="DD64:DJ64" si="157">IF(AND($B64=1,SUM(BL64:BL70)&gt;=3),$DG$2,"")</f>
        <v/>
      </c>
      <c r="DE64" s="29" t="str">
        <f t="shared" si="157"/>
        <v/>
      </c>
      <c r="DF64" s="29" t="str">
        <f t="shared" si="157"/>
        <v/>
      </c>
      <c r="DG64" s="29" t="str">
        <f t="shared" si="157"/>
        <v/>
      </c>
      <c r="DH64" s="29" t="str">
        <f t="shared" si="157"/>
        <v/>
      </c>
      <c r="DI64" s="29" t="str">
        <f t="shared" si="157"/>
        <v/>
      </c>
      <c r="DJ64" s="30" t="str">
        <f t="shared" si="157"/>
        <v/>
      </c>
    </row>
    <row r="65" spans="1:114" x14ac:dyDescent="0.2">
      <c r="A65" s="53">
        <v>61</v>
      </c>
      <c r="B65">
        <v>0</v>
      </c>
      <c r="C65" s="1" t="str">
        <f>IF(B65=1,SUM(B$5:B65),"")</f>
        <v/>
      </c>
      <c r="D65">
        <v>0</v>
      </c>
      <c r="E65">
        <v>0</v>
      </c>
      <c r="F65">
        <v>0</v>
      </c>
      <c r="G65" s="64">
        <f t="shared" si="22"/>
        <v>0</v>
      </c>
      <c r="H65" s="64">
        <f t="shared" si="23"/>
        <v>0</v>
      </c>
      <c r="I65" s="65">
        <f t="shared" si="24"/>
        <v>0</v>
      </c>
      <c r="K65" s="50"/>
      <c r="L65" s="50"/>
      <c r="M65" s="50"/>
      <c r="N65" s="50"/>
      <c r="O65" s="50"/>
      <c r="P65" s="50"/>
      <c r="Q65" s="50"/>
      <c r="S65" s="26" t="str">
        <f t="shared" si="25"/>
        <v/>
      </c>
      <c r="AD65" s="31" t="str">
        <f t="shared" si="137"/>
        <v/>
      </c>
      <c r="AE65" s="32" t="str">
        <f t="shared" si="137"/>
        <v/>
      </c>
      <c r="AF65" s="32" t="str">
        <f t="shared" si="132"/>
        <v/>
      </c>
      <c r="AG65" s="32" t="str">
        <f t="shared" si="132"/>
        <v/>
      </c>
      <c r="AH65" s="32" t="str">
        <f t="shared" si="132"/>
        <v/>
      </c>
      <c r="AI65" s="32" t="str">
        <f t="shared" si="132"/>
        <v/>
      </c>
      <c r="AJ65" s="33" t="str">
        <f t="shared" si="132"/>
        <v/>
      </c>
      <c r="AV65" s="31" t="str">
        <f t="shared" si="92"/>
        <v/>
      </c>
      <c r="AW65" s="32" t="str">
        <f t="shared" si="92"/>
        <v/>
      </c>
      <c r="AX65" s="32" t="str">
        <f t="shared" si="92"/>
        <v/>
      </c>
      <c r="AY65" s="32" t="str">
        <f t="shared" si="92"/>
        <v/>
      </c>
      <c r="AZ65" s="32" t="str">
        <f t="shared" si="92"/>
        <v/>
      </c>
      <c r="BA65" s="32" t="str">
        <f t="shared" si="92"/>
        <v/>
      </c>
      <c r="BB65" s="33" t="str">
        <f t="shared" si="92"/>
        <v/>
      </c>
      <c r="BD65" s="28" t="str">
        <f t="shared" si="93"/>
        <v/>
      </c>
      <c r="BE65" s="29" t="str">
        <f t="shared" si="93"/>
        <v/>
      </c>
      <c r="BF65" s="29" t="str">
        <f t="shared" si="93"/>
        <v/>
      </c>
      <c r="BG65" s="29" t="str">
        <f t="shared" si="93"/>
        <v/>
      </c>
      <c r="BH65" s="29" t="str">
        <f t="shared" si="93"/>
        <v/>
      </c>
      <c r="BI65" s="29" t="str">
        <f t="shared" si="93"/>
        <v/>
      </c>
      <c r="BJ65" s="30" t="str">
        <f t="shared" si="93"/>
        <v/>
      </c>
      <c r="BL65" s="31" t="str">
        <f t="shared" si="94"/>
        <v/>
      </c>
      <c r="BM65" s="32" t="str">
        <f t="shared" si="94"/>
        <v/>
      </c>
      <c r="BN65" s="32" t="str">
        <f t="shared" si="94"/>
        <v/>
      </c>
      <c r="BO65" s="32" t="str">
        <f t="shared" si="94"/>
        <v/>
      </c>
      <c r="BP65" s="32" t="str">
        <f t="shared" si="94"/>
        <v/>
      </c>
      <c r="BQ65" s="32" t="str">
        <f t="shared" si="94"/>
        <v/>
      </c>
      <c r="BR65" s="32" t="str">
        <f t="shared" si="94"/>
        <v/>
      </c>
      <c r="BS65" s="33" t="str">
        <f t="shared" si="16"/>
        <v/>
      </c>
      <c r="BU65" s="28" t="str">
        <f t="shared" ref="BU65:CA65" si="158">IF(AND($B65=1,OR(SUM(BL65:BL71)&gt;=3,SUM(BL65:BL71)=0)),$BX$2,"")</f>
        <v/>
      </c>
      <c r="BV65" s="29" t="str">
        <f t="shared" si="158"/>
        <v/>
      </c>
      <c r="BW65" s="29" t="str">
        <f t="shared" si="158"/>
        <v/>
      </c>
      <c r="BX65" s="29" t="str">
        <f t="shared" si="158"/>
        <v/>
      </c>
      <c r="BY65" s="29" t="str">
        <f t="shared" si="158"/>
        <v/>
      </c>
      <c r="BZ65" s="29" t="str">
        <f t="shared" si="158"/>
        <v/>
      </c>
      <c r="CA65" s="30" t="str">
        <f t="shared" si="158"/>
        <v/>
      </c>
      <c r="CC65" s="31" t="str">
        <f t="shared" si="139"/>
        <v/>
      </c>
      <c r="CD65" s="32" t="str">
        <f t="shared" si="139"/>
        <v/>
      </c>
      <c r="CE65" s="32" t="str">
        <f t="shared" si="134"/>
        <v/>
      </c>
      <c r="CF65" s="32" t="str">
        <f t="shared" si="134"/>
        <v/>
      </c>
      <c r="CG65" s="32" t="str">
        <f t="shared" si="134"/>
        <v/>
      </c>
      <c r="CH65" s="32" t="str">
        <f t="shared" si="134"/>
        <v/>
      </c>
      <c r="CI65" s="33" t="str">
        <f t="shared" si="134"/>
        <v/>
      </c>
      <c r="CL65" s="31" t="str">
        <f t="shared" si="140"/>
        <v/>
      </c>
      <c r="CM65" s="32" t="str">
        <f t="shared" si="140"/>
        <v/>
      </c>
      <c r="CN65" s="32" t="str">
        <f t="shared" si="135"/>
        <v/>
      </c>
      <c r="CO65" s="32" t="str">
        <f t="shared" si="135"/>
        <v/>
      </c>
      <c r="CP65" s="32" t="str">
        <f t="shared" si="135"/>
        <v/>
      </c>
      <c r="CQ65" s="32" t="str">
        <f t="shared" si="135"/>
        <v/>
      </c>
      <c r="CR65" s="33" t="str">
        <f t="shared" si="135"/>
        <v/>
      </c>
      <c r="CU65" s="31" t="str">
        <f t="shared" si="30"/>
        <v/>
      </c>
      <c r="CV65" s="32" t="str">
        <f t="shared" si="30"/>
        <v/>
      </c>
      <c r="CW65" s="32" t="str">
        <f t="shared" si="30"/>
        <v/>
      </c>
      <c r="CX65" s="32" t="str">
        <f t="shared" si="30"/>
        <v/>
      </c>
      <c r="CY65" s="32" t="str">
        <f t="shared" si="116"/>
        <v/>
      </c>
      <c r="CZ65" s="32" t="str">
        <f t="shared" si="116"/>
        <v/>
      </c>
      <c r="DA65" s="33" t="str">
        <f t="shared" si="116"/>
        <v/>
      </c>
      <c r="DD65" s="28" t="str">
        <f t="shared" ref="DD65:DJ65" si="159">IF(AND($B65=1,SUM(BL65:BL71)&gt;=3),$DG$2,"")</f>
        <v/>
      </c>
      <c r="DE65" s="29" t="str">
        <f t="shared" si="159"/>
        <v/>
      </c>
      <c r="DF65" s="29" t="str">
        <f t="shared" si="159"/>
        <v/>
      </c>
      <c r="DG65" s="29" t="str">
        <f t="shared" si="159"/>
        <v/>
      </c>
      <c r="DH65" s="29" t="str">
        <f t="shared" si="159"/>
        <v/>
      </c>
      <c r="DI65" s="29" t="str">
        <f t="shared" si="159"/>
        <v/>
      </c>
      <c r="DJ65" s="30" t="str">
        <f t="shared" si="159"/>
        <v/>
      </c>
    </row>
    <row r="66" spans="1:114" x14ac:dyDescent="0.2">
      <c r="A66" s="53">
        <v>62</v>
      </c>
      <c r="B66">
        <v>1</v>
      </c>
      <c r="C66" s="1">
        <f>IF(B66=1,SUM(B$5:B66),"")</f>
        <v>53</v>
      </c>
      <c r="D66">
        <v>0</v>
      </c>
      <c r="E66">
        <v>0</v>
      </c>
      <c r="F66">
        <v>0</v>
      </c>
      <c r="G66" s="64">
        <f t="shared" si="22"/>
        <v>0</v>
      </c>
      <c r="H66" s="64">
        <f t="shared" si="23"/>
        <v>0</v>
      </c>
      <c r="I66" s="65">
        <f t="shared" si="24"/>
        <v>0</v>
      </c>
      <c r="K66" s="50"/>
      <c r="L66" s="50"/>
      <c r="M66" s="50"/>
      <c r="N66" s="50" t="s">
        <v>6</v>
      </c>
      <c r="O66" s="50"/>
      <c r="P66" s="50" t="s">
        <v>12</v>
      </c>
      <c r="Q66" s="50"/>
      <c r="S66" s="26" t="str">
        <f t="shared" si="25"/>
        <v/>
      </c>
      <c r="AD66" s="31" t="str">
        <f t="shared" si="137"/>
        <v/>
      </c>
      <c r="AE66" s="32" t="str">
        <f t="shared" si="137"/>
        <v/>
      </c>
      <c r="AF66" s="32" t="str">
        <f t="shared" si="132"/>
        <v/>
      </c>
      <c r="AG66" s="32" t="str">
        <f t="shared" si="132"/>
        <v/>
      </c>
      <c r="AH66" s="32" t="str">
        <f t="shared" si="132"/>
        <v/>
      </c>
      <c r="AI66" s="32" t="str">
        <f t="shared" si="132"/>
        <v/>
      </c>
      <c r="AJ66" s="33" t="str">
        <f t="shared" si="132"/>
        <v/>
      </c>
      <c r="AV66" s="31" t="str">
        <f t="shared" si="92"/>
        <v/>
      </c>
      <c r="AW66" s="32" t="str">
        <f t="shared" si="92"/>
        <v/>
      </c>
      <c r="AX66" s="32" t="str">
        <f t="shared" si="92"/>
        <v/>
      </c>
      <c r="AY66" s="32" t="str">
        <f t="shared" si="92"/>
        <v/>
      </c>
      <c r="AZ66" s="32" t="str">
        <f t="shared" si="92"/>
        <v/>
      </c>
      <c r="BA66" s="32" t="str">
        <f t="shared" si="92"/>
        <v/>
      </c>
      <c r="BB66" s="33" t="str">
        <f t="shared" si="92"/>
        <v/>
      </c>
      <c r="BD66" s="28" t="str">
        <f t="shared" si="93"/>
        <v/>
      </c>
      <c r="BE66" s="29" t="str">
        <f t="shared" si="93"/>
        <v/>
      </c>
      <c r="BF66" s="29" t="str">
        <f t="shared" si="93"/>
        <v/>
      </c>
      <c r="BG66" s="29" t="str">
        <f t="shared" si="93"/>
        <v/>
      </c>
      <c r="BH66" s="29" t="str">
        <f t="shared" si="93"/>
        <v/>
      </c>
      <c r="BI66" s="29" t="str">
        <f t="shared" si="93"/>
        <v/>
      </c>
      <c r="BJ66" s="30" t="str">
        <f t="shared" si="93"/>
        <v/>
      </c>
      <c r="BL66" s="31" t="str">
        <f t="shared" si="94"/>
        <v/>
      </c>
      <c r="BM66" s="32" t="str">
        <f t="shared" si="94"/>
        <v/>
      </c>
      <c r="BN66" s="32" t="str">
        <f t="shared" si="94"/>
        <v/>
      </c>
      <c r="BO66" s="32">
        <f t="shared" si="94"/>
        <v>1</v>
      </c>
      <c r="BP66" s="32" t="str">
        <f t="shared" si="94"/>
        <v/>
      </c>
      <c r="BQ66" s="32">
        <f t="shared" si="94"/>
        <v>1</v>
      </c>
      <c r="BR66" s="32" t="str">
        <f t="shared" si="94"/>
        <v/>
      </c>
      <c r="BS66" s="33" t="str">
        <f t="shared" si="16"/>
        <v/>
      </c>
      <c r="BU66" s="28" t="str">
        <f t="shared" ref="BU66:CA66" si="160">IF(AND($B66=1,OR(SUM(BL66:BL72)&gt;=3,SUM(BL66:BL72)=0)),$BX$2,"")</f>
        <v/>
      </c>
      <c r="BV66" s="29" t="str">
        <f t="shared" si="160"/>
        <v/>
      </c>
      <c r="BW66" s="29" t="str">
        <f t="shared" si="160"/>
        <v/>
      </c>
      <c r="BX66" s="29" t="str">
        <f t="shared" si="160"/>
        <v/>
      </c>
      <c r="BY66" s="29" t="str">
        <f t="shared" si="160"/>
        <v/>
      </c>
      <c r="BZ66" s="29" t="str">
        <f t="shared" si="160"/>
        <v/>
      </c>
      <c r="CA66" s="30" t="str">
        <f t="shared" si="160"/>
        <v/>
      </c>
      <c r="CC66" s="31" t="str">
        <f t="shared" si="139"/>
        <v/>
      </c>
      <c r="CD66" s="32" t="str">
        <f t="shared" si="139"/>
        <v/>
      </c>
      <c r="CE66" s="32" t="str">
        <f t="shared" si="134"/>
        <v/>
      </c>
      <c r="CF66" s="32" t="str">
        <f t="shared" si="134"/>
        <v/>
      </c>
      <c r="CG66" s="32" t="str">
        <f t="shared" si="134"/>
        <v/>
      </c>
      <c r="CH66" s="32" t="str">
        <f t="shared" si="134"/>
        <v/>
      </c>
      <c r="CI66" s="33" t="str">
        <f t="shared" si="134"/>
        <v/>
      </c>
      <c r="CL66" s="31" t="str">
        <f t="shared" si="140"/>
        <v/>
      </c>
      <c r="CM66" s="32" t="str">
        <f t="shared" si="140"/>
        <v/>
      </c>
      <c r="CN66" s="32" t="str">
        <f t="shared" si="135"/>
        <v/>
      </c>
      <c r="CO66" s="32" t="str">
        <f t="shared" si="135"/>
        <v/>
      </c>
      <c r="CP66" s="32" t="str">
        <f t="shared" si="135"/>
        <v/>
      </c>
      <c r="CQ66" s="32" t="str">
        <f t="shared" si="135"/>
        <v/>
      </c>
      <c r="CR66" s="33" t="str">
        <f t="shared" si="135"/>
        <v/>
      </c>
      <c r="CU66" s="31" t="str">
        <f t="shared" si="30"/>
        <v/>
      </c>
      <c r="CV66" s="32" t="str">
        <f t="shared" si="30"/>
        <v/>
      </c>
      <c r="CW66" s="32" t="str">
        <f t="shared" si="30"/>
        <v/>
      </c>
      <c r="CX66" s="32" t="str">
        <f t="shared" si="30"/>
        <v/>
      </c>
      <c r="CY66" s="32" t="str">
        <f t="shared" si="116"/>
        <v/>
      </c>
      <c r="CZ66" s="32" t="str">
        <f t="shared" si="116"/>
        <v/>
      </c>
      <c r="DA66" s="33" t="str">
        <f t="shared" si="116"/>
        <v/>
      </c>
      <c r="DD66" s="28" t="str">
        <f t="shared" ref="DD66:DJ66" si="161">IF(AND($B66=1,SUM(BL66:BL72)&gt;=3),$DG$2,"")</f>
        <v/>
      </c>
      <c r="DE66" s="29" t="str">
        <f t="shared" si="161"/>
        <v/>
      </c>
      <c r="DF66" s="29" t="str">
        <f t="shared" si="161"/>
        <v/>
      </c>
      <c r="DG66" s="29" t="str">
        <f t="shared" si="161"/>
        <v/>
      </c>
      <c r="DH66" s="29" t="str">
        <f t="shared" si="161"/>
        <v/>
      </c>
      <c r="DI66" s="29" t="str">
        <f t="shared" si="161"/>
        <v/>
      </c>
      <c r="DJ66" s="30" t="str">
        <f t="shared" si="161"/>
        <v/>
      </c>
    </row>
    <row r="67" spans="1:114" x14ac:dyDescent="0.2">
      <c r="A67" s="53">
        <v>63</v>
      </c>
      <c r="B67">
        <v>1</v>
      </c>
      <c r="C67" s="1">
        <f>IF(B67=1,SUM(B$5:B67),"")</f>
        <v>54</v>
      </c>
      <c r="D67">
        <v>0</v>
      </c>
      <c r="E67">
        <v>0</v>
      </c>
      <c r="F67">
        <v>0</v>
      </c>
      <c r="G67" s="64">
        <f t="shared" si="22"/>
        <v>0</v>
      </c>
      <c r="H67" s="64">
        <f t="shared" si="23"/>
        <v>0</v>
      </c>
      <c r="I67" s="65">
        <f t="shared" si="24"/>
        <v>0</v>
      </c>
      <c r="K67" s="50"/>
      <c r="L67" s="50" t="s">
        <v>11</v>
      </c>
      <c r="M67" s="50"/>
      <c r="N67" s="50"/>
      <c r="O67" s="50" t="s">
        <v>2</v>
      </c>
      <c r="P67" s="50"/>
      <c r="Q67" s="50"/>
      <c r="S67" s="26" t="str">
        <f t="shared" si="25"/>
        <v/>
      </c>
      <c r="AD67" s="31" t="str">
        <f t="shared" si="137"/>
        <v/>
      </c>
      <c r="AE67" s="32" t="str">
        <f t="shared" si="137"/>
        <v/>
      </c>
      <c r="AF67" s="32" t="str">
        <f t="shared" si="132"/>
        <v/>
      </c>
      <c r="AG67" s="32" t="str">
        <f t="shared" si="132"/>
        <v/>
      </c>
      <c r="AH67" s="32" t="str">
        <f t="shared" si="132"/>
        <v/>
      </c>
      <c r="AI67" s="32" t="str">
        <f t="shared" si="132"/>
        <v/>
      </c>
      <c r="AJ67" s="33" t="str">
        <f t="shared" si="132"/>
        <v/>
      </c>
      <c r="AV67" s="31" t="str">
        <f t="shared" si="92"/>
        <v/>
      </c>
      <c r="AW67" s="32" t="str">
        <f t="shared" si="92"/>
        <v/>
      </c>
      <c r="AX67" s="32" t="str">
        <f t="shared" si="92"/>
        <v/>
      </c>
      <c r="AY67" s="32" t="str">
        <f t="shared" si="92"/>
        <v/>
      </c>
      <c r="AZ67" s="32" t="str">
        <f t="shared" si="92"/>
        <v/>
      </c>
      <c r="BA67" s="32" t="str">
        <f t="shared" si="92"/>
        <v/>
      </c>
      <c r="BB67" s="33" t="str">
        <f t="shared" si="92"/>
        <v/>
      </c>
      <c r="BD67" s="28" t="str">
        <f t="shared" si="93"/>
        <v/>
      </c>
      <c r="BE67" s="29" t="str">
        <f t="shared" si="93"/>
        <v/>
      </c>
      <c r="BF67" s="29" t="str">
        <f t="shared" si="93"/>
        <v/>
      </c>
      <c r="BG67" s="29" t="str">
        <f t="shared" si="93"/>
        <v/>
      </c>
      <c r="BH67" s="29" t="str">
        <f t="shared" si="93"/>
        <v/>
      </c>
      <c r="BI67" s="29" t="str">
        <f t="shared" si="93"/>
        <v/>
      </c>
      <c r="BJ67" s="30" t="str">
        <f t="shared" si="93"/>
        <v/>
      </c>
      <c r="BL67" s="31" t="str">
        <f t="shared" si="94"/>
        <v/>
      </c>
      <c r="BM67" s="32">
        <f t="shared" si="94"/>
        <v>1</v>
      </c>
      <c r="BN67" s="32" t="str">
        <f t="shared" si="94"/>
        <v/>
      </c>
      <c r="BO67" s="32" t="str">
        <f t="shared" si="94"/>
        <v/>
      </c>
      <c r="BP67" s="32">
        <f t="shared" si="94"/>
        <v>1</v>
      </c>
      <c r="BQ67" s="32" t="str">
        <f t="shared" si="94"/>
        <v/>
      </c>
      <c r="BR67" s="32" t="str">
        <f t="shared" si="94"/>
        <v/>
      </c>
      <c r="BS67" s="33" t="str">
        <f t="shared" si="16"/>
        <v/>
      </c>
      <c r="BU67" s="28" t="str">
        <f t="shared" ref="BU67:CA67" si="162">IF(AND($B67=1,OR(SUM(BL67:BL73)&gt;=3,SUM(BL67:BL73)=0)),$BX$2,"")</f>
        <v/>
      </c>
      <c r="BV67" s="29" t="str">
        <f t="shared" si="162"/>
        <v/>
      </c>
      <c r="BW67" s="29" t="str">
        <f t="shared" si="162"/>
        <v/>
      </c>
      <c r="BX67" s="29" t="str">
        <f t="shared" si="162"/>
        <v/>
      </c>
      <c r="BY67" s="29" t="str">
        <f t="shared" si="162"/>
        <v/>
      </c>
      <c r="BZ67" s="29" t="str">
        <f t="shared" si="162"/>
        <v/>
      </c>
      <c r="CA67" s="30" t="str">
        <f t="shared" si="162"/>
        <v/>
      </c>
      <c r="CC67" s="31" t="str">
        <f t="shared" si="139"/>
        <v/>
      </c>
      <c r="CD67" s="32" t="str">
        <f t="shared" si="139"/>
        <v/>
      </c>
      <c r="CE67" s="32" t="str">
        <f t="shared" si="134"/>
        <v/>
      </c>
      <c r="CF67" s="32" t="str">
        <f t="shared" si="134"/>
        <v/>
      </c>
      <c r="CG67" s="32" t="str">
        <f t="shared" si="134"/>
        <v/>
      </c>
      <c r="CH67" s="32" t="str">
        <f t="shared" si="134"/>
        <v/>
      </c>
      <c r="CI67" s="33" t="str">
        <f t="shared" si="134"/>
        <v/>
      </c>
      <c r="CL67" s="31" t="str">
        <f t="shared" si="140"/>
        <v/>
      </c>
      <c r="CM67" s="32" t="str">
        <f t="shared" si="140"/>
        <v/>
      </c>
      <c r="CN67" s="32" t="str">
        <f t="shared" si="135"/>
        <v/>
      </c>
      <c r="CO67" s="32" t="str">
        <f t="shared" si="135"/>
        <v/>
      </c>
      <c r="CP67" s="32" t="str">
        <f t="shared" si="135"/>
        <v/>
      </c>
      <c r="CQ67" s="32" t="str">
        <f t="shared" si="135"/>
        <v/>
      </c>
      <c r="CR67" s="33" t="str">
        <f t="shared" si="135"/>
        <v/>
      </c>
      <c r="CU67" s="31" t="str">
        <f t="shared" si="30"/>
        <v/>
      </c>
      <c r="CV67" s="32" t="str">
        <f t="shared" si="30"/>
        <v/>
      </c>
      <c r="CW67" s="32" t="str">
        <f t="shared" si="30"/>
        <v/>
      </c>
      <c r="CX67" s="32" t="str">
        <f t="shared" si="30"/>
        <v/>
      </c>
      <c r="CY67" s="32" t="str">
        <f t="shared" si="116"/>
        <v/>
      </c>
      <c r="CZ67" s="32" t="str">
        <f t="shared" si="116"/>
        <v/>
      </c>
      <c r="DA67" s="33" t="str">
        <f t="shared" si="116"/>
        <v/>
      </c>
      <c r="DD67" s="28" t="str">
        <f t="shared" ref="DD67:DJ67" si="163">IF(AND($B67=1,SUM(BL67:BL73)&gt;=3),$DG$2,"")</f>
        <v/>
      </c>
      <c r="DE67" s="29" t="str">
        <f t="shared" si="163"/>
        <v/>
      </c>
      <c r="DF67" s="29" t="str">
        <f t="shared" si="163"/>
        <v/>
      </c>
      <c r="DG67" s="29" t="str">
        <f t="shared" si="163"/>
        <v/>
      </c>
      <c r="DH67" s="29" t="str">
        <f t="shared" si="163"/>
        <v/>
      </c>
      <c r="DI67" s="29" t="str">
        <f t="shared" si="163"/>
        <v/>
      </c>
      <c r="DJ67" s="30" t="str">
        <f t="shared" si="163"/>
        <v/>
      </c>
    </row>
    <row r="68" spans="1:114" x14ac:dyDescent="0.2">
      <c r="A68" s="53">
        <v>64</v>
      </c>
      <c r="B68">
        <v>1</v>
      </c>
      <c r="C68" s="1">
        <f>IF(B68=1,SUM(B$5:B68),"")</f>
        <v>55</v>
      </c>
      <c r="D68">
        <v>1</v>
      </c>
      <c r="E68">
        <v>0</v>
      </c>
      <c r="F68">
        <v>0</v>
      </c>
      <c r="G68" s="64">
        <f t="shared" si="22"/>
        <v>1</v>
      </c>
      <c r="H68" s="64">
        <f t="shared" si="23"/>
        <v>0</v>
      </c>
      <c r="I68" s="65">
        <f t="shared" si="24"/>
        <v>1</v>
      </c>
      <c r="K68" s="50" t="s">
        <v>10</v>
      </c>
      <c r="L68" s="50"/>
      <c r="M68" s="50" t="s">
        <v>1</v>
      </c>
      <c r="N68" s="50"/>
      <c r="O68" s="50"/>
      <c r="P68" s="50"/>
      <c r="Q68" s="50"/>
      <c r="S68" s="26" t="str">
        <f t="shared" si="25"/>
        <v/>
      </c>
      <c r="AD68" s="31" t="str">
        <f t="shared" si="137"/>
        <v/>
      </c>
      <c r="AE68" s="32" t="str">
        <f t="shared" si="137"/>
        <v/>
      </c>
      <c r="AF68" s="32">
        <f t="shared" si="132"/>
        <v>1</v>
      </c>
      <c r="AG68" s="32" t="str">
        <f t="shared" si="132"/>
        <v/>
      </c>
      <c r="AH68" s="32" t="str">
        <f t="shared" si="132"/>
        <v/>
      </c>
      <c r="AI68" s="32" t="str">
        <f t="shared" si="132"/>
        <v/>
      </c>
      <c r="AJ68" s="33" t="str">
        <f t="shared" si="132"/>
        <v/>
      </c>
      <c r="AV68" s="31" t="str">
        <f t="shared" si="92"/>
        <v/>
      </c>
      <c r="AW68" s="32" t="str">
        <f t="shared" si="92"/>
        <v/>
      </c>
      <c r="AX68" s="32" t="str">
        <f t="shared" si="92"/>
        <v/>
      </c>
      <c r="AY68" s="32" t="str">
        <f t="shared" si="92"/>
        <v/>
      </c>
      <c r="AZ68" s="32" t="str">
        <f t="shared" si="92"/>
        <v/>
      </c>
      <c r="BA68" s="32" t="str">
        <f t="shared" si="92"/>
        <v/>
      </c>
      <c r="BB68" s="33" t="str">
        <f t="shared" si="92"/>
        <v/>
      </c>
      <c r="BD68" s="28" t="str">
        <f t="shared" si="93"/>
        <v/>
      </c>
      <c r="BE68" s="29" t="str">
        <f t="shared" si="93"/>
        <v/>
      </c>
      <c r="BF68" s="29" t="str">
        <f t="shared" si="93"/>
        <v/>
      </c>
      <c r="BG68" s="29" t="str">
        <f t="shared" si="93"/>
        <v/>
      </c>
      <c r="BH68" s="29" t="str">
        <f t="shared" si="93"/>
        <v/>
      </c>
      <c r="BI68" s="29" t="str">
        <f t="shared" si="93"/>
        <v/>
      </c>
      <c r="BJ68" s="30" t="str">
        <f t="shared" si="93"/>
        <v/>
      </c>
      <c r="BL68" s="31">
        <f t="shared" si="94"/>
        <v>1</v>
      </c>
      <c r="BM68" s="32" t="str">
        <f t="shared" si="94"/>
        <v/>
      </c>
      <c r="BN68" s="32">
        <f t="shared" si="94"/>
        <v>1</v>
      </c>
      <c r="BO68" s="32" t="str">
        <f t="shared" si="94"/>
        <v/>
      </c>
      <c r="BP68" s="32" t="str">
        <f t="shared" si="94"/>
        <v/>
      </c>
      <c r="BQ68" s="32" t="str">
        <f t="shared" si="94"/>
        <v/>
      </c>
      <c r="BR68" s="32" t="str">
        <f t="shared" si="94"/>
        <v/>
      </c>
      <c r="BS68" s="33" t="str">
        <f t="shared" si="16"/>
        <v/>
      </c>
      <c r="BU68" s="28" t="str">
        <f t="shared" ref="BU68:CA68" si="164">IF(AND($B68=1,OR(SUM(BL68:BL74)&gt;=3,SUM(BL68:BL74)=0)),$BX$2,"")</f>
        <v/>
      </c>
      <c r="BV68" s="29" t="str">
        <f t="shared" si="164"/>
        <v/>
      </c>
      <c r="BW68" s="29" t="str">
        <f t="shared" si="164"/>
        <v/>
      </c>
      <c r="BX68" s="29" t="str">
        <f t="shared" si="164"/>
        <v/>
      </c>
      <c r="BY68" s="29" t="str">
        <f t="shared" si="164"/>
        <v/>
      </c>
      <c r="BZ68" s="29" t="str">
        <f t="shared" si="164"/>
        <v/>
      </c>
      <c r="CA68" s="30" t="str">
        <f t="shared" si="164"/>
        <v/>
      </c>
      <c r="CC68" s="31" t="str">
        <f t="shared" si="139"/>
        <v/>
      </c>
      <c r="CD68" s="32" t="str">
        <f t="shared" si="139"/>
        <v/>
      </c>
      <c r="CE68" s="32">
        <f t="shared" si="134"/>
        <v>1</v>
      </c>
      <c r="CF68" s="32" t="str">
        <f t="shared" si="134"/>
        <v/>
      </c>
      <c r="CG68" s="32" t="str">
        <f t="shared" si="134"/>
        <v/>
      </c>
      <c r="CH68" s="32" t="str">
        <f t="shared" si="134"/>
        <v/>
      </c>
      <c r="CI68" s="33" t="str">
        <f t="shared" si="134"/>
        <v/>
      </c>
      <c r="CL68" s="31" t="str">
        <f t="shared" si="140"/>
        <v/>
      </c>
      <c r="CM68" s="32" t="str">
        <f t="shared" si="140"/>
        <v/>
      </c>
      <c r="CN68" s="32" t="str">
        <f t="shared" si="135"/>
        <v/>
      </c>
      <c r="CO68" s="32" t="str">
        <f t="shared" si="135"/>
        <v/>
      </c>
      <c r="CP68" s="32" t="str">
        <f t="shared" si="135"/>
        <v/>
      </c>
      <c r="CQ68" s="32" t="str">
        <f t="shared" si="135"/>
        <v/>
      </c>
      <c r="CR68" s="33" t="str">
        <f t="shared" si="135"/>
        <v/>
      </c>
      <c r="CU68" s="31" t="str">
        <f t="shared" si="30"/>
        <v/>
      </c>
      <c r="CV68" s="32" t="str">
        <f t="shared" si="30"/>
        <v/>
      </c>
      <c r="CW68" s="32" t="str">
        <f t="shared" si="30"/>
        <v/>
      </c>
      <c r="CX68" s="32" t="str">
        <f t="shared" si="30"/>
        <v/>
      </c>
      <c r="CY68" s="32" t="str">
        <f t="shared" si="116"/>
        <v/>
      </c>
      <c r="CZ68" s="32" t="str">
        <f t="shared" si="116"/>
        <v/>
      </c>
      <c r="DA68" s="33" t="str">
        <f t="shared" si="116"/>
        <v/>
      </c>
      <c r="DD68" s="28" t="str">
        <f t="shared" ref="DD68:DJ68" si="165">IF(AND($B68=1,SUM(BL68:BL74)&gt;=3),$DG$2,"")</f>
        <v/>
      </c>
      <c r="DE68" s="29" t="str">
        <f t="shared" si="165"/>
        <v/>
      </c>
      <c r="DF68" s="29" t="str">
        <f t="shared" si="165"/>
        <v/>
      </c>
      <c r="DG68" s="29" t="str">
        <f t="shared" si="165"/>
        <v/>
      </c>
      <c r="DH68" s="29" t="str">
        <f t="shared" si="165"/>
        <v/>
      </c>
      <c r="DI68" s="29" t="str">
        <f t="shared" si="165"/>
        <v/>
      </c>
      <c r="DJ68" s="30" t="str">
        <f t="shared" si="165"/>
        <v/>
      </c>
    </row>
    <row r="69" spans="1:114" x14ac:dyDescent="0.2">
      <c r="A69" s="53">
        <v>65</v>
      </c>
      <c r="B69">
        <v>1</v>
      </c>
      <c r="C69" s="1">
        <f>IF(B69=1,SUM(B$5:B69),"")</f>
        <v>56</v>
      </c>
      <c r="D69">
        <v>0</v>
      </c>
      <c r="E69">
        <v>1</v>
      </c>
      <c r="F69">
        <v>0</v>
      </c>
      <c r="G69" s="64">
        <f t="shared" si="22"/>
        <v>0</v>
      </c>
      <c r="H69" s="64">
        <f t="shared" si="23"/>
        <v>1</v>
      </c>
      <c r="I69" s="65">
        <f t="shared" si="24"/>
        <v>1</v>
      </c>
      <c r="K69" s="50"/>
      <c r="L69" s="50"/>
      <c r="M69" s="50"/>
      <c r="N69" s="50" t="s">
        <v>15</v>
      </c>
      <c r="O69" s="50"/>
      <c r="P69" s="50"/>
      <c r="Q69" s="50" t="s">
        <v>4</v>
      </c>
      <c r="S69" s="26" t="str">
        <f t="shared" si="25"/>
        <v/>
      </c>
      <c r="AD69" s="31" t="str">
        <f t="shared" si="137"/>
        <v/>
      </c>
      <c r="AE69" s="32" t="str">
        <f t="shared" si="137"/>
        <v/>
      </c>
      <c r="AF69" s="32" t="str">
        <f t="shared" si="132"/>
        <v/>
      </c>
      <c r="AG69" s="32" t="str">
        <f t="shared" si="132"/>
        <v/>
      </c>
      <c r="AH69" s="32" t="str">
        <f t="shared" si="132"/>
        <v/>
      </c>
      <c r="AI69" s="32" t="str">
        <f t="shared" si="132"/>
        <v/>
      </c>
      <c r="AJ69" s="33">
        <f t="shared" si="132"/>
        <v>1</v>
      </c>
      <c r="AV69" s="31" t="str">
        <f t="shared" ref="AV69:BB100" si="166">IF(AND(K69&lt;&gt;"",K70&lt;&gt;""),1,"")</f>
        <v/>
      </c>
      <c r="AW69" s="32" t="str">
        <f t="shared" si="166"/>
        <v/>
      </c>
      <c r="AX69" s="32" t="str">
        <f t="shared" si="166"/>
        <v/>
      </c>
      <c r="AY69" s="32" t="str">
        <f t="shared" si="166"/>
        <v/>
      </c>
      <c r="AZ69" s="32" t="str">
        <f t="shared" si="166"/>
        <v/>
      </c>
      <c r="BA69" s="32" t="str">
        <f t="shared" si="166"/>
        <v/>
      </c>
      <c r="BB69" s="33" t="str">
        <f t="shared" si="166"/>
        <v/>
      </c>
      <c r="BD69" s="28" t="str">
        <f t="shared" ref="BD69:BJ100" si="167">IF(AND(K69&lt;&gt;"",K71&lt;&gt;""),$BG$2,"")</f>
        <v/>
      </c>
      <c r="BE69" s="29" t="str">
        <f t="shared" si="167"/>
        <v/>
      </c>
      <c r="BF69" s="29" t="str">
        <f t="shared" si="167"/>
        <v/>
      </c>
      <c r="BG69" s="29" t="str">
        <f t="shared" si="167"/>
        <v/>
      </c>
      <c r="BH69" s="29" t="str">
        <f t="shared" si="167"/>
        <v/>
      </c>
      <c r="BI69" s="29" t="str">
        <f t="shared" si="167"/>
        <v/>
      </c>
      <c r="BJ69" s="30" t="str">
        <f t="shared" si="167"/>
        <v/>
      </c>
      <c r="BL69" s="31" t="str">
        <f t="shared" ref="BL69:BR100" si="168">IF(K69&lt;&gt;"",1,"")</f>
        <v/>
      </c>
      <c r="BM69" s="32" t="str">
        <f t="shared" si="168"/>
        <v/>
      </c>
      <c r="BN69" s="32" t="str">
        <f t="shared" si="168"/>
        <v/>
      </c>
      <c r="BO69" s="32">
        <f t="shared" si="168"/>
        <v>1</v>
      </c>
      <c r="BP69" s="32" t="str">
        <f t="shared" si="168"/>
        <v/>
      </c>
      <c r="BQ69" s="32" t="str">
        <f t="shared" si="168"/>
        <v/>
      </c>
      <c r="BR69" s="32">
        <f t="shared" si="168"/>
        <v>1</v>
      </c>
      <c r="BS69" s="33" t="str">
        <f t="shared" ref="BS69:BS132" si="169">IF(SUM(BL69:BR69)&gt;2*B69,1,"")</f>
        <v/>
      </c>
      <c r="BU69" s="28" t="str">
        <f t="shared" ref="BU69:CA69" si="170">IF(AND($B69=1,OR(SUM(BL69:BL75)&gt;=3,SUM(BL69:BL75)=0)),$BX$2,"")</f>
        <v/>
      </c>
      <c r="BV69" s="29" t="str">
        <f t="shared" si="170"/>
        <v/>
      </c>
      <c r="BW69" s="29" t="str">
        <f t="shared" si="170"/>
        <v/>
      </c>
      <c r="BX69" s="29" t="str">
        <f t="shared" si="170"/>
        <v/>
      </c>
      <c r="BY69" s="29" t="str">
        <f t="shared" si="170"/>
        <v/>
      </c>
      <c r="BZ69" s="29" t="str">
        <f t="shared" si="170"/>
        <v/>
      </c>
      <c r="CA69" s="30" t="str">
        <f t="shared" si="170"/>
        <v/>
      </c>
      <c r="CC69" s="31" t="str">
        <f t="shared" si="139"/>
        <v/>
      </c>
      <c r="CD69" s="32" t="str">
        <f t="shared" si="139"/>
        <v/>
      </c>
      <c r="CE69" s="32" t="str">
        <f t="shared" si="134"/>
        <v/>
      </c>
      <c r="CF69" s="32" t="str">
        <f t="shared" si="134"/>
        <v/>
      </c>
      <c r="CG69" s="32" t="str">
        <f t="shared" si="134"/>
        <v/>
      </c>
      <c r="CH69" s="32" t="str">
        <f t="shared" si="134"/>
        <v/>
      </c>
      <c r="CI69" s="33" t="str">
        <f t="shared" si="134"/>
        <v/>
      </c>
      <c r="CL69" s="31" t="str">
        <f t="shared" si="140"/>
        <v/>
      </c>
      <c r="CM69" s="32" t="str">
        <f t="shared" si="140"/>
        <v/>
      </c>
      <c r="CN69" s="32" t="str">
        <f t="shared" si="135"/>
        <v/>
      </c>
      <c r="CO69" s="32" t="str">
        <f t="shared" si="135"/>
        <v/>
      </c>
      <c r="CP69" s="32" t="str">
        <f t="shared" si="135"/>
        <v/>
      </c>
      <c r="CQ69" s="32" t="str">
        <f t="shared" si="135"/>
        <v/>
      </c>
      <c r="CR69" s="33">
        <f t="shared" si="135"/>
        <v>1</v>
      </c>
      <c r="CU69" s="31" t="str">
        <f t="shared" si="30"/>
        <v/>
      </c>
      <c r="CV69" s="32" t="str">
        <f t="shared" si="30"/>
        <v/>
      </c>
      <c r="CW69" s="32" t="str">
        <f t="shared" si="30"/>
        <v/>
      </c>
      <c r="CX69" s="32" t="str">
        <f t="shared" si="30"/>
        <v/>
      </c>
      <c r="CY69" s="32" t="str">
        <f t="shared" si="116"/>
        <v/>
      </c>
      <c r="CZ69" s="32" t="str">
        <f t="shared" si="116"/>
        <v/>
      </c>
      <c r="DA69" s="33" t="str">
        <f t="shared" si="116"/>
        <v/>
      </c>
      <c r="DD69" s="28" t="str">
        <f t="shared" ref="DD69:DJ69" si="171">IF(AND($B69=1,SUM(BL69:BL75)&gt;=3),$DG$2,"")</f>
        <v/>
      </c>
      <c r="DE69" s="29" t="str">
        <f t="shared" si="171"/>
        <v/>
      </c>
      <c r="DF69" s="29" t="str">
        <f t="shared" si="171"/>
        <v/>
      </c>
      <c r="DG69" s="29" t="str">
        <f t="shared" si="171"/>
        <v/>
      </c>
      <c r="DH69" s="29" t="str">
        <f t="shared" si="171"/>
        <v/>
      </c>
      <c r="DI69" s="29" t="str">
        <f t="shared" si="171"/>
        <v/>
      </c>
      <c r="DJ69" s="30" t="str">
        <f t="shared" si="171"/>
        <v/>
      </c>
    </row>
    <row r="70" spans="1:114" x14ac:dyDescent="0.2">
      <c r="A70" s="53">
        <v>66</v>
      </c>
      <c r="B70">
        <v>1</v>
      </c>
      <c r="C70" s="1">
        <f>IF(B70=1,SUM(B$5:B70),"")</f>
        <v>57</v>
      </c>
      <c r="D70">
        <v>0</v>
      </c>
      <c r="E70">
        <v>0</v>
      </c>
      <c r="F70">
        <v>0</v>
      </c>
      <c r="G70" s="64">
        <f t="shared" ref="G70:G133" si="172">D70*B70</f>
        <v>0</v>
      </c>
      <c r="H70" s="64">
        <f t="shared" ref="H70:H133" si="173">E70*B70</f>
        <v>0</v>
      </c>
      <c r="I70" s="65">
        <f t="shared" ref="I70:I133" si="174">MIN(B70,SUM(D70:F70))</f>
        <v>0</v>
      </c>
      <c r="K70" s="50"/>
      <c r="L70" s="50"/>
      <c r="M70" s="50"/>
      <c r="N70" s="50"/>
      <c r="O70" s="50" t="s">
        <v>13</v>
      </c>
      <c r="P70" s="50" t="s">
        <v>5</v>
      </c>
      <c r="Q70" s="50"/>
      <c r="S70" s="26" t="str">
        <f t="shared" ref="S70:S133" si="175">IF(AND(CONCATENATE(K70,L70,M70,N70,O70,P70,Q70)&lt;&gt;"",B70=0),1,"")</f>
        <v/>
      </c>
      <c r="AD70" s="31" t="str">
        <f t="shared" si="137"/>
        <v/>
      </c>
      <c r="AE70" s="32" t="str">
        <f t="shared" si="137"/>
        <v/>
      </c>
      <c r="AF70" s="32" t="str">
        <f t="shared" si="132"/>
        <v/>
      </c>
      <c r="AG70" s="32" t="str">
        <f t="shared" si="132"/>
        <v/>
      </c>
      <c r="AH70" s="32" t="str">
        <f t="shared" si="132"/>
        <v/>
      </c>
      <c r="AI70" s="32" t="str">
        <f t="shared" si="132"/>
        <v/>
      </c>
      <c r="AJ70" s="33" t="str">
        <f t="shared" si="132"/>
        <v/>
      </c>
      <c r="AV70" s="31" t="str">
        <f t="shared" si="166"/>
        <v/>
      </c>
      <c r="AW70" s="32" t="str">
        <f t="shared" si="166"/>
        <v/>
      </c>
      <c r="AX70" s="32" t="str">
        <f t="shared" si="166"/>
        <v/>
      </c>
      <c r="AY70" s="32" t="str">
        <f t="shared" si="166"/>
        <v/>
      </c>
      <c r="AZ70" s="32" t="str">
        <f t="shared" si="166"/>
        <v/>
      </c>
      <c r="BA70" s="32" t="str">
        <f t="shared" si="166"/>
        <v/>
      </c>
      <c r="BB70" s="33" t="str">
        <f t="shared" si="166"/>
        <v/>
      </c>
      <c r="BD70" s="28" t="str">
        <f t="shared" si="167"/>
        <v/>
      </c>
      <c r="BE70" s="29" t="str">
        <f t="shared" si="167"/>
        <v/>
      </c>
      <c r="BF70" s="29" t="str">
        <f t="shared" si="167"/>
        <v/>
      </c>
      <c r="BG70" s="29" t="str">
        <f t="shared" si="167"/>
        <v/>
      </c>
      <c r="BH70" s="29" t="str">
        <f t="shared" si="167"/>
        <v/>
      </c>
      <c r="BI70" s="29" t="str">
        <f t="shared" si="167"/>
        <v/>
      </c>
      <c r="BJ70" s="30" t="str">
        <f t="shared" si="167"/>
        <v/>
      </c>
      <c r="BL70" s="31" t="str">
        <f t="shared" si="168"/>
        <v/>
      </c>
      <c r="BM70" s="32" t="str">
        <f t="shared" si="168"/>
        <v/>
      </c>
      <c r="BN70" s="32" t="str">
        <f t="shared" si="168"/>
        <v/>
      </c>
      <c r="BO70" s="32" t="str">
        <f t="shared" si="168"/>
        <v/>
      </c>
      <c r="BP70" s="32">
        <f t="shared" si="168"/>
        <v>1</v>
      </c>
      <c r="BQ70" s="32">
        <f t="shared" si="168"/>
        <v>1</v>
      </c>
      <c r="BR70" s="32" t="str">
        <f t="shared" si="168"/>
        <v/>
      </c>
      <c r="BS70" s="33" t="str">
        <f t="shared" si="169"/>
        <v/>
      </c>
      <c r="BU70" s="28" t="str">
        <f t="shared" ref="BU70:CA70" si="176">IF(AND($B70=1,OR(SUM(BL70:BL76)&gt;=3,SUM(BL70:BL76)=0)),$BX$2,"")</f>
        <v/>
      </c>
      <c r="BV70" s="29" t="str">
        <f t="shared" si="176"/>
        <v/>
      </c>
      <c r="BW70" s="29" t="str">
        <f t="shared" si="176"/>
        <v/>
      </c>
      <c r="BX70" s="29" t="str">
        <f t="shared" si="176"/>
        <v/>
      </c>
      <c r="BY70" s="29" t="str">
        <f t="shared" si="176"/>
        <v/>
      </c>
      <c r="BZ70" s="29" t="str">
        <f t="shared" si="176"/>
        <v/>
      </c>
      <c r="CA70" s="30" t="str">
        <f t="shared" si="176"/>
        <v/>
      </c>
      <c r="CC70" s="31" t="str">
        <f t="shared" si="139"/>
        <v/>
      </c>
      <c r="CD70" s="32" t="str">
        <f t="shared" si="139"/>
        <v/>
      </c>
      <c r="CE70" s="32" t="str">
        <f t="shared" si="134"/>
        <v/>
      </c>
      <c r="CF70" s="32" t="str">
        <f t="shared" si="134"/>
        <v/>
      </c>
      <c r="CG70" s="32" t="str">
        <f t="shared" si="134"/>
        <v/>
      </c>
      <c r="CH70" s="32" t="str">
        <f t="shared" si="134"/>
        <v/>
      </c>
      <c r="CI70" s="33" t="str">
        <f t="shared" si="134"/>
        <v/>
      </c>
      <c r="CL70" s="31" t="str">
        <f t="shared" si="140"/>
        <v/>
      </c>
      <c r="CM70" s="32" t="str">
        <f t="shared" si="140"/>
        <v/>
      </c>
      <c r="CN70" s="32" t="str">
        <f t="shared" si="135"/>
        <v/>
      </c>
      <c r="CO70" s="32" t="str">
        <f t="shared" si="135"/>
        <v/>
      </c>
      <c r="CP70" s="32" t="str">
        <f t="shared" si="135"/>
        <v/>
      </c>
      <c r="CQ70" s="32" t="str">
        <f t="shared" si="135"/>
        <v/>
      </c>
      <c r="CR70" s="33" t="str">
        <f t="shared" si="135"/>
        <v/>
      </c>
      <c r="CU70" s="31" t="str">
        <f t="shared" ref="CU70:DA123" si="177">IF(AND($F70=1,LEFT(K70,1)="M"),1,"")</f>
        <v/>
      </c>
      <c r="CV70" s="32" t="str">
        <f t="shared" si="177"/>
        <v/>
      </c>
      <c r="CW70" s="32" t="str">
        <f t="shared" si="177"/>
        <v/>
      </c>
      <c r="CX70" s="32" t="str">
        <f t="shared" si="177"/>
        <v/>
      </c>
      <c r="CY70" s="32" t="str">
        <f t="shared" si="116"/>
        <v/>
      </c>
      <c r="CZ70" s="32" t="str">
        <f t="shared" si="116"/>
        <v/>
      </c>
      <c r="DA70" s="33" t="str">
        <f t="shared" si="116"/>
        <v/>
      </c>
      <c r="DD70" s="28" t="str">
        <f t="shared" ref="DD70:DJ70" si="178">IF(AND($B70=1,SUM(BL70:BL76)&gt;=3),$DG$2,"")</f>
        <v/>
      </c>
      <c r="DE70" s="29" t="str">
        <f t="shared" si="178"/>
        <v/>
      </c>
      <c r="DF70" s="29" t="str">
        <f t="shared" si="178"/>
        <v/>
      </c>
      <c r="DG70" s="29" t="str">
        <f t="shared" si="178"/>
        <v/>
      </c>
      <c r="DH70" s="29" t="str">
        <f t="shared" si="178"/>
        <v/>
      </c>
      <c r="DI70" s="29" t="str">
        <f t="shared" si="178"/>
        <v/>
      </c>
      <c r="DJ70" s="30" t="str">
        <f t="shared" si="178"/>
        <v/>
      </c>
    </row>
    <row r="71" spans="1:114" x14ac:dyDescent="0.2">
      <c r="A71" s="53">
        <v>67</v>
      </c>
      <c r="B71">
        <v>1</v>
      </c>
      <c r="C71" s="1">
        <f>IF(B71=1,SUM(B$5:B71),"")</f>
        <v>58</v>
      </c>
      <c r="D71">
        <v>0</v>
      </c>
      <c r="E71">
        <v>0</v>
      </c>
      <c r="F71">
        <v>0</v>
      </c>
      <c r="G71" s="64">
        <f t="shared" si="172"/>
        <v>0</v>
      </c>
      <c r="H71" s="64">
        <f t="shared" si="173"/>
        <v>0</v>
      </c>
      <c r="I71" s="65">
        <f t="shared" si="174"/>
        <v>0</v>
      </c>
      <c r="K71" s="50"/>
      <c r="L71" s="50" t="s">
        <v>10</v>
      </c>
      <c r="M71" s="50" t="s">
        <v>2</v>
      </c>
      <c r="N71" s="50"/>
      <c r="O71" s="50"/>
      <c r="P71" s="50"/>
      <c r="Q71" s="50"/>
      <c r="S71" s="26" t="str">
        <f t="shared" si="175"/>
        <v/>
      </c>
      <c r="AD71" s="31" t="str">
        <f t="shared" si="137"/>
        <v/>
      </c>
      <c r="AE71" s="32" t="str">
        <f t="shared" si="137"/>
        <v/>
      </c>
      <c r="AF71" s="32" t="str">
        <f t="shared" si="132"/>
        <v/>
      </c>
      <c r="AG71" s="32" t="str">
        <f t="shared" si="132"/>
        <v/>
      </c>
      <c r="AH71" s="32" t="str">
        <f t="shared" si="132"/>
        <v/>
      </c>
      <c r="AI71" s="32" t="str">
        <f t="shared" si="132"/>
        <v/>
      </c>
      <c r="AJ71" s="33" t="str">
        <f t="shared" si="132"/>
        <v/>
      </c>
      <c r="AV71" s="31" t="str">
        <f t="shared" si="166"/>
        <v/>
      </c>
      <c r="AW71" s="32" t="str">
        <f t="shared" si="166"/>
        <v/>
      </c>
      <c r="AX71" s="32" t="str">
        <f t="shared" si="166"/>
        <v/>
      </c>
      <c r="AY71" s="32" t="str">
        <f t="shared" si="166"/>
        <v/>
      </c>
      <c r="AZ71" s="32" t="str">
        <f t="shared" si="166"/>
        <v/>
      </c>
      <c r="BA71" s="32" t="str">
        <f t="shared" si="166"/>
        <v/>
      </c>
      <c r="BB71" s="33" t="str">
        <f t="shared" si="166"/>
        <v/>
      </c>
      <c r="BD71" s="28" t="str">
        <f t="shared" si="167"/>
        <v/>
      </c>
      <c r="BE71" s="29" t="str">
        <f t="shared" si="167"/>
        <v/>
      </c>
      <c r="BF71" s="29" t="str">
        <f t="shared" si="167"/>
        <v/>
      </c>
      <c r="BG71" s="29" t="str">
        <f t="shared" si="167"/>
        <v/>
      </c>
      <c r="BH71" s="29" t="str">
        <f t="shared" si="167"/>
        <v/>
      </c>
      <c r="BI71" s="29" t="str">
        <f t="shared" si="167"/>
        <v/>
      </c>
      <c r="BJ71" s="30" t="str">
        <f t="shared" si="167"/>
        <v/>
      </c>
      <c r="BL71" s="31" t="str">
        <f t="shared" si="168"/>
        <v/>
      </c>
      <c r="BM71" s="32">
        <f t="shared" si="168"/>
        <v>1</v>
      </c>
      <c r="BN71" s="32">
        <f t="shared" si="168"/>
        <v>1</v>
      </c>
      <c r="BO71" s="32" t="str">
        <f t="shared" si="168"/>
        <v/>
      </c>
      <c r="BP71" s="32" t="str">
        <f t="shared" si="168"/>
        <v/>
      </c>
      <c r="BQ71" s="32" t="str">
        <f t="shared" si="168"/>
        <v/>
      </c>
      <c r="BR71" s="32" t="str">
        <f t="shared" si="168"/>
        <v/>
      </c>
      <c r="BS71" s="33" t="str">
        <f t="shared" si="169"/>
        <v/>
      </c>
      <c r="BU71" s="28" t="str">
        <f t="shared" ref="BU71:CA71" si="179">IF(AND($B71=1,OR(SUM(BL71:BL77)&gt;=3,SUM(BL71:BL77)=0)),$BX$2,"")</f>
        <v/>
      </c>
      <c r="BV71" s="29" t="str">
        <f t="shared" si="179"/>
        <v/>
      </c>
      <c r="BW71" s="29" t="str">
        <f t="shared" si="179"/>
        <v/>
      </c>
      <c r="BX71" s="29" t="str">
        <f t="shared" si="179"/>
        <v/>
      </c>
      <c r="BY71" s="29" t="str">
        <f t="shared" si="179"/>
        <v/>
      </c>
      <c r="BZ71" s="29" t="str">
        <f t="shared" si="179"/>
        <v/>
      </c>
      <c r="CA71" s="30" t="str">
        <f t="shared" si="179"/>
        <v/>
      </c>
      <c r="CC71" s="31" t="str">
        <f t="shared" si="139"/>
        <v/>
      </c>
      <c r="CD71" s="32" t="str">
        <f t="shared" si="139"/>
        <v/>
      </c>
      <c r="CE71" s="32" t="str">
        <f t="shared" si="134"/>
        <v/>
      </c>
      <c r="CF71" s="32" t="str">
        <f t="shared" si="134"/>
        <v/>
      </c>
      <c r="CG71" s="32" t="str">
        <f t="shared" si="134"/>
        <v/>
      </c>
      <c r="CH71" s="32" t="str">
        <f t="shared" si="134"/>
        <v/>
      </c>
      <c r="CI71" s="33" t="str">
        <f t="shared" si="134"/>
        <v/>
      </c>
      <c r="CL71" s="31" t="str">
        <f t="shared" si="140"/>
        <v/>
      </c>
      <c r="CM71" s="32" t="str">
        <f t="shared" si="140"/>
        <v/>
      </c>
      <c r="CN71" s="32" t="str">
        <f t="shared" si="135"/>
        <v/>
      </c>
      <c r="CO71" s="32" t="str">
        <f t="shared" si="135"/>
        <v/>
      </c>
      <c r="CP71" s="32" t="str">
        <f t="shared" si="135"/>
        <v/>
      </c>
      <c r="CQ71" s="32" t="str">
        <f t="shared" si="135"/>
        <v/>
      </c>
      <c r="CR71" s="33" t="str">
        <f t="shared" si="135"/>
        <v/>
      </c>
      <c r="CU71" s="31" t="str">
        <f t="shared" si="177"/>
        <v/>
      </c>
      <c r="CV71" s="32" t="str">
        <f t="shared" si="177"/>
        <v/>
      </c>
      <c r="CW71" s="32" t="str">
        <f t="shared" si="177"/>
        <v/>
      </c>
      <c r="CX71" s="32" t="str">
        <f t="shared" si="177"/>
        <v/>
      </c>
      <c r="CY71" s="32" t="str">
        <f t="shared" si="116"/>
        <v/>
      </c>
      <c r="CZ71" s="32" t="str">
        <f t="shared" si="116"/>
        <v/>
      </c>
      <c r="DA71" s="33" t="str">
        <f t="shared" si="116"/>
        <v/>
      </c>
      <c r="DD71" s="28" t="str">
        <f t="shared" ref="DD71:DJ71" si="180">IF(AND($B71=1,SUM(BL71:BL77)&gt;=3),$DG$2,"")</f>
        <v/>
      </c>
      <c r="DE71" s="29" t="str">
        <f t="shared" si="180"/>
        <v/>
      </c>
      <c r="DF71" s="29" t="str">
        <f t="shared" si="180"/>
        <v/>
      </c>
      <c r="DG71" s="29" t="str">
        <f t="shared" si="180"/>
        <v/>
      </c>
      <c r="DH71" s="29" t="str">
        <f t="shared" si="180"/>
        <v/>
      </c>
      <c r="DI71" s="29" t="str">
        <f t="shared" si="180"/>
        <v/>
      </c>
      <c r="DJ71" s="30" t="str">
        <f t="shared" si="180"/>
        <v/>
      </c>
    </row>
    <row r="72" spans="1:114" x14ac:dyDescent="0.2">
      <c r="A72" s="53">
        <v>68</v>
      </c>
      <c r="B72">
        <v>0</v>
      </c>
      <c r="C72" s="1" t="str">
        <f>IF(B72=1,SUM(B$5:B72),"")</f>
        <v/>
      </c>
      <c r="D72">
        <v>0</v>
      </c>
      <c r="E72">
        <v>0</v>
      </c>
      <c r="F72">
        <v>0</v>
      </c>
      <c r="G72" s="64">
        <f t="shared" si="172"/>
        <v>0</v>
      </c>
      <c r="H72" s="64">
        <f t="shared" si="173"/>
        <v>0</v>
      </c>
      <c r="I72" s="65">
        <f t="shared" si="174"/>
        <v>0</v>
      </c>
      <c r="K72" s="50"/>
      <c r="L72" s="50"/>
      <c r="M72" s="50"/>
      <c r="N72" s="50"/>
      <c r="O72" s="50"/>
      <c r="P72" s="50"/>
      <c r="Q72" s="50"/>
      <c r="S72" s="26" t="str">
        <f t="shared" si="175"/>
        <v/>
      </c>
      <c r="AD72" s="31" t="str">
        <f t="shared" si="137"/>
        <v/>
      </c>
      <c r="AE72" s="32" t="str">
        <f t="shared" si="137"/>
        <v/>
      </c>
      <c r="AF72" s="32" t="str">
        <f t="shared" si="132"/>
        <v/>
      </c>
      <c r="AG72" s="32" t="str">
        <f t="shared" si="132"/>
        <v/>
      </c>
      <c r="AH72" s="32" t="str">
        <f t="shared" si="132"/>
        <v/>
      </c>
      <c r="AI72" s="32" t="str">
        <f t="shared" si="132"/>
        <v/>
      </c>
      <c r="AJ72" s="33" t="str">
        <f t="shared" si="132"/>
        <v/>
      </c>
      <c r="AV72" s="31" t="str">
        <f t="shared" si="166"/>
        <v/>
      </c>
      <c r="AW72" s="32" t="str">
        <f t="shared" si="166"/>
        <v/>
      </c>
      <c r="AX72" s="32" t="str">
        <f t="shared" si="166"/>
        <v/>
      </c>
      <c r="AY72" s="32" t="str">
        <f t="shared" si="166"/>
        <v/>
      </c>
      <c r="AZ72" s="32" t="str">
        <f t="shared" si="166"/>
        <v/>
      </c>
      <c r="BA72" s="32" t="str">
        <f t="shared" si="166"/>
        <v/>
      </c>
      <c r="BB72" s="33" t="str">
        <f t="shared" si="166"/>
        <v/>
      </c>
      <c r="BD72" s="28" t="str">
        <f t="shared" si="167"/>
        <v/>
      </c>
      <c r="BE72" s="29" t="str">
        <f t="shared" si="167"/>
        <v/>
      </c>
      <c r="BF72" s="29" t="str">
        <f t="shared" si="167"/>
        <v/>
      </c>
      <c r="BG72" s="29" t="str">
        <f t="shared" si="167"/>
        <v/>
      </c>
      <c r="BH72" s="29" t="str">
        <f t="shared" si="167"/>
        <v/>
      </c>
      <c r="BI72" s="29" t="str">
        <f t="shared" si="167"/>
        <v/>
      </c>
      <c r="BJ72" s="30" t="str">
        <f t="shared" si="167"/>
        <v/>
      </c>
      <c r="BL72" s="31" t="str">
        <f t="shared" si="168"/>
        <v/>
      </c>
      <c r="BM72" s="32" t="str">
        <f t="shared" si="168"/>
        <v/>
      </c>
      <c r="BN72" s="32" t="str">
        <f t="shared" si="168"/>
        <v/>
      </c>
      <c r="BO72" s="32" t="str">
        <f t="shared" si="168"/>
        <v/>
      </c>
      <c r="BP72" s="32" t="str">
        <f t="shared" si="168"/>
        <v/>
      </c>
      <c r="BQ72" s="32" t="str">
        <f t="shared" si="168"/>
        <v/>
      </c>
      <c r="BR72" s="32" t="str">
        <f t="shared" si="168"/>
        <v/>
      </c>
      <c r="BS72" s="33" t="str">
        <f t="shared" si="169"/>
        <v/>
      </c>
      <c r="BU72" s="28" t="str">
        <f t="shared" ref="BU72:CA72" si="181">IF(AND($B72=1,OR(SUM(BL72:BL78)&gt;=3,SUM(BL72:BL78)=0)),$BX$2,"")</f>
        <v/>
      </c>
      <c r="BV72" s="29" t="str">
        <f t="shared" si="181"/>
        <v/>
      </c>
      <c r="BW72" s="29" t="str">
        <f t="shared" si="181"/>
        <v/>
      </c>
      <c r="BX72" s="29" t="str">
        <f t="shared" si="181"/>
        <v/>
      </c>
      <c r="BY72" s="29" t="str">
        <f t="shared" si="181"/>
        <v/>
      </c>
      <c r="BZ72" s="29" t="str">
        <f t="shared" si="181"/>
        <v/>
      </c>
      <c r="CA72" s="30" t="str">
        <f t="shared" si="181"/>
        <v/>
      </c>
      <c r="CC72" s="31" t="str">
        <f t="shared" si="139"/>
        <v/>
      </c>
      <c r="CD72" s="32" t="str">
        <f t="shared" si="139"/>
        <v/>
      </c>
      <c r="CE72" s="32" t="str">
        <f t="shared" si="134"/>
        <v/>
      </c>
      <c r="CF72" s="32" t="str">
        <f t="shared" si="134"/>
        <v/>
      </c>
      <c r="CG72" s="32" t="str">
        <f t="shared" si="134"/>
        <v/>
      </c>
      <c r="CH72" s="32" t="str">
        <f t="shared" si="134"/>
        <v/>
      </c>
      <c r="CI72" s="33" t="str">
        <f t="shared" si="134"/>
        <v/>
      </c>
      <c r="CL72" s="31" t="str">
        <f t="shared" si="140"/>
        <v/>
      </c>
      <c r="CM72" s="32" t="str">
        <f t="shared" si="140"/>
        <v/>
      </c>
      <c r="CN72" s="32" t="str">
        <f t="shared" si="135"/>
        <v/>
      </c>
      <c r="CO72" s="32" t="str">
        <f t="shared" si="135"/>
        <v/>
      </c>
      <c r="CP72" s="32" t="str">
        <f t="shared" si="135"/>
        <v/>
      </c>
      <c r="CQ72" s="32" t="str">
        <f t="shared" si="135"/>
        <v/>
      </c>
      <c r="CR72" s="33" t="str">
        <f t="shared" si="135"/>
        <v/>
      </c>
      <c r="CU72" s="31" t="str">
        <f t="shared" si="177"/>
        <v/>
      </c>
      <c r="CV72" s="32" t="str">
        <f t="shared" si="177"/>
        <v/>
      </c>
      <c r="CW72" s="32" t="str">
        <f t="shared" si="177"/>
        <v/>
      </c>
      <c r="CX72" s="32" t="str">
        <f t="shared" si="177"/>
        <v/>
      </c>
      <c r="CY72" s="32" t="str">
        <f t="shared" si="116"/>
        <v/>
      </c>
      <c r="CZ72" s="32" t="str">
        <f t="shared" si="116"/>
        <v/>
      </c>
      <c r="DA72" s="33" t="str">
        <f t="shared" si="116"/>
        <v/>
      </c>
      <c r="DD72" s="28" t="str">
        <f t="shared" ref="DD72:DJ72" si="182">IF(AND($B72=1,SUM(BL72:BL78)&gt;=3),$DG$2,"")</f>
        <v/>
      </c>
      <c r="DE72" s="29" t="str">
        <f t="shared" si="182"/>
        <v/>
      </c>
      <c r="DF72" s="29" t="str">
        <f t="shared" si="182"/>
        <v/>
      </c>
      <c r="DG72" s="29" t="str">
        <f t="shared" si="182"/>
        <v/>
      </c>
      <c r="DH72" s="29" t="str">
        <f t="shared" si="182"/>
        <v/>
      </c>
      <c r="DI72" s="29" t="str">
        <f t="shared" si="182"/>
        <v/>
      </c>
      <c r="DJ72" s="30" t="str">
        <f t="shared" si="182"/>
        <v/>
      </c>
    </row>
    <row r="73" spans="1:114" x14ac:dyDescent="0.2">
      <c r="A73" s="53">
        <v>69</v>
      </c>
      <c r="B73">
        <v>1</v>
      </c>
      <c r="C73" s="1">
        <f>IF(B73=1,SUM(B$5:B73),"")</f>
        <v>59</v>
      </c>
      <c r="D73">
        <v>0</v>
      </c>
      <c r="E73">
        <v>0</v>
      </c>
      <c r="F73">
        <v>0</v>
      </c>
      <c r="G73" s="64">
        <f t="shared" si="172"/>
        <v>0</v>
      </c>
      <c r="H73" s="64">
        <f t="shared" si="173"/>
        <v>0</v>
      </c>
      <c r="I73" s="65">
        <f t="shared" si="174"/>
        <v>0</v>
      </c>
      <c r="K73" s="50" t="s">
        <v>4</v>
      </c>
      <c r="L73" s="50"/>
      <c r="M73" s="50"/>
      <c r="N73" s="50" t="s">
        <v>8</v>
      </c>
      <c r="O73" s="50"/>
      <c r="P73" s="50"/>
      <c r="Q73" s="50"/>
      <c r="S73" s="26" t="str">
        <f t="shared" si="175"/>
        <v/>
      </c>
      <c r="AD73" s="31" t="str">
        <f t="shared" si="137"/>
        <v/>
      </c>
      <c r="AE73" s="32" t="str">
        <f t="shared" si="137"/>
        <v/>
      </c>
      <c r="AF73" s="32" t="str">
        <f t="shared" si="132"/>
        <v/>
      </c>
      <c r="AG73" s="32" t="str">
        <f t="shared" si="132"/>
        <v/>
      </c>
      <c r="AH73" s="32" t="str">
        <f t="shared" si="132"/>
        <v/>
      </c>
      <c r="AI73" s="32" t="str">
        <f t="shared" si="132"/>
        <v/>
      </c>
      <c r="AJ73" s="33" t="str">
        <f t="shared" si="132"/>
        <v/>
      </c>
      <c r="AV73" s="31" t="str">
        <f t="shared" si="166"/>
        <v/>
      </c>
      <c r="AW73" s="32" t="str">
        <f t="shared" si="166"/>
        <v/>
      </c>
      <c r="AX73" s="32" t="str">
        <f t="shared" si="166"/>
        <v/>
      </c>
      <c r="AY73" s="32" t="str">
        <f t="shared" si="166"/>
        <v/>
      </c>
      <c r="AZ73" s="32" t="str">
        <f t="shared" si="166"/>
        <v/>
      </c>
      <c r="BA73" s="32" t="str">
        <f t="shared" si="166"/>
        <v/>
      </c>
      <c r="BB73" s="33" t="str">
        <f t="shared" si="166"/>
        <v/>
      </c>
      <c r="BD73" s="28" t="str">
        <f t="shared" si="167"/>
        <v/>
      </c>
      <c r="BE73" s="29" t="str">
        <f t="shared" si="167"/>
        <v/>
      </c>
      <c r="BF73" s="29" t="str">
        <f t="shared" si="167"/>
        <v/>
      </c>
      <c r="BG73" s="29" t="str">
        <f t="shared" si="167"/>
        <v/>
      </c>
      <c r="BH73" s="29" t="str">
        <f t="shared" si="167"/>
        <v/>
      </c>
      <c r="BI73" s="29" t="str">
        <f t="shared" si="167"/>
        <v/>
      </c>
      <c r="BJ73" s="30" t="str">
        <f t="shared" si="167"/>
        <v/>
      </c>
      <c r="BL73" s="31">
        <f t="shared" si="168"/>
        <v>1</v>
      </c>
      <c r="BM73" s="32" t="str">
        <f t="shared" si="168"/>
        <v/>
      </c>
      <c r="BN73" s="32" t="str">
        <f t="shared" si="168"/>
        <v/>
      </c>
      <c r="BO73" s="32">
        <f t="shared" si="168"/>
        <v>1</v>
      </c>
      <c r="BP73" s="32" t="str">
        <f t="shared" si="168"/>
        <v/>
      </c>
      <c r="BQ73" s="32" t="str">
        <f t="shared" si="168"/>
        <v/>
      </c>
      <c r="BR73" s="32" t="str">
        <f t="shared" si="168"/>
        <v/>
      </c>
      <c r="BS73" s="33" t="str">
        <f t="shared" si="169"/>
        <v/>
      </c>
      <c r="BU73" s="28" t="str">
        <f t="shared" ref="BU73:CA73" si="183">IF(AND($B73=1,OR(SUM(BL73:BL79)&gt;=3,SUM(BL73:BL79)=0)),$BX$2,"")</f>
        <v/>
      </c>
      <c r="BV73" s="29" t="str">
        <f t="shared" si="183"/>
        <v/>
      </c>
      <c r="BW73" s="29" t="str">
        <f t="shared" si="183"/>
        <v/>
      </c>
      <c r="BX73" s="29" t="str">
        <f t="shared" si="183"/>
        <v/>
      </c>
      <c r="BY73" s="29" t="str">
        <f t="shared" si="183"/>
        <v/>
      </c>
      <c r="BZ73" s="29" t="str">
        <f t="shared" si="183"/>
        <v/>
      </c>
      <c r="CA73" s="30" t="str">
        <f t="shared" si="183"/>
        <v/>
      </c>
      <c r="CC73" s="31" t="str">
        <f t="shared" si="139"/>
        <v/>
      </c>
      <c r="CD73" s="32" t="str">
        <f t="shared" si="139"/>
        <v/>
      </c>
      <c r="CE73" s="32" t="str">
        <f t="shared" si="134"/>
        <v/>
      </c>
      <c r="CF73" s="32" t="str">
        <f t="shared" si="134"/>
        <v/>
      </c>
      <c r="CG73" s="32" t="str">
        <f t="shared" si="134"/>
        <v/>
      </c>
      <c r="CH73" s="32" t="str">
        <f t="shared" si="134"/>
        <v/>
      </c>
      <c r="CI73" s="33" t="str">
        <f t="shared" si="134"/>
        <v/>
      </c>
      <c r="CL73" s="31" t="str">
        <f t="shared" si="140"/>
        <v/>
      </c>
      <c r="CM73" s="32" t="str">
        <f t="shared" si="140"/>
        <v/>
      </c>
      <c r="CN73" s="32" t="str">
        <f t="shared" si="135"/>
        <v/>
      </c>
      <c r="CO73" s="32" t="str">
        <f t="shared" si="135"/>
        <v/>
      </c>
      <c r="CP73" s="32" t="str">
        <f t="shared" si="135"/>
        <v/>
      </c>
      <c r="CQ73" s="32" t="str">
        <f t="shared" si="135"/>
        <v/>
      </c>
      <c r="CR73" s="33" t="str">
        <f t="shared" si="135"/>
        <v/>
      </c>
      <c r="CU73" s="31" t="str">
        <f t="shared" si="177"/>
        <v/>
      </c>
      <c r="CV73" s="32" t="str">
        <f t="shared" si="177"/>
        <v/>
      </c>
      <c r="CW73" s="32" t="str">
        <f t="shared" si="177"/>
        <v/>
      </c>
      <c r="CX73" s="32" t="str">
        <f t="shared" si="177"/>
        <v/>
      </c>
      <c r="CY73" s="32" t="str">
        <f t="shared" si="116"/>
        <v/>
      </c>
      <c r="CZ73" s="32" t="str">
        <f t="shared" si="116"/>
        <v/>
      </c>
      <c r="DA73" s="33" t="str">
        <f t="shared" si="116"/>
        <v/>
      </c>
      <c r="DD73" s="28" t="str">
        <f t="shared" ref="DD73:DJ73" si="184">IF(AND($B73=1,SUM(BL73:BL79)&gt;=3),$DG$2,"")</f>
        <v/>
      </c>
      <c r="DE73" s="29" t="str">
        <f t="shared" si="184"/>
        <v/>
      </c>
      <c r="DF73" s="29" t="str">
        <f t="shared" si="184"/>
        <v/>
      </c>
      <c r="DG73" s="29" t="str">
        <f t="shared" si="184"/>
        <v/>
      </c>
      <c r="DH73" s="29" t="str">
        <f t="shared" si="184"/>
        <v/>
      </c>
      <c r="DI73" s="29" t="str">
        <f t="shared" si="184"/>
        <v/>
      </c>
      <c r="DJ73" s="30" t="str">
        <f t="shared" si="184"/>
        <v/>
      </c>
    </row>
    <row r="74" spans="1:114" x14ac:dyDescent="0.2">
      <c r="A74" s="53">
        <v>70</v>
      </c>
      <c r="B74">
        <v>1</v>
      </c>
      <c r="C74" s="1">
        <f>IF(B74=1,SUM(B$5:B74),"")</f>
        <v>60</v>
      </c>
      <c r="D74">
        <v>0</v>
      </c>
      <c r="E74">
        <v>0</v>
      </c>
      <c r="F74">
        <v>0</v>
      </c>
      <c r="G74" s="64">
        <f t="shared" si="172"/>
        <v>0</v>
      </c>
      <c r="H74" s="64">
        <f t="shared" si="173"/>
        <v>0</v>
      </c>
      <c r="I74" s="65">
        <f t="shared" si="174"/>
        <v>0</v>
      </c>
      <c r="K74" s="50"/>
      <c r="L74" s="50"/>
      <c r="M74" s="50"/>
      <c r="N74" s="50"/>
      <c r="O74" s="50" t="s">
        <v>7</v>
      </c>
      <c r="P74" s="50"/>
      <c r="Q74" s="50" t="s">
        <v>11</v>
      </c>
      <c r="S74" s="26" t="str">
        <f t="shared" si="175"/>
        <v/>
      </c>
      <c r="AD74" s="31" t="str">
        <f t="shared" si="137"/>
        <v/>
      </c>
      <c r="AE74" s="32" t="str">
        <f t="shared" si="137"/>
        <v/>
      </c>
      <c r="AF74" s="32" t="str">
        <f t="shared" si="132"/>
        <v/>
      </c>
      <c r="AG74" s="32" t="str">
        <f t="shared" si="132"/>
        <v/>
      </c>
      <c r="AH74" s="32" t="str">
        <f t="shared" si="132"/>
        <v/>
      </c>
      <c r="AI74" s="32" t="str">
        <f t="shared" si="132"/>
        <v/>
      </c>
      <c r="AJ74" s="33" t="str">
        <f t="shared" si="132"/>
        <v/>
      </c>
      <c r="AV74" s="31" t="str">
        <f t="shared" si="166"/>
        <v/>
      </c>
      <c r="AW74" s="32" t="str">
        <f t="shared" si="166"/>
        <v/>
      </c>
      <c r="AX74" s="32" t="str">
        <f t="shared" si="166"/>
        <v/>
      </c>
      <c r="AY74" s="32" t="str">
        <f t="shared" si="166"/>
        <v/>
      </c>
      <c r="AZ74" s="32" t="str">
        <f t="shared" si="166"/>
        <v/>
      </c>
      <c r="BA74" s="32" t="str">
        <f t="shared" si="166"/>
        <v/>
      </c>
      <c r="BB74" s="33" t="str">
        <f t="shared" si="166"/>
        <v/>
      </c>
      <c r="BD74" s="28" t="str">
        <f t="shared" si="167"/>
        <v/>
      </c>
      <c r="BE74" s="29" t="str">
        <f t="shared" si="167"/>
        <v/>
      </c>
      <c r="BF74" s="29" t="str">
        <f t="shared" si="167"/>
        <v/>
      </c>
      <c r="BG74" s="29" t="str">
        <f t="shared" si="167"/>
        <v/>
      </c>
      <c r="BH74" s="29" t="str">
        <f t="shared" si="167"/>
        <v/>
      </c>
      <c r="BI74" s="29" t="str">
        <f t="shared" si="167"/>
        <v/>
      </c>
      <c r="BJ74" s="30" t="str">
        <f t="shared" si="167"/>
        <v/>
      </c>
      <c r="BL74" s="31" t="str">
        <f t="shared" si="168"/>
        <v/>
      </c>
      <c r="BM74" s="32" t="str">
        <f t="shared" si="168"/>
        <v/>
      </c>
      <c r="BN74" s="32" t="str">
        <f t="shared" si="168"/>
        <v/>
      </c>
      <c r="BO74" s="32" t="str">
        <f t="shared" si="168"/>
        <v/>
      </c>
      <c r="BP74" s="32">
        <f t="shared" si="168"/>
        <v>1</v>
      </c>
      <c r="BQ74" s="32" t="str">
        <f t="shared" si="168"/>
        <v/>
      </c>
      <c r="BR74" s="32">
        <f t="shared" si="168"/>
        <v>1</v>
      </c>
      <c r="BS74" s="33" t="str">
        <f t="shared" si="169"/>
        <v/>
      </c>
      <c r="BU74" s="28" t="str">
        <f t="shared" ref="BU74:CA74" si="185">IF(AND($B74=1,OR(SUM(BL74:BL80)&gt;=3,SUM(BL74:BL80)=0)),$BX$2,"")</f>
        <v/>
      </c>
      <c r="BV74" s="29" t="str">
        <f t="shared" si="185"/>
        <v/>
      </c>
      <c r="BW74" s="29" t="str">
        <f t="shared" si="185"/>
        <v/>
      </c>
      <c r="BX74" s="29" t="str">
        <f t="shared" si="185"/>
        <v/>
      </c>
      <c r="BY74" s="29" t="str">
        <f t="shared" si="185"/>
        <v/>
      </c>
      <c r="BZ74" s="29" t="str">
        <f t="shared" si="185"/>
        <v/>
      </c>
      <c r="CA74" s="30" t="str">
        <f t="shared" si="185"/>
        <v/>
      </c>
      <c r="CC74" s="31" t="str">
        <f t="shared" si="139"/>
        <v/>
      </c>
      <c r="CD74" s="32" t="str">
        <f t="shared" si="139"/>
        <v/>
      </c>
      <c r="CE74" s="32" t="str">
        <f t="shared" si="134"/>
        <v/>
      </c>
      <c r="CF74" s="32" t="str">
        <f t="shared" si="134"/>
        <v/>
      </c>
      <c r="CG74" s="32" t="str">
        <f t="shared" si="134"/>
        <v/>
      </c>
      <c r="CH74" s="32" t="str">
        <f t="shared" si="134"/>
        <v/>
      </c>
      <c r="CI74" s="33" t="str">
        <f t="shared" si="134"/>
        <v/>
      </c>
      <c r="CL74" s="31" t="str">
        <f t="shared" si="140"/>
        <v/>
      </c>
      <c r="CM74" s="32" t="str">
        <f t="shared" si="140"/>
        <v/>
      </c>
      <c r="CN74" s="32" t="str">
        <f t="shared" si="135"/>
        <v/>
      </c>
      <c r="CO74" s="32" t="str">
        <f t="shared" si="135"/>
        <v/>
      </c>
      <c r="CP74" s="32" t="str">
        <f t="shared" si="135"/>
        <v/>
      </c>
      <c r="CQ74" s="32" t="str">
        <f t="shared" si="135"/>
        <v/>
      </c>
      <c r="CR74" s="33" t="str">
        <f t="shared" si="135"/>
        <v/>
      </c>
      <c r="CU74" s="31" t="str">
        <f t="shared" si="177"/>
        <v/>
      </c>
      <c r="CV74" s="32" t="str">
        <f t="shared" si="177"/>
        <v/>
      </c>
      <c r="CW74" s="32" t="str">
        <f t="shared" si="177"/>
        <v/>
      </c>
      <c r="CX74" s="32" t="str">
        <f t="shared" si="177"/>
        <v/>
      </c>
      <c r="CY74" s="32" t="str">
        <f t="shared" si="116"/>
        <v/>
      </c>
      <c r="CZ74" s="32" t="str">
        <f t="shared" si="116"/>
        <v/>
      </c>
      <c r="DA74" s="33" t="str">
        <f t="shared" si="116"/>
        <v/>
      </c>
      <c r="DD74" s="28" t="str">
        <f t="shared" ref="DD74:DJ74" si="186">IF(AND($B74=1,SUM(BL74:BL80)&gt;=3),$DG$2,"")</f>
        <v/>
      </c>
      <c r="DE74" s="29" t="str">
        <f t="shared" si="186"/>
        <v/>
      </c>
      <c r="DF74" s="29" t="str">
        <f t="shared" si="186"/>
        <v/>
      </c>
      <c r="DG74" s="29" t="str">
        <f t="shared" si="186"/>
        <v/>
      </c>
      <c r="DH74" s="29" t="str">
        <f t="shared" si="186"/>
        <v/>
      </c>
      <c r="DI74" s="29" t="str">
        <f t="shared" si="186"/>
        <v/>
      </c>
      <c r="DJ74" s="30" t="str">
        <f t="shared" si="186"/>
        <v/>
      </c>
    </row>
    <row r="75" spans="1:114" x14ac:dyDescent="0.2">
      <c r="A75" s="53">
        <v>71</v>
      </c>
      <c r="B75">
        <v>1</v>
      </c>
      <c r="C75" s="1">
        <f>IF(B75=1,SUM(B$5:B75),"")</f>
        <v>61</v>
      </c>
      <c r="D75">
        <v>1</v>
      </c>
      <c r="E75">
        <v>0</v>
      </c>
      <c r="F75">
        <v>0</v>
      </c>
      <c r="G75" s="64">
        <f t="shared" si="172"/>
        <v>1</v>
      </c>
      <c r="H75" s="64">
        <f t="shared" si="173"/>
        <v>0</v>
      </c>
      <c r="I75" s="65">
        <f t="shared" si="174"/>
        <v>1</v>
      </c>
      <c r="K75" s="50"/>
      <c r="L75" s="50" t="s">
        <v>6</v>
      </c>
      <c r="M75" s="50"/>
      <c r="N75" s="50"/>
      <c r="O75" s="50"/>
      <c r="P75" s="50" t="s">
        <v>14</v>
      </c>
      <c r="Q75" s="50"/>
      <c r="S75" s="26" t="str">
        <f t="shared" si="175"/>
        <v/>
      </c>
      <c r="AD75" s="31" t="str">
        <f t="shared" si="137"/>
        <v/>
      </c>
      <c r="AE75" s="32">
        <f t="shared" si="137"/>
        <v>1</v>
      </c>
      <c r="AF75" s="32" t="str">
        <f t="shared" si="132"/>
        <v/>
      </c>
      <c r="AG75" s="32" t="str">
        <f t="shared" si="132"/>
        <v/>
      </c>
      <c r="AH75" s="32" t="str">
        <f t="shared" si="132"/>
        <v/>
      </c>
      <c r="AI75" s="32" t="str">
        <f t="shared" si="132"/>
        <v/>
      </c>
      <c r="AJ75" s="33" t="str">
        <f t="shared" si="132"/>
        <v/>
      </c>
      <c r="AV75" s="31" t="str">
        <f t="shared" si="166"/>
        <v/>
      </c>
      <c r="AW75" s="32" t="str">
        <f t="shared" si="166"/>
        <v/>
      </c>
      <c r="AX75" s="32" t="str">
        <f t="shared" si="166"/>
        <v/>
      </c>
      <c r="AY75" s="32" t="str">
        <f t="shared" si="166"/>
        <v/>
      </c>
      <c r="AZ75" s="32" t="str">
        <f t="shared" si="166"/>
        <v/>
      </c>
      <c r="BA75" s="32" t="str">
        <f t="shared" si="166"/>
        <v/>
      </c>
      <c r="BB75" s="33" t="str">
        <f t="shared" si="166"/>
        <v/>
      </c>
      <c r="BD75" s="28" t="str">
        <f t="shared" si="167"/>
        <v/>
      </c>
      <c r="BE75" s="29" t="str">
        <f t="shared" si="167"/>
        <v/>
      </c>
      <c r="BF75" s="29" t="str">
        <f t="shared" si="167"/>
        <v/>
      </c>
      <c r="BG75" s="29" t="str">
        <f t="shared" si="167"/>
        <v/>
      </c>
      <c r="BH75" s="29" t="str">
        <f t="shared" si="167"/>
        <v/>
      </c>
      <c r="BI75" s="29" t="str">
        <f t="shared" si="167"/>
        <v/>
      </c>
      <c r="BJ75" s="30" t="str">
        <f t="shared" si="167"/>
        <v/>
      </c>
      <c r="BL75" s="31" t="str">
        <f t="shared" si="168"/>
        <v/>
      </c>
      <c r="BM75" s="32">
        <f t="shared" si="168"/>
        <v>1</v>
      </c>
      <c r="BN75" s="32" t="str">
        <f t="shared" si="168"/>
        <v/>
      </c>
      <c r="BO75" s="32" t="str">
        <f t="shared" si="168"/>
        <v/>
      </c>
      <c r="BP75" s="32" t="str">
        <f t="shared" si="168"/>
        <v/>
      </c>
      <c r="BQ75" s="32">
        <f t="shared" si="168"/>
        <v>1</v>
      </c>
      <c r="BR75" s="32" t="str">
        <f t="shared" si="168"/>
        <v/>
      </c>
      <c r="BS75" s="33" t="str">
        <f t="shared" si="169"/>
        <v/>
      </c>
      <c r="BU75" s="28" t="str">
        <f t="shared" ref="BU75:CA75" si="187">IF(AND($B75=1,OR(SUM(BL75:BL81)&gt;=3,SUM(BL75:BL81)=0)),$BX$2,"")</f>
        <v/>
      </c>
      <c r="BV75" s="29" t="str">
        <f t="shared" si="187"/>
        <v/>
      </c>
      <c r="BW75" s="29" t="str">
        <f t="shared" si="187"/>
        <v/>
      </c>
      <c r="BX75" s="29" t="str">
        <f t="shared" si="187"/>
        <v/>
      </c>
      <c r="BY75" s="29" t="str">
        <f t="shared" si="187"/>
        <v/>
      </c>
      <c r="BZ75" s="29" t="str">
        <f t="shared" si="187"/>
        <v/>
      </c>
      <c r="CA75" s="30" t="str">
        <f t="shared" si="187"/>
        <v/>
      </c>
      <c r="CC75" s="31" t="str">
        <f t="shared" si="139"/>
        <v/>
      </c>
      <c r="CD75" s="32">
        <f t="shared" si="139"/>
        <v>1</v>
      </c>
      <c r="CE75" s="32" t="str">
        <f t="shared" si="134"/>
        <v/>
      </c>
      <c r="CF75" s="32" t="str">
        <f t="shared" si="134"/>
        <v/>
      </c>
      <c r="CG75" s="32" t="str">
        <f t="shared" si="134"/>
        <v/>
      </c>
      <c r="CH75" s="32" t="str">
        <f t="shared" si="134"/>
        <v/>
      </c>
      <c r="CI75" s="33" t="str">
        <f t="shared" si="134"/>
        <v/>
      </c>
      <c r="CL75" s="31" t="str">
        <f t="shared" si="140"/>
        <v/>
      </c>
      <c r="CM75" s="32" t="str">
        <f t="shared" si="140"/>
        <v/>
      </c>
      <c r="CN75" s="32" t="str">
        <f t="shared" si="135"/>
        <v/>
      </c>
      <c r="CO75" s="32" t="str">
        <f t="shared" si="135"/>
        <v/>
      </c>
      <c r="CP75" s="32" t="str">
        <f t="shared" si="135"/>
        <v/>
      </c>
      <c r="CQ75" s="32" t="str">
        <f t="shared" si="135"/>
        <v/>
      </c>
      <c r="CR75" s="33" t="str">
        <f t="shared" si="135"/>
        <v/>
      </c>
      <c r="CU75" s="31" t="str">
        <f t="shared" si="177"/>
        <v/>
      </c>
      <c r="CV75" s="32" t="str">
        <f t="shared" si="177"/>
        <v/>
      </c>
      <c r="CW75" s="32" t="str">
        <f t="shared" si="177"/>
        <v/>
      </c>
      <c r="CX75" s="32" t="str">
        <f t="shared" si="177"/>
        <v/>
      </c>
      <c r="CY75" s="32" t="str">
        <f t="shared" si="116"/>
        <v/>
      </c>
      <c r="CZ75" s="32" t="str">
        <f t="shared" si="116"/>
        <v/>
      </c>
      <c r="DA75" s="33" t="str">
        <f t="shared" si="116"/>
        <v/>
      </c>
      <c r="DD75" s="28" t="str">
        <f t="shared" ref="DD75:DJ75" si="188">IF(AND($B75=1,SUM(BL75:BL81)&gt;=3),$DG$2,"")</f>
        <v/>
      </c>
      <c r="DE75" s="29" t="str">
        <f t="shared" si="188"/>
        <v/>
      </c>
      <c r="DF75" s="29" t="str">
        <f t="shared" si="188"/>
        <v/>
      </c>
      <c r="DG75" s="29" t="str">
        <f t="shared" si="188"/>
        <v/>
      </c>
      <c r="DH75" s="29" t="str">
        <f t="shared" si="188"/>
        <v/>
      </c>
      <c r="DI75" s="29" t="str">
        <f t="shared" si="188"/>
        <v/>
      </c>
      <c r="DJ75" s="30" t="str">
        <f t="shared" si="188"/>
        <v/>
      </c>
    </row>
    <row r="76" spans="1:114" x14ac:dyDescent="0.2">
      <c r="A76" s="53">
        <v>72</v>
      </c>
      <c r="B76">
        <v>1</v>
      </c>
      <c r="C76" s="1">
        <f>IF(B76=1,SUM(B$5:B76),"")</f>
        <v>62</v>
      </c>
      <c r="D76">
        <v>0</v>
      </c>
      <c r="E76">
        <v>1</v>
      </c>
      <c r="F76">
        <v>0</v>
      </c>
      <c r="G76" s="64">
        <f t="shared" si="172"/>
        <v>0</v>
      </c>
      <c r="H76" s="64">
        <f t="shared" si="173"/>
        <v>1</v>
      </c>
      <c r="I76" s="65">
        <f t="shared" si="174"/>
        <v>1</v>
      </c>
      <c r="K76" s="50"/>
      <c r="L76" s="50"/>
      <c r="M76" s="50" t="s">
        <v>12</v>
      </c>
      <c r="N76" s="50" t="s">
        <v>3</v>
      </c>
      <c r="O76" s="50"/>
      <c r="P76" s="50"/>
      <c r="Q76" s="50"/>
      <c r="S76" s="26" t="str">
        <f t="shared" si="175"/>
        <v/>
      </c>
      <c r="AD76" s="31" t="str">
        <f t="shared" si="137"/>
        <v/>
      </c>
      <c r="AE76" s="32" t="str">
        <f t="shared" si="137"/>
        <v/>
      </c>
      <c r="AF76" s="32" t="str">
        <f t="shared" si="132"/>
        <v/>
      </c>
      <c r="AG76" s="32">
        <f t="shared" si="132"/>
        <v>1</v>
      </c>
      <c r="AH76" s="32" t="str">
        <f t="shared" si="132"/>
        <v/>
      </c>
      <c r="AI76" s="32" t="str">
        <f t="shared" si="132"/>
        <v/>
      </c>
      <c r="AJ76" s="33" t="str">
        <f t="shared" si="132"/>
        <v/>
      </c>
      <c r="AV76" s="31" t="str">
        <f t="shared" si="166"/>
        <v/>
      </c>
      <c r="AW76" s="32" t="str">
        <f t="shared" si="166"/>
        <v/>
      </c>
      <c r="AX76" s="32" t="str">
        <f t="shared" si="166"/>
        <v/>
      </c>
      <c r="AY76" s="32" t="str">
        <f t="shared" si="166"/>
        <v/>
      </c>
      <c r="AZ76" s="32" t="str">
        <f t="shared" si="166"/>
        <v/>
      </c>
      <c r="BA76" s="32" t="str">
        <f t="shared" si="166"/>
        <v/>
      </c>
      <c r="BB76" s="33" t="str">
        <f t="shared" si="166"/>
        <v/>
      </c>
      <c r="BD76" s="28" t="str">
        <f t="shared" si="167"/>
        <v/>
      </c>
      <c r="BE76" s="29" t="str">
        <f t="shared" si="167"/>
        <v/>
      </c>
      <c r="BF76" s="29" t="str">
        <f t="shared" si="167"/>
        <v/>
      </c>
      <c r="BG76" s="29" t="str">
        <f t="shared" si="167"/>
        <v/>
      </c>
      <c r="BH76" s="29" t="str">
        <f t="shared" si="167"/>
        <v/>
      </c>
      <c r="BI76" s="29" t="str">
        <f t="shared" si="167"/>
        <v/>
      </c>
      <c r="BJ76" s="30" t="str">
        <f t="shared" si="167"/>
        <v/>
      </c>
      <c r="BL76" s="31" t="str">
        <f t="shared" si="168"/>
        <v/>
      </c>
      <c r="BM76" s="32" t="str">
        <f t="shared" si="168"/>
        <v/>
      </c>
      <c r="BN76" s="32">
        <f t="shared" si="168"/>
        <v>1</v>
      </c>
      <c r="BO76" s="32">
        <f t="shared" si="168"/>
        <v>1</v>
      </c>
      <c r="BP76" s="32" t="str">
        <f t="shared" si="168"/>
        <v/>
      </c>
      <c r="BQ76" s="32" t="str">
        <f t="shared" si="168"/>
        <v/>
      </c>
      <c r="BR76" s="32" t="str">
        <f t="shared" si="168"/>
        <v/>
      </c>
      <c r="BS76" s="33" t="str">
        <f t="shared" si="169"/>
        <v/>
      </c>
      <c r="BU76" s="28" t="str">
        <f t="shared" ref="BU76:CA76" si="189">IF(AND($B76=1,OR(SUM(BL76:BL82)&gt;=3,SUM(BL76:BL82)=0)),$BX$2,"")</f>
        <v/>
      </c>
      <c r="BV76" s="29" t="str">
        <f t="shared" si="189"/>
        <v/>
      </c>
      <c r="BW76" s="29" t="str">
        <f t="shared" si="189"/>
        <v/>
      </c>
      <c r="BX76" s="29" t="str">
        <f t="shared" si="189"/>
        <v/>
      </c>
      <c r="BY76" s="29" t="str">
        <f t="shared" si="189"/>
        <v/>
      </c>
      <c r="BZ76" s="29" t="str">
        <f t="shared" si="189"/>
        <v/>
      </c>
      <c r="CA76" s="30" t="str">
        <f t="shared" si="189"/>
        <v/>
      </c>
      <c r="CC76" s="31" t="str">
        <f t="shared" si="139"/>
        <v/>
      </c>
      <c r="CD76" s="32" t="str">
        <f t="shared" si="139"/>
        <v/>
      </c>
      <c r="CE76" s="32" t="str">
        <f t="shared" si="134"/>
        <v/>
      </c>
      <c r="CF76" s="32" t="str">
        <f t="shared" si="134"/>
        <v/>
      </c>
      <c r="CG76" s="32" t="str">
        <f t="shared" si="134"/>
        <v/>
      </c>
      <c r="CH76" s="32" t="str">
        <f t="shared" si="134"/>
        <v/>
      </c>
      <c r="CI76" s="33" t="str">
        <f t="shared" si="134"/>
        <v/>
      </c>
      <c r="CL76" s="31" t="str">
        <f t="shared" si="140"/>
        <v/>
      </c>
      <c r="CM76" s="32" t="str">
        <f t="shared" si="140"/>
        <v/>
      </c>
      <c r="CN76" s="32" t="str">
        <f t="shared" si="135"/>
        <v/>
      </c>
      <c r="CO76" s="32">
        <f t="shared" si="135"/>
        <v>1</v>
      </c>
      <c r="CP76" s="32" t="str">
        <f t="shared" si="135"/>
        <v/>
      </c>
      <c r="CQ76" s="32" t="str">
        <f t="shared" si="135"/>
        <v/>
      </c>
      <c r="CR76" s="33" t="str">
        <f t="shared" si="135"/>
        <v/>
      </c>
      <c r="CU76" s="31" t="str">
        <f t="shared" si="177"/>
        <v/>
      </c>
      <c r="CV76" s="32" t="str">
        <f t="shared" si="177"/>
        <v/>
      </c>
      <c r="CW76" s="32" t="str">
        <f t="shared" si="177"/>
        <v/>
      </c>
      <c r="CX76" s="32" t="str">
        <f t="shared" si="177"/>
        <v/>
      </c>
      <c r="CY76" s="32" t="str">
        <f t="shared" si="116"/>
        <v/>
      </c>
      <c r="CZ76" s="32" t="str">
        <f t="shared" si="116"/>
        <v/>
      </c>
      <c r="DA76" s="33" t="str">
        <f t="shared" si="116"/>
        <v/>
      </c>
      <c r="DD76" s="28" t="str">
        <f t="shared" ref="DD76:DJ76" si="190">IF(AND($B76=1,SUM(BL76:BL82)&gt;=3),$DG$2,"")</f>
        <v/>
      </c>
      <c r="DE76" s="29" t="str">
        <f t="shared" si="190"/>
        <v/>
      </c>
      <c r="DF76" s="29" t="str">
        <f t="shared" si="190"/>
        <v/>
      </c>
      <c r="DG76" s="29" t="str">
        <f t="shared" si="190"/>
        <v/>
      </c>
      <c r="DH76" s="29" t="str">
        <f t="shared" si="190"/>
        <v/>
      </c>
      <c r="DI76" s="29" t="str">
        <f t="shared" si="190"/>
        <v/>
      </c>
      <c r="DJ76" s="30" t="str">
        <f t="shared" si="190"/>
        <v/>
      </c>
    </row>
    <row r="77" spans="1:114" x14ac:dyDescent="0.2">
      <c r="A77" s="53">
        <v>73</v>
      </c>
      <c r="B77">
        <v>1</v>
      </c>
      <c r="C77" s="1">
        <f>IF(B77=1,SUM(B$5:B77),"")</f>
        <v>63</v>
      </c>
      <c r="D77">
        <v>0</v>
      </c>
      <c r="E77">
        <v>0</v>
      </c>
      <c r="F77">
        <v>0</v>
      </c>
      <c r="G77" s="64">
        <f t="shared" si="172"/>
        <v>0</v>
      </c>
      <c r="H77" s="64">
        <f t="shared" si="173"/>
        <v>0</v>
      </c>
      <c r="I77" s="64">
        <f t="shared" si="174"/>
        <v>0</v>
      </c>
      <c r="K77" s="50" t="s">
        <v>7</v>
      </c>
      <c r="L77" s="50"/>
      <c r="M77" s="50"/>
      <c r="N77" s="50"/>
      <c r="O77" s="50"/>
      <c r="P77" s="50"/>
      <c r="Q77" s="50" t="s">
        <v>8</v>
      </c>
      <c r="S77" s="26" t="str">
        <f t="shared" si="175"/>
        <v/>
      </c>
      <c r="AD77" s="31" t="str">
        <f t="shared" si="137"/>
        <v/>
      </c>
      <c r="AE77" s="32" t="str">
        <f t="shared" si="137"/>
        <v/>
      </c>
      <c r="AF77" s="32" t="str">
        <f t="shared" si="132"/>
        <v/>
      </c>
      <c r="AG77" s="32" t="str">
        <f t="shared" si="132"/>
        <v/>
      </c>
      <c r="AH77" s="32" t="str">
        <f t="shared" si="132"/>
        <v/>
      </c>
      <c r="AI77" s="32" t="str">
        <f t="shared" si="132"/>
        <v/>
      </c>
      <c r="AJ77" s="33" t="str">
        <f t="shared" si="132"/>
        <v/>
      </c>
      <c r="AV77" s="31" t="str">
        <f t="shared" si="166"/>
        <v/>
      </c>
      <c r="AW77" s="32" t="str">
        <f t="shared" si="166"/>
        <v/>
      </c>
      <c r="AX77" s="32" t="str">
        <f t="shared" si="166"/>
        <v/>
      </c>
      <c r="AY77" s="32" t="str">
        <f t="shared" si="166"/>
        <v/>
      </c>
      <c r="AZ77" s="32" t="str">
        <f t="shared" si="166"/>
        <v/>
      </c>
      <c r="BA77" s="32" t="str">
        <f t="shared" si="166"/>
        <v/>
      </c>
      <c r="BB77" s="33" t="str">
        <f t="shared" si="166"/>
        <v/>
      </c>
      <c r="BD77" s="28" t="str">
        <f t="shared" si="167"/>
        <v/>
      </c>
      <c r="BE77" s="29" t="str">
        <f t="shared" si="167"/>
        <v/>
      </c>
      <c r="BF77" s="29" t="str">
        <f t="shared" si="167"/>
        <v/>
      </c>
      <c r="BG77" s="29" t="str">
        <f t="shared" si="167"/>
        <v/>
      </c>
      <c r="BH77" s="29" t="str">
        <f t="shared" si="167"/>
        <v/>
      </c>
      <c r="BI77" s="29" t="str">
        <f t="shared" si="167"/>
        <v/>
      </c>
      <c r="BJ77" s="30" t="str">
        <f t="shared" si="167"/>
        <v/>
      </c>
      <c r="BL77" s="31">
        <f t="shared" si="168"/>
        <v>1</v>
      </c>
      <c r="BM77" s="32" t="str">
        <f t="shared" si="168"/>
        <v/>
      </c>
      <c r="BN77" s="32" t="str">
        <f t="shared" si="168"/>
        <v/>
      </c>
      <c r="BO77" s="32" t="str">
        <f t="shared" si="168"/>
        <v/>
      </c>
      <c r="BP77" s="32" t="str">
        <f t="shared" si="168"/>
        <v/>
      </c>
      <c r="BQ77" s="32" t="str">
        <f t="shared" si="168"/>
        <v/>
      </c>
      <c r="BR77" s="32">
        <f t="shared" si="168"/>
        <v>1</v>
      </c>
      <c r="BS77" s="33" t="str">
        <f t="shared" si="169"/>
        <v/>
      </c>
      <c r="BU77" s="28" t="str">
        <f t="shared" ref="BU77:CA77" si="191">IF(AND($B77=1,OR(SUM(BL77:BL83)&gt;=3,SUM(BL77:BL83)=0)),$BX$2,"")</f>
        <v/>
      </c>
      <c r="BV77" s="29" t="str">
        <f t="shared" si="191"/>
        <v/>
      </c>
      <c r="BW77" s="29" t="str">
        <f t="shared" si="191"/>
        <v/>
      </c>
      <c r="BX77" s="29" t="str">
        <f t="shared" si="191"/>
        <v/>
      </c>
      <c r="BY77" s="29" t="str">
        <f t="shared" si="191"/>
        <v/>
      </c>
      <c r="BZ77" s="29" t="str">
        <f t="shared" si="191"/>
        <v/>
      </c>
      <c r="CA77" s="30" t="str">
        <f t="shared" si="191"/>
        <v/>
      </c>
      <c r="CC77" s="31" t="str">
        <f t="shared" si="139"/>
        <v/>
      </c>
      <c r="CD77" s="32" t="str">
        <f t="shared" si="139"/>
        <v/>
      </c>
      <c r="CE77" s="32" t="str">
        <f t="shared" si="134"/>
        <v/>
      </c>
      <c r="CF77" s="32" t="str">
        <f t="shared" si="134"/>
        <v/>
      </c>
      <c r="CG77" s="32" t="str">
        <f t="shared" si="134"/>
        <v/>
      </c>
      <c r="CH77" s="32" t="str">
        <f t="shared" si="134"/>
        <v/>
      </c>
      <c r="CI77" s="33" t="str">
        <f t="shared" si="134"/>
        <v/>
      </c>
      <c r="CL77" s="31" t="str">
        <f t="shared" si="140"/>
        <v/>
      </c>
      <c r="CM77" s="32" t="str">
        <f t="shared" si="140"/>
        <v/>
      </c>
      <c r="CN77" s="32" t="str">
        <f t="shared" si="135"/>
        <v/>
      </c>
      <c r="CO77" s="32" t="str">
        <f t="shared" si="135"/>
        <v/>
      </c>
      <c r="CP77" s="32" t="str">
        <f t="shared" si="135"/>
        <v/>
      </c>
      <c r="CQ77" s="32" t="str">
        <f t="shared" si="135"/>
        <v/>
      </c>
      <c r="CR77" s="33" t="str">
        <f t="shared" si="135"/>
        <v/>
      </c>
      <c r="CU77" s="31" t="str">
        <f t="shared" si="177"/>
        <v/>
      </c>
      <c r="CV77" s="32" t="str">
        <f t="shared" si="177"/>
        <v/>
      </c>
      <c r="CW77" s="32" t="str">
        <f t="shared" si="177"/>
        <v/>
      </c>
      <c r="CX77" s="32" t="str">
        <f t="shared" si="177"/>
        <v/>
      </c>
      <c r="CY77" s="32" t="str">
        <f t="shared" si="116"/>
        <v/>
      </c>
      <c r="CZ77" s="32" t="str">
        <f t="shared" si="116"/>
        <v/>
      </c>
      <c r="DA77" s="33" t="str">
        <f t="shared" si="116"/>
        <v/>
      </c>
      <c r="DD77" s="28" t="str">
        <f t="shared" ref="DD77:DJ77" si="192">IF(AND($B77=1,SUM(BL77:BL83)&gt;=3),$DG$2,"")</f>
        <v/>
      </c>
      <c r="DE77" s="29" t="str">
        <f t="shared" si="192"/>
        <v/>
      </c>
      <c r="DF77" s="29" t="str">
        <f t="shared" si="192"/>
        <v/>
      </c>
      <c r="DG77" s="29" t="str">
        <f t="shared" si="192"/>
        <v/>
      </c>
      <c r="DH77" s="29" t="str">
        <f t="shared" si="192"/>
        <v/>
      </c>
      <c r="DI77" s="29" t="str">
        <f t="shared" si="192"/>
        <v/>
      </c>
      <c r="DJ77" s="30" t="str">
        <f t="shared" si="192"/>
        <v/>
      </c>
    </row>
    <row r="78" spans="1:114" x14ac:dyDescent="0.2">
      <c r="A78" s="55">
        <v>74</v>
      </c>
      <c r="B78">
        <v>1</v>
      </c>
      <c r="C78" s="1">
        <f>IF(B78=1,SUM(B$5:B78),"")</f>
        <v>64</v>
      </c>
      <c r="D78">
        <v>0</v>
      </c>
      <c r="E78">
        <v>0</v>
      </c>
      <c r="F78">
        <v>1</v>
      </c>
      <c r="G78" s="137">
        <f t="shared" si="172"/>
        <v>0</v>
      </c>
      <c r="H78" s="137">
        <f t="shared" si="173"/>
        <v>0</v>
      </c>
      <c r="I78" s="138">
        <f t="shared" si="174"/>
        <v>1</v>
      </c>
      <c r="K78" s="50"/>
      <c r="L78" s="50" t="s">
        <v>13</v>
      </c>
      <c r="M78" s="50"/>
      <c r="N78" s="50"/>
      <c r="O78" s="50"/>
      <c r="P78" s="50" t="s">
        <v>2</v>
      </c>
      <c r="Q78" s="50"/>
      <c r="S78" s="26" t="str">
        <f t="shared" si="175"/>
        <v/>
      </c>
      <c r="AD78" s="31" t="str">
        <f t="shared" si="137"/>
        <v/>
      </c>
      <c r="AE78" s="32" t="str">
        <f t="shared" si="137"/>
        <v/>
      </c>
      <c r="AF78" s="32" t="str">
        <f t="shared" si="132"/>
        <v/>
      </c>
      <c r="AG78" s="32" t="str">
        <f t="shared" si="132"/>
        <v/>
      </c>
      <c r="AH78" s="32" t="str">
        <f t="shared" si="132"/>
        <v/>
      </c>
      <c r="AI78" s="32">
        <f t="shared" si="132"/>
        <v>1</v>
      </c>
      <c r="AJ78" s="33" t="str">
        <f t="shared" si="132"/>
        <v/>
      </c>
      <c r="AV78" s="31" t="str">
        <f t="shared" si="166"/>
        <v/>
      </c>
      <c r="AW78" s="32" t="str">
        <f t="shared" si="166"/>
        <v/>
      </c>
      <c r="AX78" s="32" t="str">
        <f t="shared" si="166"/>
        <v/>
      </c>
      <c r="AY78" s="32" t="str">
        <f t="shared" si="166"/>
        <v/>
      </c>
      <c r="AZ78" s="32" t="str">
        <f t="shared" si="166"/>
        <v/>
      </c>
      <c r="BA78" s="32" t="str">
        <f t="shared" si="166"/>
        <v/>
      </c>
      <c r="BB78" s="33" t="str">
        <f t="shared" si="166"/>
        <v/>
      </c>
      <c r="BD78" s="28" t="str">
        <f t="shared" si="167"/>
        <v/>
      </c>
      <c r="BE78" s="29" t="str">
        <f t="shared" si="167"/>
        <v/>
      </c>
      <c r="BF78" s="29" t="str">
        <f t="shared" si="167"/>
        <v/>
      </c>
      <c r="BG78" s="29" t="str">
        <f t="shared" si="167"/>
        <v/>
      </c>
      <c r="BH78" s="29" t="str">
        <f t="shared" si="167"/>
        <v/>
      </c>
      <c r="BI78" s="29" t="str">
        <f t="shared" si="167"/>
        <v/>
      </c>
      <c r="BJ78" s="30" t="str">
        <f t="shared" si="167"/>
        <v/>
      </c>
      <c r="BL78" s="31" t="str">
        <f t="shared" si="168"/>
        <v/>
      </c>
      <c r="BM78" s="32">
        <f t="shared" si="168"/>
        <v>1</v>
      </c>
      <c r="BN78" s="32" t="str">
        <f t="shared" si="168"/>
        <v/>
      </c>
      <c r="BO78" s="32" t="str">
        <f t="shared" si="168"/>
        <v/>
      </c>
      <c r="BP78" s="32" t="str">
        <f t="shared" si="168"/>
        <v/>
      </c>
      <c r="BQ78" s="32">
        <f t="shared" si="168"/>
        <v>1</v>
      </c>
      <c r="BR78" s="32" t="str">
        <f t="shared" si="168"/>
        <v/>
      </c>
      <c r="BS78" s="33" t="str">
        <f t="shared" si="169"/>
        <v/>
      </c>
      <c r="BU78" s="28" t="str">
        <f t="shared" ref="BU78:CA78" si="193">IF(AND($B78=1,OR(SUM(BL78:BL84)&gt;=3,SUM(BL78:BL84)=0)),$BX$2,"")</f>
        <v/>
      </c>
      <c r="BV78" s="29" t="str">
        <f t="shared" si="193"/>
        <v/>
      </c>
      <c r="BW78" s="29" t="str">
        <f t="shared" si="193"/>
        <v/>
      </c>
      <c r="BX78" s="29" t="str">
        <f t="shared" si="193"/>
        <v/>
      </c>
      <c r="BY78" s="29" t="str">
        <f t="shared" si="193"/>
        <v/>
      </c>
      <c r="BZ78" s="29" t="str">
        <f t="shared" si="193"/>
        <v/>
      </c>
      <c r="CA78" s="30" t="str">
        <f t="shared" si="193"/>
        <v/>
      </c>
      <c r="CC78" s="31" t="str">
        <f t="shared" si="139"/>
        <v/>
      </c>
      <c r="CD78" s="32" t="str">
        <f t="shared" si="139"/>
        <v/>
      </c>
      <c r="CE78" s="32" t="str">
        <f t="shared" si="134"/>
        <v/>
      </c>
      <c r="CF78" s="32" t="str">
        <f t="shared" si="134"/>
        <v/>
      </c>
      <c r="CG78" s="32" t="str">
        <f t="shared" si="134"/>
        <v/>
      </c>
      <c r="CH78" s="32" t="str">
        <f t="shared" si="134"/>
        <v/>
      </c>
      <c r="CI78" s="33" t="str">
        <f t="shared" si="134"/>
        <v/>
      </c>
      <c r="CL78" s="31" t="str">
        <f t="shared" si="140"/>
        <v/>
      </c>
      <c r="CM78" s="32" t="str">
        <f t="shared" si="140"/>
        <v/>
      </c>
      <c r="CN78" s="32" t="str">
        <f t="shared" si="135"/>
        <v/>
      </c>
      <c r="CO78" s="32" t="str">
        <f t="shared" si="135"/>
        <v/>
      </c>
      <c r="CP78" s="32" t="str">
        <f t="shared" si="135"/>
        <v/>
      </c>
      <c r="CQ78" s="32" t="str">
        <f t="shared" si="135"/>
        <v/>
      </c>
      <c r="CR78" s="33" t="str">
        <f t="shared" si="135"/>
        <v/>
      </c>
      <c r="CU78" s="31" t="str">
        <f t="shared" si="177"/>
        <v/>
      </c>
      <c r="CV78" s="32" t="str">
        <f t="shared" si="177"/>
        <v/>
      </c>
      <c r="CW78" s="32" t="str">
        <f t="shared" si="177"/>
        <v/>
      </c>
      <c r="CX78" s="32" t="str">
        <f t="shared" si="177"/>
        <v/>
      </c>
      <c r="CY78" s="32" t="str">
        <f t="shared" si="116"/>
        <v/>
      </c>
      <c r="CZ78" s="32">
        <f t="shared" si="116"/>
        <v>1</v>
      </c>
      <c r="DA78" s="33" t="str">
        <f t="shared" si="116"/>
        <v/>
      </c>
      <c r="DD78" s="28" t="str">
        <f t="shared" ref="DD78:DJ78" si="194">IF(AND($B78=1,SUM(BL78:BL84)&gt;=3),$DG$2,"")</f>
        <v/>
      </c>
      <c r="DE78" s="29" t="str">
        <f t="shared" si="194"/>
        <v/>
      </c>
      <c r="DF78" s="29" t="str">
        <f t="shared" si="194"/>
        <v/>
      </c>
      <c r="DG78" s="29" t="str">
        <f t="shared" si="194"/>
        <v/>
      </c>
      <c r="DH78" s="29" t="str">
        <f t="shared" si="194"/>
        <v/>
      </c>
      <c r="DI78" s="29" t="str">
        <f t="shared" si="194"/>
        <v/>
      </c>
      <c r="DJ78" s="30" t="str">
        <f t="shared" si="194"/>
        <v/>
      </c>
    </row>
    <row r="79" spans="1:114" x14ac:dyDescent="0.2">
      <c r="A79" s="53">
        <v>75</v>
      </c>
      <c r="B79">
        <v>0</v>
      </c>
      <c r="C79" s="1" t="str">
        <f>IF(B79=1,SUM(B$5:B79),"")</f>
        <v/>
      </c>
      <c r="D79">
        <v>0</v>
      </c>
      <c r="E79">
        <v>0</v>
      </c>
      <c r="F79">
        <v>0</v>
      </c>
      <c r="G79" s="64">
        <f t="shared" si="172"/>
        <v>0</v>
      </c>
      <c r="H79" s="64">
        <f t="shared" si="173"/>
        <v>0</v>
      </c>
      <c r="I79" s="65">
        <f t="shared" si="174"/>
        <v>0</v>
      </c>
      <c r="K79" s="50"/>
      <c r="L79" s="50"/>
      <c r="M79" s="50"/>
      <c r="N79" s="50"/>
      <c r="O79" s="50"/>
      <c r="P79" s="50"/>
      <c r="Q79" s="50"/>
      <c r="S79" s="26" t="str">
        <f t="shared" si="175"/>
        <v/>
      </c>
      <c r="AD79" s="31" t="str">
        <f t="shared" si="137"/>
        <v/>
      </c>
      <c r="AE79" s="32" t="str">
        <f t="shared" si="137"/>
        <v/>
      </c>
      <c r="AF79" s="32" t="str">
        <f t="shared" si="132"/>
        <v/>
      </c>
      <c r="AG79" s="32" t="str">
        <f t="shared" si="132"/>
        <v/>
      </c>
      <c r="AH79" s="32" t="str">
        <f t="shared" si="132"/>
        <v/>
      </c>
      <c r="AI79" s="32" t="str">
        <f t="shared" si="132"/>
        <v/>
      </c>
      <c r="AJ79" s="33" t="str">
        <f t="shared" si="132"/>
        <v/>
      </c>
      <c r="AV79" s="31" t="str">
        <f t="shared" si="166"/>
        <v/>
      </c>
      <c r="AW79" s="32" t="str">
        <f t="shared" si="166"/>
        <v/>
      </c>
      <c r="AX79" s="32" t="str">
        <f t="shared" si="166"/>
        <v/>
      </c>
      <c r="AY79" s="32" t="str">
        <f t="shared" si="166"/>
        <v/>
      </c>
      <c r="AZ79" s="32" t="str">
        <f t="shared" si="166"/>
        <v/>
      </c>
      <c r="BA79" s="32" t="str">
        <f t="shared" si="166"/>
        <v/>
      </c>
      <c r="BB79" s="33" t="str">
        <f t="shared" si="166"/>
        <v/>
      </c>
      <c r="BD79" s="28" t="str">
        <f t="shared" si="167"/>
        <v/>
      </c>
      <c r="BE79" s="29" t="str">
        <f t="shared" si="167"/>
        <v/>
      </c>
      <c r="BF79" s="29" t="str">
        <f t="shared" si="167"/>
        <v/>
      </c>
      <c r="BG79" s="29" t="str">
        <f t="shared" si="167"/>
        <v/>
      </c>
      <c r="BH79" s="29" t="str">
        <f t="shared" si="167"/>
        <v/>
      </c>
      <c r="BI79" s="29" t="str">
        <f t="shared" si="167"/>
        <v/>
      </c>
      <c r="BJ79" s="30" t="str">
        <f t="shared" si="167"/>
        <v/>
      </c>
      <c r="BL79" s="31" t="str">
        <f t="shared" si="168"/>
        <v/>
      </c>
      <c r="BM79" s="32" t="str">
        <f t="shared" si="168"/>
        <v/>
      </c>
      <c r="BN79" s="32" t="str">
        <f t="shared" si="168"/>
        <v/>
      </c>
      <c r="BO79" s="32" t="str">
        <f t="shared" si="168"/>
        <v/>
      </c>
      <c r="BP79" s="32" t="str">
        <f t="shared" si="168"/>
        <v/>
      </c>
      <c r="BQ79" s="32" t="str">
        <f t="shared" si="168"/>
        <v/>
      </c>
      <c r="BR79" s="32" t="str">
        <f t="shared" si="168"/>
        <v/>
      </c>
      <c r="BS79" s="33" t="str">
        <f t="shared" si="169"/>
        <v/>
      </c>
      <c r="BU79" s="28" t="str">
        <f t="shared" ref="BU79:CA79" si="195">IF(AND($B79=1,OR(SUM(BL79:BL85)&gt;=3,SUM(BL79:BL85)=0)),$BX$2,"")</f>
        <v/>
      </c>
      <c r="BV79" s="29" t="str">
        <f t="shared" si="195"/>
        <v/>
      </c>
      <c r="BW79" s="29" t="str">
        <f t="shared" si="195"/>
        <v/>
      </c>
      <c r="BX79" s="29" t="str">
        <f t="shared" si="195"/>
        <v/>
      </c>
      <c r="BY79" s="29" t="str">
        <f t="shared" si="195"/>
        <v/>
      </c>
      <c r="BZ79" s="29" t="str">
        <f t="shared" si="195"/>
        <v/>
      </c>
      <c r="CA79" s="30" t="str">
        <f t="shared" si="195"/>
        <v/>
      </c>
      <c r="CC79" s="31" t="str">
        <f t="shared" si="139"/>
        <v/>
      </c>
      <c r="CD79" s="32" t="str">
        <f t="shared" si="139"/>
        <v/>
      </c>
      <c r="CE79" s="32" t="str">
        <f t="shared" si="134"/>
        <v/>
      </c>
      <c r="CF79" s="32" t="str">
        <f t="shared" si="134"/>
        <v/>
      </c>
      <c r="CG79" s="32" t="str">
        <f t="shared" si="134"/>
        <v/>
      </c>
      <c r="CH79" s="32" t="str">
        <f t="shared" si="134"/>
        <v/>
      </c>
      <c r="CI79" s="33" t="str">
        <f t="shared" si="134"/>
        <v/>
      </c>
      <c r="CL79" s="31" t="str">
        <f t="shared" si="140"/>
        <v/>
      </c>
      <c r="CM79" s="32" t="str">
        <f t="shared" si="140"/>
        <v/>
      </c>
      <c r="CN79" s="32" t="str">
        <f t="shared" si="135"/>
        <v/>
      </c>
      <c r="CO79" s="32" t="str">
        <f t="shared" si="135"/>
        <v/>
      </c>
      <c r="CP79" s="32" t="str">
        <f t="shared" si="135"/>
        <v/>
      </c>
      <c r="CQ79" s="32" t="str">
        <f t="shared" si="135"/>
        <v/>
      </c>
      <c r="CR79" s="33" t="str">
        <f t="shared" si="135"/>
        <v/>
      </c>
      <c r="CU79" s="31" t="str">
        <f t="shared" si="177"/>
        <v/>
      </c>
      <c r="CV79" s="32" t="str">
        <f t="shared" si="177"/>
        <v/>
      </c>
      <c r="CW79" s="32" t="str">
        <f t="shared" si="177"/>
        <v/>
      </c>
      <c r="CX79" s="32" t="str">
        <f t="shared" si="177"/>
        <v/>
      </c>
      <c r="CY79" s="32" t="str">
        <f t="shared" si="116"/>
        <v/>
      </c>
      <c r="CZ79" s="32" t="str">
        <f t="shared" si="116"/>
        <v/>
      </c>
      <c r="DA79" s="33" t="str">
        <f t="shared" si="116"/>
        <v/>
      </c>
      <c r="DD79" s="28" t="str">
        <f t="shared" ref="DD79:DJ79" si="196">IF(AND($B79=1,SUM(BL79:BL85)&gt;=3),$DG$2,"")</f>
        <v/>
      </c>
      <c r="DE79" s="29" t="str">
        <f t="shared" si="196"/>
        <v/>
      </c>
      <c r="DF79" s="29" t="str">
        <f t="shared" si="196"/>
        <v/>
      </c>
      <c r="DG79" s="29" t="str">
        <f t="shared" si="196"/>
        <v/>
      </c>
      <c r="DH79" s="29" t="str">
        <f t="shared" si="196"/>
        <v/>
      </c>
      <c r="DI79" s="29" t="str">
        <f t="shared" si="196"/>
        <v/>
      </c>
      <c r="DJ79" s="30" t="str">
        <f t="shared" si="196"/>
        <v/>
      </c>
    </row>
    <row r="80" spans="1:114" x14ac:dyDescent="0.2">
      <c r="A80" s="53">
        <v>76</v>
      </c>
      <c r="B80">
        <v>1</v>
      </c>
      <c r="C80" s="1">
        <f>IF(B80=1,SUM(B$5:B80),"")</f>
        <v>65</v>
      </c>
      <c r="D80">
        <v>0</v>
      </c>
      <c r="E80">
        <v>0</v>
      </c>
      <c r="F80">
        <v>0</v>
      </c>
      <c r="G80" s="64">
        <f t="shared" si="172"/>
        <v>0</v>
      </c>
      <c r="H80" s="64">
        <f t="shared" si="173"/>
        <v>0</v>
      </c>
      <c r="I80" s="65">
        <f t="shared" si="174"/>
        <v>0</v>
      </c>
      <c r="K80" s="50"/>
      <c r="L80" s="50"/>
      <c r="M80" s="50"/>
      <c r="N80" s="50" t="s">
        <v>5</v>
      </c>
      <c r="O80" s="50" t="s">
        <v>12</v>
      </c>
      <c r="P80" s="50"/>
      <c r="Q80" s="50"/>
      <c r="S80" s="26" t="str">
        <f t="shared" si="175"/>
        <v/>
      </c>
      <c r="AD80" s="31" t="str">
        <f t="shared" si="137"/>
        <v/>
      </c>
      <c r="AE80" s="32" t="str">
        <f t="shared" si="137"/>
        <v/>
      </c>
      <c r="AF80" s="32" t="str">
        <f t="shared" si="132"/>
        <v/>
      </c>
      <c r="AG80" s="32" t="str">
        <f t="shared" si="132"/>
        <v/>
      </c>
      <c r="AH80" s="32" t="str">
        <f t="shared" si="132"/>
        <v/>
      </c>
      <c r="AI80" s="32" t="str">
        <f t="shared" si="132"/>
        <v/>
      </c>
      <c r="AJ80" s="33" t="str">
        <f t="shared" si="132"/>
        <v/>
      </c>
      <c r="AV80" s="31" t="str">
        <f t="shared" si="166"/>
        <v/>
      </c>
      <c r="AW80" s="32" t="str">
        <f t="shared" si="166"/>
        <v/>
      </c>
      <c r="AX80" s="32" t="str">
        <f t="shared" si="166"/>
        <v/>
      </c>
      <c r="AY80" s="32" t="str">
        <f t="shared" si="166"/>
        <v/>
      </c>
      <c r="AZ80" s="32" t="str">
        <f t="shared" si="166"/>
        <v/>
      </c>
      <c r="BA80" s="32" t="str">
        <f t="shared" si="166"/>
        <v/>
      </c>
      <c r="BB80" s="33" t="str">
        <f t="shared" si="166"/>
        <v/>
      </c>
      <c r="BD80" s="28" t="str">
        <f t="shared" si="167"/>
        <v/>
      </c>
      <c r="BE80" s="29" t="str">
        <f t="shared" si="167"/>
        <v/>
      </c>
      <c r="BF80" s="29" t="str">
        <f t="shared" si="167"/>
        <v/>
      </c>
      <c r="BG80" s="29" t="str">
        <f t="shared" si="167"/>
        <v/>
      </c>
      <c r="BH80" s="29" t="str">
        <f t="shared" si="167"/>
        <v/>
      </c>
      <c r="BI80" s="29" t="str">
        <f t="shared" si="167"/>
        <v/>
      </c>
      <c r="BJ80" s="30" t="str">
        <f t="shared" si="167"/>
        <v/>
      </c>
      <c r="BL80" s="31" t="str">
        <f t="shared" si="168"/>
        <v/>
      </c>
      <c r="BM80" s="32" t="str">
        <f t="shared" si="168"/>
        <v/>
      </c>
      <c r="BN80" s="32" t="str">
        <f t="shared" si="168"/>
        <v/>
      </c>
      <c r="BO80" s="32">
        <f t="shared" si="168"/>
        <v>1</v>
      </c>
      <c r="BP80" s="32">
        <f t="shared" si="168"/>
        <v>1</v>
      </c>
      <c r="BQ80" s="32" t="str">
        <f t="shared" si="168"/>
        <v/>
      </c>
      <c r="BR80" s="32" t="str">
        <f t="shared" si="168"/>
        <v/>
      </c>
      <c r="BS80" s="33" t="str">
        <f t="shared" si="169"/>
        <v/>
      </c>
      <c r="BU80" s="28" t="str">
        <f t="shared" ref="BU80:CA80" si="197">IF(AND($B80=1,OR(SUM(BL80:BL86)&gt;=3,SUM(BL80:BL86)=0)),$BX$2,"")</f>
        <v/>
      </c>
      <c r="BV80" s="29" t="str">
        <f t="shared" si="197"/>
        <v/>
      </c>
      <c r="BW80" s="29" t="str">
        <f t="shared" si="197"/>
        <v/>
      </c>
      <c r="BX80" s="29" t="str">
        <f t="shared" si="197"/>
        <v/>
      </c>
      <c r="BY80" s="29" t="str">
        <f t="shared" si="197"/>
        <v/>
      </c>
      <c r="BZ80" s="29" t="str">
        <f t="shared" si="197"/>
        <v/>
      </c>
      <c r="CA80" s="30" t="str">
        <f t="shared" si="197"/>
        <v/>
      </c>
      <c r="CC80" s="31" t="str">
        <f t="shared" si="139"/>
        <v/>
      </c>
      <c r="CD80" s="32" t="str">
        <f t="shared" si="139"/>
        <v/>
      </c>
      <c r="CE80" s="32" t="str">
        <f t="shared" si="134"/>
        <v/>
      </c>
      <c r="CF80" s="32" t="str">
        <f t="shared" si="134"/>
        <v/>
      </c>
      <c r="CG80" s="32" t="str">
        <f t="shared" si="134"/>
        <v/>
      </c>
      <c r="CH80" s="32" t="str">
        <f t="shared" si="134"/>
        <v/>
      </c>
      <c r="CI80" s="33" t="str">
        <f t="shared" si="134"/>
        <v/>
      </c>
      <c r="CL80" s="31" t="str">
        <f t="shared" si="140"/>
        <v/>
      </c>
      <c r="CM80" s="32" t="str">
        <f t="shared" si="140"/>
        <v/>
      </c>
      <c r="CN80" s="32" t="str">
        <f t="shared" si="135"/>
        <v/>
      </c>
      <c r="CO80" s="32" t="str">
        <f t="shared" si="135"/>
        <v/>
      </c>
      <c r="CP80" s="32" t="str">
        <f t="shared" si="135"/>
        <v/>
      </c>
      <c r="CQ80" s="32" t="str">
        <f t="shared" si="135"/>
        <v/>
      </c>
      <c r="CR80" s="33" t="str">
        <f t="shared" si="135"/>
        <v/>
      </c>
      <c r="CU80" s="31" t="str">
        <f t="shared" si="177"/>
        <v/>
      </c>
      <c r="CV80" s="32" t="str">
        <f t="shared" si="177"/>
        <v/>
      </c>
      <c r="CW80" s="32" t="str">
        <f t="shared" si="177"/>
        <v/>
      </c>
      <c r="CX80" s="32" t="str">
        <f t="shared" si="177"/>
        <v/>
      </c>
      <c r="CY80" s="32" t="str">
        <f t="shared" si="116"/>
        <v/>
      </c>
      <c r="CZ80" s="32" t="str">
        <f t="shared" si="116"/>
        <v/>
      </c>
      <c r="DA80" s="33" t="str">
        <f t="shared" si="116"/>
        <v/>
      </c>
      <c r="DD80" s="28" t="str">
        <f t="shared" ref="DD80:DJ80" si="198">IF(AND($B80=1,SUM(BL80:BL86)&gt;=3),$DG$2,"")</f>
        <v/>
      </c>
      <c r="DE80" s="29" t="str">
        <f t="shared" si="198"/>
        <v/>
      </c>
      <c r="DF80" s="29" t="str">
        <f t="shared" si="198"/>
        <v/>
      </c>
      <c r="DG80" s="29" t="str">
        <f t="shared" si="198"/>
        <v/>
      </c>
      <c r="DH80" s="29" t="str">
        <f t="shared" si="198"/>
        <v/>
      </c>
      <c r="DI80" s="29" t="str">
        <f t="shared" si="198"/>
        <v/>
      </c>
      <c r="DJ80" s="30" t="str">
        <f t="shared" si="198"/>
        <v/>
      </c>
    </row>
    <row r="81" spans="1:114" x14ac:dyDescent="0.2">
      <c r="A81" s="53">
        <v>77</v>
      </c>
      <c r="B81">
        <v>1</v>
      </c>
      <c r="C81" s="1">
        <f>IF(B81=1,SUM(B$5:B81),"")</f>
        <v>66</v>
      </c>
      <c r="D81">
        <v>0</v>
      </c>
      <c r="E81">
        <v>0</v>
      </c>
      <c r="F81">
        <v>0</v>
      </c>
      <c r="G81" s="64">
        <f t="shared" si="172"/>
        <v>0</v>
      </c>
      <c r="H81" s="64">
        <f t="shared" si="173"/>
        <v>0</v>
      </c>
      <c r="I81" s="65">
        <f t="shared" si="174"/>
        <v>0</v>
      </c>
      <c r="K81" s="50" t="s">
        <v>15</v>
      </c>
      <c r="L81" s="50"/>
      <c r="M81" s="50"/>
      <c r="N81" s="50"/>
      <c r="O81" s="50"/>
      <c r="P81" s="50"/>
      <c r="Q81" s="50" t="s">
        <v>1</v>
      </c>
      <c r="S81" s="26" t="str">
        <f t="shared" si="175"/>
        <v/>
      </c>
      <c r="AD81" s="31" t="str">
        <f t="shared" si="137"/>
        <v/>
      </c>
      <c r="AE81" s="32" t="str">
        <f t="shared" si="137"/>
        <v/>
      </c>
      <c r="AF81" s="32" t="str">
        <f t="shared" si="132"/>
        <v/>
      </c>
      <c r="AG81" s="32" t="str">
        <f t="shared" si="132"/>
        <v/>
      </c>
      <c r="AH81" s="32" t="str">
        <f t="shared" si="132"/>
        <v/>
      </c>
      <c r="AI81" s="32" t="str">
        <f t="shared" si="132"/>
        <v/>
      </c>
      <c r="AJ81" s="33" t="str">
        <f t="shared" si="132"/>
        <v/>
      </c>
      <c r="AV81" s="31" t="str">
        <f t="shared" si="166"/>
        <v/>
      </c>
      <c r="AW81" s="32" t="str">
        <f t="shared" si="166"/>
        <v/>
      </c>
      <c r="AX81" s="32" t="str">
        <f t="shared" si="166"/>
        <v/>
      </c>
      <c r="AY81" s="32" t="str">
        <f t="shared" si="166"/>
        <v/>
      </c>
      <c r="AZ81" s="32" t="str">
        <f t="shared" si="166"/>
        <v/>
      </c>
      <c r="BA81" s="32" t="str">
        <f t="shared" si="166"/>
        <v/>
      </c>
      <c r="BB81" s="33" t="str">
        <f t="shared" si="166"/>
        <v/>
      </c>
      <c r="BD81" s="28" t="str">
        <f t="shared" si="167"/>
        <v/>
      </c>
      <c r="BE81" s="29" t="str">
        <f t="shared" si="167"/>
        <v/>
      </c>
      <c r="BF81" s="29" t="str">
        <f t="shared" si="167"/>
        <v/>
      </c>
      <c r="BG81" s="29" t="str">
        <f t="shared" si="167"/>
        <v/>
      </c>
      <c r="BH81" s="29" t="str">
        <f t="shared" si="167"/>
        <v/>
      </c>
      <c r="BI81" s="29" t="str">
        <f t="shared" si="167"/>
        <v/>
      </c>
      <c r="BJ81" s="30" t="str">
        <f t="shared" si="167"/>
        <v/>
      </c>
      <c r="BL81" s="31">
        <f t="shared" si="168"/>
        <v>1</v>
      </c>
      <c r="BM81" s="32" t="str">
        <f t="shared" si="168"/>
        <v/>
      </c>
      <c r="BN81" s="32" t="str">
        <f t="shared" si="168"/>
        <v/>
      </c>
      <c r="BO81" s="32" t="str">
        <f t="shared" si="168"/>
        <v/>
      </c>
      <c r="BP81" s="32" t="str">
        <f t="shared" si="168"/>
        <v/>
      </c>
      <c r="BQ81" s="32" t="str">
        <f t="shared" si="168"/>
        <v/>
      </c>
      <c r="BR81" s="32">
        <f t="shared" si="168"/>
        <v>1</v>
      </c>
      <c r="BS81" s="33" t="str">
        <f t="shared" si="169"/>
        <v/>
      </c>
      <c r="BU81" s="28" t="str">
        <f t="shared" ref="BU81:CA81" si="199">IF(AND($B81=1,OR(SUM(BL81:BL87)&gt;=3,SUM(BL81:BL87)=0)),$BX$2,"")</f>
        <v/>
      </c>
      <c r="BV81" s="29" t="str">
        <f t="shared" si="199"/>
        <v/>
      </c>
      <c r="BW81" s="29" t="str">
        <f t="shared" si="199"/>
        <v/>
      </c>
      <c r="BX81" s="29" t="str">
        <f t="shared" si="199"/>
        <v/>
      </c>
      <c r="BY81" s="29" t="str">
        <f t="shared" si="199"/>
        <v/>
      </c>
      <c r="BZ81" s="29" t="str">
        <f t="shared" si="199"/>
        <v/>
      </c>
      <c r="CA81" s="30" t="str">
        <f t="shared" si="199"/>
        <v/>
      </c>
      <c r="CC81" s="31" t="str">
        <f t="shared" si="139"/>
        <v/>
      </c>
      <c r="CD81" s="32" t="str">
        <f t="shared" si="139"/>
        <v/>
      </c>
      <c r="CE81" s="32" t="str">
        <f t="shared" si="134"/>
        <v/>
      </c>
      <c r="CF81" s="32" t="str">
        <f t="shared" si="134"/>
        <v/>
      </c>
      <c r="CG81" s="32" t="str">
        <f t="shared" si="134"/>
        <v/>
      </c>
      <c r="CH81" s="32" t="str">
        <f t="shared" si="134"/>
        <v/>
      </c>
      <c r="CI81" s="33" t="str">
        <f t="shared" si="134"/>
        <v/>
      </c>
      <c r="CL81" s="31" t="str">
        <f t="shared" si="140"/>
        <v/>
      </c>
      <c r="CM81" s="32" t="str">
        <f t="shared" si="140"/>
        <v/>
      </c>
      <c r="CN81" s="32" t="str">
        <f t="shared" si="135"/>
        <v/>
      </c>
      <c r="CO81" s="32" t="str">
        <f t="shared" si="135"/>
        <v/>
      </c>
      <c r="CP81" s="32" t="str">
        <f t="shared" si="135"/>
        <v/>
      </c>
      <c r="CQ81" s="32" t="str">
        <f t="shared" si="135"/>
        <v/>
      </c>
      <c r="CR81" s="33" t="str">
        <f t="shared" si="135"/>
        <v/>
      </c>
      <c r="CU81" s="31" t="str">
        <f t="shared" si="177"/>
        <v/>
      </c>
      <c r="CV81" s="32" t="str">
        <f t="shared" si="177"/>
        <v/>
      </c>
      <c r="CW81" s="32" t="str">
        <f t="shared" si="177"/>
        <v/>
      </c>
      <c r="CX81" s="32" t="str">
        <f t="shared" si="177"/>
        <v/>
      </c>
      <c r="CY81" s="32" t="str">
        <f t="shared" si="116"/>
        <v/>
      </c>
      <c r="CZ81" s="32" t="str">
        <f t="shared" si="116"/>
        <v/>
      </c>
      <c r="DA81" s="33" t="str">
        <f t="shared" si="116"/>
        <v/>
      </c>
      <c r="DD81" s="28" t="str">
        <f t="shared" ref="DD81:DJ81" si="200">IF(AND($B81=1,SUM(BL81:BL87)&gt;=3),$DG$2,"")</f>
        <v/>
      </c>
      <c r="DE81" s="29" t="str">
        <f t="shared" si="200"/>
        <v/>
      </c>
      <c r="DF81" s="29" t="str">
        <f t="shared" si="200"/>
        <v/>
      </c>
      <c r="DG81" s="29" t="str">
        <f t="shared" si="200"/>
        <v/>
      </c>
      <c r="DH81" s="29" t="str">
        <f t="shared" si="200"/>
        <v/>
      </c>
      <c r="DI81" s="29" t="str">
        <f t="shared" si="200"/>
        <v/>
      </c>
      <c r="DJ81" s="30" t="str">
        <f t="shared" si="200"/>
        <v/>
      </c>
    </row>
    <row r="82" spans="1:114" x14ac:dyDescent="0.2">
      <c r="A82" s="53">
        <v>78</v>
      </c>
      <c r="B82">
        <v>1</v>
      </c>
      <c r="C82" s="1">
        <f>IF(B82=1,SUM(B$5:B82),"")</f>
        <v>67</v>
      </c>
      <c r="D82">
        <v>1</v>
      </c>
      <c r="E82">
        <v>0</v>
      </c>
      <c r="F82">
        <v>0</v>
      </c>
      <c r="G82" s="64">
        <f t="shared" si="172"/>
        <v>1</v>
      </c>
      <c r="H82" s="64">
        <f t="shared" si="173"/>
        <v>0</v>
      </c>
      <c r="I82" s="65">
        <f t="shared" si="174"/>
        <v>1</v>
      </c>
      <c r="K82" s="50"/>
      <c r="L82" s="50"/>
      <c r="M82" s="50" t="s">
        <v>13</v>
      </c>
      <c r="N82" s="50"/>
      <c r="O82" s="50"/>
      <c r="P82" s="50" t="s">
        <v>3</v>
      </c>
      <c r="Q82" s="50"/>
      <c r="S82" s="26" t="str">
        <f t="shared" si="175"/>
        <v/>
      </c>
      <c r="AD82" s="31" t="str">
        <f t="shared" si="137"/>
        <v/>
      </c>
      <c r="AE82" s="32" t="str">
        <f t="shared" si="137"/>
        <v/>
      </c>
      <c r="AF82" s="32" t="str">
        <f t="shared" si="132"/>
        <v/>
      </c>
      <c r="AG82" s="32" t="str">
        <f t="shared" si="132"/>
        <v/>
      </c>
      <c r="AH82" s="32" t="str">
        <f t="shared" si="132"/>
        <v/>
      </c>
      <c r="AI82" s="32">
        <f t="shared" si="132"/>
        <v>1</v>
      </c>
      <c r="AJ82" s="33" t="str">
        <f t="shared" si="132"/>
        <v/>
      </c>
      <c r="AV82" s="31" t="str">
        <f t="shared" si="166"/>
        <v/>
      </c>
      <c r="AW82" s="32" t="str">
        <f t="shared" si="166"/>
        <v/>
      </c>
      <c r="AX82" s="32" t="str">
        <f t="shared" si="166"/>
        <v/>
      </c>
      <c r="AY82" s="32" t="str">
        <f t="shared" si="166"/>
        <v/>
      </c>
      <c r="AZ82" s="32" t="str">
        <f t="shared" si="166"/>
        <v/>
      </c>
      <c r="BA82" s="32" t="str">
        <f t="shared" si="166"/>
        <v/>
      </c>
      <c r="BB82" s="33" t="str">
        <f t="shared" si="166"/>
        <v/>
      </c>
      <c r="BD82" s="28" t="str">
        <f t="shared" si="167"/>
        <v/>
      </c>
      <c r="BE82" s="29" t="str">
        <f t="shared" si="167"/>
        <v/>
      </c>
      <c r="BF82" s="29" t="str">
        <f t="shared" si="167"/>
        <v/>
      </c>
      <c r="BG82" s="29" t="str">
        <f t="shared" si="167"/>
        <v/>
      </c>
      <c r="BH82" s="29" t="str">
        <f t="shared" si="167"/>
        <v/>
      </c>
      <c r="BI82" s="29" t="str">
        <f t="shared" si="167"/>
        <v/>
      </c>
      <c r="BJ82" s="30" t="str">
        <f t="shared" si="167"/>
        <v/>
      </c>
      <c r="BL82" s="31" t="str">
        <f t="shared" si="168"/>
        <v/>
      </c>
      <c r="BM82" s="32" t="str">
        <f t="shared" si="168"/>
        <v/>
      </c>
      <c r="BN82" s="32">
        <f t="shared" si="168"/>
        <v>1</v>
      </c>
      <c r="BO82" s="32" t="str">
        <f t="shared" si="168"/>
        <v/>
      </c>
      <c r="BP82" s="32" t="str">
        <f t="shared" si="168"/>
        <v/>
      </c>
      <c r="BQ82" s="32">
        <f t="shared" si="168"/>
        <v>1</v>
      </c>
      <c r="BR82" s="32" t="str">
        <f t="shared" si="168"/>
        <v/>
      </c>
      <c r="BS82" s="33" t="str">
        <f t="shared" si="169"/>
        <v/>
      </c>
      <c r="BU82" s="28" t="str">
        <f t="shared" ref="BU82:CA82" si="201">IF(AND($B82=1,OR(SUM(BL82:BL88)&gt;=3,SUM(BL82:BL88)=0)),$BX$2,"")</f>
        <v/>
      </c>
      <c r="BV82" s="29" t="str">
        <f t="shared" si="201"/>
        <v/>
      </c>
      <c r="BW82" s="29" t="str">
        <f t="shared" si="201"/>
        <v/>
      </c>
      <c r="BX82" s="29" t="str">
        <f t="shared" si="201"/>
        <v/>
      </c>
      <c r="BY82" s="29" t="str">
        <f t="shared" si="201"/>
        <v/>
      </c>
      <c r="BZ82" s="29" t="str">
        <f t="shared" si="201"/>
        <v/>
      </c>
      <c r="CA82" s="30" t="str">
        <f t="shared" si="201"/>
        <v/>
      </c>
      <c r="CC82" s="31" t="str">
        <f t="shared" si="139"/>
        <v/>
      </c>
      <c r="CD82" s="32" t="str">
        <f t="shared" si="139"/>
        <v/>
      </c>
      <c r="CE82" s="32" t="str">
        <f t="shared" si="134"/>
        <v/>
      </c>
      <c r="CF82" s="32" t="str">
        <f t="shared" si="134"/>
        <v/>
      </c>
      <c r="CG82" s="32" t="str">
        <f t="shared" si="134"/>
        <v/>
      </c>
      <c r="CH82" s="32">
        <f t="shared" si="134"/>
        <v>1</v>
      </c>
      <c r="CI82" s="33" t="str">
        <f t="shared" si="134"/>
        <v/>
      </c>
      <c r="CL82" s="31" t="str">
        <f t="shared" si="140"/>
        <v/>
      </c>
      <c r="CM82" s="32" t="str">
        <f t="shared" si="140"/>
        <v/>
      </c>
      <c r="CN82" s="32" t="str">
        <f t="shared" si="135"/>
        <v/>
      </c>
      <c r="CO82" s="32" t="str">
        <f t="shared" si="135"/>
        <v/>
      </c>
      <c r="CP82" s="32" t="str">
        <f t="shared" si="135"/>
        <v/>
      </c>
      <c r="CQ82" s="32" t="str">
        <f t="shared" si="135"/>
        <v/>
      </c>
      <c r="CR82" s="33" t="str">
        <f t="shared" si="135"/>
        <v/>
      </c>
      <c r="CU82" s="31" t="str">
        <f t="shared" si="177"/>
        <v/>
      </c>
      <c r="CV82" s="32" t="str">
        <f t="shared" si="177"/>
        <v/>
      </c>
      <c r="CW82" s="32" t="str">
        <f t="shared" si="177"/>
        <v/>
      </c>
      <c r="CX82" s="32" t="str">
        <f t="shared" si="177"/>
        <v/>
      </c>
      <c r="CY82" s="32" t="str">
        <f t="shared" si="116"/>
        <v/>
      </c>
      <c r="CZ82" s="32" t="str">
        <f t="shared" si="116"/>
        <v/>
      </c>
      <c r="DA82" s="33" t="str">
        <f t="shared" si="116"/>
        <v/>
      </c>
      <c r="DD82" s="28" t="str">
        <f t="shared" ref="DD82:DJ82" si="202">IF(AND($B82=1,SUM(BL82:BL88)&gt;=3),$DG$2,"")</f>
        <v/>
      </c>
      <c r="DE82" s="29" t="str">
        <f t="shared" si="202"/>
        <v/>
      </c>
      <c r="DF82" s="29" t="str">
        <f t="shared" si="202"/>
        <v/>
      </c>
      <c r="DG82" s="29" t="str">
        <f t="shared" si="202"/>
        <v/>
      </c>
      <c r="DH82" s="29" t="str">
        <f t="shared" si="202"/>
        <v/>
      </c>
      <c r="DI82" s="29" t="str">
        <f t="shared" si="202"/>
        <v/>
      </c>
      <c r="DJ82" s="30" t="str">
        <f t="shared" si="202"/>
        <v/>
      </c>
    </row>
    <row r="83" spans="1:114" x14ac:dyDescent="0.2">
      <c r="A83" s="53">
        <v>79</v>
      </c>
      <c r="B83">
        <v>1</v>
      </c>
      <c r="C83" s="1">
        <f>IF(B83=1,SUM(B$5:B83),"")</f>
        <v>68</v>
      </c>
      <c r="D83">
        <v>0</v>
      </c>
      <c r="E83">
        <v>1</v>
      </c>
      <c r="F83">
        <v>0</v>
      </c>
      <c r="G83" s="64">
        <f t="shared" si="172"/>
        <v>0</v>
      </c>
      <c r="H83" s="64">
        <f t="shared" si="173"/>
        <v>1</v>
      </c>
      <c r="I83" s="65">
        <f t="shared" si="174"/>
        <v>1</v>
      </c>
      <c r="K83" s="50"/>
      <c r="L83" s="50" t="s">
        <v>4</v>
      </c>
      <c r="M83" s="50"/>
      <c r="N83" s="50" t="s">
        <v>14</v>
      </c>
      <c r="O83" s="50"/>
      <c r="P83" s="50"/>
      <c r="Q83" s="50"/>
      <c r="S83" s="26" t="str">
        <f t="shared" si="175"/>
        <v/>
      </c>
      <c r="AD83" s="31" t="str">
        <f t="shared" si="137"/>
        <v/>
      </c>
      <c r="AE83" s="32">
        <f t="shared" si="137"/>
        <v>1</v>
      </c>
      <c r="AF83" s="32" t="str">
        <f t="shared" si="132"/>
        <v/>
      </c>
      <c r="AG83" s="32" t="str">
        <f t="shared" si="132"/>
        <v/>
      </c>
      <c r="AH83" s="32" t="str">
        <f t="shared" si="132"/>
        <v/>
      </c>
      <c r="AI83" s="32" t="str">
        <f t="shared" si="132"/>
        <v/>
      </c>
      <c r="AJ83" s="33" t="str">
        <f t="shared" si="132"/>
        <v/>
      </c>
      <c r="AV83" s="31" t="str">
        <f t="shared" si="166"/>
        <v/>
      </c>
      <c r="AW83" s="32" t="str">
        <f t="shared" si="166"/>
        <v/>
      </c>
      <c r="AX83" s="32" t="str">
        <f t="shared" si="166"/>
        <v/>
      </c>
      <c r="AY83" s="32" t="str">
        <f t="shared" si="166"/>
        <v/>
      </c>
      <c r="AZ83" s="32" t="str">
        <f t="shared" si="166"/>
        <v/>
      </c>
      <c r="BA83" s="32" t="str">
        <f t="shared" si="166"/>
        <v/>
      </c>
      <c r="BB83" s="33" t="str">
        <f t="shared" si="166"/>
        <v/>
      </c>
      <c r="BD83" s="28" t="str">
        <f t="shared" si="167"/>
        <v/>
      </c>
      <c r="BE83" s="29" t="str">
        <f t="shared" si="167"/>
        <v/>
      </c>
      <c r="BF83" s="29" t="str">
        <f t="shared" si="167"/>
        <v/>
      </c>
      <c r="BG83" s="29" t="str">
        <f t="shared" si="167"/>
        <v/>
      </c>
      <c r="BH83" s="29" t="str">
        <f t="shared" si="167"/>
        <v/>
      </c>
      <c r="BI83" s="29" t="str">
        <f t="shared" si="167"/>
        <v/>
      </c>
      <c r="BJ83" s="30" t="str">
        <f t="shared" si="167"/>
        <v/>
      </c>
      <c r="BL83" s="31" t="str">
        <f t="shared" si="168"/>
        <v/>
      </c>
      <c r="BM83" s="32">
        <f t="shared" si="168"/>
        <v>1</v>
      </c>
      <c r="BN83" s="32" t="str">
        <f t="shared" si="168"/>
        <v/>
      </c>
      <c r="BO83" s="32">
        <f t="shared" si="168"/>
        <v>1</v>
      </c>
      <c r="BP83" s="32" t="str">
        <f t="shared" si="168"/>
        <v/>
      </c>
      <c r="BQ83" s="32" t="str">
        <f t="shared" si="168"/>
        <v/>
      </c>
      <c r="BR83" s="32" t="str">
        <f t="shared" si="168"/>
        <v/>
      </c>
      <c r="BS83" s="33" t="str">
        <f t="shared" si="169"/>
        <v/>
      </c>
      <c r="BU83" s="28" t="str">
        <f t="shared" ref="BU83:CA83" si="203">IF(AND($B83=1,OR(SUM(BL83:BL89)&gt;=3,SUM(BL83:BL89)=0)),$BX$2,"")</f>
        <v/>
      </c>
      <c r="BV83" s="29" t="str">
        <f t="shared" si="203"/>
        <v/>
      </c>
      <c r="BW83" s="29" t="str">
        <f t="shared" si="203"/>
        <v/>
      </c>
      <c r="BX83" s="29" t="str">
        <f t="shared" si="203"/>
        <v/>
      </c>
      <c r="BY83" s="29" t="str">
        <f t="shared" si="203"/>
        <v/>
      </c>
      <c r="BZ83" s="29" t="str">
        <f t="shared" si="203"/>
        <v/>
      </c>
      <c r="CA83" s="30" t="str">
        <f t="shared" si="203"/>
        <v/>
      </c>
      <c r="CC83" s="31" t="str">
        <f t="shared" si="139"/>
        <v/>
      </c>
      <c r="CD83" s="32" t="str">
        <f t="shared" si="139"/>
        <v/>
      </c>
      <c r="CE83" s="32" t="str">
        <f t="shared" si="134"/>
        <v/>
      </c>
      <c r="CF83" s="32" t="str">
        <f t="shared" si="134"/>
        <v/>
      </c>
      <c r="CG83" s="32" t="str">
        <f t="shared" si="134"/>
        <v/>
      </c>
      <c r="CH83" s="32" t="str">
        <f t="shared" si="134"/>
        <v/>
      </c>
      <c r="CI83" s="33" t="str">
        <f t="shared" si="134"/>
        <v/>
      </c>
      <c r="CL83" s="31" t="str">
        <f t="shared" si="140"/>
        <v/>
      </c>
      <c r="CM83" s="32">
        <f t="shared" si="140"/>
        <v>1</v>
      </c>
      <c r="CN83" s="32" t="str">
        <f t="shared" si="135"/>
        <v/>
      </c>
      <c r="CO83" s="32" t="str">
        <f t="shared" si="135"/>
        <v/>
      </c>
      <c r="CP83" s="32" t="str">
        <f t="shared" si="135"/>
        <v/>
      </c>
      <c r="CQ83" s="32" t="str">
        <f t="shared" si="135"/>
        <v/>
      </c>
      <c r="CR83" s="33" t="str">
        <f t="shared" si="135"/>
        <v/>
      </c>
      <c r="CU83" s="31" t="str">
        <f t="shared" si="177"/>
        <v/>
      </c>
      <c r="CV83" s="32" t="str">
        <f t="shared" si="177"/>
        <v/>
      </c>
      <c r="CW83" s="32" t="str">
        <f t="shared" si="177"/>
        <v/>
      </c>
      <c r="CX83" s="32" t="str">
        <f t="shared" si="177"/>
        <v/>
      </c>
      <c r="CY83" s="32" t="str">
        <f t="shared" si="116"/>
        <v/>
      </c>
      <c r="CZ83" s="32" t="str">
        <f t="shared" si="116"/>
        <v/>
      </c>
      <c r="DA83" s="33" t="str">
        <f t="shared" si="116"/>
        <v/>
      </c>
      <c r="DD83" s="28" t="str">
        <f t="shared" ref="DD83:DJ83" si="204">IF(AND($B83=1,SUM(BL83:BL89)&gt;=3),$DG$2,"")</f>
        <v/>
      </c>
      <c r="DE83" s="29" t="str">
        <f t="shared" si="204"/>
        <v/>
      </c>
      <c r="DF83" s="29" t="str">
        <f t="shared" si="204"/>
        <v/>
      </c>
      <c r="DG83" s="29" t="str">
        <f t="shared" si="204"/>
        <v/>
      </c>
      <c r="DH83" s="29" t="str">
        <f t="shared" si="204"/>
        <v/>
      </c>
      <c r="DI83" s="29" t="str">
        <f t="shared" si="204"/>
        <v/>
      </c>
      <c r="DJ83" s="30" t="str">
        <f t="shared" si="204"/>
        <v/>
      </c>
    </row>
    <row r="84" spans="1:114" x14ac:dyDescent="0.2">
      <c r="A84" s="53">
        <v>80</v>
      </c>
      <c r="B84">
        <v>1</v>
      </c>
      <c r="C84" s="1">
        <f>IF(B84=1,SUM(B$5:B84),"")</f>
        <v>69</v>
      </c>
      <c r="D84">
        <v>0</v>
      </c>
      <c r="E84">
        <v>0</v>
      </c>
      <c r="F84">
        <v>0</v>
      </c>
      <c r="G84" s="64">
        <f t="shared" si="172"/>
        <v>0</v>
      </c>
      <c r="H84" s="64">
        <f t="shared" si="173"/>
        <v>0</v>
      </c>
      <c r="I84" s="65">
        <f t="shared" si="174"/>
        <v>0</v>
      </c>
      <c r="K84" s="50"/>
      <c r="L84" s="50"/>
      <c r="M84" s="50"/>
      <c r="N84" s="50"/>
      <c r="O84" s="50" t="s">
        <v>7</v>
      </c>
      <c r="P84" s="50"/>
      <c r="Q84" s="50" t="s">
        <v>11</v>
      </c>
      <c r="S84" s="26" t="str">
        <f t="shared" si="175"/>
        <v/>
      </c>
      <c r="AD84" s="31" t="str">
        <f t="shared" si="137"/>
        <v/>
      </c>
      <c r="AE84" s="32" t="str">
        <f t="shared" si="137"/>
        <v/>
      </c>
      <c r="AF84" s="32" t="str">
        <f t="shared" si="132"/>
        <v/>
      </c>
      <c r="AG84" s="32" t="str">
        <f t="shared" si="132"/>
        <v/>
      </c>
      <c r="AH84" s="32" t="str">
        <f t="shared" si="132"/>
        <v/>
      </c>
      <c r="AI84" s="32" t="str">
        <f t="shared" si="132"/>
        <v/>
      </c>
      <c r="AJ84" s="33" t="str">
        <f t="shared" si="132"/>
        <v/>
      </c>
      <c r="AV84" s="31" t="str">
        <f t="shared" si="166"/>
        <v/>
      </c>
      <c r="AW84" s="32" t="str">
        <f t="shared" si="166"/>
        <v/>
      </c>
      <c r="AX84" s="32" t="str">
        <f t="shared" si="166"/>
        <v/>
      </c>
      <c r="AY84" s="32" t="str">
        <f t="shared" si="166"/>
        <v/>
      </c>
      <c r="AZ84" s="32" t="str">
        <f t="shared" si="166"/>
        <v/>
      </c>
      <c r="BA84" s="32" t="str">
        <f t="shared" si="166"/>
        <v/>
      </c>
      <c r="BB84" s="33" t="str">
        <f t="shared" si="166"/>
        <v/>
      </c>
      <c r="BD84" s="28" t="str">
        <f t="shared" si="167"/>
        <v/>
      </c>
      <c r="BE84" s="29" t="str">
        <f t="shared" si="167"/>
        <v/>
      </c>
      <c r="BF84" s="29" t="str">
        <f t="shared" si="167"/>
        <v/>
      </c>
      <c r="BG84" s="29" t="str">
        <f t="shared" si="167"/>
        <v/>
      </c>
      <c r="BH84" s="29" t="str">
        <f t="shared" si="167"/>
        <v/>
      </c>
      <c r="BI84" s="29" t="str">
        <f t="shared" si="167"/>
        <v/>
      </c>
      <c r="BJ84" s="30" t="str">
        <f t="shared" si="167"/>
        <v/>
      </c>
      <c r="BL84" s="31" t="str">
        <f t="shared" si="168"/>
        <v/>
      </c>
      <c r="BM84" s="32" t="str">
        <f t="shared" si="168"/>
        <v/>
      </c>
      <c r="BN84" s="32" t="str">
        <f t="shared" si="168"/>
        <v/>
      </c>
      <c r="BO84" s="32" t="str">
        <f t="shared" si="168"/>
        <v/>
      </c>
      <c r="BP84" s="32">
        <f t="shared" si="168"/>
        <v>1</v>
      </c>
      <c r="BQ84" s="32" t="str">
        <f t="shared" si="168"/>
        <v/>
      </c>
      <c r="BR84" s="32">
        <f t="shared" si="168"/>
        <v>1</v>
      </c>
      <c r="BS84" s="33" t="str">
        <f t="shared" si="169"/>
        <v/>
      </c>
      <c r="BU84" s="28" t="str">
        <f t="shared" ref="BU84:CA84" si="205">IF(AND($B84=1,OR(SUM(BL84:BL90)&gt;=3,SUM(BL84:BL90)=0)),$BX$2,"")</f>
        <v/>
      </c>
      <c r="BV84" s="29" t="str">
        <f t="shared" si="205"/>
        <v/>
      </c>
      <c r="BW84" s="29" t="str">
        <f t="shared" si="205"/>
        <v/>
      </c>
      <c r="BX84" s="29" t="str">
        <f t="shared" si="205"/>
        <v/>
      </c>
      <c r="BY84" s="29" t="str">
        <f t="shared" si="205"/>
        <v/>
      </c>
      <c r="BZ84" s="29" t="str">
        <f t="shared" si="205"/>
        <v/>
      </c>
      <c r="CA84" s="30" t="str">
        <f t="shared" si="205"/>
        <v/>
      </c>
      <c r="CC84" s="31" t="str">
        <f t="shared" si="139"/>
        <v/>
      </c>
      <c r="CD84" s="32" t="str">
        <f t="shared" si="139"/>
        <v/>
      </c>
      <c r="CE84" s="32" t="str">
        <f t="shared" si="134"/>
        <v/>
      </c>
      <c r="CF84" s="32" t="str">
        <f t="shared" si="134"/>
        <v/>
      </c>
      <c r="CG84" s="32" t="str">
        <f t="shared" si="134"/>
        <v/>
      </c>
      <c r="CH84" s="32" t="str">
        <f t="shared" si="134"/>
        <v/>
      </c>
      <c r="CI84" s="33" t="str">
        <f t="shared" si="134"/>
        <v/>
      </c>
      <c r="CL84" s="31" t="str">
        <f t="shared" si="140"/>
        <v/>
      </c>
      <c r="CM84" s="32" t="str">
        <f t="shared" si="140"/>
        <v/>
      </c>
      <c r="CN84" s="32" t="str">
        <f t="shared" si="135"/>
        <v/>
      </c>
      <c r="CO84" s="32" t="str">
        <f t="shared" si="135"/>
        <v/>
      </c>
      <c r="CP84" s="32" t="str">
        <f t="shared" si="135"/>
        <v/>
      </c>
      <c r="CQ84" s="32" t="str">
        <f t="shared" si="135"/>
        <v/>
      </c>
      <c r="CR84" s="33" t="str">
        <f t="shared" si="135"/>
        <v/>
      </c>
      <c r="CU84" s="31" t="str">
        <f t="shared" si="177"/>
        <v/>
      </c>
      <c r="CV84" s="32" t="str">
        <f t="shared" si="177"/>
        <v/>
      </c>
      <c r="CW84" s="32" t="str">
        <f t="shared" si="177"/>
        <v/>
      </c>
      <c r="CX84" s="32" t="str">
        <f t="shared" si="177"/>
        <v/>
      </c>
      <c r="CY84" s="32" t="str">
        <f t="shared" si="116"/>
        <v/>
      </c>
      <c r="CZ84" s="32" t="str">
        <f t="shared" si="116"/>
        <v/>
      </c>
      <c r="DA84" s="33" t="str">
        <f t="shared" si="116"/>
        <v/>
      </c>
      <c r="DD84" s="28" t="str">
        <f t="shared" ref="DD84:DJ84" si="206">IF(AND($B84=1,SUM(BL84:BL90)&gt;=3),$DG$2,"")</f>
        <v/>
      </c>
      <c r="DE84" s="29" t="str">
        <f t="shared" si="206"/>
        <v/>
      </c>
      <c r="DF84" s="29" t="str">
        <f t="shared" si="206"/>
        <v/>
      </c>
      <c r="DG84" s="29" t="str">
        <f t="shared" si="206"/>
        <v/>
      </c>
      <c r="DH84" s="29" t="str">
        <f t="shared" si="206"/>
        <v/>
      </c>
      <c r="DI84" s="29" t="str">
        <f t="shared" si="206"/>
        <v/>
      </c>
      <c r="DJ84" s="30" t="str">
        <f t="shared" si="206"/>
        <v/>
      </c>
    </row>
    <row r="85" spans="1:114" x14ac:dyDescent="0.2">
      <c r="A85" s="53">
        <v>81</v>
      </c>
      <c r="B85">
        <v>1</v>
      </c>
      <c r="C85" s="1">
        <f>IF(B85=1,SUM(B$5:B85),"")</f>
        <v>70</v>
      </c>
      <c r="D85">
        <v>0</v>
      </c>
      <c r="E85">
        <v>0</v>
      </c>
      <c r="F85">
        <v>1</v>
      </c>
      <c r="G85" s="64">
        <f t="shared" si="172"/>
        <v>0</v>
      </c>
      <c r="H85" s="64">
        <f t="shared" si="173"/>
        <v>0</v>
      </c>
      <c r="I85" s="65">
        <f>MIN(B85,SUM(D85:F85))</f>
        <v>1</v>
      </c>
      <c r="K85" s="50" t="s">
        <v>6</v>
      </c>
      <c r="L85" s="50"/>
      <c r="M85" s="50"/>
      <c r="N85" s="50"/>
      <c r="O85" s="50"/>
      <c r="P85" s="50" t="s">
        <v>8</v>
      </c>
      <c r="Q85" s="50"/>
      <c r="S85" s="26" t="str">
        <f t="shared" si="175"/>
        <v/>
      </c>
      <c r="AD85" s="31">
        <f t="shared" si="137"/>
        <v>1</v>
      </c>
      <c r="AE85" s="32" t="str">
        <f t="shared" si="137"/>
        <v/>
      </c>
      <c r="AF85" s="32" t="str">
        <f t="shared" si="132"/>
        <v/>
      </c>
      <c r="AG85" s="32" t="str">
        <f t="shared" si="132"/>
        <v/>
      </c>
      <c r="AH85" s="32" t="str">
        <f t="shared" si="132"/>
        <v/>
      </c>
      <c r="AI85" s="32" t="str">
        <f t="shared" si="132"/>
        <v/>
      </c>
      <c r="AJ85" s="33" t="str">
        <f t="shared" si="132"/>
        <v/>
      </c>
      <c r="AV85" s="31" t="str">
        <f t="shared" si="166"/>
        <v/>
      </c>
      <c r="AW85" s="32" t="str">
        <f t="shared" si="166"/>
        <v/>
      </c>
      <c r="AX85" s="32" t="str">
        <f t="shared" si="166"/>
        <v/>
      </c>
      <c r="AY85" s="32" t="str">
        <f t="shared" si="166"/>
        <v/>
      </c>
      <c r="AZ85" s="32" t="str">
        <f t="shared" si="166"/>
        <v/>
      </c>
      <c r="BA85" s="32" t="str">
        <f t="shared" si="166"/>
        <v/>
      </c>
      <c r="BB85" s="33" t="str">
        <f t="shared" si="166"/>
        <v/>
      </c>
      <c r="BD85" s="28" t="str">
        <f t="shared" si="167"/>
        <v/>
      </c>
      <c r="BE85" s="29" t="str">
        <f t="shared" si="167"/>
        <v/>
      </c>
      <c r="BF85" s="29" t="str">
        <f t="shared" si="167"/>
        <v/>
      </c>
      <c r="BG85" s="29" t="str">
        <f t="shared" si="167"/>
        <v/>
      </c>
      <c r="BH85" s="29" t="str">
        <f t="shared" si="167"/>
        <v/>
      </c>
      <c r="BI85" s="29" t="str">
        <f t="shared" si="167"/>
        <v/>
      </c>
      <c r="BJ85" s="30" t="str">
        <f t="shared" si="167"/>
        <v/>
      </c>
      <c r="BL85" s="31">
        <f t="shared" si="168"/>
        <v>1</v>
      </c>
      <c r="BM85" s="32" t="str">
        <f t="shared" si="168"/>
        <v/>
      </c>
      <c r="BN85" s="32" t="str">
        <f t="shared" si="168"/>
        <v/>
      </c>
      <c r="BO85" s="32" t="str">
        <f t="shared" si="168"/>
        <v/>
      </c>
      <c r="BP85" s="32" t="str">
        <f t="shared" si="168"/>
        <v/>
      </c>
      <c r="BQ85" s="32">
        <f t="shared" si="168"/>
        <v>1</v>
      </c>
      <c r="BR85" s="32" t="str">
        <f t="shared" si="168"/>
        <v/>
      </c>
      <c r="BS85" s="33" t="str">
        <f t="shared" si="169"/>
        <v/>
      </c>
      <c r="BU85" s="28" t="str">
        <f t="shared" ref="BU85:CA85" si="207">IF(AND($B85=1,OR(SUM(BL85:BL91)&gt;=3,SUM(BL85:BL91)=0)),$BX$2,"")</f>
        <v/>
      </c>
      <c r="BV85" s="29" t="str">
        <f t="shared" si="207"/>
        <v/>
      </c>
      <c r="BW85" s="29" t="str">
        <f t="shared" si="207"/>
        <v/>
      </c>
      <c r="BX85" s="29" t="str">
        <f t="shared" si="207"/>
        <v/>
      </c>
      <c r="BY85" s="29" t="str">
        <f t="shared" si="207"/>
        <v/>
      </c>
      <c r="BZ85" s="29" t="str">
        <f t="shared" si="207"/>
        <v/>
      </c>
      <c r="CA85" s="30" t="str">
        <f t="shared" si="207"/>
        <v/>
      </c>
      <c r="CC85" s="31" t="str">
        <f t="shared" si="139"/>
        <v/>
      </c>
      <c r="CD85" s="32" t="str">
        <f t="shared" si="139"/>
        <v/>
      </c>
      <c r="CE85" s="32" t="str">
        <f t="shared" si="134"/>
        <v/>
      </c>
      <c r="CF85" s="32" t="str">
        <f t="shared" si="134"/>
        <v/>
      </c>
      <c r="CG85" s="32" t="str">
        <f t="shared" si="134"/>
        <v/>
      </c>
      <c r="CH85" s="32" t="str">
        <f t="shared" si="134"/>
        <v/>
      </c>
      <c r="CI85" s="33" t="str">
        <f t="shared" si="134"/>
        <v/>
      </c>
      <c r="CL85" s="31" t="str">
        <f t="shared" si="140"/>
        <v/>
      </c>
      <c r="CM85" s="32" t="str">
        <f t="shared" si="140"/>
        <v/>
      </c>
      <c r="CN85" s="32" t="str">
        <f t="shared" si="135"/>
        <v/>
      </c>
      <c r="CO85" s="32" t="str">
        <f t="shared" si="135"/>
        <v/>
      </c>
      <c r="CP85" s="32" t="str">
        <f t="shared" si="135"/>
        <v/>
      </c>
      <c r="CQ85" s="32" t="str">
        <f t="shared" si="135"/>
        <v/>
      </c>
      <c r="CR85" s="33" t="str">
        <f t="shared" si="135"/>
        <v/>
      </c>
      <c r="CU85" s="31">
        <f t="shared" si="177"/>
        <v>1</v>
      </c>
      <c r="CV85" s="32" t="str">
        <f t="shared" si="177"/>
        <v/>
      </c>
      <c r="CW85" s="32" t="str">
        <f t="shared" si="177"/>
        <v/>
      </c>
      <c r="CX85" s="32" t="str">
        <f t="shared" si="177"/>
        <v/>
      </c>
      <c r="CY85" s="32" t="str">
        <f t="shared" si="116"/>
        <v/>
      </c>
      <c r="CZ85" s="32" t="str">
        <f t="shared" si="116"/>
        <v/>
      </c>
      <c r="DA85" s="33" t="str">
        <f t="shared" si="116"/>
        <v/>
      </c>
      <c r="DD85" s="28" t="str">
        <f t="shared" ref="DD85:DJ85" si="208">IF(AND($B85=1,SUM(BL85:BL91)&gt;=3),$DG$2,"")</f>
        <v/>
      </c>
      <c r="DE85" s="29" t="str">
        <f t="shared" si="208"/>
        <v/>
      </c>
      <c r="DF85" s="29" t="str">
        <f t="shared" si="208"/>
        <v/>
      </c>
      <c r="DG85" s="29" t="str">
        <f t="shared" si="208"/>
        <v/>
      </c>
      <c r="DH85" s="29" t="str">
        <f t="shared" si="208"/>
        <v/>
      </c>
      <c r="DI85" s="29" t="str">
        <f t="shared" si="208"/>
        <v/>
      </c>
      <c r="DJ85" s="30" t="str">
        <f t="shared" si="208"/>
        <v/>
      </c>
    </row>
    <row r="86" spans="1:114" x14ac:dyDescent="0.2">
      <c r="A86" s="53">
        <v>82</v>
      </c>
      <c r="B86">
        <v>0</v>
      </c>
      <c r="C86" s="1" t="str">
        <f>IF(B86=1,SUM(B$5:B86),"")</f>
        <v/>
      </c>
      <c r="D86">
        <v>0</v>
      </c>
      <c r="E86">
        <v>0</v>
      </c>
      <c r="F86">
        <v>0</v>
      </c>
      <c r="G86" s="64">
        <f t="shared" si="172"/>
        <v>0</v>
      </c>
      <c r="H86" s="64">
        <f t="shared" si="173"/>
        <v>0</v>
      </c>
      <c r="I86" s="65">
        <f t="shared" si="174"/>
        <v>0</v>
      </c>
      <c r="K86" s="50"/>
      <c r="L86" s="50"/>
      <c r="M86" s="50"/>
      <c r="N86" s="50"/>
      <c r="O86" s="50"/>
      <c r="P86" s="50"/>
      <c r="Q86" s="50"/>
      <c r="S86" s="26" t="str">
        <f t="shared" si="175"/>
        <v/>
      </c>
      <c r="AD86" s="31" t="str">
        <f t="shared" si="137"/>
        <v/>
      </c>
      <c r="AE86" s="32" t="str">
        <f t="shared" si="137"/>
        <v/>
      </c>
      <c r="AF86" s="32" t="str">
        <f t="shared" si="132"/>
        <v/>
      </c>
      <c r="AG86" s="32" t="str">
        <f t="shared" si="132"/>
        <v/>
      </c>
      <c r="AH86" s="32" t="str">
        <f t="shared" si="132"/>
        <v/>
      </c>
      <c r="AI86" s="32" t="str">
        <f t="shared" si="132"/>
        <v/>
      </c>
      <c r="AJ86" s="33" t="str">
        <f t="shared" si="132"/>
        <v/>
      </c>
      <c r="AV86" s="31" t="str">
        <f t="shared" si="166"/>
        <v/>
      </c>
      <c r="AW86" s="32" t="str">
        <f t="shared" si="166"/>
        <v/>
      </c>
      <c r="AX86" s="32" t="str">
        <f t="shared" si="166"/>
        <v/>
      </c>
      <c r="AY86" s="32" t="str">
        <f t="shared" si="166"/>
        <v/>
      </c>
      <c r="AZ86" s="32" t="str">
        <f t="shared" si="166"/>
        <v/>
      </c>
      <c r="BA86" s="32" t="str">
        <f t="shared" si="166"/>
        <v/>
      </c>
      <c r="BB86" s="33" t="str">
        <f t="shared" si="166"/>
        <v/>
      </c>
      <c r="BD86" s="28" t="str">
        <f t="shared" si="167"/>
        <v/>
      </c>
      <c r="BE86" s="29" t="str">
        <f t="shared" si="167"/>
        <v/>
      </c>
      <c r="BF86" s="29" t="str">
        <f t="shared" si="167"/>
        <v/>
      </c>
      <c r="BG86" s="29" t="str">
        <f t="shared" si="167"/>
        <v/>
      </c>
      <c r="BH86" s="29" t="str">
        <f t="shared" si="167"/>
        <v/>
      </c>
      <c r="BI86" s="29" t="str">
        <f t="shared" si="167"/>
        <v/>
      </c>
      <c r="BJ86" s="30" t="str">
        <f t="shared" si="167"/>
        <v/>
      </c>
      <c r="BL86" s="31" t="str">
        <f t="shared" si="168"/>
        <v/>
      </c>
      <c r="BM86" s="32" t="str">
        <f t="shared" si="168"/>
        <v/>
      </c>
      <c r="BN86" s="32" t="str">
        <f t="shared" si="168"/>
        <v/>
      </c>
      <c r="BO86" s="32" t="str">
        <f t="shared" si="168"/>
        <v/>
      </c>
      <c r="BP86" s="32" t="str">
        <f t="shared" si="168"/>
        <v/>
      </c>
      <c r="BQ86" s="32" t="str">
        <f t="shared" si="168"/>
        <v/>
      </c>
      <c r="BR86" s="32" t="str">
        <f t="shared" si="168"/>
        <v/>
      </c>
      <c r="BS86" s="33" t="str">
        <f t="shared" si="169"/>
        <v/>
      </c>
      <c r="BU86" s="28" t="str">
        <f t="shared" ref="BU86:CA86" si="209">IF(AND($B86=1,OR(SUM(BL86:BL92)&gt;=3,SUM(BL86:BL92)=0)),$BX$2,"")</f>
        <v/>
      </c>
      <c r="BV86" s="29" t="str">
        <f t="shared" si="209"/>
        <v/>
      </c>
      <c r="BW86" s="29" t="str">
        <f t="shared" si="209"/>
        <v/>
      </c>
      <c r="BX86" s="29" t="str">
        <f t="shared" si="209"/>
        <v/>
      </c>
      <c r="BY86" s="29" t="str">
        <f t="shared" si="209"/>
        <v/>
      </c>
      <c r="BZ86" s="29" t="str">
        <f t="shared" si="209"/>
        <v/>
      </c>
      <c r="CA86" s="30" t="str">
        <f t="shared" si="209"/>
        <v/>
      </c>
      <c r="CC86" s="31" t="str">
        <f t="shared" si="139"/>
        <v/>
      </c>
      <c r="CD86" s="32" t="str">
        <f t="shared" si="139"/>
        <v/>
      </c>
      <c r="CE86" s="32" t="str">
        <f t="shared" si="134"/>
        <v/>
      </c>
      <c r="CF86" s="32" t="str">
        <f t="shared" si="134"/>
        <v/>
      </c>
      <c r="CG86" s="32" t="str">
        <f t="shared" si="134"/>
        <v/>
      </c>
      <c r="CH86" s="32" t="str">
        <f t="shared" si="134"/>
        <v/>
      </c>
      <c r="CI86" s="33" t="str">
        <f t="shared" si="134"/>
        <v/>
      </c>
      <c r="CL86" s="31" t="str">
        <f t="shared" si="140"/>
        <v/>
      </c>
      <c r="CM86" s="32" t="str">
        <f t="shared" si="140"/>
        <v/>
      </c>
      <c r="CN86" s="32" t="str">
        <f t="shared" si="135"/>
        <v/>
      </c>
      <c r="CO86" s="32" t="str">
        <f t="shared" si="135"/>
        <v/>
      </c>
      <c r="CP86" s="32" t="str">
        <f t="shared" si="135"/>
        <v/>
      </c>
      <c r="CQ86" s="32" t="str">
        <f t="shared" si="135"/>
        <v/>
      </c>
      <c r="CR86" s="33" t="str">
        <f t="shared" si="135"/>
        <v/>
      </c>
      <c r="CU86" s="31" t="str">
        <f t="shared" si="177"/>
        <v/>
      </c>
      <c r="CV86" s="32" t="str">
        <f t="shared" si="177"/>
        <v/>
      </c>
      <c r="CW86" s="32" t="str">
        <f t="shared" si="177"/>
        <v/>
      </c>
      <c r="CX86" s="32" t="str">
        <f t="shared" si="177"/>
        <v/>
      </c>
      <c r="CY86" s="32" t="str">
        <f t="shared" si="116"/>
        <v/>
      </c>
      <c r="CZ86" s="32" t="str">
        <f t="shared" si="116"/>
        <v/>
      </c>
      <c r="DA86" s="33" t="str">
        <f t="shared" si="116"/>
        <v/>
      </c>
      <c r="DD86" s="28" t="str">
        <f t="shared" ref="DD86:DJ86" si="210">IF(AND($B86=1,SUM(BL86:BL92)&gt;=3),$DG$2,"")</f>
        <v/>
      </c>
      <c r="DE86" s="29" t="str">
        <f t="shared" si="210"/>
        <v/>
      </c>
      <c r="DF86" s="29" t="str">
        <f t="shared" si="210"/>
        <v/>
      </c>
      <c r="DG86" s="29" t="str">
        <f t="shared" si="210"/>
        <v/>
      </c>
      <c r="DH86" s="29" t="str">
        <f t="shared" si="210"/>
        <v/>
      </c>
      <c r="DI86" s="29" t="str">
        <f t="shared" si="210"/>
        <v/>
      </c>
      <c r="DJ86" s="30" t="str">
        <f t="shared" si="210"/>
        <v/>
      </c>
    </row>
    <row r="87" spans="1:114" x14ac:dyDescent="0.2">
      <c r="A87" s="53">
        <v>83</v>
      </c>
      <c r="B87">
        <v>1</v>
      </c>
      <c r="C87" s="1">
        <f>IF(B87=1,SUM(B$5:B87),"")</f>
        <v>71</v>
      </c>
      <c r="D87">
        <v>0</v>
      </c>
      <c r="E87">
        <v>0</v>
      </c>
      <c r="F87">
        <v>0</v>
      </c>
      <c r="G87" s="64">
        <f t="shared" si="172"/>
        <v>0</v>
      </c>
      <c r="H87" s="64">
        <f t="shared" si="173"/>
        <v>0</v>
      </c>
      <c r="I87" s="65">
        <f t="shared" si="174"/>
        <v>0</v>
      </c>
      <c r="K87" s="50"/>
      <c r="L87" s="50"/>
      <c r="M87" s="50" t="s">
        <v>4</v>
      </c>
      <c r="N87" s="50" t="s">
        <v>10</v>
      </c>
      <c r="O87" s="50"/>
      <c r="P87" s="50"/>
      <c r="Q87" s="50"/>
      <c r="S87" s="26" t="str">
        <f t="shared" si="175"/>
        <v/>
      </c>
      <c r="AD87" s="31" t="str">
        <f t="shared" si="137"/>
        <v/>
      </c>
      <c r="AE87" s="32" t="str">
        <f t="shared" si="137"/>
        <v/>
      </c>
      <c r="AF87" s="32" t="str">
        <f t="shared" si="132"/>
        <v/>
      </c>
      <c r="AG87" s="32" t="str">
        <f t="shared" si="132"/>
        <v/>
      </c>
      <c r="AH87" s="32" t="str">
        <f t="shared" si="132"/>
        <v/>
      </c>
      <c r="AI87" s="32" t="str">
        <f t="shared" si="132"/>
        <v/>
      </c>
      <c r="AJ87" s="33" t="str">
        <f t="shared" si="132"/>
        <v/>
      </c>
      <c r="AV87" s="31" t="str">
        <f t="shared" si="166"/>
        <v/>
      </c>
      <c r="AW87" s="32" t="str">
        <f t="shared" si="166"/>
        <v/>
      </c>
      <c r="AX87" s="32" t="str">
        <f t="shared" si="166"/>
        <v/>
      </c>
      <c r="AY87" s="32" t="str">
        <f t="shared" si="166"/>
        <v/>
      </c>
      <c r="AZ87" s="32" t="str">
        <f t="shared" si="166"/>
        <v/>
      </c>
      <c r="BA87" s="32" t="str">
        <f t="shared" si="166"/>
        <v/>
      </c>
      <c r="BB87" s="33" t="str">
        <f t="shared" si="166"/>
        <v/>
      </c>
      <c r="BD87" s="28" t="str">
        <f t="shared" si="167"/>
        <v/>
      </c>
      <c r="BE87" s="29" t="str">
        <f t="shared" si="167"/>
        <v/>
      </c>
      <c r="BF87" s="29" t="str">
        <f t="shared" si="167"/>
        <v/>
      </c>
      <c r="BG87" s="29" t="str">
        <f t="shared" si="167"/>
        <v/>
      </c>
      <c r="BH87" s="29" t="str">
        <f t="shared" si="167"/>
        <v/>
      </c>
      <c r="BI87" s="29" t="str">
        <f t="shared" si="167"/>
        <v/>
      </c>
      <c r="BJ87" s="30" t="str">
        <f t="shared" si="167"/>
        <v/>
      </c>
      <c r="BL87" s="31" t="str">
        <f t="shared" si="168"/>
        <v/>
      </c>
      <c r="BM87" s="32" t="str">
        <f t="shared" si="168"/>
        <v/>
      </c>
      <c r="BN87" s="32">
        <f t="shared" si="168"/>
        <v>1</v>
      </c>
      <c r="BO87" s="32">
        <f t="shared" si="168"/>
        <v>1</v>
      </c>
      <c r="BP87" s="32" t="str">
        <f t="shared" si="168"/>
        <v/>
      </c>
      <c r="BQ87" s="32" t="str">
        <f t="shared" si="168"/>
        <v/>
      </c>
      <c r="BR87" s="32" t="str">
        <f t="shared" si="168"/>
        <v/>
      </c>
      <c r="BS87" s="33" t="str">
        <f t="shared" si="169"/>
        <v/>
      </c>
      <c r="BU87" s="28" t="str">
        <f t="shared" ref="BU87:CA87" si="211">IF(AND($B87=1,OR(SUM(BL87:BL93)&gt;=3,SUM(BL87:BL93)=0)),$BX$2,"")</f>
        <v/>
      </c>
      <c r="BV87" s="29" t="str">
        <f t="shared" si="211"/>
        <v/>
      </c>
      <c r="BW87" s="29" t="str">
        <f t="shared" si="211"/>
        <v/>
      </c>
      <c r="BX87" s="29" t="str">
        <f t="shared" si="211"/>
        <v/>
      </c>
      <c r="BY87" s="29" t="str">
        <f t="shared" si="211"/>
        <v/>
      </c>
      <c r="BZ87" s="29" t="str">
        <f t="shared" si="211"/>
        <v/>
      </c>
      <c r="CA87" s="30" t="str">
        <f t="shared" si="211"/>
        <v/>
      </c>
      <c r="CC87" s="31" t="str">
        <f t="shared" si="139"/>
        <v/>
      </c>
      <c r="CD87" s="32" t="str">
        <f t="shared" si="139"/>
        <v/>
      </c>
      <c r="CE87" s="32" t="str">
        <f t="shared" si="134"/>
        <v/>
      </c>
      <c r="CF87" s="32" t="str">
        <f t="shared" si="134"/>
        <v/>
      </c>
      <c r="CG87" s="32" t="str">
        <f t="shared" si="134"/>
        <v/>
      </c>
      <c r="CH87" s="32" t="str">
        <f t="shared" si="134"/>
        <v/>
      </c>
      <c r="CI87" s="33" t="str">
        <f t="shared" si="134"/>
        <v/>
      </c>
      <c r="CL87" s="31" t="str">
        <f t="shared" si="140"/>
        <v/>
      </c>
      <c r="CM87" s="32" t="str">
        <f t="shared" si="140"/>
        <v/>
      </c>
      <c r="CN87" s="32" t="str">
        <f t="shared" si="135"/>
        <v/>
      </c>
      <c r="CO87" s="32" t="str">
        <f t="shared" si="135"/>
        <v/>
      </c>
      <c r="CP87" s="32" t="str">
        <f t="shared" si="135"/>
        <v/>
      </c>
      <c r="CQ87" s="32" t="str">
        <f t="shared" si="135"/>
        <v/>
      </c>
      <c r="CR87" s="33" t="str">
        <f t="shared" si="135"/>
        <v/>
      </c>
      <c r="CU87" s="31" t="str">
        <f t="shared" si="177"/>
        <v/>
      </c>
      <c r="CV87" s="32" t="str">
        <f t="shared" si="177"/>
        <v/>
      </c>
      <c r="CW87" s="32" t="str">
        <f t="shared" si="177"/>
        <v/>
      </c>
      <c r="CX87" s="32" t="str">
        <f t="shared" si="177"/>
        <v/>
      </c>
      <c r="CY87" s="32" t="str">
        <f t="shared" si="116"/>
        <v/>
      </c>
      <c r="CZ87" s="32" t="str">
        <f t="shared" si="116"/>
        <v/>
      </c>
      <c r="DA87" s="33" t="str">
        <f t="shared" si="116"/>
        <v/>
      </c>
      <c r="DD87" s="28" t="str">
        <f t="shared" ref="DD87:DJ87" si="212">IF(AND($B87=1,SUM(BL87:BL93)&gt;=3),$DG$2,"")</f>
        <v/>
      </c>
      <c r="DE87" s="29" t="str">
        <f t="shared" si="212"/>
        <v/>
      </c>
      <c r="DF87" s="29" t="str">
        <f t="shared" si="212"/>
        <v/>
      </c>
      <c r="DG87" s="29" t="str">
        <f t="shared" si="212"/>
        <v/>
      </c>
      <c r="DH87" s="29" t="str">
        <f t="shared" si="212"/>
        <v/>
      </c>
      <c r="DI87" s="29" t="str">
        <f t="shared" si="212"/>
        <v/>
      </c>
      <c r="DJ87" s="30" t="str">
        <f t="shared" si="212"/>
        <v/>
      </c>
    </row>
    <row r="88" spans="1:114" x14ac:dyDescent="0.2">
      <c r="A88" s="53">
        <v>84</v>
      </c>
      <c r="B88">
        <v>1</v>
      </c>
      <c r="C88" s="1">
        <f>IF(B88=1,SUM(B$5:B88),"")</f>
        <v>72</v>
      </c>
      <c r="D88">
        <v>0</v>
      </c>
      <c r="E88">
        <v>0</v>
      </c>
      <c r="F88">
        <v>0</v>
      </c>
      <c r="G88" s="64">
        <f t="shared" si="172"/>
        <v>0</v>
      </c>
      <c r="H88" s="64">
        <f t="shared" si="173"/>
        <v>0</v>
      </c>
      <c r="I88" s="65">
        <f t="shared" si="174"/>
        <v>0</v>
      </c>
      <c r="K88" s="50"/>
      <c r="L88" s="50" t="s">
        <v>15</v>
      </c>
      <c r="M88" s="50"/>
      <c r="N88" s="50"/>
      <c r="O88" s="50"/>
      <c r="P88" s="50"/>
      <c r="Q88" s="50" t="s">
        <v>2</v>
      </c>
      <c r="S88" s="26" t="str">
        <f t="shared" si="175"/>
        <v/>
      </c>
      <c r="AD88" s="31" t="str">
        <f t="shared" si="137"/>
        <v/>
      </c>
      <c r="AE88" s="32" t="str">
        <f t="shared" si="137"/>
        <v/>
      </c>
      <c r="AF88" s="32" t="str">
        <f t="shared" si="132"/>
        <v/>
      </c>
      <c r="AG88" s="32" t="str">
        <f t="shared" si="132"/>
        <v/>
      </c>
      <c r="AH88" s="32" t="str">
        <f t="shared" si="132"/>
        <v/>
      </c>
      <c r="AI88" s="32" t="str">
        <f t="shared" si="132"/>
        <v/>
      </c>
      <c r="AJ88" s="33" t="str">
        <f t="shared" si="132"/>
        <v/>
      </c>
      <c r="AV88" s="31" t="str">
        <f t="shared" si="166"/>
        <v/>
      </c>
      <c r="AW88" s="32" t="str">
        <f t="shared" si="166"/>
        <v/>
      </c>
      <c r="AX88" s="32" t="str">
        <f t="shared" si="166"/>
        <v/>
      </c>
      <c r="AY88" s="32" t="str">
        <f t="shared" si="166"/>
        <v/>
      </c>
      <c r="AZ88" s="32" t="str">
        <f t="shared" si="166"/>
        <v/>
      </c>
      <c r="BA88" s="32" t="str">
        <f t="shared" si="166"/>
        <v/>
      </c>
      <c r="BB88" s="33" t="str">
        <f t="shared" si="166"/>
        <v/>
      </c>
      <c r="BD88" s="28" t="str">
        <f t="shared" si="167"/>
        <v/>
      </c>
      <c r="BE88" s="29" t="str">
        <f t="shared" si="167"/>
        <v/>
      </c>
      <c r="BF88" s="29" t="str">
        <f t="shared" si="167"/>
        <v/>
      </c>
      <c r="BG88" s="29" t="str">
        <f t="shared" si="167"/>
        <v/>
      </c>
      <c r="BH88" s="29" t="str">
        <f t="shared" si="167"/>
        <v/>
      </c>
      <c r="BI88" s="29" t="str">
        <f t="shared" si="167"/>
        <v/>
      </c>
      <c r="BJ88" s="30" t="str">
        <f t="shared" si="167"/>
        <v/>
      </c>
      <c r="BL88" s="31" t="str">
        <f t="shared" si="168"/>
        <v/>
      </c>
      <c r="BM88" s="32">
        <f t="shared" si="168"/>
        <v>1</v>
      </c>
      <c r="BN88" s="32" t="str">
        <f t="shared" si="168"/>
        <v/>
      </c>
      <c r="BO88" s="32" t="str">
        <f t="shared" si="168"/>
        <v/>
      </c>
      <c r="BP88" s="32" t="str">
        <f t="shared" si="168"/>
        <v/>
      </c>
      <c r="BQ88" s="32" t="str">
        <f t="shared" si="168"/>
        <v/>
      </c>
      <c r="BR88" s="32">
        <f t="shared" si="168"/>
        <v>1</v>
      </c>
      <c r="BS88" s="33" t="str">
        <f t="shared" si="169"/>
        <v/>
      </c>
      <c r="BU88" s="28" t="str">
        <f t="shared" ref="BU88:CA88" si="213">IF(AND($B88=1,OR(SUM(BL88:BL94)&gt;=3,SUM(BL88:BL94)=0)),$BX$2,"")</f>
        <v/>
      </c>
      <c r="BV88" s="29" t="str">
        <f t="shared" si="213"/>
        <v/>
      </c>
      <c r="BW88" s="29" t="str">
        <f t="shared" si="213"/>
        <v/>
      </c>
      <c r="BX88" s="29" t="str">
        <f t="shared" si="213"/>
        <v/>
      </c>
      <c r="BY88" s="29" t="str">
        <f t="shared" si="213"/>
        <v/>
      </c>
      <c r="BZ88" s="29" t="str">
        <f t="shared" si="213"/>
        <v/>
      </c>
      <c r="CA88" s="30" t="str">
        <f t="shared" si="213"/>
        <v/>
      </c>
      <c r="CC88" s="31" t="str">
        <f t="shared" si="139"/>
        <v/>
      </c>
      <c r="CD88" s="32" t="str">
        <f t="shared" si="139"/>
        <v/>
      </c>
      <c r="CE88" s="32" t="str">
        <f t="shared" si="134"/>
        <v/>
      </c>
      <c r="CF88" s="32" t="str">
        <f t="shared" si="134"/>
        <v/>
      </c>
      <c r="CG88" s="32" t="str">
        <f t="shared" si="134"/>
        <v/>
      </c>
      <c r="CH88" s="32" t="str">
        <f t="shared" si="134"/>
        <v/>
      </c>
      <c r="CI88" s="33" t="str">
        <f t="shared" si="134"/>
        <v/>
      </c>
      <c r="CL88" s="31" t="str">
        <f t="shared" si="140"/>
        <v/>
      </c>
      <c r="CM88" s="32" t="str">
        <f t="shared" si="140"/>
        <v/>
      </c>
      <c r="CN88" s="32" t="str">
        <f t="shared" si="135"/>
        <v/>
      </c>
      <c r="CO88" s="32" t="str">
        <f t="shared" si="135"/>
        <v/>
      </c>
      <c r="CP88" s="32" t="str">
        <f t="shared" si="135"/>
        <v/>
      </c>
      <c r="CQ88" s="32" t="str">
        <f t="shared" si="135"/>
        <v/>
      </c>
      <c r="CR88" s="33" t="str">
        <f t="shared" si="135"/>
        <v/>
      </c>
      <c r="CU88" s="31" t="str">
        <f t="shared" si="177"/>
        <v/>
      </c>
      <c r="CV88" s="32" t="str">
        <f t="shared" si="177"/>
        <v/>
      </c>
      <c r="CW88" s="32" t="str">
        <f t="shared" si="177"/>
        <v/>
      </c>
      <c r="CX88" s="32" t="str">
        <f t="shared" si="177"/>
        <v/>
      </c>
      <c r="CY88" s="32" t="str">
        <f t="shared" si="116"/>
        <v/>
      </c>
      <c r="CZ88" s="32" t="str">
        <f t="shared" si="116"/>
        <v/>
      </c>
      <c r="DA88" s="33" t="str">
        <f t="shared" si="116"/>
        <v/>
      </c>
      <c r="DD88" s="28" t="str">
        <f t="shared" ref="DD88:DJ88" si="214">IF(AND($B88=1,SUM(BL88:BL94)&gt;=3),$DG$2,"")</f>
        <v/>
      </c>
      <c r="DE88" s="29" t="str">
        <f t="shared" si="214"/>
        <v/>
      </c>
      <c r="DF88" s="29" t="str">
        <f t="shared" si="214"/>
        <v/>
      </c>
      <c r="DG88" s="29" t="str">
        <f t="shared" si="214"/>
        <v/>
      </c>
      <c r="DH88" s="29" t="str">
        <f t="shared" si="214"/>
        <v/>
      </c>
      <c r="DI88" s="29" t="str">
        <f t="shared" si="214"/>
        <v/>
      </c>
      <c r="DJ88" s="30" t="str">
        <f t="shared" si="214"/>
        <v/>
      </c>
    </row>
    <row r="89" spans="1:114" x14ac:dyDescent="0.2">
      <c r="A89" s="53">
        <v>85</v>
      </c>
      <c r="B89">
        <v>1</v>
      </c>
      <c r="C89" s="1">
        <f>IF(B89=1,SUM(B$5:B89),"")</f>
        <v>73</v>
      </c>
      <c r="D89">
        <v>1</v>
      </c>
      <c r="E89">
        <v>0</v>
      </c>
      <c r="F89">
        <v>0</v>
      </c>
      <c r="G89" s="64">
        <f t="shared" si="172"/>
        <v>1</v>
      </c>
      <c r="H89" s="64">
        <f t="shared" si="173"/>
        <v>0</v>
      </c>
      <c r="I89" s="65">
        <f t="shared" si="174"/>
        <v>1</v>
      </c>
      <c r="K89" s="50"/>
      <c r="L89" s="50"/>
      <c r="M89" s="50"/>
      <c r="N89" s="50"/>
      <c r="O89" s="50" t="s">
        <v>6</v>
      </c>
      <c r="P89" s="50" t="s">
        <v>11</v>
      </c>
      <c r="Q89" s="50"/>
      <c r="S89" s="26" t="str">
        <f t="shared" si="175"/>
        <v/>
      </c>
      <c r="AD89" s="31" t="str">
        <f t="shared" si="137"/>
        <v/>
      </c>
      <c r="AE89" s="32" t="str">
        <f t="shared" si="137"/>
        <v/>
      </c>
      <c r="AF89" s="32" t="str">
        <f t="shared" si="132"/>
        <v/>
      </c>
      <c r="AG89" s="32" t="str">
        <f t="shared" si="132"/>
        <v/>
      </c>
      <c r="AH89" s="32">
        <f t="shared" si="132"/>
        <v>1</v>
      </c>
      <c r="AI89" s="32" t="str">
        <f t="shared" si="132"/>
        <v/>
      </c>
      <c r="AJ89" s="33" t="str">
        <f t="shared" si="132"/>
        <v/>
      </c>
      <c r="AV89" s="31" t="str">
        <f t="shared" si="166"/>
        <v/>
      </c>
      <c r="AW89" s="32" t="str">
        <f t="shared" si="166"/>
        <v/>
      </c>
      <c r="AX89" s="32" t="str">
        <f t="shared" si="166"/>
        <v/>
      </c>
      <c r="AY89" s="32" t="str">
        <f t="shared" si="166"/>
        <v/>
      </c>
      <c r="AZ89" s="32" t="str">
        <f t="shared" si="166"/>
        <v/>
      </c>
      <c r="BA89" s="32" t="str">
        <f t="shared" si="166"/>
        <v/>
      </c>
      <c r="BB89" s="33" t="str">
        <f t="shared" si="166"/>
        <v/>
      </c>
      <c r="BD89" s="28" t="str">
        <f t="shared" si="167"/>
        <v/>
      </c>
      <c r="BE89" s="29" t="str">
        <f t="shared" si="167"/>
        <v/>
      </c>
      <c r="BF89" s="29" t="str">
        <f t="shared" si="167"/>
        <v/>
      </c>
      <c r="BG89" s="29" t="str">
        <f t="shared" si="167"/>
        <v/>
      </c>
      <c r="BH89" s="29" t="str">
        <f t="shared" si="167"/>
        <v/>
      </c>
      <c r="BI89" s="29" t="str">
        <f t="shared" si="167"/>
        <v/>
      </c>
      <c r="BJ89" s="30" t="str">
        <f t="shared" si="167"/>
        <v/>
      </c>
      <c r="BL89" s="31" t="str">
        <f t="shared" si="168"/>
        <v/>
      </c>
      <c r="BM89" s="32" t="str">
        <f t="shared" si="168"/>
        <v/>
      </c>
      <c r="BN89" s="32" t="str">
        <f t="shared" si="168"/>
        <v/>
      </c>
      <c r="BO89" s="32" t="str">
        <f t="shared" si="168"/>
        <v/>
      </c>
      <c r="BP89" s="32">
        <f t="shared" si="168"/>
        <v>1</v>
      </c>
      <c r="BQ89" s="32">
        <f t="shared" si="168"/>
        <v>1</v>
      </c>
      <c r="BR89" s="32" t="str">
        <f t="shared" si="168"/>
        <v/>
      </c>
      <c r="BS89" s="33" t="str">
        <f t="shared" si="169"/>
        <v/>
      </c>
      <c r="BU89" s="28" t="str">
        <f t="shared" ref="BU89:CA89" si="215">IF(AND($B89=1,OR(SUM(BL89:BL95)&gt;=3,SUM(BL89:BL95)=0)),$BX$2,"")</f>
        <v/>
      </c>
      <c r="BV89" s="29" t="str">
        <f t="shared" si="215"/>
        <v/>
      </c>
      <c r="BW89" s="29" t="str">
        <f t="shared" si="215"/>
        <v/>
      </c>
      <c r="BX89" s="29" t="str">
        <f t="shared" si="215"/>
        <v/>
      </c>
      <c r="BY89" s="29" t="str">
        <f t="shared" si="215"/>
        <v/>
      </c>
      <c r="BZ89" s="29" t="str">
        <f t="shared" si="215"/>
        <v/>
      </c>
      <c r="CA89" s="30" t="str">
        <f t="shared" si="215"/>
        <v/>
      </c>
      <c r="CC89" s="31" t="str">
        <f t="shared" si="139"/>
        <v/>
      </c>
      <c r="CD89" s="32" t="str">
        <f t="shared" si="139"/>
        <v/>
      </c>
      <c r="CE89" s="32" t="str">
        <f t="shared" si="134"/>
        <v/>
      </c>
      <c r="CF89" s="32" t="str">
        <f t="shared" si="134"/>
        <v/>
      </c>
      <c r="CG89" s="32">
        <f t="shared" si="134"/>
        <v>1</v>
      </c>
      <c r="CH89" s="32" t="str">
        <f t="shared" si="134"/>
        <v/>
      </c>
      <c r="CI89" s="33" t="str">
        <f t="shared" si="134"/>
        <v/>
      </c>
      <c r="CL89" s="31" t="str">
        <f t="shared" si="140"/>
        <v/>
      </c>
      <c r="CM89" s="32" t="str">
        <f t="shared" si="140"/>
        <v/>
      </c>
      <c r="CN89" s="32" t="str">
        <f t="shared" si="135"/>
        <v/>
      </c>
      <c r="CO89" s="32" t="str">
        <f t="shared" si="135"/>
        <v/>
      </c>
      <c r="CP89" s="32" t="str">
        <f t="shared" si="135"/>
        <v/>
      </c>
      <c r="CQ89" s="32" t="str">
        <f t="shared" si="135"/>
        <v/>
      </c>
      <c r="CR89" s="33" t="str">
        <f t="shared" si="135"/>
        <v/>
      </c>
      <c r="CU89" s="31" t="str">
        <f t="shared" si="177"/>
        <v/>
      </c>
      <c r="CV89" s="32" t="str">
        <f t="shared" si="177"/>
        <v/>
      </c>
      <c r="CW89" s="32" t="str">
        <f t="shared" si="177"/>
        <v/>
      </c>
      <c r="CX89" s="32" t="str">
        <f t="shared" si="177"/>
        <v/>
      </c>
      <c r="CY89" s="32" t="str">
        <f t="shared" si="116"/>
        <v/>
      </c>
      <c r="CZ89" s="32" t="str">
        <f t="shared" si="116"/>
        <v/>
      </c>
      <c r="DA89" s="33" t="str">
        <f t="shared" si="116"/>
        <v/>
      </c>
      <c r="DD89" s="28" t="str">
        <f t="shared" ref="DD89:DJ89" si="216">IF(AND($B89=1,SUM(BL89:BL95)&gt;=3),$DG$2,"")</f>
        <v/>
      </c>
      <c r="DE89" s="29" t="str">
        <f t="shared" si="216"/>
        <v/>
      </c>
      <c r="DF89" s="29" t="str">
        <f t="shared" si="216"/>
        <v/>
      </c>
      <c r="DG89" s="29" t="str">
        <f t="shared" si="216"/>
        <v/>
      </c>
      <c r="DH89" s="29" t="str">
        <f t="shared" si="216"/>
        <v/>
      </c>
      <c r="DI89" s="29" t="str">
        <f t="shared" si="216"/>
        <v/>
      </c>
      <c r="DJ89" s="30" t="str">
        <f t="shared" si="216"/>
        <v/>
      </c>
    </row>
    <row r="90" spans="1:114" x14ac:dyDescent="0.2">
      <c r="A90" s="53">
        <v>86</v>
      </c>
      <c r="B90">
        <v>1</v>
      </c>
      <c r="C90" s="1">
        <f>IF(B90=1,SUM(B$5:B90),"")</f>
        <v>74</v>
      </c>
      <c r="D90">
        <v>0</v>
      </c>
      <c r="E90">
        <v>1</v>
      </c>
      <c r="F90">
        <v>0</v>
      </c>
      <c r="G90" s="64">
        <f t="shared" si="172"/>
        <v>0</v>
      </c>
      <c r="H90" s="64">
        <f t="shared" si="173"/>
        <v>1</v>
      </c>
      <c r="I90" s="65">
        <f t="shared" si="174"/>
        <v>1</v>
      </c>
      <c r="K90" s="50" t="s">
        <v>12</v>
      </c>
      <c r="L90" s="50"/>
      <c r="M90" s="50"/>
      <c r="N90" s="50" t="s">
        <v>1</v>
      </c>
      <c r="O90" s="50"/>
      <c r="P90" s="50"/>
      <c r="Q90" s="50"/>
      <c r="S90" s="26" t="str">
        <f t="shared" si="175"/>
        <v/>
      </c>
      <c r="AD90" s="31" t="str">
        <f t="shared" si="137"/>
        <v/>
      </c>
      <c r="AE90" s="32" t="str">
        <f t="shared" si="137"/>
        <v/>
      </c>
      <c r="AF90" s="32" t="str">
        <f t="shared" si="132"/>
        <v/>
      </c>
      <c r="AG90" s="32">
        <f t="shared" si="132"/>
        <v>1</v>
      </c>
      <c r="AH90" s="32" t="str">
        <f t="shared" si="132"/>
        <v/>
      </c>
      <c r="AI90" s="32" t="str">
        <f t="shared" si="132"/>
        <v/>
      </c>
      <c r="AJ90" s="33" t="str">
        <f t="shared" si="132"/>
        <v/>
      </c>
      <c r="AV90" s="31" t="str">
        <f t="shared" si="166"/>
        <v/>
      </c>
      <c r="AW90" s="32" t="str">
        <f t="shared" si="166"/>
        <v/>
      </c>
      <c r="AX90" s="32" t="str">
        <f t="shared" si="166"/>
        <v/>
      </c>
      <c r="AY90" s="32" t="str">
        <f t="shared" si="166"/>
        <v/>
      </c>
      <c r="AZ90" s="32" t="str">
        <f t="shared" si="166"/>
        <v/>
      </c>
      <c r="BA90" s="32" t="str">
        <f t="shared" si="166"/>
        <v/>
      </c>
      <c r="BB90" s="33" t="str">
        <f t="shared" si="166"/>
        <v/>
      </c>
      <c r="BD90" s="28" t="str">
        <f t="shared" si="167"/>
        <v/>
      </c>
      <c r="BE90" s="29" t="str">
        <f t="shared" si="167"/>
        <v/>
      </c>
      <c r="BF90" s="29" t="str">
        <f t="shared" si="167"/>
        <v/>
      </c>
      <c r="BG90" s="29" t="str">
        <f t="shared" si="167"/>
        <v/>
      </c>
      <c r="BH90" s="29" t="str">
        <f t="shared" si="167"/>
        <v/>
      </c>
      <c r="BI90" s="29" t="str">
        <f t="shared" si="167"/>
        <v/>
      </c>
      <c r="BJ90" s="30" t="str">
        <f t="shared" si="167"/>
        <v/>
      </c>
      <c r="BL90" s="31">
        <f t="shared" si="168"/>
        <v>1</v>
      </c>
      <c r="BM90" s="32" t="str">
        <f t="shared" si="168"/>
        <v/>
      </c>
      <c r="BN90" s="32" t="str">
        <f t="shared" si="168"/>
        <v/>
      </c>
      <c r="BO90" s="32">
        <f t="shared" si="168"/>
        <v>1</v>
      </c>
      <c r="BP90" s="32" t="str">
        <f t="shared" si="168"/>
        <v/>
      </c>
      <c r="BQ90" s="32" t="str">
        <f t="shared" si="168"/>
        <v/>
      </c>
      <c r="BR90" s="32" t="str">
        <f t="shared" si="168"/>
        <v/>
      </c>
      <c r="BS90" s="33" t="str">
        <f t="shared" si="169"/>
        <v/>
      </c>
      <c r="BU90" s="28" t="str">
        <f t="shared" ref="BU90:CA90" si="217">IF(AND($B90=1,OR(SUM(BL90:BL96)&gt;=3,SUM(BL90:BL96)=0)),$BX$2,"")</f>
        <v/>
      </c>
      <c r="BV90" s="29" t="str">
        <f t="shared" si="217"/>
        <v/>
      </c>
      <c r="BW90" s="29" t="str">
        <f t="shared" si="217"/>
        <v/>
      </c>
      <c r="BX90" s="29" t="str">
        <f t="shared" si="217"/>
        <v/>
      </c>
      <c r="BY90" s="29" t="str">
        <f t="shared" si="217"/>
        <v/>
      </c>
      <c r="BZ90" s="29" t="str">
        <f t="shared" si="217"/>
        <v/>
      </c>
      <c r="CA90" s="30" t="str">
        <f t="shared" si="217"/>
        <v/>
      </c>
      <c r="CC90" s="31" t="str">
        <f t="shared" si="139"/>
        <v/>
      </c>
      <c r="CD90" s="32" t="str">
        <f t="shared" si="139"/>
        <v/>
      </c>
      <c r="CE90" s="32" t="str">
        <f t="shared" si="134"/>
        <v/>
      </c>
      <c r="CF90" s="32" t="str">
        <f t="shared" si="134"/>
        <v/>
      </c>
      <c r="CG90" s="32" t="str">
        <f t="shared" si="134"/>
        <v/>
      </c>
      <c r="CH90" s="32" t="str">
        <f t="shared" si="134"/>
        <v/>
      </c>
      <c r="CI90" s="33" t="str">
        <f t="shared" si="134"/>
        <v/>
      </c>
      <c r="CL90" s="31" t="str">
        <f t="shared" si="140"/>
        <v/>
      </c>
      <c r="CM90" s="32" t="str">
        <f t="shared" si="140"/>
        <v/>
      </c>
      <c r="CN90" s="32" t="str">
        <f t="shared" si="135"/>
        <v/>
      </c>
      <c r="CO90" s="32">
        <f t="shared" si="135"/>
        <v>1</v>
      </c>
      <c r="CP90" s="32" t="str">
        <f t="shared" si="135"/>
        <v/>
      </c>
      <c r="CQ90" s="32" t="str">
        <f t="shared" si="135"/>
        <v/>
      </c>
      <c r="CR90" s="33" t="str">
        <f t="shared" si="135"/>
        <v/>
      </c>
      <c r="CU90" s="31" t="str">
        <f t="shared" si="177"/>
        <v/>
      </c>
      <c r="CV90" s="32" t="str">
        <f t="shared" si="177"/>
        <v/>
      </c>
      <c r="CW90" s="32" t="str">
        <f t="shared" si="177"/>
        <v/>
      </c>
      <c r="CX90" s="32" t="str">
        <f t="shared" si="177"/>
        <v/>
      </c>
      <c r="CY90" s="32" t="str">
        <f t="shared" si="116"/>
        <v/>
      </c>
      <c r="CZ90" s="32" t="str">
        <f t="shared" si="116"/>
        <v/>
      </c>
      <c r="DA90" s="33" t="str">
        <f t="shared" si="116"/>
        <v/>
      </c>
      <c r="DD90" s="28" t="str">
        <f t="shared" ref="DD90:DJ90" si="218">IF(AND($B90=1,SUM(BL90:BL96)&gt;=3),$DG$2,"")</f>
        <v/>
      </c>
      <c r="DE90" s="29" t="str">
        <f t="shared" si="218"/>
        <v/>
      </c>
      <c r="DF90" s="29" t="str">
        <f t="shared" si="218"/>
        <v/>
      </c>
      <c r="DG90" s="29" t="str">
        <f t="shared" si="218"/>
        <v/>
      </c>
      <c r="DH90" s="29" t="str">
        <f t="shared" si="218"/>
        <v/>
      </c>
      <c r="DI90" s="29" t="str">
        <f t="shared" si="218"/>
        <v/>
      </c>
      <c r="DJ90" s="30" t="str">
        <f t="shared" si="218"/>
        <v/>
      </c>
    </row>
    <row r="91" spans="1:114" x14ac:dyDescent="0.2">
      <c r="A91" s="53">
        <v>87</v>
      </c>
      <c r="B91">
        <v>1</v>
      </c>
      <c r="C91" s="1">
        <f>IF(B91=1,SUM(B$5:B91),"")</f>
        <v>75</v>
      </c>
      <c r="D91">
        <v>0</v>
      </c>
      <c r="E91">
        <v>0</v>
      </c>
      <c r="F91">
        <v>0</v>
      </c>
      <c r="G91" s="64">
        <f t="shared" si="172"/>
        <v>0</v>
      </c>
      <c r="H91" s="64">
        <f t="shared" si="173"/>
        <v>0</v>
      </c>
      <c r="I91" s="65">
        <f t="shared" si="174"/>
        <v>0</v>
      </c>
      <c r="K91" s="50"/>
      <c r="L91" s="50" t="s">
        <v>3</v>
      </c>
      <c r="M91" s="50" t="s">
        <v>14</v>
      </c>
      <c r="N91" s="50"/>
      <c r="O91" s="50"/>
      <c r="P91" s="50"/>
      <c r="Q91" s="50"/>
      <c r="S91" s="26" t="str">
        <f t="shared" si="175"/>
        <v/>
      </c>
      <c r="AD91" s="31" t="str">
        <f t="shared" si="137"/>
        <v/>
      </c>
      <c r="AE91" s="32" t="str">
        <f t="shared" si="137"/>
        <v/>
      </c>
      <c r="AF91" s="32" t="str">
        <f t="shared" si="132"/>
        <v/>
      </c>
      <c r="AG91" s="32" t="str">
        <f t="shared" si="132"/>
        <v/>
      </c>
      <c r="AH91" s="32" t="str">
        <f t="shared" si="132"/>
        <v/>
      </c>
      <c r="AI91" s="32" t="str">
        <f t="shared" si="132"/>
        <v/>
      </c>
      <c r="AJ91" s="33" t="str">
        <f t="shared" si="132"/>
        <v/>
      </c>
      <c r="AV91" s="31" t="str">
        <f t="shared" si="166"/>
        <v/>
      </c>
      <c r="AW91" s="32" t="str">
        <f t="shared" si="166"/>
        <v/>
      </c>
      <c r="AX91" s="32" t="str">
        <f t="shared" si="166"/>
        <v/>
      </c>
      <c r="AY91" s="32" t="str">
        <f t="shared" si="166"/>
        <v/>
      </c>
      <c r="AZ91" s="32" t="str">
        <f t="shared" si="166"/>
        <v/>
      </c>
      <c r="BA91" s="32" t="str">
        <f t="shared" si="166"/>
        <v/>
      </c>
      <c r="BB91" s="33" t="str">
        <f t="shared" si="166"/>
        <v/>
      </c>
      <c r="BD91" s="28" t="str">
        <f t="shared" si="167"/>
        <v/>
      </c>
      <c r="BE91" s="29" t="str">
        <f t="shared" si="167"/>
        <v/>
      </c>
      <c r="BF91" s="29" t="str">
        <f t="shared" si="167"/>
        <v/>
      </c>
      <c r="BG91" s="29" t="str">
        <f t="shared" si="167"/>
        <v/>
      </c>
      <c r="BH91" s="29" t="str">
        <f t="shared" si="167"/>
        <v/>
      </c>
      <c r="BI91" s="29" t="str">
        <f t="shared" si="167"/>
        <v/>
      </c>
      <c r="BJ91" s="30" t="str">
        <f t="shared" si="167"/>
        <v/>
      </c>
      <c r="BL91" s="31" t="str">
        <f t="shared" si="168"/>
        <v/>
      </c>
      <c r="BM91" s="32">
        <f t="shared" si="168"/>
        <v>1</v>
      </c>
      <c r="BN91" s="32">
        <f t="shared" si="168"/>
        <v>1</v>
      </c>
      <c r="BO91" s="32" t="str">
        <f t="shared" si="168"/>
        <v/>
      </c>
      <c r="BP91" s="32" t="str">
        <f t="shared" si="168"/>
        <v/>
      </c>
      <c r="BQ91" s="32" t="str">
        <f t="shared" si="168"/>
        <v/>
      </c>
      <c r="BR91" s="32" t="str">
        <f t="shared" si="168"/>
        <v/>
      </c>
      <c r="BS91" s="33" t="str">
        <f t="shared" si="169"/>
        <v/>
      </c>
      <c r="BU91" s="28" t="str">
        <f t="shared" ref="BU91:CA91" si="219">IF(AND($B91=1,OR(SUM(BL91:BL97)&gt;=3,SUM(BL91:BL97)=0)),$BX$2,"")</f>
        <v/>
      </c>
      <c r="BV91" s="29" t="str">
        <f t="shared" si="219"/>
        <v/>
      </c>
      <c r="BW91" s="29" t="str">
        <f t="shared" si="219"/>
        <v/>
      </c>
      <c r="BX91" s="29" t="str">
        <f t="shared" si="219"/>
        <v/>
      </c>
      <c r="BY91" s="29" t="str">
        <f t="shared" si="219"/>
        <v/>
      </c>
      <c r="BZ91" s="29" t="str">
        <f t="shared" si="219"/>
        <v/>
      </c>
      <c r="CA91" s="30" t="str">
        <f t="shared" si="219"/>
        <v/>
      </c>
      <c r="CC91" s="31" t="str">
        <f t="shared" si="139"/>
        <v/>
      </c>
      <c r="CD91" s="32" t="str">
        <f t="shared" si="139"/>
        <v/>
      </c>
      <c r="CE91" s="32" t="str">
        <f t="shared" si="134"/>
        <v/>
      </c>
      <c r="CF91" s="32" t="str">
        <f t="shared" si="134"/>
        <v/>
      </c>
      <c r="CG91" s="32" t="str">
        <f t="shared" si="134"/>
        <v/>
      </c>
      <c r="CH91" s="32" t="str">
        <f t="shared" si="134"/>
        <v/>
      </c>
      <c r="CI91" s="33" t="str">
        <f t="shared" si="134"/>
        <v/>
      </c>
      <c r="CL91" s="31" t="str">
        <f t="shared" si="140"/>
        <v/>
      </c>
      <c r="CM91" s="32" t="str">
        <f t="shared" si="140"/>
        <v/>
      </c>
      <c r="CN91" s="32" t="str">
        <f t="shared" si="135"/>
        <v/>
      </c>
      <c r="CO91" s="32" t="str">
        <f t="shared" si="135"/>
        <v/>
      </c>
      <c r="CP91" s="32" t="str">
        <f t="shared" si="135"/>
        <v/>
      </c>
      <c r="CQ91" s="32" t="str">
        <f t="shared" si="135"/>
        <v/>
      </c>
      <c r="CR91" s="33" t="str">
        <f t="shared" si="135"/>
        <v/>
      </c>
      <c r="CU91" s="31" t="str">
        <f t="shared" si="177"/>
        <v/>
      </c>
      <c r="CV91" s="32" t="str">
        <f t="shared" si="177"/>
        <v/>
      </c>
      <c r="CW91" s="32" t="str">
        <f t="shared" si="177"/>
        <v/>
      </c>
      <c r="CX91" s="32" t="str">
        <f t="shared" si="177"/>
        <v/>
      </c>
      <c r="CY91" s="32" t="str">
        <f t="shared" si="116"/>
        <v/>
      </c>
      <c r="CZ91" s="32" t="str">
        <f t="shared" si="116"/>
        <v/>
      </c>
      <c r="DA91" s="33" t="str">
        <f t="shared" si="116"/>
        <v/>
      </c>
      <c r="DD91" s="28" t="str">
        <f t="shared" ref="DD91:DJ91" si="220">IF(AND($B91=1,SUM(BL91:BL97)&gt;=3),$DG$2,"")</f>
        <v/>
      </c>
      <c r="DE91" s="29" t="str">
        <f t="shared" si="220"/>
        <v/>
      </c>
      <c r="DF91" s="29" t="str">
        <f t="shared" si="220"/>
        <v/>
      </c>
      <c r="DG91" s="29" t="str">
        <f t="shared" si="220"/>
        <v/>
      </c>
      <c r="DH91" s="29" t="str">
        <f t="shared" si="220"/>
        <v/>
      </c>
      <c r="DI91" s="29" t="str">
        <f t="shared" si="220"/>
        <v/>
      </c>
      <c r="DJ91" s="30" t="str">
        <f t="shared" si="220"/>
        <v/>
      </c>
    </row>
    <row r="92" spans="1:114" x14ac:dyDescent="0.2">
      <c r="A92" s="53">
        <v>88</v>
      </c>
      <c r="B92">
        <v>1</v>
      </c>
      <c r="C92" s="1">
        <f>IF(B92=1,SUM(B$5:B92),"")</f>
        <v>76</v>
      </c>
      <c r="D92">
        <v>0</v>
      </c>
      <c r="E92">
        <v>0</v>
      </c>
      <c r="F92">
        <v>0</v>
      </c>
      <c r="G92" s="64">
        <f t="shared" si="172"/>
        <v>0</v>
      </c>
      <c r="H92" s="64">
        <f t="shared" si="173"/>
        <v>0</v>
      </c>
      <c r="I92" s="65">
        <f t="shared" si="174"/>
        <v>0</v>
      </c>
      <c r="K92" s="50"/>
      <c r="L92" s="50"/>
      <c r="M92" s="50"/>
      <c r="N92" s="50"/>
      <c r="O92" s="50"/>
      <c r="P92" s="50" t="s">
        <v>7</v>
      </c>
      <c r="Q92" s="50" t="s">
        <v>13</v>
      </c>
      <c r="S92" s="26" t="str">
        <f t="shared" si="175"/>
        <v/>
      </c>
      <c r="AD92" s="31" t="str">
        <f t="shared" si="137"/>
        <v/>
      </c>
      <c r="AE92" s="32" t="str">
        <f t="shared" si="137"/>
        <v/>
      </c>
      <c r="AF92" s="32" t="str">
        <f t="shared" si="132"/>
        <v/>
      </c>
      <c r="AG92" s="32" t="str">
        <f t="shared" si="132"/>
        <v/>
      </c>
      <c r="AH92" s="32" t="str">
        <f t="shared" si="132"/>
        <v/>
      </c>
      <c r="AI92" s="32" t="str">
        <f t="shared" si="132"/>
        <v/>
      </c>
      <c r="AJ92" s="33" t="str">
        <f t="shared" si="132"/>
        <v/>
      </c>
      <c r="AV92" s="31" t="str">
        <f t="shared" si="166"/>
        <v/>
      </c>
      <c r="AW92" s="32" t="str">
        <f t="shared" si="166"/>
        <v/>
      </c>
      <c r="AX92" s="32" t="str">
        <f t="shared" si="166"/>
        <v/>
      </c>
      <c r="AY92" s="32" t="str">
        <f t="shared" si="166"/>
        <v/>
      </c>
      <c r="AZ92" s="32" t="str">
        <f t="shared" si="166"/>
        <v/>
      </c>
      <c r="BA92" s="32" t="str">
        <f t="shared" si="166"/>
        <v/>
      </c>
      <c r="BB92" s="33" t="str">
        <f t="shared" si="166"/>
        <v/>
      </c>
      <c r="BD92" s="28" t="str">
        <f t="shared" si="167"/>
        <v/>
      </c>
      <c r="BE92" s="29" t="str">
        <f t="shared" si="167"/>
        <v/>
      </c>
      <c r="BF92" s="29" t="str">
        <f t="shared" si="167"/>
        <v/>
      </c>
      <c r="BG92" s="29" t="str">
        <f t="shared" si="167"/>
        <v/>
      </c>
      <c r="BH92" s="29" t="str">
        <f t="shared" si="167"/>
        <v/>
      </c>
      <c r="BI92" s="29" t="str">
        <f t="shared" si="167"/>
        <v/>
      </c>
      <c r="BJ92" s="30" t="str">
        <f t="shared" si="167"/>
        <v/>
      </c>
      <c r="BL92" s="31" t="str">
        <f t="shared" si="168"/>
        <v/>
      </c>
      <c r="BM92" s="32" t="str">
        <f t="shared" si="168"/>
        <v/>
      </c>
      <c r="BN92" s="32" t="str">
        <f t="shared" si="168"/>
        <v/>
      </c>
      <c r="BO92" s="32" t="str">
        <f t="shared" si="168"/>
        <v/>
      </c>
      <c r="BP92" s="32" t="str">
        <f t="shared" si="168"/>
        <v/>
      </c>
      <c r="BQ92" s="32">
        <f t="shared" si="168"/>
        <v>1</v>
      </c>
      <c r="BR92" s="32">
        <f t="shared" si="168"/>
        <v>1</v>
      </c>
      <c r="BS92" s="33" t="str">
        <f t="shared" si="169"/>
        <v/>
      </c>
      <c r="BU92" s="28" t="str">
        <f t="shared" ref="BU92:CA92" si="221">IF(AND($B92=1,OR(SUM(BL92:BL98)&gt;=3,SUM(BL92:BL98)=0)),$BX$2,"")</f>
        <v/>
      </c>
      <c r="BV92" s="29" t="str">
        <f t="shared" si="221"/>
        <v/>
      </c>
      <c r="BW92" s="29" t="str">
        <f t="shared" si="221"/>
        <v/>
      </c>
      <c r="BX92" s="29" t="str">
        <f t="shared" si="221"/>
        <v/>
      </c>
      <c r="BY92" s="29" t="str">
        <f t="shared" si="221"/>
        <v/>
      </c>
      <c r="BZ92" s="29" t="str">
        <f t="shared" si="221"/>
        <v/>
      </c>
      <c r="CA92" s="30" t="str">
        <f t="shared" si="221"/>
        <v/>
      </c>
      <c r="CC92" s="31" t="str">
        <f t="shared" si="139"/>
        <v/>
      </c>
      <c r="CD92" s="32" t="str">
        <f t="shared" si="139"/>
        <v/>
      </c>
      <c r="CE92" s="32" t="str">
        <f t="shared" si="134"/>
        <v/>
      </c>
      <c r="CF92" s="32" t="str">
        <f t="shared" si="134"/>
        <v/>
      </c>
      <c r="CG92" s="32" t="str">
        <f t="shared" si="134"/>
        <v/>
      </c>
      <c r="CH92" s="32" t="str">
        <f t="shared" si="134"/>
        <v/>
      </c>
      <c r="CI92" s="33" t="str">
        <f t="shared" si="134"/>
        <v/>
      </c>
      <c r="CL92" s="31" t="str">
        <f t="shared" si="140"/>
        <v/>
      </c>
      <c r="CM92" s="32" t="str">
        <f t="shared" si="140"/>
        <v/>
      </c>
      <c r="CN92" s="32" t="str">
        <f t="shared" si="135"/>
        <v/>
      </c>
      <c r="CO92" s="32" t="str">
        <f t="shared" si="135"/>
        <v/>
      </c>
      <c r="CP92" s="32" t="str">
        <f t="shared" si="135"/>
        <v/>
      </c>
      <c r="CQ92" s="32" t="str">
        <f t="shared" si="135"/>
        <v/>
      </c>
      <c r="CR92" s="33" t="str">
        <f t="shared" si="135"/>
        <v/>
      </c>
      <c r="CU92" s="31" t="str">
        <f t="shared" si="177"/>
        <v/>
      </c>
      <c r="CV92" s="32" t="str">
        <f t="shared" si="177"/>
        <v/>
      </c>
      <c r="CW92" s="32" t="str">
        <f t="shared" si="177"/>
        <v/>
      </c>
      <c r="CX92" s="32" t="str">
        <f t="shared" si="177"/>
        <v/>
      </c>
      <c r="CY92" s="32" t="str">
        <f t="shared" si="116"/>
        <v/>
      </c>
      <c r="CZ92" s="32" t="str">
        <f t="shared" si="116"/>
        <v/>
      </c>
      <c r="DA92" s="33" t="str">
        <f t="shared" si="116"/>
        <v/>
      </c>
      <c r="DD92" s="28" t="str">
        <f t="shared" ref="DD92:DJ92" si="222">IF(AND($B92=1,SUM(BL92:BL98)&gt;=3),$DG$2,"")</f>
        <v/>
      </c>
      <c r="DE92" s="29" t="str">
        <f t="shared" si="222"/>
        <v/>
      </c>
      <c r="DF92" s="29" t="str">
        <f t="shared" si="222"/>
        <v/>
      </c>
      <c r="DG92" s="29" t="str">
        <f t="shared" si="222"/>
        <v/>
      </c>
      <c r="DH92" s="29" t="str">
        <f t="shared" si="222"/>
        <v/>
      </c>
      <c r="DI92" s="29" t="str">
        <f t="shared" si="222"/>
        <v/>
      </c>
      <c r="DJ92" s="30" t="str">
        <f t="shared" si="222"/>
        <v/>
      </c>
    </row>
    <row r="93" spans="1:114" x14ac:dyDescent="0.2">
      <c r="A93" s="53">
        <v>89</v>
      </c>
      <c r="B93">
        <v>0</v>
      </c>
      <c r="C93" s="1" t="str">
        <f>IF(B93=1,SUM(B$5:B93),"")</f>
        <v/>
      </c>
      <c r="D93">
        <v>0</v>
      </c>
      <c r="E93">
        <v>0</v>
      </c>
      <c r="F93">
        <v>0</v>
      </c>
      <c r="G93" s="64">
        <f t="shared" si="172"/>
        <v>0</v>
      </c>
      <c r="H93" s="64">
        <f t="shared" si="173"/>
        <v>0</v>
      </c>
      <c r="I93" s="65">
        <f t="shared" si="174"/>
        <v>0</v>
      </c>
      <c r="K93" s="50"/>
      <c r="L93" s="50"/>
      <c r="M93" s="50"/>
      <c r="N93" s="50"/>
      <c r="O93" s="50"/>
      <c r="P93" s="50"/>
      <c r="Q93" s="50"/>
      <c r="S93" s="26" t="str">
        <f t="shared" si="175"/>
        <v/>
      </c>
      <c r="AD93" s="31" t="str">
        <f t="shared" si="137"/>
        <v/>
      </c>
      <c r="AE93" s="32" t="str">
        <f t="shared" si="137"/>
        <v/>
      </c>
      <c r="AF93" s="32" t="str">
        <f t="shared" si="132"/>
        <v/>
      </c>
      <c r="AG93" s="32" t="str">
        <f t="shared" si="132"/>
        <v/>
      </c>
      <c r="AH93" s="32" t="str">
        <f t="shared" si="132"/>
        <v/>
      </c>
      <c r="AI93" s="32" t="str">
        <f t="shared" si="132"/>
        <v/>
      </c>
      <c r="AJ93" s="33" t="str">
        <f t="shared" si="132"/>
        <v/>
      </c>
      <c r="AV93" s="31" t="str">
        <f t="shared" si="166"/>
        <v/>
      </c>
      <c r="AW93" s="32" t="str">
        <f t="shared" si="166"/>
        <v/>
      </c>
      <c r="AX93" s="32" t="str">
        <f t="shared" si="166"/>
        <v/>
      </c>
      <c r="AY93" s="32" t="str">
        <f t="shared" si="166"/>
        <v/>
      </c>
      <c r="AZ93" s="32" t="str">
        <f t="shared" si="166"/>
        <v/>
      </c>
      <c r="BA93" s="32" t="str">
        <f t="shared" si="166"/>
        <v/>
      </c>
      <c r="BB93" s="33" t="str">
        <f t="shared" si="166"/>
        <v/>
      </c>
      <c r="BD93" s="28" t="str">
        <f t="shared" si="167"/>
        <v/>
      </c>
      <c r="BE93" s="29" t="str">
        <f t="shared" si="167"/>
        <v/>
      </c>
      <c r="BF93" s="29" t="str">
        <f t="shared" si="167"/>
        <v/>
      </c>
      <c r="BG93" s="29" t="str">
        <f t="shared" si="167"/>
        <v/>
      </c>
      <c r="BH93" s="29" t="str">
        <f t="shared" si="167"/>
        <v/>
      </c>
      <c r="BI93" s="29" t="str">
        <f t="shared" si="167"/>
        <v/>
      </c>
      <c r="BJ93" s="30" t="str">
        <f t="shared" si="167"/>
        <v/>
      </c>
      <c r="BL93" s="31" t="str">
        <f t="shared" si="168"/>
        <v/>
      </c>
      <c r="BM93" s="32" t="str">
        <f t="shared" si="168"/>
        <v/>
      </c>
      <c r="BN93" s="32" t="str">
        <f t="shared" si="168"/>
        <v/>
      </c>
      <c r="BO93" s="32" t="str">
        <f t="shared" si="168"/>
        <v/>
      </c>
      <c r="BP93" s="32" t="str">
        <f t="shared" si="168"/>
        <v/>
      </c>
      <c r="BQ93" s="32" t="str">
        <f t="shared" si="168"/>
        <v/>
      </c>
      <c r="BR93" s="32" t="str">
        <f t="shared" si="168"/>
        <v/>
      </c>
      <c r="BS93" s="33" t="str">
        <f t="shared" si="169"/>
        <v/>
      </c>
      <c r="BU93" s="28" t="str">
        <f t="shared" ref="BU93:CA93" si="223">IF(AND($B93=1,OR(SUM(BL93:BL99)&gt;=3,SUM(BL93:BL99)=0)),$BX$2,"")</f>
        <v/>
      </c>
      <c r="BV93" s="29" t="str">
        <f t="shared" si="223"/>
        <v/>
      </c>
      <c r="BW93" s="29" t="str">
        <f t="shared" si="223"/>
        <v/>
      </c>
      <c r="BX93" s="29" t="str">
        <f t="shared" si="223"/>
        <v/>
      </c>
      <c r="BY93" s="29" t="str">
        <f t="shared" si="223"/>
        <v/>
      </c>
      <c r="BZ93" s="29" t="str">
        <f t="shared" si="223"/>
        <v/>
      </c>
      <c r="CA93" s="30" t="str">
        <f t="shared" si="223"/>
        <v/>
      </c>
      <c r="CC93" s="31" t="str">
        <f t="shared" si="139"/>
        <v/>
      </c>
      <c r="CD93" s="32" t="str">
        <f t="shared" si="139"/>
        <v/>
      </c>
      <c r="CE93" s="32" t="str">
        <f t="shared" si="134"/>
        <v/>
      </c>
      <c r="CF93" s="32" t="str">
        <f t="shared" si="134"/>
        <v/>
      </c>
      <c r="CG93" s="32" t="str">
        <f t="shared" si="134"/>
        <v/>
      </c>
      <c r="CH93" s="32" t="str">
        <f t="shared" si="134"/>
        <v/>
      </c>
      <c r="CI93" s="33" t="str">
        <f t="shared" si="134"/>
        <v/>
      </c>
      <c r="CL93" s="31" t="str">
        <f t="shared" si="140"/>
        <v/>
      </c>
      <c r="CM93" s="32" t="str">
        <f t="shared" si="140"/>
        <v/>
      </c>
      <c r="CN93" s="32" t="str">
        <f t="shared" si="135"/>
        <v/>
      </c>
      <c r="CO93" s="32" t="str">
        <f t="shared" si="135"/>
        <v/>
      </c>
      <c r="CP93" s="32" t="str">
        <f t="shared" si="135"/>
        <v/>
      </c>
      <c r="CQ93" s="32" t="str">
        <f t="shared" si="135"/>
        <v/>
      </c>
      <c r="CR93" s="33" t="str">
        <f t="shared" si="135"/>
        <v/>
      </c>
      <c r="CU93" s="31" t="str">
        <f t="shared" si="177"/>
        <v/>
      </c>
      <c r="CV93" s="32" t="str">
        <f t="shared" si="177"/>
        <v/>
      </c>
      <c r="CW93" s="32" t="str">
        <f t="shared" si="177"/>
        <v/>
      </c>
      <c r="CX93" s="32" t="str">
        <f t="shared" si="177"/>
        <v/>
      </c>
      <c r="CY93" s="32" t="str">
        <f t="shared" si="116"/>
        <v/>
      </c>
      <c r="CZ93" s="32" t="str">
        <f t="shared" si="116"/>
        <v/>
      </c>
      <c r="DA93" s="33" t="str">
        <f t="shared" si="116"/>
        <v/>
      </c>
      <c r="DD93" s="28" t="str">
        <f t="shared" ref="DD93:DJ93" si="224">IF(AND($B93=1,SUM(BL93:BL99)&gt;=3),$DG$2,"")</f>
        <v/>
      </c>
      <c r="DE93" s="29" t="str">
        <f t="shared" si="224"/>
        <v/>
      </c>
      <c r="DF93" s="29" t="str">
        <f t="shared" si="224"/>
        <v/>
      </c>
      <c r="DG93" s="29" t="str">
        <f t="shared" si="224"/>
        <v/>
      </c>
      <c r="DH93" s="29" t="str">
        <f t="shared" si="224"/>
        <v/>
      </c>
      <c r="DI93" s="29" t="str">
        <f t="shared" si="224"/>
        <v/>
      </c>
      <c r="DJ93" s="30" t="str">
        <f t="shared" si="224"/>
        <v/>
      </c>
    </row>
    <row r="94" spans="1:114" x14ac:dyDescent="0.2">
      <c r="A94" s="53">
        <v>90</v>
      </c>
      <c r="B94">
        <v>1</v>
      </c>
      <c r="C94" s="1">
        <f>IF(B94=1,SUM(B$5:B94),"")</f>
        <v>77</v>
      </c>
      <c r="D94">
        <v>0</v>
      </c>
      <c r="E94">
        <v>0</v>
      </c>
      <c r="F94">
        <v>0</v>
      </c>
      <c r="G94" s="64">
        <f t="shared" si="172"/>
        <v>0</v>
      </c>
      <c r="H94" s="64">
        <f t="shared" si="173"/>
        <v>0</v>
      </c>
      <c r="I94" s="65">
        <f t="shared" si="174"/>
        <v>0</v>
      </c>
      <c r="K94" s="50" t="s">
        <v>5</v>
      </c>
      <c r="L94" s="50"/>
      <c r="M94" s="50"/>
      <c r="N94" s="50"/>
      <c r="O94" s="50" t="s">
        <v>8</v>
      </c>
      <c r="P94" s="50"/>
      <c r="Q94" s="50"/>
      <c r="S94" s="26" t="str">
        <f t="shared" si="175"/>
        <v/>
      </c>
      <c r="AD94" s="31" t="str">
        <f t="shared" si="137"/>
        <v/>
      </c>
      <c r="AE94" s="32" t="str">
        <f t="shared" si="137"/>
        <v/>
      </c>
      <c r="AF94" s="32" t="str">
        <f t="shared" si="132"/>
        <v/>
      </c>
      <c r="AG94" s="32" t="str">
        <f t="shared" si="132"/>
        <v/>
      </c>
      <c r="AH94" s="32" t="str">
        <f t="shared" si="132"/>
        <v/>
      </c>
      <c r="AI94" s="32" t="str">
        <f t="shared" si="132"/>
        <v/>
      </c>
      <c r="AJ94" s="33" t="str">
        <f t="shared" si="132"/>
        <v/>
      </c>
      <c r="AV94" s="31" t="str">
        <f t="shared" si="166"/>
        <v/>
      </c>
      <c r="AW94" s="32" t="str">
        <f t="shared" si="166"/>
        <v/>
      </c>
      <c r="AX94" s="32" t="str">
        <f t="shared" si="166"/>
        <v/>
      </c>
      <c r="AY94" s="32" t="str">
        <f t="shared" si="166"/>
        <v/>
      </c>
      <c r="AZ94" s="32" t="str">
        <f t="shared" si="166"/>
        <v/>
      </c>
      <c r="BA94" s="32" t="str">
        <f t="shared" si="166"/>
        <v/>
      </c>
      <c r="BB94" s="33" t="str">
        <f t="shared" si="166"/>
        <v/>
      </c>
      <c r="BD94" s="28" t="str">
        <f t="shared" si="167"/>
        <v/>
      </c>
      <c r="BE94" s="29" t="str">
        <f t="shared" si="167"/>
        <v/>
      </c>
      <c r="BF94" s="29" t="str">
        <f t="shared" si="167"/>
        <v/>
      </c>
      <c r="BG94" s="29" t="str">
        <f t="shared" si="167"/>
        <v/>
      </c>
      <c r="BH94" s="29" t="str">
        <f t="shared" si="167"/>
        <v/>
      </c>
      <c r="BI94" s="29" t="str">
        <f t="shared" si="167"/>
        <v/>
      </c>
      <c r="BJ94" s="30" t="str">
        <f t="shared" si="167"/>
        <v/>
      </c>
      <c r="BL94" s="31">
        <f t="shared" si="168"/>
        <v>1</v>
      </c>
      <c r="BM94" s="32" t="str">
        <f t="shared" si="168"/>
        <v/>
      </c>
      <c r="BN94" s="32" t="str">
        <f t="shared" si="168"/>
        <v/>
      </c>
      <c r="BO94" s="32" t="str">
        <f t="shared" si="168"/>
        <v/>
      </c>
      <c r="BP94" s="32">
        <f t="shared" si="168"/>
        <v>1</v>
      </c>
      <c r="BQ94" s="32" t="str">
        <f t="shared" si="168"/>
        <v/>
      </c>
      <c r="BR94" s="32" t="str">
        <f t="shared" si="168"/>
        <v/>
      </c>
      <c r="BS94" s="33" t="str">
        <f t="shared" si="169"/>
        <v/>
      </c>
      <c r="BU94" s="28" t="str">
        <f t="shared" ref="BU94:CA94" si="225">IF(AND($B94=1,OR(SUM(BL94:BL100)&gt;=3,SUM(BL94:BL100)=0)),$BX$2,"")</f>
        <v/>
      </c>
      <c r="BV94" s="29" t="str">
        <f t="shared" si="225"/>
        <v/>
      </c>
      <c r="BW94" s="29" t="str">
        <f t="shared" si="225"/>
        <v/>
      </c>
      <c r="BX94" s="29" t="str">
        <f t="shared" si="225"/>
        <v/>
      </c>
      <c r="BY94" s="29" t="str">
        <f t="shared" si="225"/>
        <v/>
      </c>
      <c r="BZ94" s="29" t="str">
        <f t="shared" si="225"/>
        <v/>
      </c>
      <c r="CA94" s="30" t="str">
        <f t="shared" si="225"/>
        <v/>
      </c>
      <c r="CC94" s="31" t="str">
        <f t="shared" si="139"/>
        <v/>
      </c>
      <c r="CD94" s="32" t="str">
        <f t="shared" si="139"/>
        <v/>
      </c>
      <c r="CE94" s="32" t="str">
        <f t="shared" si="134"/>
        <v/>
      </c>
      <c r="CF94" s="32" t="str">
        <f t="shared" si="134"/>
        <v/>
      </c>
      <c r="CG94" s="32" t="str">
        <f t="shared" si="134"/>
        <v/>
      </c>
      <c r="CH94" s="32" t="str">
        <f t="shared" si="134"/>
        <v/>
      </c>
      <c r="CI94" s="33" t="str">
        <f t="shared" si="134"/>
        <v/>
      </c>
      <c r="CL94" s="31" t="str">
        <f t="shared" si="140"/>
        <v/>
      </c>
      <c r="CM94" s="32" t="str">
        <f t="shared" si="140"/>
        <v/>
      </c>
      <c r="CN94" s="32" t="str">
        <f t="shared" si="135"/>
        <v/>
      </c>
      <c r="CO94" s="32" t="str">
        <f t="shared" si="135"/>
        <v/>
      </c>
      <c r="CP94" s="32" t="str">
        <f t="shared" si="135"/>
        <v/>
      </c>
      <c r="CQ94" s="32" t="str">
        <f t="shared" si="135"/>
        <v/>
      </c>
      <c r="CR94" s="33" t="str">
        <f t="shared" si="135"/>
        <v/>
      </c>
      <c r="CU94" s="31" t="str">
        <f t="shared" si="177"/>
        <v/>
      </c>
      <c r="CV94" s="32" t="str">
        <f t="shared" si="177"/>
        <v/>
      </c>
      <c r="CW94" s="32" t="str">
        <f t="shared" si="177"/>
        <v/>
      </c>
      <c r="CX94" s="32" t="str">
        <f t="shared" si="177"/>
        <v/>
      </c>
      <c r="CY94" s="32" t="str">
        <f t="shared" si="116"/>
        <v/>
      </c>
      <c r="CZ94" s="32" t="str">
        <f t="shared" si="116"/>
        <v/>
      </c>
      <c r="DA94" s="33" t="str">
        <f t="shared" si="116"/>
        <v/>
      </c>
      <c r="DD94" s="28" t="str">
        <f t="shared" ref="DD94:DJ94" si="226">IF(AND($B94=1,SUM(BL94:BL100)&gt;=3),$DG$2,"")</f>
        <v/>
      </c>
      <c r="DE94" s="29" t="str">
        <f t="shared" si="226"/>
        <v/>
      </c>
      <c r="DF94" s="29" t="str">
        <f t="shared" si="226"/>
        <v/>
      </c>
      <c r="DG94" s="29" t="str">
        <f t="shared" si="226"/>
        <v/>
      </c>
      <c r="DH94" s="29" t="str">
        <f t="shared" si="226"/>
        <v/>
      </c>
      <c r="DI94" s="29" t="str">
        <f t="shared" si="226"/>
        <v/>
      </c>
      <c r="DJ94" s="30" t="str">
        <f t="shared" si="226"/>
        <v/>
      </c>
    </row>
    <row r="95" spans="1:114" x14ac:dyDescent="0.2">
      <c r="A95" s="53">
        <v>91</v>
      </c>
      <c r="B95">
        <v>1</v>
      </c>
      <c r="C95" s="1">
        <f>IF(B95=1,SUM(B$5:B95),"")</f>
        <v>78</v>
      </c>
      <c r="D95">
        <v>0</v>
      </c>
      <c r="E95">
        <v>0</v>
      </c>
      <c r="F95">
        <v>0</v>
      </c>
      <c r="G95" s="64">
        <f t="shared" si="172"/>
        <v>0</v>
      </c>
      <c r="H95" s="64">
        <f t="shared" si="173"/>
        <v>0</v>
      </c>
      <c r="I95" s="65">
        <f t="shared" si="174"/>
        <v>0</v>
      </c>
      <c r="K95" s="50"/>
      <c r="L95" s="50"/>
      <c r="M95" s="50" t="s">
        <v>7</v>
      </c>
      <c r="N95" s="50"/>
      <c r="O95" s="50"/>
      <c r="P95" s="50"/>
      <c r="Q95" s="50" t="s">
        <v>10</v>
      </c>
      <c r="S95" s="26" t="str">
        <f t="shared" si="175"/>
        <v/>
      </c>
      <c r="AD95" s="31" t="str">
        <f t="shared" si="137"/>
        <v/>
      </c>
      <c r="AE95" s="32" t="str">
        <f t="shared" si="137"/>
        <v/>
      </c>
      <c r="AF95" s="32" t="str">
        <f t="shared" si="132"/>
        <v/>
      </c>
      <c r="AG95" s="32" t="str">
        <f t="shared" si="132"/>
        <v/>
      </c>
      <c r="AH95" s="32" t="str">
        <f t="shared" si="132"/>
        <v/>
      </c>
      <c r="AI95" s="32" t="str">
        <f t="shared" si="132"/>
        <v/>
      </c>
      <c r="AJ95" s="33" t="str">
        <f t="shared" si="132"/>
        <v/>
      </c>
      <c r="AV95" s="31" t="str">
        <f t="shared" si="166"/>
        <v/>
      </c>
      <c r="AW95" s="32" t="str">
        <f t="shared" si="166"/>
        <v/>
      </c>
      <c r="AX95" s="32" t="str">
        <f t="shared" si="166"/>
        <v/>
      </c>
      <c r="AY95" s="32" t="str">
        <f t="shared" si="166"/>
        <v/>
      </c>
      <c r="AZ95" s="32" t="str">
        <f t="shared" si="166"/>
        <v/>
      </c>
      <c r="BA95" s="32" t="str">
        <f t="shared" si="166"/>
        <v/>
      </c>
      <c r="BB95" s="33" t="str">
        <f t="shared" si="166"/>
        <v/>
      </c>
      <c r="BD95" s="28" t="str">
        <f t="shared" si="167"/>
        <v/>
      </c>
      <c r="BE95" s="29" t="str">
        <f t="shared" si="167"/>
        <v/>
      </c>
      <c r="BF95" s="29" t="str">
        <f t="shared" si="167"/>
        <v/>
      </c>
      <c r="BG95" s="29" t="str">
        <f t="shared" si="167"/>
        <v/>
      </c>
      <c r="BH95" s="29" t="str">
        <f t="shared" si="167"/>
        <v/>
      </c>
      <c r="BI95" s="29" t="str">
        <f t="shared" si="167"/>
        <v/>
      </c>
      <c r="BJ95" s="30" t="str">
        <f t="shared" si="167"/>
        <v/>
      </c>
      <c r="BL95" s="31" t="str">
        <f t="shared" si="168"/>
        <v/>
      </c>
      <c r="BM95" s="32" t="str">
        <f t="shared" si="168"/>
        <v/>
      </c>
      <c r="BN95" s="32">
        <f t="shared" si="168"/>
        <v>1</v>
      </c>
      <c r="BO95" s="32" t="str">
        <f t="shared" si="168"/>
        <v/>
      </c>
      <c r="BP95" s="32" t="str">
        <f t="shared" si="168"/>
        <v/>
      </c>
      <c r="BQ95" s="32" t="str">
        <f t="shared" si="168"/>
        <v/>
      </c>
      <c r="BR95" s="32">
        <f t="shared" si="168"/>
        <v>1</v>
      </c>
      <c r="BS95" s="33" t="str">
        <f t="shared" si="169"/>
        <v/>
      </c>
      <c r="BU95" s="28" t="str">
        <f t="shared" ref="BU95:CA95" si="227">IF(AND($B95=1,OR(SUM(BL95:BL101)&gt;=3,SUM(BL95:BL101)=0)),$BX$2,"")</f>
        <v/>
      </c>
      <c r="BV95" s="29" t="str">
        <f t="shared" si="227"/>
        <v/>
      </c>
      <c r="BW95" s="29" t="str">
        <f t="shared" si="227"/>
        <v/>
      </c>
      <c r="BX95" s="29" t="str">
        <f t="shared" si="227"/>
        <v/>
      </c>
      <c r="BY95" s="29" t="str">
        <f t="shared" si="227"/>
        <v/>
      </c>
      <c r="BZ95" s="29" t="str">
        <f t="shared" si="227"/>
        <v/>
      </c>
      <c r="CA95" s="30" t="str">
        <f t="shared" si="227"/>
        <v/>
      </c>
      <c r="CC95" s="31" t="str">
        <f t="shared" si="139"/>
        <v/>
      </c>
      <c r="CD95" s="32" t="str">
        <f t="shared" si="139"/>
        <v/>
      </c>
      <c r="CE95" s="32" t="str">
        <f t="shared" si="134"/>
        <v/>
      </c>
      <c r="CF95" s="32" t="str">
        <f t="shared" si="134"/>
        <v/>
      </c>
      <c r="CG95" s="32" t="str">
        <f t="shared" si="134"/>
        <v/>
      </c>
      <c r="CH95" s="32" t="str">
        <f t="shared" si="134"/>
        <v/>
      </c>
      <c r="CI95" s="33" t="str">
        <f t="shared" si="134"/>
        <v/>
      </c>
      <c r="CL95" s="31" t="str">
        <f t="shared" si="140"/>
        <v/>
      </c>
      <c r="CM95" s="32" t="str">
        <f t="shared" si="140"/>
        <v/>
      </c>
      <c r="CN95" s="32" t="str">
        <f t="shared" si="135"/>
        <v/>
      </c>
      <c r="CO95" s="32" t="str">
        <f t="shared" si="135"/>
        <v/>
      </c>
      <c r="CP95" s="32" t="str">
        <f t="shared" si="135"/>
        <v/>
      </c>
      <c r="CQ95" s="32" t="str">
        <f t="shared" si="135"/>
        <v/>
      </c>
      <c r="CR95" s="33" t="str">
        <f t="shared" si="135"/>
        <v/>
      </c>
      <c r="CU95" s="31" t="str">
        <f t="shared" si="177"/>
        <v/>
      </c>
      <c r="CV95" s="32" t="str">
        <f t="shared" si="177"/>
        <v/>
      </c>
      <c r="CW95" s="32" t="str">
        <f t="shared" si="177"/>
        <v/>
      </c>
      <c r="CX95" s="32" t="str">
        <f t="shared" si="177"/>
        <v/>
      </c>
      <c r="CY95" s="32" t="str">
        <f t="shared" si="116"/>
        <v/>
      </c>
      <c r="CZ95" s="32" t="str">
        <f t="shared" si="116"/>
        <v/>
      </c>
      <c r="DA95" s="33" t="str">
        <f t="shared" si="116"/>
        <v/>
      </c>
      <c r="DD95" s="28" t="str">
        <f t="shared" ref="DD95:DJ95" si="228">IF(AND($B95=1,SUM(BL95:BL101)&gt;=3),$DG$2,"")</f>
        <v/>
      </c>
      <c r="DE95" s="29" t="str">
        <f t="shared" si="228"/>
        <v/>
      </c>
      <c r="DF95" s="29" t="str">
        <f t="shared" si="228"/>
        <v/>
      </c>
      <c r="DG95" s="29" t="str">
        <f t="shared" si="228"/>
        <v/>
      </c>
      <c r="DH95" s="29" t="str">
        <f t="shared" si="228"/>
        <v/>
      </c>
      <c r="DI95" s="29" t="str">
        <f t="shared" si="228"/>
        <v/>
      </c>
      <c r="DJ95" s="30" t="str">
        <f t="shared" si="228"/>
        <v/>
      </c>
    </row>
    <row r="96" spans="1:114" x14ac:dyDescent="0.2">
      <c r="A96" s="53">
        <v>92</v>
      </c>
      <c r="B96">
        <v>1</v>
      </c>
      <c r="C96" s="1">
        <f>IF(B96=1,SUM(B$5:B96),"")</f>
        <v>79</v>
      </c>
      <c r="D96">
        <v>1</v>
      </c>
      <c r="E96">
        <v>0</v>
      </c>
      <c r="F96">
        <v>0</v>
      </c>
      <c r="G96" s="64">
        <f t="shared" si="172"/>
        <v>1</v>
      </c>
      <c r="H96" s="64">
        <f t="shared" si="173"/>
        <v>0</v>
      </c>
      <c r="I96" s="65">
        <f t="shared" si="174"/>
        <v>1</v>
      </c>
      <c r="K96" s="50"/>
      <c r="L96" s="50"/>
      <c r="M96" s="50"/>
      <c r="N96" s="50" t="s">
        <v>6</v>
      </c>
      <c r="O96" s="50"/>
      <c r="P96" s="50" t="s">
        <v>12</v>
      </c>
      <c r="Q96" s="50"/>
      <c r="S96" s="26" t="str">
        <f t="shared" si="175"/>
        <v/>
      </c>
      <c r="AD96" s="31" t="str">
        <f t="shared" si="137"/>
        <v/>
      </c>
      <c r="AE96" s="32" t="str">
        <f t="shared" si="137"/>
        <v/>
      </c>
      <c r="AF96" s="32" t="str">
        <f t="shared" si="132"/>
        <v/>
      </c>
      <c r="AG96" s="32">
        <f t="shared" si="132"/>
        <v>1</v>
      </c>
      <c r="AH96" s="32" t="str">
        <f t="shared" si="132"/>
        <v/>
      </c>
      <c r="AI96" s="32" t="str">
        <f t="shared" si="132"/>
        <v/>
      </c>
      <c r="AJ96" s="33" t="str">
        <f t="shared" si="132"/>
        <v/>
      </c>
      <c r="AV96" s="31" t="str">
        <f t="shared" si="166"/>
        <v/>
      </c>
      <c r="AW96" s="32" t="str">
        <f t="shared" si="166"/>
        <v/>
      </c>
      <c r="AX96" s="32" t="str">
        <f t="shared" si="166"/>
        <v/>
      </c>
      <c r="AY96" s="32" t="str">
        <f t="shared" si="166"/>
        <v/>
      </c>
      <c r="AZ96" s="32" t="str">
        <f t="shared" si="166"/>
        <v/>
      </c>
      <c r="BA96" s="32" t="str">
        <f t="shared" si="166"/>
        <v/>
      </c>
      <c r="BB96" s="33" t="str">
        <f t="shared" si="166"/>
        <v/>
      </c>
      <c r="BD96" s="28" t="str">
        <f t="shared" si="167"/>
        <v/>
      </c>
      <c r="BE96" s="29" t="str">
        <f t="shared" si="167"/>
        <v/>
      </c>
      <c r="BF96" s="29" t="str">
        <f t="shared" si="167"/>
        <v/>
      </c>
      <c r="BG96" s="29" t="str">
        <f t="shared" si="167"/>
        <v/>
      </c>
      <c r="BH96" s="29" t="str">
        <f t="shared" si="167"/>
        <v/>
      </c>
      <c r="BI96" s="29" t="str">
        <f t="shared" si="167"/>
        <v/>
      </c>
      <c r="BJ96" s="30" t="str">
        <f t="shared" si="167"/>
        <v/>
      </c>
      <c r="BL96" s="31" t="str">
        <f t="shared" si="168"/>
        <v/>
      </c>
      <c r="BM96" s="32" t="str">
        <f t="shared" si="168"/>
        <v/>
      </c>
      <c r="BN96" s="32" t="str">
        <f t="shared" si="168"/>
        <v/>
      </c>
      <c r="BO96" s="32">
        <f t="shared" si="168"/>
        <v>1</v>
      </c>
      <c r="BP96" s="32" t="str">
        <f t="shared" si="168"/>
        <v/>
      </c>
      <c r="BQ96" s="32">
        <f t="shared" si="168"/>
        <v>1</v>
      </c>
      <c r="BR96" s="32" t="str">
        <f t="shared" si="168"/>
        <v/>
      </c>
      <c r="BS96" s="33" t="str">
        <f t="shared" si="169"/>
        <v/>
      </c>
      <c r="BU96" s="28" t="str">
        <f t="shared" ref="BU96:CA96" si="229">IF(AND($B96=1,OR(SUM(BL96:BL102)&gt;=3,SUM(BL96:BL102)=0)),$BX$2,"")</f>
        <v/>
      </c>
      <c r="BV96" s="29" t="str">
        <f t="shared" si="229"/>
        <v/>
      </c>
      <c r="BW96" s="29" t="str">
        <f t="shared" si="229"/>
        <v/>
      </c>
      <c r="BX96" s="29" t="str">
        <f t="shared" si="229"/>
        <v/>
      </c>
      <c r="BY96" s="29" t="str">
        <f t="shared" si="229"/>
        <v/>
      </c>
      <c r="BZ96" s="29" t="str">
        <f t="shared" si="229"/>
        <v/>
      </c>
      <c r="CA96" s="30" t="str">
        <f t="shared" si="229"/>
        <v/>
      </c>
      <c r="CC96" s="31" t="str">
        <f t="shared" si="139"/>
        <v/>
      </c>
      <c r="CD96" s="32" t="str">
        <f t="shared" si="139"/>
        <v/>
      </c>
      <c r="CE96" s="32" t="str">
        <f t="shared" si="134"/>
        <v/>
      </c>
      <c r="CF96" s="32">
        <f t="shared" si="134"/>
        <v>1</v>
      </c>
      <c r="CG96" s="32" t="str">
        <f t="shared" si="134"/>
        <v/>
      </c>
      <c r="CH96" s="32" t="str">
        <f t="shared" si="134"/>
        <v/>
      </c>
      <c r="CI96" s="33" t="str">
        <f t="shared" si="134"/>
        <v/>
      </c>
      <c r="CL96" s="31" t="str">
        <f t="shared" si="140"/>
        <v/>
      </c>
      <c r="CM96" s="32" t="str">
        <f t="shared" si="140"/>
        <v/>
      </c>
      <c r="CN96" s="32" t="str">
        <f t="shared" si="135"/>
        <v/>
      </c>
      <c r="CO96" s="32" t="str">
        <f t="shared" si="135"/>
        <v/>
      </c>
      <c r="CP96" s="32" t="str">
        <f t="shared" si="135"/>
        <v/>
      </c>
      <c r="CQ96" s="32" t="str">
        <f t="shared" si="135"/>
        <v/>
      </c>
      <c r="CR96" s="33" t="str">
        <f t="shared" si="135"/>
        <v/>
      </c>
      <c r="CU96" s="31" t="str">
        <f t="shared" si="177"/>
        <v/>
      </c>
      <c r="CV96" s="32" t="str">
        <f t="shared" si="177"/>
        <v/>
      </c>
      <c r="CW96" s="32" t="str">
        <f t="shared" si="177"/>
        <v/>
      </c>
      <c r="CX96" s="32" t="str">
        <f t="shared" si="177"/>
        <v/>
      </c>
      <c r="CY96" s="32" t="str">
        <f t="shared" si="116"/>
        <v/>
      </c>
      <c r="CZ96" s="32" t="str">
        <f t="shared" si="116"/>
        <v/>
      </c>
      <c r="DA96" s="33" t="str">
        <f t="shared" si="116"/>
        <v/>
      </c>
      <c r="DD96" s="28" t="str">
        <f t="shared" ref="DD96:DJ96" si="230">IF(AND($B96=1,SUM(BL96:BL102)&gt;=3),$DG$2,"")</f>
        <v/>
      </c>
      <c r="DE96" s="29" t="str">
        <f t="shared" si="230"/>
        <v/>
      </c>
      <c r="DF96" s="29" t="str">
        <f t="shared" si="230"/>
        <v/>
      </c>
      <c r="DG96" s="29" t="str">
        <f t="shared" si="230"/>
        <v/>
      </c>
      <c r="DH96" s="29" t="str">
        <f t="shared" si="230"/>
        <v/>
      </c>
      <c r="DI96" s="29" t="str">
        <f t="shared" si="230"/>
        <v/>
      </c>
      <c r="DJ96" s="30" t="str">
        <f t="shared" si="230"/>
        <v/>
      </c>
    </row>
    <row r="97" spans="1:114" x14ac:dyDescent="0.2">
      <c r="A97" s="53">
        <v>93</v>
      </c>
      <c r="B97">
        <v>1</v>
      </c>
      <c r="C97" s="1">
        <f>IF(B97=1,SUM(B$5:B97),"")</f>
        <v>80</v>
      </c>
      <c r="D97">
        <v>0</v>
      </c>
      <c r="E97">
        <v>1</v>
      </c>
      <c r="F97">
        <v>0</v>
      </c>
      <c r="G97" s="64">
        <f t="shared" si="172"/>
        <v>0</v>
      </c>
      <c r="H97" s="64">
        <f t="shared" si="173"/>
        <v>1</v>
      </c>
      <c r="I97" s="65">
        <f t="shared" si="174"/>
        <v>1</v>
      </c>
      <c r="K97" s="50" t="s">
        <v>2</v>
      </c>
      <c r="L97" s="50" t="s">
        <v>8</v>
      </c>
      <c r="M97" s="50"/>
      <c r="N97" s="50"/>
      <c r="O97" s="50"/>
      <c r="P97" s="50"/>
      <c r="Q97" s="50"/>
      <c r="S97" s="26" t="str">
        <f t="shared" si="175"/>
        <v/>
      </c>
      <c r="AD97" s="31">
        <f t="shared" si="137"/>
        <v>1</v>
      </c>
      <c r="AE97" s="32" t="str">
        <f t="shared" si="137"/>
        <v/>
      </c>
      <c r="AF97" s="32" t="str">
        <f t="shared" si="132"/>
        <v/>
      </c>
      <c r="AG97" s="32" t="str">
        <f t="shared" si="132"/>
        <v/>
      </c>
      <c r="AH97" s="32" t="str">
        <f t="shared" si="132"/>
        <v/>
      </c>
      <c r="AI97" s="32" t="str">
        <f t="shared" si="132"/>
        <v/>
      </c>
      <c r="AJ97" s="33" t="str">
        <f t="shared" si="132"/>
        <v/>
      </c>
      <c r="AV97" s="31" t="str">
        <f t="shared" si="166"/>
        <v/>
      </c>
      <c r="AW97" s="32" t="str">
        <f t="shared" si="166"/>
        <v/>
      </c>
      <c r="AX97" s="32" t="str">
        <f t="shared" si="166"/>
        <v/>
      </c>
      <c r="AY97" s="32" t="str">
        <f t="shared" si="166"/>
        <v/>
      </c>
      <c r="AZ97" s="32" t="str">
        <f t="shared" si="166"/>
        <v/>
      </c>
      <c r="BA97" s="32" t="str">
        <f t="shared" si="166"/>
        <v/>
      </c>
      <c r="BB97" s="33" t="str">
        <f t="shared" si="166"/>
        <v/>
      </c>
      <c r="BD97" s="28" t="str">
        <f t="shared" si="167"/>
        <v/>
      </c>
      <c r="BE97" s="29" t="str">
        <f t="shared" si="167"/>
        <v/>
      </c>
      <c r="BF97" s="29" t="str">
        <f t="shared" si="167"/>
        <v/>
      </c>
      <c r="BG97" s="29" t="str">
        <f t="shared" si="167"/>
        <v/>
      </c>
      <c r="BH97" s="29" t="str">
        <f t="shared" si="167"/>
        <v/>
      </c>
      <c r="BI97" s="29" t="str">
        <f t="shared" si="167"/>
        <v/>
      </c>
      <c r="BJ97" s="30" t="str">
        <f t="shared" si="167"/>
        <v/>
      </c>
      <c r="BL97" s="31">
        <f t="shared" si="168"/>
        <v>1</v>
      </c>
      <c r="BM97" s="32">
        <f t="shared" si="168"/>
        <v>1</v>
      </c>
      <c r="BN97" s="32" t="str">
        <f t="shared" si="168"/>
        <v/>
      </c>
      <c r="BO97" s="32" t="str">
        <f t="shared" si="168"/>
        <v/>
      </c>
      <c r="BP97" s="32" t="str">
        <f t="shared" si="168"/>
        <v/>
      </c>
      <c r="BQ97" s="32" t="str">
        <f t="shared" si="168"/>
        <v/>
      </c>
      <c r="BR97" s="32" t="str">
        <f t="shared" si="168"/>
        <v/>
      </c>
      <c r="BS97" s="33" t="str">
        <f t="shared" si="169"/>
        <v/>
      </c>
      <c r="BU97" s="153" t="str">
        <f>IF(AND($B97=1,SUM(BL97:BL103)&gt;=3),$BX$2,"")</f>
        <v/>
      </c>
      <c r="BV97" s="154" t="str">
        <f t="shared" ref="BV97" si="231">IF(AND($B97=1,SUM(BM97:BM103)&gt;=3),$BX$2,"")</f>
        <v/>
      </c>
      <c r="BW97" s="154" t="str">
        <f t="shared" ref="BW97" si="232">IF(AND($B97=1,SUM(BN97:BN103)&gt;=3),$BX$2,"")</f>
        <v/>
      </c>
      <c r="BX97" s="154" t="str">
        <f t="shared" ref="BX97" si="233">IF(AND($B97=1,SUM(BO97:BO103)&gt;=3),$BX$2,"")</f>
        <v/>
      </c>
      <c r="BY97" s="154" t="str">
        <f t="shared" ref="BY97" si="234">IF(AND($B97=1,SUM(BP97:BP103)&gt;=3),$BX$2,"")</f>
        <v/>
      </c>
      <c r="BZ97" s="154" t="str">
        <f t="shared" ref="BZ97" si="235">IF(AND($B97=1,SUM(BQ97:BQ103)&gt;=3),$BX$2,"")</f>
        <v/>
      </c>
      <c r="CA97" s="155" t="str">
        <f t="shared" ref="CA97" si="236">IF(AND($B97=1,SUM(BR97:BR103)&gt;=3),$BX$2,"")</f>
        <v/>
      </c>
      <c r="CC97" s="31" t="str">
        <f t="shared" si="139"/>
        <v/>
      </c>
      <c r="CD97" s="32" t="str">
        <f t="shared" si="139"/>
        <v/>
      </c>
      <c r="CE97" s="32" t="str">
        <f t="shared" si="134"/>
        <v/>
      </c>
      <c r="CF97" s="32" t="str">
        <f t="shared" si="134"/>
        <v/>
      </c>
      <c r="CG97" s="32" t="str">
        <f t="shared" si="134"/>
        <v/>
      </c>
      <c r="CH97" s="32" t="str">
        <f t="shared" si="134"/>
        <v/>
      </c>
      <c r="CI97" s="33" t="str">
        <f t="shared" si="134"/>
        <v/>
      </c>
      <c r="CL97" s="31">
        <f t="shared" si="140"/>
        <v>1</v>
      </c>
      <c r="CM97" s="32" t="str">
        <f t="shared" si="140"/>
        <v/>
      </c>
      <c r="CN97" s="32" t="str">
        <f t="shared" si="135"/>
        <v/>
      </c>
      <c r="CO97" s="32" t="str">
        <f t="shared" si="135"/>
        <v/>
      </c>
      <c r="CP97" s="32" t="str">
        <f t="shared" si="135"/>
        <v/>
      </c>
      <c r="CQ97" s="32" t="str">
        <f t="shared" si="135"/>
        <v/>
      </c>
      <c r="CR97" s="33" t="str">
        <f t="shared" si="135"/>
        <v/>
      </c>
      <c r="CU97" s="31" t="str">
        <f t="shared" si="177"/>
        <v/>
      </c>
      <c r="CV97" s="32" t="str">
        <f t="shared" si="177"/>
        <v/>
      </c>
      <c r="CW97" s="32" t="str">
        <f t="shared" si="177"/>
        <v/>
      </c>
      <c r="CX97" s="32" t="str">
        <f t="shared" si="177"/>
        <v/>
      </c>
      <c r="CY97" s="32" t="str">
        <f t="shared" si="116"/>
        <v/>
      </c>
      <c r="CZ97" s="32" t="str">
        <f t="shared" si="116"/>
        <v/>
      </c>
      <c r="DA97" s="33" t="str">
        <f t="shared" si="116"/>
        <v/>
      </c>
      <c r="DD97" s="28" t="str">
        <f t="shared" ref="DD97:DJ97" si="237">IF(AND($B97=1,SUM(BL97:BL103)&gt;=3),$DG$2,"")</f>
        <v/>
      </c>
      <c r="DE97" s="29" t="str">
        <f t="shared" si="237"/>
        <v/>
      </c>
      <c r="DF97" s="29" t="str">
        <f t="shared" si="237"/>
        <v/>
      </c>
      <c r="DG97" s="29" t="str">
        <f t="shared" si="237"/>
        <v/>
      </c>
      <c r="DH97" s="29" t="str">
        <f t="shared" si="237"/>
        <v/>
      </c>
      <c r="DI97" s="29" t="str">
        <f t="shared" si="237"/>
        <v/>
      </c>
      <c r="DJ97" s="30" t="str">
        <f t="shared" si="237"/>
        <v/>
      </c>
    </row>
    <row r="98" spans="1:114" x14ac:dyDescent="0.2">
      <c r="A98" s="53">
        <v>94</v>
      </c>
      <c r="B98">
        <v>1</v>
      </c>
      <c r="C98" s="1">
        <f>IF(B98=1,SUM(B$5:B98),"")</f>
        <v>81</v>
      </c>
      <c r="D98">
        <v>0</v>
      </c>
      <c r="E98">
        <v>0</v>
      </c>
      <c r="F98">
        <v>0</v>
      </c>
      <c r="G98" s="64">
        <f t="shared" si="172"/>
        <v>0</v>
      </c>
      <c r="H98" s="64">
        <f t="shared" si="173"/>
        <v>0</v>
      </c>
      <c r="I98" s="65">
        <f t="shared" si="174"/>
        <v>0</v>
      </c>
      <c r="K98" s="50"/>
      <c r="L98" s="50"/>
      <c r="M98" s="50" t="s">
        <v>11</v>
      </c>
      <c r="N98" s="50"/>
      <c r="O98" s="50" t="s">
        <v>3</v>
      </c>
      <c r="P98" s="50"/>
      <c r="Q98" s="50"/>
      <c r="S98" s="26" t="str">
        <f t="shared" si="175"/>
        <v/>
      </c>
      <c r="AD98" s="31" t="str">
        <f t="shared" si="137"/>
        <v/>
      </c>
      <c r="AE98" s="32" t="str">
        <f t="shared" si="137"/>
        <v/>
      </c>
      <c r="AF98" s="32" t="str">
        <f t="shared" si="132"/>
        <v/>
      </c>
      <c r="AG98" s="32" t="str">
        <f t="shared" si="132"/>
        <v/>
      </c>
      <c r="AH98" s="32" t="str">
        <f t="shared" si="132"/>
        <v/>
      </c>
      <c r="AI98" s="32" t="str">
        <f t="shared" si="132"/>
        <v/>
      </c>
      <c r="AJ98" s="33" t="str">
        <f t="shared" si="132"/>
        <v/>
      </c>
      <c r="AV98" s="31" t="str">
        <f t="shared" si="166"/>
        <v/>
      </c>
      <c r="AW98" s="32" t="str">
        <f t="shared" si="166"/>
        <v/>
      </c>
      <c r="AX98" s="32" t="str">
        <f t="shared" si="166"/>
        <v/>
      </c>
      <c r="AY98" s="32" t="str">
        <f t="shared" si="166"/>
        <v/>
      </c>
      <c r="AZ98" s="32" t="str">
        <f t="shared" si="166"/>
        <v/>
      </c>
      <c r="BA98" s="32" t="str">
        <f t="shared" si="166"/>
        <v/>
      </c>
      <c r="BB98" s="33" t="str">
        <f t="shared" si="166"/>
        <v/>
      </c>
      <c r="BD98" s="28" t="str">
        <f t="shared" si="167"/>
        <v/>
      </c>
      <c r="BE98" s="29" t="str">
        <f t="shared" si="167"/>
        <v/>
      </c>
      <c r="BF98" s="29" t="str">
        <f t="shared" si="167"/>
        <v/>
      </c>
      <c r="BG98" s="29" t="str">
        <f t="shared" si="167"/>
        <v/>
      </c>
      <c r="BH98" s="29" t="str">
        <f t="shared" si="167"/>
        <v/>
      </c>
      <c r="BI98" s="29" t="str">
        <f t="shared" si="167"/>
        <v/>
      </c>
      <c r="BJ98" s="30" t="str">
        <f t="shared" si="167"/>
        <v/>
      </c>
      <c r="BL98" s="31" t="str">
        <f t="shared" si="168"/>
        <v/>
      </c>
      <c r="BM98" s="32" t="str">
        <f t="shared" si="168"/>
        <v/>
      </c>
      <c r="BN98" s="32">
        <f t="shared" si="168"/>
        <v>1</v>
      </c>
      <c r="BO98" s="32" t="str">
        <f t="shared" si="168"/>
        <v/>
      </c>
      <c r="BP98" s="32">
        <f t="shared" si="168"/>
        <v>1</v>
      </c>
      <c r="BQ98" s="32" t="str">
        <f t="shared" si="168"/>
        <v/>
      </c>
      <c r="BR98" s="32" t="str">
        <f t="shared" si="168"/>
        <v/>
      </c>
      <c r="BS98" s="33" t="str">
        <f t="shared" si="169"/>
        <v/>
      </c>
      <c r="BU98" s="153" t="str">
        <f>IF(AND($B98=1,SUM(BL98:BL104)&gt;=3),$BX$2,"")</f>
        <v/>
      </c>
      <c r="BV98" s="154" t="str">
        <f t="shared" ref="BV98:CA98" si="238">IF(AND($B98=1,SUM(BM98:BM104)&gt;=3),$BX$2,"")</f>
        <v/>
      </c>
      <c r="BW98" s="154" t="str">
        <f t="shared" si="238"/>
        <v/>
      </c>
      <c r="BX98" s="154" t="str">
        <f t="shared" si="238"/>
        <v/>
      </c>
      <c r="BY98" s="154" t="str">
        <f t="shared" si="238"/>
        <v/>
      </c>
      <c r="BZ98" s="154" t="str">
        <f t="shared" si="238"/>
        <v/>
      </c>
      <c r="CA98" s="155" t="str">
        <f t="shared" si="238"/>
        <v/>
      </c>
      <c r="CC98" s="31" t="str">
        <f t="shared" si="139"/>
        <v/>
      </c>
      <c r="CD98" s="32" t="str">
        <f t="shared" si="139"/>
        <v/>
      </c>
      <c r="CE98" s="32" t="str">
        <f t="shared" si="134"/>
        <v/>
      </c>
      <c r="CF98" s="32" t="str">
        <f t="shared" si="134"/>
        <v/>
      </c>
      <c r="CG98" s="32" t="str">
        <f t="shared" si="134"/>
        <v/>
      </c>
      <c r="CH98" s="32" t="str">
        <f t="shared" si="134"/>
        <v/>
      </c>
      <c r="CI98" s="33" t="str">
        <f t="shared" si="134"/>
        <v/>
      </c>
      <c r="CL98" s="31" t="str">
        <f t="shared" si="140"/>
        <v/>
      </c>
      <c r="CM98" s="32" t="str">
        <f t="shared" si="140"/>
        <v/>
      </c>
      <c r="CN98" s="32" t="str">
        <f t="shared" si="135"/>
        <v/>
      </c>
      <c r="CO98" s="32" t="str">
        <f t="shared" si="135"/>
        <v/>
      </c>
      <c r="CP98" s="32" t="str">
        <f t="shared" si="135"/>
        <v/>
      </c>
      <c r="CQ98" s="32" t="str">
        <f t="shared" si="135"/>
        <v/>
      </c>
      <c r="CR98" s="33" t="str">
        <f t="shared" si="135"/>
        <v/>
      </c>
      <c r="CU98" s="31" t="str">
        <f t="shared" si="177"/>
        <v/>
      </c>
      <c r="CV98" s="32" t="str">
        <f t="shared" si="177"/>
        <v/>
      </c>
      <c r="CW98" s="32" t="str">
        <f t="shared" si="177"/>
        <v/>
      </c>
      <c r="CX98" s="32" t="str">
        <f t="shared" si="177"/>
        <v/>
      </c>
      <c r="CY98" s="32" t="str">
        <f t="shared" si="116"/>
        <v/>
      </c>
      <c r="CZ98" s="32" t="str">
        <f t="shared" si="116"/>
        <v/>
      </c>
      <c r="DA98" s="33" t="str">
        <f t="shared" si="116"/>
        <v/>
      </c>
      <c r="DD98" s="153" t="str">
        <f t="shared" ref="DD98:DJ98" si="239">IF(AND($B98=1,SUM(BL98:BL104)&gt;=3),$DG$2,"")</f>
        <v/>
      </c>
      <c r="DE98" s="154" t="str">
        <f t="shared" si="239"/>
        <v/>
      </c>
      <c r="DF98" s="154" t="str">
        <f t="shared" si="239"/>
        <v/>
      </c>
      <c r="DG98" s="154" t="str">
        <f t="shared" si="239"/>
        <v/>
      </c>
      <c r="DH98" s="154" t="str">
        <f t="shared" si="239"/>
        <v/>
      </c>
      <c r="DI98" s="154" t="str">
        <f t="shared" si="239"/>
        <v/>
      </c>
      <c r="DJ98" s="155" t="str">
        <f t="shared" si="239"/>
        <v/>
      </c>
    </row>
    <row r="99" spans="1:114" x14ac:dyDescent="0.2">
      <c r="A99" s="53">
        <v>95</v>
      </c>
      <c r="B99">
        <v>1</v>
      </c>
      <c r="C99" s="1">
        <f>IF(B99=1,SUM(B$5:B99),"")</f>
        <v>82</v>
      </c>
      <c r="D99">
        <v>0</v>
      </c>
      <c r="E99">
        <v>0</v>
      </c>
      <c r="F99">
        <v>0</v>
      </c>
      <c r="G99" s="64">
        <f t="shared" si="172"/>
        <v>0</v>
      </c>
      <c r="H99" s="64">
        <f t="shared" si="173"/>
        <v>0</v>
      </c>
      <c r="I99" s="65">
        <f t="shared" si="174"/>
        <v>0</v>
      </c>
      <c r="K99" s="50"/>
      <c r="L99" s="50"/>
      <c r="M99" s="50"/>
      <c r="N99" s="50" t="s">
        <v>15</v>
      </c>
      <c r="O99" s="50"/>
      <c r="P99" s="50"/>
      <c r="Q99" s="50" t="s">
        <v>4</v>
      </c>
      <c r="S99" s="26" t="str">
        <f t="shared" si="175"/>
        <v/>
      </c>
      <c r="AD99" s="31" t="str">
        <f t="shared" si="137"/>
        <v/>
      </c>
      <c r="AE99" s="32" t="str">
        <f t="shared" si="137"/>
        <v/>
      </c>
      <c r="AF99" s="32" t="str">
        <f t="shared" si="132"/>
        <v/>
      </c>
      <c r="AG99" s="32" t="str">
        <f t="shared" si="132"/>
        <v/>
      </c>
      <c r="AH99" s="32" t="str">
        <f t="shared" si="132"/>
        <v/>
      </c>
      <c r="AI99" s="32" t="str">
        <f t="shared" si="132"/>
        <v/>
      </c>
      <c r="AJ99" s="33" t="str">
        <f t="shared" si="132"/>
        <v/>
      </c>
      <c r="AV99" s="31" t="str">
        <f t="shared" si="166"/>
        <v/>
      </c>
      <c r="AW99" s="32" t="str">
        <f t="shared" si="166"/>
        <v/>
      </c>
      <c r="AX99" s="32" t="str">
        <f t="shared" si="166"/>
        <v/>
      </c>
      <c r="AY99" s="32" t="str">
        <f t="shared" si="166"/>
        <v/>
      </c>
      <c r="AZ99" s="32" t="str">
        <f t="shared" si="166"/>
        <v/>
      </c>
      <c r="BA99" s="32" t="str">
        <f t="shared" si="166"/>
        <v/>
      </c>
      <c r="BB99" s="33" t="str">
        <f t="shared" si="166"/>
        <v/>
      </c>
      <c r="BD99" s="28" t="str">
        <f t="shared" si="167"/>
        <v/>
      </c>
      <c r="BE99" s="29" t="str">
        <f t="shared" si="167"/>
        <v/>
      </c>
      <c r="BF99" s="29" t="str">
        <f t="shared" si="167"/>
        <v/>
      </c>
      <c r="BG99" s="29" t="str">
        <f t="shared" si="167"/>
        <v/>
      </c>
      <c r="BH99" s="29" t="str">
        <f t="shared" si="167"/>
        <v/>
      </c>
      <c r="BI99" s="29" t="str">
        <f t="shared" si="167"/>
        <v/>
      </c>
      <c r="BJ99" s="30" t="str">
        <f t="shared" si="167"/>
        <v/>
      </c>
      <c r="BL99" s="31" t="str">
        <f t="shared" si="168"/>
        <v/>
      </c>
      <c r="BM99" s="32" t="str">
        <f t="shared" si="168"/>
        <v/>
      </c>
      <c r="BN99" s="32" t="str">
        <f t="shared" si="168"/>
        <v/>
      </c>
      <c r="BO99" s="32">
        <f t="shared" si="168"/>
        <v>1</v>
      </c>
      <c r="BP99" s="32" t="str">
        <f t="shared" si="168"/>
        <v/>
      </c>
      <c r="BQ99" s="32" t="str">
        <f t="shared" si="168"/>
        <v/>
      </c>
      <c r="BR99" s="32">
        <f t="shared" si="168"/>
        <v>1</v>
      </c>
      <c r="BS99" s="33" t="str">
        <f t="shared" si="169"/>
        <v/>
      </c>
      <c r="BU99" s="153" t="str">
        <f t="shared" ref="BU99:CA99" si="240">IF(AND($B99=1,SUM(BL99:BL105)&gt;=3),$BX$2,"")</f>
        <v/>
      </c>
      <c r="BV99" s="154" t="str">
        <f t="shared" si="240"/>
        <v/>
      </c>
      <c r="BW99" s="154" t="str">
        <f t="shared" si="240"/>
        <v/>
      </c>
      <c r="BX99" s="154" t="str">
        <f t="shared" si="240"/>
        <v/>
      </c>
      <c r="BY99" s="154" t="str">
        <f t="shared" si="240"/>
        <v/>
      </c>
      <c r="BZ99" s="154" t="str">
        <f t="shared" si="240"/>
        <v/>
      </c>
      <c r="CA99" s="155" t="str">
        <f t="shared" si="240"/>
        <v/>
      </c>
      <c r="CC99" s="31" t="str">
        <f t="shared" si="139"/>
        <v/>
      </c>
      <c r="CD99" s="32" t="str">
        <f t="shared" si="139"/>
        <v/>
      </c>
      <c r="CE99" s="32" t="str">
        <f t="shared" si="134"/>
        <v/>
      </c>
      <c r="CF99" s="32" t="str">
        <f t="shared" si="134"/>
        <v/>
      </c>
      <c r="CG99" s="32" t="str">
        <f t="shared" si="134"/>
        <v/>
      </c>
      <c r="CH99" s="32" t="str">
        <f t="shared" si="134"/>
        <v/>
      </c>
      <c r="CI99" s="33" t="str">
        <f t="shared" si="134"/>
        <v/>
      </c>
      <c r="CL99" s="31" t="str">
        <f t="shared" si="140"/>
        <v/>
      </c>
      <c r="CM99" s="32" t="str">
        <f t="shared" si="140"/>
        <v/>
      </c>
      <c r="CN99" s="32" t="str">
        <f t="shared" si="135"/>
        <v/>
      </c>
      <c r="CO99" s="32" t="str">
        <f t="shared" si="135"/>
        <v/>
      </c>
      <c r="CP99" s="32" t="str">
        <f t="shared" si="135"/>
        <v/>
      </c>
      <c r="CQ99" s="32" t="str">
        <f t="shared" si="135"/>
        <v/>
      </c>
      <c r="CR99" s="33" t="str">
        <f t="shared" si="135"/>
        <v/>
      </c>
      <c r="CU99" s="31" t="str">
        <f t="shared" si="177"/>
        <v/>
      </c>
      <c r="CV99" s="32" t="str">
        <f t="shared" si="177"/>
        <v/>
      </c>
      <c r="CW99" s="32" t="str">
        <f t="shared" si="177"/>
        <v/>
      </c>
      <c r="CX99" s="32" t="str">
        <f t="shared" si="177"/>
        <v/>
      </c>
      <c r="CY99" s="32" t="str">
        <f t="shared" si="116"/>
        <v/>
      </c>
      <c r="CZ99" s="32" t="str">
        <f t="shared" si="116"/>
        <v/>
      </c>
      <c r="DA99" s="33" t="str">
        <f t="shared" si="116"/>
        <v/>
      </c>
      <c r="DD99" s="153" t="str">
        <f t="shared" ref="DD99:DJ99" si="241">IF(AND($B99=1,SUM(BL99:BL105)&gt;=3),$DG$2,"")</f>
        <v/>
      </c>
      <c r="DE99" s="154" t="str">
        <f t="shared" si="241"/>
        <v/>
      </c>
      <c r="DF99" s="154" t="str">
        <f t="shared" si="241"/>
        <v/>
      </c>
      <c r="DG99" s="154" t="str">
        <f t="shared" si="241"/>
        <v/>
      </c>
      <c r="DH99" s="154" t="str">
        <f t="shared" si="241"/>
        <v/>
      </c>
      <c r="DI99" s="154" t="str">
        <f t="shared" si="241"/>
        <v/>
      </c>
      <c r="DJ99" s="155" t="str">
        <f t="shared" si="241"/>
        <v/>
      </c>
    </row>
    <row r="100" spans="1:114" x14ac:dyDescent="0.2">
      <c r="A100" s="53">
        <v>96</v>
      </c>
      <c r="B100">
        <v>0</v>
      </c>
      <c r="C100" s="1" t="str">
        <f>IF(B100=1,SUM(B$5:B100),"")</f>
        <v/>
      </c>
      <c r="D100">
        <v>0</v>
      </c>
      <c r="E100">
        <v>0</v>
      </c>
      <c r="F100">
        <v>0</v>
      </c>
      <c r="G100" s="64">
        <f t="shared" si="172"/>
        <v>0</v>
      </c>
      <c r="H100" s="64">
        <f t="shared" si="173"/>
        <v>0</v>
      </c>
      <c r="I100" s="65">
        <f t="shared" si="174"/>
        <v>0</v>
      </c>
      <c r="K100" s="50"/>
      <c r="L100" s="50"/>
      <c r="M100" s="50"/>
      <c r="N100" s="50"/>
      <c r="O100" s="50"/>
      <c r="P100" s="50"/>
      <c r="Q100" s="50"/>
      <c r="S100" s="26" t="str">
        <f t="shared" si="175"/>
        <v/>
      </c>
      <c r="AD100" s="31" t="str">
        <f t="shared" si="137"/>
        <v/>
      </c>
      <c r="AE100" s="32" t="str">
        <f t="shared" si="137"/>
        <v/>
      </c>
      <c r="AF100" s="32" t="str">
        <f t="shared" si="132"/>
        <v/>
      </c>
      <c r="AG100" s="32" t="str">
        <f t="shared" si="132"/>
        <v/>
      </c>
      <c r="AH100" s="32" t="str">
        <f t="shared" si="132"/>
        <v/>
      </c>
      <c r="AI100" s="32" t="str">
        <f t="shared" si="132"/>
        <v/>
      </c>
      <c r="AJ100" s="33" t="str">
        <f t="shared" si="132"/>
        <v/>
      </c>
      <c r="AV100" s="31" t="str">
        <f t="shared" si="166"/>
        <v/>
      </c>
      <c r="AW100" s="32" t="str">
        <f t="shared" si="166"/>
        <v/>
      </c>
      <c r="AX100" s="32" t="str">
        <f t="shared" si="166"/>
        <v/>
      </c>
      <c r="AY100" s="32" t="str">
        <f t="shared" si="166"/>
        <v/>
      </c>
      <c r="AZ100" s="32" t="str">
        <f t="shared" si="166"/>
        <v/>
      </c>
      <c r="BA100" s="32" t="str">
        <f t="shared" si="166"/>
        <v/>
      </c>
      <c r="BB100" s="33" t="str">
        <f t="shared" si="166"/>
        <v/>
      </c>
      <c r="BD100" s="28" t="str">
        <f t="shared" si="167"/>
        <v/>
      </c>
      <c r="BE100" s="29" t="str">
        <f t="shared" si="167"/>
        <v/>
      </c>
      <c r="BF100" s="29" t="str">
        <f t="shared" si="167"/>
        <v/>
      </c>
      <c r="BG100" s="29" t="str">
        <f t="shared" si="167"/>
        <v/>
      </c>
      <c r="BH100" s="29" t="str">
        <f t="shared" si="167"/>
        <v/>
      </c>
      <c r="BI100" s="29" t="str">
        <f t="shared" si="167"/>
        <v/>
      </c>
      <c r="BJ100" s="30" t="str">
        <f t="shared" si="167"/>
        <v/>
      </c>
      <c r="BL100" s="31" t="str">
        <f t="shared" si="168"/>
        <v/>
      </c>
      <c r="BM100" s="32" t="str">
        <f t="shared" si="168"/>
        <v/>
      </c>
      <c r="BN100" s="32" t="str">
        <f t="shared" si="168"/>
        <v/>
      </c>
      <c r="BO100" s="32" t="str">
        <f t="shared" si="168"/>
        <v/>
      </c>
      <c r="BP100" s="32" t="str">
        <f t="shared" si="168"/>
        <v/>
      </c>
      <c r="BQ100" s="32" t="str">
        <f t="shared" si="168"/>
        <v/>
      </c>
      <c r="BR100" s="32" t="str">
        <f t="shared" si="168"/>
        <v/>
      </c>
      <c r="BS100" s="33" t="str">
        <f t="shared" si="169"/>
        <v/>
      </c>
      <c r="BU100" s="153" t="str">
        <f t="shared" ref="BU100:CA100" si="242">IF(AND($B100=1,SUM(BL100:BL106)&gt;=3),$BX$2,"")</f>
        <v/>
      </c>
      <c r="BV100" s="154" t="str">
        <f t="shared" si="242"/>
        <v/>
      </c>
      <c r="BW100" s="154" t="str">
        <f t="shared" si="242"/>
        <v/>
      </c>
      <c r="BX100" s="154" t="str">
        <f t="shared" si="242"/>
        <v/>
      </c>
      <c r="BY100" s="154" t="str">
        <f t="shared" si="242"/>
        <v/>
      </c>
      <c r="BZ100" s="154" t="str">
        <f t="shared" si="242"/>
        <v/>
      </c>
      <c r="CA100" s="155" t="str">
        <f t="shared" si="242"/>
        <v/>
      </c>
      <c r="CC100" s="31" t="str">
        <f t="shared" si="139"/>
        <v/>
      </c>
      <c r="CD100" s="32" t="str">
        <f t="shared" si="139"/>
        <v/>
      </c>
      <c r="CE100" s="32" t="str">
        <f t="shared" si="134"/>
        <v/>
      </c>
      <c r="CF100" s="32" t="str">
        <f t="shared" si="134"/>
        <v/>
      </c>
      <c r="CG100" s="32" t="str">
        <f t="shared" si="134"/>
        <v/>
      </c>
      <c r="CH100" s="32" t="str">
        <f t="shared" si="134"/>
        <v/>
      </c>
      <c r="CI100" s="33" t="str">
        <f t="shared" si="134"/>
        <v/>
      </c>
      <c r="CL100" s="31" t="str">
        <f t="shared" si="140"/>
        <v/>
      </c>
      <c r="CM100" s="32" t="str">
        <f t="shared" si="140"/>
        <v/>
      </c>
      <c r="CN100" s="32" t="str">
        <f t="shared" si="135"/>
        <v/>
      </c>
      <c r="CO100" s="32" t="str">
        <f t="shared" si="135"/>
        <v/>
      </c>
      <c r="CP100" s="32" t="str">
        <f t="shared" si="135"/>
        <v/>
      </c>
      <c r="CQ100" s="32" t="str">
        <f t="shared" si="135"/>
        <v/>
      </c>
      <c r="CR100" s="33" t="str">
        <f t="shared" si="135"/>
        <v/>
      </c>
      <c r="CU100" s="31" t="str">
        <f t="shared" si="177"/>
        <v/>
      </c>
      <c r="CV100" s="32" t="str">
        <f t="shared" si="177"/>
        <v/>
      </c>
      <c r="CW100" s="32" t="str">
        <f t="shared" si="177"/>
        <v/>
      </c>
      <c r="CX100" s="32" t="str">
        <f t="shared" si="177"/>
        <v/>
      </c>
      <c r="CY100" s="32" t="str">
        <f t="shared" si="116"/>
        <v/>
      </c>
      <c r="CZ100" s="32" t="str">
        <f t="shared" si="116"/>
        <v/>
      </c>
      <c r="DA100" s="33" t="str">
        <f t="shared" si="116"/>
        <v/>
      </c>
      <c r="DD100" s="153" t="str">
        <f t="shared" ref="DD100:DJ100" si="243">IF(AND($B100=1,SUM(BL100:BL106)&gt;=3),$DG$2,"")</f>
        <v/>
      </c>
      <c r="DE100" s="154" t="str">
        <f t="shared" si="243"/>
        <v/>
      </c>
      <c r="DF100" s="154" t="str">
        <f t="shared" si="243"/>
        <v/>
      </c>
      <c r="DG100" s="154" t="str">
        <f t="shared" si="243"/>
        <v/>
      </c>
      <c r="DH100" s="154" t="str">
        <f t="shared" si="243"/>
        <v/>
      </c>
      <c r="DI100" s="154" t="str">
        <f t="shared" si="243"/>
        <v/>
      </c>
      <c r="DJ100" s="155" t="str">
        <f t="shared" si="243"/>
        <v/>
      </c>
    </row>
    <row r="101" spans="1:114" x14ac:dyDescent="0.2">
      <c r="A101" s="53">
        <v>97</v>
      </c>
      <c r="B101">
        <v>1</v>
      </c>
      <c r="C101" s="1">
        <f>IF(B101=1,SUM(B$5:B101),"")</f>
        <v>83</v>
      </c>
      <c r="D101">
        <v>0</v>
      </c>
      <c r="E101">
        <v>0</v>
      </c>
      <c r="F101">
        <v>0</v>
      </c>
      <c r="G101" s="64">
        <f t="shared" si="172"/>
        <v>0</v>
      </c>
      <c r="H101" s="64">
        <f t="shared" si="173"/>
        <v>0</v>
      </c>
      <c r="I101" s="65">
        <f t="shared" si="174"/>
        <v>0</v>
      </c>
      <c r="K101" s="50"/>
      <c r="L101" s="50" t="s">
        <v>5</v>
      </c>
      <c r="M101" s="50"/>
      <c r="N101" s="50"/>
      <c r="O101" s="50" t="s">
        <v>14</v>
      </c>
      <c r="P101" s="50"/>
      <c r="Q101" s="50"/>
      <c r="S101" s="26" t="str">
        <f t="shared" si="175"/>
        <v/>
      </c>
      <c r="AD101" s="31" t="str">
        <f t="shared" si="137"/>
        <v/>
      </c>
      <c r="AE101" s="32" t="str">
        <f t="shared" si="137"/>
        <v/>
      </c>
      <c r="AF101" s="32" t="str">
        <f t="shared" si="132"/>
        <v/>
      </c>
      <c r="AG101" s="32" t="str">
        <f t="shared" si="132"/>
        <v/>
      </c>
      <c r="AH101" s="32" t="str">
        <f t="shared" si="132"/>
        <v/>
      </c>
      <c r="AI101" s="32" t="str">
        <f t="shared" si="132"/>
        <v/>
      </c>
      <c r="AJ101" s="33" t="str">
        <f t="shared" si="132"/>
        <v/>
      </c>
      <c r="AV101" s="31" t="str">
        <f t="shared" ref="AV101:BB132" si="244">IF(AND(K101&lt;&gt;"",K102&lt;&gt;""),1,"")</f>
        <v/>
      </c>
      <c r="AW101" s="32" t="str">
        <f t="shared" si="244"/>
        <v/>
      </c>
      <c r="AX101" s="32" t="str">
        <f t="shared" si="244"/>
        <v/>
      </c>
      <c r="AY101" s="32" t="str">
        <f t="shared" si="244"/>
        <v/>
      </c>
      <c r="AZ101" s="32" t="str">
        <f t="shared" si="244"/>
        <v/>
      </c>
      <c r="BA101" s="32" t="str">
        <f t="shared" si="244"/>
        <v/>
      </c>
      <c r="BB101" s="33" t="str">
        <f t="shared" si="244"/>
        <v/>
      </c>
      <c r="BD101" s="28" t="str">
        <f t="shared" ref="BD101:BJ132" si="245">IF(AND(K101&lt;&gt;"",K103&lt;&gt;""),$BG$2,"")</f>
        <v/>
      </c>
      <c r="BE101" s="29" t="str">
        <f t="shared" si="245"/>
        <v/>
      </c>
      <c r="BF101" s="29" t="str">
        <f t="shared" si="245"/>
        <v/>
      </c>
      <c r="BG101" s="29" t="str">
        <f t="shared" si="245"/>
        <v/>
      </c>
      <c r="BH101" s="29" t="str">
        <f t="shared" si="245"/>
        <v/>
      </c>
      <c r="BI101" s="29" t="str">
        <f t="shared" si="245"/>
        <v/>
      </c>
      <c r="BJ101" s="30" t="str">
        <f t="shared" si="245"/>
        <v/>
      </c>
      <c r="BL101" s="31" t="str">
        <f t="shared" ref="BL101:BR132" si="246">IF(K101&lt;&gt;"",1,"")</f>
        <v/>
      </c>
      <c r="BM101" s="32">
        <f t="shared" si="246"/>
        <v>1</v>
      </c>
      <c r="BN101" s="32" t="str">
        <f t="shared" si="246"/>
        <v/>
      </c>
      <c r="BO101" s="32" t="str">
        <f t="shared" si="246"/>
        <v/>
      </c>
      <c r="BP101" s="32">
        <f t="shared" si="246"/>
        <v>1</v>
      </c>
      <c r="BQ101" s="32" t="str">
        <f t="shared" si="246"/>
        <v/>
      </c>
      <c r="BR101" s="32" t="str">
        <f t="shared" si="246"/>
        <v/>
      </c>
      <c r="BS101" s="33" t="str">
        <f t="shared" si="169"/>
        <v/>
      </c>
      <c r="BU101" s="153" t="str">
        <f t="shared" ref="BU101:CA101" si="247">IF(AND($B101=1,SUM(BL101:BL107)&gt;=3),$BX$2,"")</f>
        <v/>
      </c>
      <c r="BV101" s="154" t="str">
        <f t="shared" si="247"/>
        <v/>
      </c>
      <c r="BW101" s="154" t="str">
        <f t="shared" si="247"/>
        <v/>
      </c>
      <c r="BX101" s="154" t="str">
        <f t="shared" si="247"/>
        <v/>
      </c>
      <c r="BY101" s="154" t="str">
        <f t="shared" si="247"/>
        <v/>
      </c>
      <c r="BZ101" s="154" t="str">
        <f t="shared" si="247"/>
        <v/>
      </c>
      <c r="CA101" s="155" t="str">
        <f t="shared" si="247"/>
        <v/>
      </c>
      <c r="CC101" s="31" t="str">
        <f t="shared" si="139"/>
        <v/>
      </c>
      <c r="CD101" s="32" t="str">
        <f t="shared" si="139"/>
        <v/>
      </c>
      <c r="CE101" s="32" t="str">
        <f t="shared" si="134"/>
        <v/>
      </c>
      <c r="CF101" s="32" t="str">
        <f t="shared" si="134"/>
        <v/>
      </c>
      <c r="CG101" s="32" t="str">
        <f t="shared" si="134"/>
        <v/>
      </c>
      <c r="CH101" s="32" t="str">
        <f t="shared" si="134"/>
        <v/>
      </c>
      <c r="CI101" s="33" t="str">
        <f t="shared" si="134"/>
        <v/>
      </c>
      <c r="CL101" s="31" t="str">
        <f t="shared" si="140"/>
        <v/>
      </c>
      <c r="CM101" s="32" t="str">
        <f t="shared" si="140"/>
        <v/>
      </c>
      <c r="CN101" s="32" t="str">
        <f t="shared" si="135"/>
        <v/>
      </c>
      <c r="CO101" s="32" t="str">
        <f t="shared" si="135"/>
        <v/>
      </c>
      <c r="CP101" s="32" t="str">
        <f t="shared" si="135"/>
        <v/>
      </c>
      <c r="CQ101" s="32" t="str">
        <f t="shared" si="135"/>
        <v/>
      </c>
      <c r="CR101" s="33" t="str">
        <f t="shared" si="135"/>
        <v/>
      </c>
      <c r="CU101" s="31" t="str">
        <f t="shared" si="177"/>
        <v/>
      </c>
      <c r="CV101" s="32" t="str">
        <f t="shared" si="177"/>
        <v/>
      </c>
      <c r="CW101" s="32" t="str">
        <f t="shared" si="177"/>
        <v/>
      </c>
      <c r="CX101" s="32" t="str">
        <f t="shared" si="177"/>
        <v/>
      </c>
      <c r="CY101" s="32" t="str">
        <f t="shared" si="116"/>
        <v/>
      </c>
      <c r="CZ101" s="32" t="str">
        <f t="shared" si="116"/>
        <v/>
      </c>
      <c r="DA101" s="33" t="str">
        <f t="shared" si="116"/>
        <v/>
      </c>
      <c r="DD101" s="153" t="str">
        <f t="shared" ref="DD101:DJ101" si="248">IF(AND($B101=1,SUM(BL101:BL107)&gt;=3),$DG$2,"")</f>
        <v/>
      </c>
      <c r="DE101" s="154" t="str">
        <f t="shared" si="248"/>
        <v/>
      </c>
      <c r="DF101" s="154" t="str">
        <f t="shared" si="248"/>
        <v/>
      </c>
      <c r="DG101" s="154" t="str">
        <f t="shared" si="248"/>
        <v/>
      </c>
      <c r="DH101" s="154" t="str">
        <f t="shared" si="248"/>
        <v/>
      </c>
      <c r="DI101" s="154" t="str">
        <f t="shared" si="248"/>
        <v/>
      </c>
      <c r="DJ101" s="155" t="str">
        <f t="shared" si="248"/>
        <v/>
      </c>
    </row>
    <row r="102" spans="1:114" x14ac:dyDescent="0.2">
      <c r="A102" s="144">
        <v>98</v>
      </c>
      <c r="B102">
        <v>1</v>
      </c>
      <c r="C102" s="1">
        <f>IF(B102=1,SUM(B$5:B102),"")</f>
        <v>84</v>
      </c>
      <c r="D102">
        <v>0</v>
      </c>
      <c r="E102">
        <v>0</v>
      </c>
      <c r="F102">
        <v>0</v>
      </c>
      <c r="G102" s="64">
        <f t="shared" si="172"/>
        <v>0</v>
      </c>
      <c r="H102" s="64">
        <f t="shared" si="173"/>
        <v>0</v>
      </c>
      <c r="I102" s="64">
        <f t="shared" si="174"/>
        <v>0</v>
      </c>
      <c r="K102" s="50" t="s">
        <v>10</v>
      </c>
      <c r="L102" s="50"/>
      <c r="M102" s="50" t="s">
        <v>1</v>
      </c>
      <c r="N102" s="50"/>
      <c r="O102" s="50"/>
      <c r="P102" s="50"/>
      <c r="Q102" s="50"/>
      <c r="S102" s="26" t="str">
        <f t="shared" si="175"/>
        <v/>
      </c>
      <c r="AD102" s="31" t="str">
        <f t="shared" si="137"/>
        <v/>
      </c>
      <c r="AE102" s="32" t="str">
        <f t="shared" si="137"/>
        <v/>
      </c>
      <c r="AF102" s="32" t="str">
        <f t="shared" si="132"/>
        <v/>
      </c>
      <c r="AG102" s="32" t="str">
        <f t="shared" si="132"/>
        <v/>
      </c>
      <c r="AH102" s="32" t="str">
        <f t="shared" si="132"/>
        <v/>
      </c>
      <c r="AI102" s="32" t="str">
        <f t="shared" si="132"/>
        <v/>
      </c>
      <c r="AJ102" s="33" t="str">
        <f t="shared" si="132"/>
        <v/>
      </c>
      <c r="AV102" s="31" t="str">
        <f t="shared" si="244"/>
        <v/>
      </c>
      <c r="AW102" s="32" t="str">
        <f t="shared" si="244"/>
        <v/>
      </c>
      <c r="AX102" s="32" t="str">
        <f t="shared" si="244"/>
        <v/>
      </c>
      <c r="AY102" s="32" t="str">
        <f t="shared" si="244"/>
        <v/>
      </c>
      <c r="AZ102" s="32" t="str">
        <f t="shared" si="244"/>
        <v/>
      </c>
      <c r="BA102" s="32" t="str">
        <f t="shared" si="244"/>
        <v/>
      </c>
      <c r="BB102" s="33" t="str">
        <f t="shared" si="244"/>
        <v/>
      </c>
      <c r="BD102" s="28" t="str">
        <f t="shared" si="245"/>
        <v/>
      </c>
      <c r="BE102" s="29" t="str">
        <f t="shared" si="245"/>
        <v/>
      </c>
      <c r="BF102" s="29" t="str">
        <f t="shared" si="245"/>
        <v/>
      </c>
      <c r="BG102" s="29" t="str">
        <f t="shared" si="245"/>
        <v/>
      </c>
      <c r="BH102" s="29" t="str">
        <f t="shared" si="245"/>
        <v/>
      </c>
      <c r="BI102" s="29" t="str">
        <f t="shared" si="245"/>
        <v/>
      </c>
      <c r="BJ102" s="30" t="str">
        <f t="shared" si="245"/>
        <v/>
      </c>
      <c r="BL102" s="31">
        <f t="shared" si="246"/>
        <v>1</v>
      </c>
      <c r="BM102" s="32" t="str">
        <f t="shared" si="246"/>
        <v/>
      </c>
      <c r="BN102" s="32">
        <f t="shared" si="246"/>
        <v>1</v>
      </c>
      <c r="BO102" s="32" t="str">
        <f t="shared" si="246"/>
        <v/>
      </c>
      <c r="BP102" s="32" t="str">
        <f t="shared" si="246"/>
        <v/>
      </c>
      <c r="BQ102" s="32" t="str">
        <f t="shared" si="246"/>
        <v/>
      </c>
      <c r="BR102" s="32" t="str">
        <f t="shared" si="246"/>
        <v/>
      </c>
      <c r="BS102" s="33" t="str">
        <f t="shared" si="169"/>
        <v/>
      </c>
      <c r="BU102" s="153" t="str">
        <f t="shared" ref="BU102:CA102" si="249">IF(AND($B102=1,SUM(BL102:BL108)&gt;=3),$BX$2,"")</f>
        <v/>
      </c>
      <c r="BV102" s="154" t="str">
        <f t="shared" si="249"/>
        <v/>
      </c>
      <c r="BW102" s="154" t="str">
        <f t="shared" si="249"/>
        <v/>
      </c>
      <c r="BX102" s="154" t="str">
        <f t="shared" si="249"/>
        <v/>
      </c>
      <c r="BY102" s="154" t="str">
        <f t="shared" si="249"/>
        <v/>
      </c>
      <c r="BZ102" s="154" t="str">
        <f t="shared" si="249"/>
        <v/>
      </c>
      <c r="CA102" s="155" t="str">
        <f t="shared" si="249"/>
        <v/>
      </c>
      <c r="CC102" s="31" t="str">
        <f t="shared" si="139"/>
        <v/>
      </c>
      <c r="CD102" s="32" t="str">
        <f t="shared" si="139"/>
        <v/>
      </c>
      <c r="CE102" s="32" t="str">
        <f t="shared" si="134"/>
        <v/>
      </c>
      <c r="CF102" s="32" t="str">
        <f t="shared" si="134"/>
        <v/>
      </c>
      <c r="CG102" s="32" t="str">
        <f t="shared" si="134"/>
        <v/>
      </c>
      <c r="CH102" s="32" t="str">
        <f t="shared" si="134"/>
        <v/>
      </c>
      <c r="CI102" s="33" t="str">
        <f t="shared" si="134"/>
        <v/>
      </c>
      <c r="CL102" s="31" t="str">
        <f t="shared" si="140"/>
        <v/>
      </c>
      <c r="CM102" s="32" t="str">
        <f t="shared" si="140"/>
        <v/>
      </c>
      <c r="CN102" s="32" t="str">
        <f t="shared" si="135"/>
        <v/>
      </c>
      <c r="CO102" s="32" t="str">
        <f t="shared" si="135"/>
        <v/>
      </c>
      <c r="CP102" s="32" t="str">
        <f t="shared" si="135"/>
        <v/>
      </c>
      <c r="CQ102" s="32" t="str">
        <f t="shared" si="135"/>
        <v/>
      </c>
      <c r="CR102" s="33" t="str">
        <f t="shared" si="135"/>
        <v/>
      </c>
      <c r="CU102" s="31" t="str">
        <f t="shared" si="177"/>
        <v/>
      </c>
      <c r="CV102" s="32" t="str">
        <f t="shared" si="177"/>
        <v/>
      </c>
      <c r="CW102" s="32" t="str">
        <f t="shared" si="177"/>
        <v/>
      </c>
      <c r="CX102" s="32" t="str">
        <f t="shared" si="177"/>
        <v/>
      </c>
      <c r="CY102" s="32" t="str">
        <f t="shared" si="116"/>
        <v/>
      </c>
      <c r="CZ102" s="32" t="str">
        <f t="shared" si="116"/>
        <v/>
      </c>
      <c r="DA102" s="33" t="str">
        <f t="shared" si="116"/>
        <v/>
      </c>
      <c r="DD102" s="153" t="str">
        <f t="shared" ref="DD102:DJ102" si="250">IF(AND($B102=1,SUM(BL102:BL108)&gt;=3),$DG$2,"")</f>
        <v/>
      </c>
      <c r="DE102" s="154" t="str">
        <f t="shared" si="250"/>
        <v/>
      </c>
      <c r="DF102" s="154" t="str">
        <f t="shared" si="250"/>
        <v/>
      </c>
      <c r="DG102" s="154" t="str">
        <f t="shared" si="250"/>
        <v/>
      </c>
      <c r="DH102" s="154" t="str">
        <f t="shared" si="250"/>
        <v/>
      </c>
      <c r="DI102" s="154" t="str">
        <f t="shared" si="250"/>
        <v/>
      </c>
      <c r="DJ102" s="155" t="str">
        <f t="shared" si="250"/>
        <v/>
      </c>
    </row>
    <row r="103" spans="1:114" x14ac:dyDescent="0.2">
      <c r="A103" s="147">
        <v>99</v>
      </c>
      <c r="B103">
        <v>0</v>
      </c>
      <c r="C103" s="1" t="str">
        <f>IF(B103=1,SUM(B$5:B103),"")</f>
        <v/>
      </c>
      <c r="D103">
        <v>1</v>
      </c>
      <c r="E103">
        <v>0</v>
      </c>
      <c r="F103">
        <v>0</v>
      </c>
      <c r="G103" s="147">
        <f t="shared" si="172"/>
        <v>0</v>
      </c>
      <c r="H103" s="147">
        <f t="shared" si="173"/>
        <v>0</v>
      </c>
      <c r="I103" s="147">
        <f t="shared" si="174"/>
        <v>0</v>
      </c>
      <c r="J103" s="148"/>
      <c r="K103" s="148"/>
      <c r="L103" s="148"/>
      <c r="M103" s="148"/>
      <c r="N103" s="148"/>
      <c r="O103" s="148"/>
      <c r="P103" s="148"/>
      <c r="Q103" s="148"/>
      <c r="R103" s="148"/>
      <c r="S103" s="149" t="str">
        <f t="shared" si="175"/>
        <v/>
      </c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50" t="str">
        <f t="shared" si="137"/>
        <v/>
      </c>
      <c r="AE103" s="147" t="str">
        <f t="shared" si="137"/>
        <v/>
      </c>
      <c r="AF103" s="147" t="str">
        <f t="shared" si="132"/>
        <v/>
      </c>
      <c r="AG103" s="147" t="str">
        <f t="shared" si="132"/>
        <v/>
      </c>
      <c r="AH103" s="147" t="str">
        <f t="shared" si="132"/>
        <v/>
      </c>
      <c r="AI103" s="147" t="str">
        <f t="shared" si="132"/>
        <v/>
      </c>
      <c r="AJ103" s="151" t="str">
        <f t="shared" si="132"/>
        <v/>
      </c>
      <c r="AK103" s="148"/>
      <c r="AL103" s="148"/>
      <c r="AM103" s="148"/>
      <c r="AN103" s="148"/>
      <c r="AO103" s="148"/>
      <c r="AP103" s="148"/>
      <c r="AQ103" s="148"/>
      <c r="AR103" s="148"/>
      <c r="AS103" s="148"/>
      <c r="AT103" s="148"/>
      <c r="AU103" s="148"/>
      <c r="AV103" s="150" t="str">
        <f t="shared" si="244"/>
        <v/>
      </c>
      <c r="AW103" s="147" t="str">
        <f t="shared" si="244"/>
        <v/>
      </c>
      <c r="AX103" s="147" t="str">
        <f t="shared" si="244"/>
        <v/>
      </c>
      <c r="AY103" s="147" t="str">
        <f t="shared" si="244"/>
        <v/>
      </c>
      <c r="AZ103" s="147" t="str">
        <f t="shared" si="244"/>
        <v/>
      </c>
      <c r="BA103" s="147" t="str">
        <f t="shared" si="244"/>
        <v/>
      </c>
      <c r="BB103" s="151" t="str">
        <f t="shared" si="244"/>
        <v/>
      </c>
      <c r="BC103" s="148"/>
      <c r="BD103" s="150" t="str">
        <f t="shared" si="245"/>
        <v/>
      </c>
      <c r="BE103" s="147" t="str">
        <f t="shared" si="245"/>
        <v/>
      </c>
      <c r="BF103" s="147" t="str">
        <f t="shared" si="245"/>
        <v/>
      </c>
      <c r="BG103" s="147" t="str">
        <f t="shared" si="245"/>
        <v/>
      </c>
      <c r="BH103" s="147" t="str">
        <f t="shared" si="245"/>
        <v/>
      </c>
      <c r="BI103" s="147" t="str">
        <f t="shared" si="245"/>
        <v/>
      </c>
      <c r="BJ103" s="151" t="str">
        <f t="shared" si="245"/>
        <v/>
      </c>
      <c r="BK103" s="148"/>
      <c r="BL103" s="150" t="str">
        <f t="shared" si="246"/>
        <v/>
      </c>
      <c r="BM103" s="147" t="str">
        <f t="shared" si="246"/>
        <v/>
      </c>
      <c r="BN103" s="147" t="str">
        <f t="shared" si="246"/>
        <v/>
      </c>
      <c r="BO103" s="147" t="str">
        <f t="shared" si="246"/>
        <v/>
      </c>
      <c r="BP103" s="147" t="str">
        <f t="shared" si="246"/>
        <v/>
      </c>
      <c r="BQ103" s="147" t="str">
        <f t="shared" si="246"/>
        <v/>
      </c>
      <c r="BR103" s="147" t="str">
        <f t="shared" si="246"/>
        <v/>
      </c>
      <c r="BS103" s="151" t="str">
        <f t="shared" si="169"/>
        <v/>
      </c>
      <c r="BT103" s="148"/>
      <c r="BU103" s="150" t="str">
        <f t="shared" ref="BU103:BU148" si="251">IF(AND($B103=1,OR(SUM(BL103:BL109)&gt;=3,SUM(BL103:BL109)=0)),$BX$2,"")</f>
        <v/>
      </c>
      <c r="BV103" s="147" t="str">
        <f t="shared" ref="BV103:BV148" si="252">IF(AND($B103=1,OR(SUM(BM103:BM109)&gt;=3,SUM(BM103:BM109)=0)),$BX$2,"")</f>
        <v/>
      </c>
      <c r="BW103" s="147" t="str">
        <f t="shared" ref="BW103:BW148" si="253">IF(AND($B103=1,OR(SUM(BN103:BN109)&gt;=3,SUM(BN103:BN109)=0)),$BX$2,"")</f>
        <v/>
      </c>
      <c r="BX103" s="147" t="str">
        <f t="shared" ref="BX103:BX148" si="254">IF(AND($B103=1,OR(SUM(BO103:BO109)&gt;=3,SUM(BO103:BO109)=0)),$BX$2,"")</f>
        <v/>
      </c>
      <c r="BY103" s="147" t="str">
        <f t="shared" ref="BY103:BY148" si="255">IF(AND($B103=1,OR(SUM(BP103:BP109)&gt;=3,SUM(BP103:BP109)=0)),$BX$2,"")</f>
        <v/>
      </c>
      <c r="BZ103" s="147" t="str">
        <f t="shared" ref="BZ103:BZ148" si="256">IF(AND($B103=1,OR(SUM(BQ103:BQ109)&gt;=3,SUM(BQ103:BQ109)=0)),$BX$2,"")</f>
        <v/>
      </c>
      <c r="CA103" s="151" t="str">
        <f t="shared" ref="CA103:CA148" si="257">IF(AND($B103=1,OR(SUM(BR103:BR109)&gt;=3,SUM(BR103:BR109)=0)),$BX$2,"")</f>
        <v/>
      </c>
      <c r="CB103" s="148"/>
      <c r="CC103" s="150" t="str">
        <f t="shared" si="139"/>
        <v/>
      </c>
      <c r="CD103" s="147" t="str">
        <f t="shared" si="139"/>
        <v/>
      </c>
      <c r="CE103" s="147" t="str">
        <f t="shared" si="134"/>
        <v/>
      </c>
      <c r="CF103" s="147" t="str">
        <f t="shared" si="134"/>
        <v/>
      </c>
      <c r="CG103" s="147" t="str">
        <f t="shared" si="134"/>
        <v/>
      </c>
      <c r="CH103" s="147" t="str">
        <f t="shared" si="134"/>
        <v/>
      </c>
      <c r="CI103" s="151" t="str">
        <f t="shared" si="134"/>
        <v/>
      </c>
      <c r="CJ103" s="148"/>
      <c r="CK103" s="148"/>
      <c r="CL103" s="150" t="str">
        <f t="shared" si="140"/>
        <v/>
      </c>
      <c r="CM103" s="147" t="str">
        <f t="shared" si="140"/>
        <v/>
      </c>
      <c r="CN103" s="147" t="str">
        <f t="shared" si="135"/>
        <v/>
      </c>
      <c r="CO103" s="147" t="str">
        <f t="shared" si="135"/>
        <v/>
      </c>
      <c r="CP103" s="147" t="str">
        <f t="shared" si="135"/>
        <v/>
      </c>
      <c r="CQ103" s="147" t="str">
        <f t="shared" si="135"/>
        <v/>
      </c>
      <c r="CR103" s="151" t="str">
        <f t="shared" si="135"/>
        <v/>
      </c>
      <c r="CS103" s="148"/>
      <c r="CT103" s="148"/>
      <c r="CU103" s="150" t="str">
        <f t="shared" si="177"/>
        <v/>
      </c>
      <c r="CV103" s="147" t="str">
        <f t="shared" si="177"/>
        <v/>
      </c>
      <c r="CW103" s="147" t="str">
        <f t="shared" si="177"/>
        <v/>
      </c>
      <c r="CX103" s="147" t="str">
        <f t="shared" si="177"/>
        <v/>
      </c>
      <c r="CY103" s="147" t="str">
        <f t="shared" si="116"/>
        <v/>
      </c>
      <c r="CZ103" s="147" t="str">
        <f t="shared" si="116"/>
        <v/>
      </c>
      <c r="DA103" s="151" t="str">
        <f t="shared" si="116"/>
        <v/>
      </c>
      <c r="DB103" s="148"/>
      <c r="DD103" s="150" t="str">
        <f t="shared" ref="DD103:DJ103" si="258">IF(AND($B103=1,SUM(BL103:BL109)&gt;=3),$DG$2,"")</f>
        <v/>
      </c>
      <c r="DE103" s="147" t="str">
        <f t="shared" si="258"/>
        <v/>
      </c>
      <c r="DF103" s="147" t="str">
        <f t="shared" si="258"/>
        <v/>
      </c>
      <c r="DG103" s="147" t="str">
        <f t="shared" si="258"/>
        <v/>
      </c>
      <c r="DH103" s="147" t="str">
        <f t="shared" si="258"/>
        <v/>
      </c>
      <c r="DI103" s="147" t="str">
        <f t="shared" si="258"/>
        <v/>
      </c>
      <c r="DJ103" s="151" t="str">
        <f t="shared" si="258"/>
        <v/>
      </c>
    </row>
    <row r="104" spans="1:114" x14ac:dyDescent="0.2">
      <c r="A104" s="148">
        <v>100</v>
      </c>
      <c r="B104">
        <v>0</v>
      </c>
      <c r="C104" s="1" t="str">
        <f>IF(B104=1,SUM(B$5:B104),"")</f>
        <v/>
      </c>
      <c r="D104">
        <v>0</v>
      </c>
      <c r="E104">
        <v>1</v>
      </c>
      <c r="F104">
        <v>0</v>
      </c>
      <c r="G104" s="148">
        <f t="shared" si="172"/>
        <v>0</v>
      </c>
      <c r="H104" s="148">
        <f t="shared" si="173"/>
        <v>0</v>
      </c>
      <c r="I104" s="148">
        <f t="shared" si="174"/>
        <v>0</v>
      </c>
      <c r="J104" s="148"/>
      <c r="K104" s="148"/>
      <c r="L104" s="148"/>
      <c r="M104" s="148"/>
      <c r="N104" s="148"/>
      <c r="O104" s="148"/>
      <c r="P104" s="148"/>
      <c r="Q104" s="148"/>
      <c r="R104" s="148"/>
      <c r="S104" s="149" t="str">
        <f t="shared" si="175"/>
        <v/>
      </c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  <c r="AD104" s="150" t="str">
        <f t="shared" si="137"/>
        <v/>
      </c>
      <c r="AE104" s="147" t="str">
        <f t="shared" si="137"/>
        <v/>
      </c>
      <c r="AF104" s="147" t="str">
        <f t="shared" si="132"/>
        <v/>
      </c>
      <c r="AG104" s="147" t="str">
        <f t="shared" si="132"/>
        <v/>
      </c>
      <c r="AH104" s="147" t="str">
        <f t="shared" si="132"/>
        <v/>
      </c>
      <c r="AI104" s="147" t="str">
        <f t="shared" si="132"/>
        <v/>
      </c>
      <c r="AJ104" s="151" t="str">
        <f t="shared" si="132"/>
        <v/>
      </c>
      <c r="AK104" s="148"/>
      <c r="AL104" s="148"/>
      <c r="AM104" s="148"/>
      <c r="AN104" s="148"/>
      <c r="AO104" s="148"/>
      <c r="AP104" s="148"/>
      <c r="AQ104" s="148"/>
      <c r="AR104" s="148"/>
      <c r="AS104" s="148"/>
      <c r="AT104" s="148"/>
      <c r="AU104" s="148"/>
      <c r="AV104" s="150" t="str">
        <f t="shared" si="244"/>
        <v/>
      </c>
      <c r="AW104" s="147" t="str">
        <f t="shared" si="244"/>
        <v/>
      </c>
      <c r="AX104" s="147" t="str">
        <f t="shared" si="244"/>
        <v/>
      </c>
      <c r="AY104" s="147" t="str">
        <f t="shared" si="244"/>
        <v/>
      </c>
      <c r="AZ104" s="147" t="str">
        <f t="shared" si="244"/>
        <v/>
      </c>
      <c r="BA104" s="147" t="str">
        <f t="shared" si="244"/>
        <v/>
      </c>
      <c r="BB104" s="151" t="str">
        <f t="shared" si="244"/>
        <v/>
      </c>
      <c r="BC104" s="148"/>
      <c r="BD104" s="150" t="str">
        <f t="shared" si="245"/>
        <v/>
      </c>
      <c r="BE104" s="147" t="str">
        <f t="shared" si="245"/>
        <v/>
      </c>
      <c r="BF104" s="147" t="str">
        <f t="shared" si="245"/>
        <v/>
      </c>
      <c r="BG104" s="147" t="str">
        <f t="shared" si="245"/>
        <v/>
      </c>
      <c r="BH104" s="147" t="str">
        <f t="shared" si="245"/>
        <v/>
      </c>
      <c r="BI104" s="147" t="str">
        <f t="shared" si="245"/>
        <v/>
      </c>
      <c r="BJ104" s="151" t="str">
        <f t="shared" si="245"/>
        <v/>
      </c>
      <c r="BK104" s="148"/>
      <c r="BL104" s="150" t="str">
        <f t="shared" si="246"/>
        <v/>
      </c>
      <c r="BM104" s="147" t="str">
        <f t="shared" si="246"/>
        <v/>
      </c>
      <c r="BN104" s="147" t="str">
        <f t="shared" si="246"/>
        <v/>
      </c>
      <c r="BO104" s="147" t="str">
        <f t="shared" si="246"/>
        <v/>
      </c>
      <c r="BP104" s="147" t="str">
        <f t="shared" si="246"/>
        <v/>
      </c>
      <c r="BQ104" s="147" t="str">
        <f t="shared" si="246"/>
        <v/>
      </c>
      <c r="BR104" s="147" t="str">
        <f t="shared" si="246"/>
        <v/>
      </c>
      <c r="BS104" s="151" t="str">
        <f t="shared" si="169"/>
        <v/>
      </c>
      <c r="BT104" s="148"/>
      <c r="BU104" s="150" t="str">
        <f t="shared" si="251"/>
        <v/>
      </c>
      <c r="BV104" s="147" t="str">
        <f t="shared" si="252"/>
        <v/>
      </c>
      <c r="BW104" s="147" t="str">
        <f t="shared" si="253"/>
        <v/>
      </c>
      <c r="BX104" s="147" t="str">
        <f t="shared" si="254"/>
        <v/>
      </c>
      <c r="BY104" s="147" t="str">
        <f t="shared" si="255"/>
        <v/>
      </c>
      <c r="BZ104" s="147" t="str">
        <f t="shared" si="256"/>
        <v/>
      </c>
      <c r="CA104" s="151" t="str">
        <f t="shared" si="257"/>
        <v/>
      </c>
      <c r="CB104" s="148"/>
      <c r="CC104" s="150" t="str">
        <f t="shared" si="139"/>
        <v/>
      </c>
      <c r="CD104" s="147" t="str">
        <f t="shared" si="139"/>
        <v/>
      </c>
      <c r="CE104" s="147" t="str">
        <f t="shared" si="134"/>
        <v/>
      </c>
      <c r="CF104" s="147" t="str">
        <f t="shared" si="134"/>
        <v/>
      </c>
      <c r="CG104" s="147" t="str">
        <f t="shared" si="134"/>
        <v/>
      </c>
      <c r="CH104" s="147" t="str">
        <f t="shared" si="134"/>
        <v/>
      </c>
      <c r="CI104" s="151" t="str">
        <f t="shared" si="134"/>
        <v/>
      </c>
      <c r="CJ104" s="148"/>
      <c r="CK104" s="148"/>
      <c r="CL104" s="150" t="str">
        <f t="shared" si="140"/>
        <v/>
      </c>
      <c r="CM104" s="147" t="str">
        <f t="shared" si="140"/>
        <v/>
      </c>
      <c r="CN104" s="147" t="str">
        <f t="shared" si="135"/>
        <v/>
      </c>
      <c r="CO104" s="147" t="str">
        <f t="shared" si="135"/>
        <v/>
      </c>
      <c r="CP104" s="147" t="str">
        <f t="shared" si="135"/>
        <v/>
      </c>
      <c r="CQ104" s="147" t="str">
        <f t="shared" si="135"/>
        <v/>
      </c>
      <c r="CR104" s="151" t="str">
        <f t="shared" si="135"/>
        <v/>
      </c>
      <c r="CS104" s="148"/>
      <c r="CT104" s="148"/>
      <c r="CU104" s="150" t="str">
        <f t="shared" si="177"/>
        <v/>
      </c>
      <c r="CV104" s="147" t="str">
        <f t="shared" si="177"/>
        <v/>
      </c>
      <c r="CW104" s="147" t="str">
        <f t="shared" si="177"/>
        <v/>
      </c>
      <c r="CX104" s="147" t="str">
        <f t="shared" si="177"/>
        <v/>
      </c>
      <c r="CY104" s="147" t="str">
        <f t="shared" si="116"/>
        <v/>
      </c>
      <c r="CZ104" s="147" t="str">
        <f t="shared" si="116"/>
        <v/>
      </c>
      <c r="DA104" s="151" t="str">
        <f t="shared" si="116"/>
        <v/>
      </c>
      <c r="DB104" s="148"/>
      <c r="DD104" s="150" t="str">
        <f t="shared" ref="DD104:DJ104" si="259">IF(AND($B104=1,SUM(BL104:BL110)&gt;=3),$DG$2,"")</f>
        <v/>
      </c>
      <c r="DE104" s="147" t="str">
        <f t="shared" si="259"/>
        <v/>
      </c>
      <c r="DF104" s="147" t="str">
        <f t="shared" si="259"/>
        <v/>
      </c>
      <c r="DG104" s="147" t="str">
        <f t="shared" si="259"/>
        <v/>
      </c>
      <c r="DH104" s="147" t="str">
        <f t="shared" si="259"/>
        <v/>
      </c>
      <c r="DI104" s="147" t="str">
        <f t="shared" si="259"/>
        <v/>
      </c>
      <c r="DJ104" s="151" t="str">
        <f t="shared" si="259"/>
        <v/>
      </c>
    </row>
    <row r="105" spans="1:114" x14ac:dyDescent="0.2">
      <c r="A105" s="152">
        <v>101</v>
      </c>
      <c r="B105">
        <v>0</v>
      </c>
      <c r="C105" s="1" t="str">
        <f>IF(B105=1,SUM(B$5:B105),"")</f>
        <v/>
      </c>
      <c r="D105">
        <v>0</v>
      </c>
      <c r="E105">
        <v>0</v>
      </c>
      <c r="F105">
        <v>0</v>
      </c>
      <c r="G105" s="152">
        <f t="shared" si="172"/>
        <v>0</v>
      </c>
      <c r="H105" s="152">
        <f t="shared" si="173"/>
        <v>0</v>
      </c>
      <c r="I105" s="152">
        <f t="shared" si="174"/>
        <v>0</v>
      </c>
      <c r="J105" s="148"/>
      <c r="K105" s="148"/>
      <c r="L105" s="148"/>
      <c r="M105" s="148"/>
      <c r="N105" s="148"/>
      <c r="O105" s="148"/>
      <c r="P105" s="148"/>
      <c r="Q105" s="148"/>
      <c r="R105" s="148"/>
      <c r="S105" s="149" t="str">
        <f t="shared" si="175"/>
        <v/>
      </c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50" t="str">
        <f t="shared" si="137"/>
        <v/>
      </c>
      <c r="AE105" s="147" t="str">
        <f t="shared" si="137"/>
        <v/>
      </c>
      <c r="AF105" s="147" t="str">
        <f t="shared" si="132"/>
        <v/>
      </c>
      <c r="AG105" s="147" t="str">
        <f t="shared" si="132"/>
        <v/>
      </c>
      <c r="AH105" s="147" t="str">
        <f t="shared" si="132"/>
        <v/>
      </c>
      <c r="AI105" s="147" t="str">
        <f t="shared" si="132"/>
        <v/>
      </c>
      <c r="AJ105" s="151" t="str">
        <f t="shared" si="132"/>
        <v/>
      </c>
      <c r="AK105" s="148"/>
      <c r="AL105" s="148"/>
      <c r="AM105" s="148"/>
      <c r="AN105" s="148"/>
      <c r="AO105" s="148"/>
      <c r="AP105" s="148"/>
      <c r="AQ105" s="148"/>
      <c r="AR105" s="148"/>
      <c r="AS105" s="148"/>
      <c r="AT105" s="148"/>
      <c r="AU105" s="148"/>
      <c r="AV105" s="150" t="str">
        <f t="shared" si="244"/>
        <v/>
      </c>
      <c r="AW105" s="147" t="str">
        <f t="shared" si="244"/>
        <v/>
      </c>
      <c r="AX105" s="147" t="str">
        <f t="shared" si="244"/>
        <v/>
      </c>
      <c r="AY105" s="147" t="str">
        <f t="shared" si="244"/>
        <v/>
      </c>
      <c r="AZ105" s="147" t="str">
        <f t="shared" si="244"/>
        <v/>
      </c>
      <c r="BA105" s="147" t="str">
        <f t="shared" si="244"/>
        <v/>
      </c>
      <c r="BB105" s="151" t="str">
        <f t="shared" si="244"/>
        <v/>
      </c>
      <c r="BC105" s="148"/>
      <c r="BD105" s="150" t="str">
        <f t="shared" si="245"/>
        <v/>
      </c>
      <c r="BE105" s="147" t="str">
        <f t="shared" si="245"/>
        <v/>
      </c>
      <c r="BF105" s="147" t="str">
        <f t="shared" si="245"/>
        <v/>
      </c>
      <c r="BG105" s="147" t="str">
        <f t="shared" si="245"/>
        <v/>
      </c>
      <c r="BH105" s="147" t="str">
        <f t="shared" si="245"/>
        <v/>
      </c>
      <c r="BI105" s="147" t="str">
        <f t="shared" si="245"/>
        <v/>
      </c>
      <c r="BJ105" s="151" t="str">
        <f t="shared" si="245"/>
        <v/>
      </c>
      <c r="BK105" s="148"/>
      <c r="BL105" s="150" t="str">
        <f t="shared" si="246"/>
        <v/>
      </c>
      <c r="BM105" s="147" t="str">
        <f t="shared" si="246"/>
        <v/>
      </c>
      <c r="BN105" s="147" t="str">
        <f t="shared" si="246"/>
        <v/>
      </c>
      <c r="BO105" s="147" t="str">
        <f t="shared" si="246"/>
        <v/>
      </c>
      <c r="BP105" s="147" t="str">
        <f t="shared" si="246"/>
        <v/>
      </c>
      <c r="BQ105" s="147" t="str">
        <f t="shared" si="246"/>
        <v/>
      </c>
      <c r="BR105" s="147" t="str">
        <f t="shared" si="246"/>
        <v/>
      </c>
      <c r="BS105" s="151" t="str">
        <f t="shared" si="169"/>
        <v/>
      </c>
      <c r="BT105" s="148"/>
      <c r="BU105" s="150" t="str">
        <f t="shared" si="251"/>
        <v/>
      </c>
      <c r="BV105" s="147" t="str">
        <f t="shared" si="252"/>
        <v/>
      </c>
      <c r="BW105" s="147" t="str">
        <f t="shared" si="253"/>
        <v/>
      </c>
      <c r="BX105" s="147" t="str">
        <f t="shared" si="254"/>
        <v/>
      </c>
      <c r="BY105" s="147" t="str">
        <f t="shared" si="255"/>
        <v/>
      </c>
      <c r="BZ105" s="147" t="str">
        <f t="shared" si="256"/>
        <v/>
      </c>
      <c r="CA105" s="151" t="str">
        <f t="shared" si="257"/>
        <v/>
      </c>
      <c r="CB105" s="148"/>
      <c r="CC105" s="150" t="str">
        <f t="shared" si="139"/>
        <v/>
      </c>
      <c r="CD105" s="147" t="str">
        <f t="shared" si="139"/>
        <v/>
      </c>
      <c r="CE105" s="147" t="str">
        <f t="shared" si="134"/>
        <v/>
      </c>
      <c r="CF105" s="147" t="str">
        <f t="shared" si="134"/>
        <v/>
      </c>
      <c r="CG105" s="147" t="str">
        <f t="shared" si="134"/>
        <v/>
      </c>
      <c r="CH105" s="147" t="str">
        <f t="shared" si="134"/>
        <v/>
      </c>
      <c r="CI105" s="151" t="str">
        <f t="shared" si="134"/>
        <v/>
      </c>
      <c r="CJ105" s="148"/>
      <c r="CK105" s="148"/>
      <c r="CL105" s="150" t="str">
        <f t="shared" si="140"/>
        <v/>
      </c>
      <c r="CM105" s="147" t="str">
        <f t="shared" si="140"/>
        <v/>
      </c>
      <c r="CN105" s="147" t="str">
        <f t="shared" si="135"/>
        <v/>
      </c>
      <c r="CO105" s="147" t="str">
        <f t="shared" si="135"/>
        <v/>
      </c>
      <c r="CP105" s="147" t="str">
        <f t="shared" si="135"/>
        <v/>
      </c>
      <c r="CQ105" s="147" t="str">
        <f t="shared" si="135"/>
        <v/>
      </c>
      <c r="CR105" s="151" t="str">
        <f t="shared" si="135"/>
        <v/>
      </c>
      <c r="CS105" s="148"/>
      <c r="CT105" s="148"/>
      <c r="CU105" s="150" t="str">
        <f t="shared" si="177"/>
        <v/>
      </c>
      <c r="CV105" s="147" t="str">
        <f t="shared" si="177"/>
        <v/>
      </c>
      <c r="CW105" s="147" t="str">
        <f t="shared" si="177"/>
        <v/>
      </c>
      <c r="CX105" s="147" t="str">
        <f t="shared" si="177"/>
        <v/>
      </c>
      <c r="CY105" s="147" t="str">
        <f t="shared" si="116"/>
        <v/>
      </c>
      <c r="CZ105" s="147" t="str">
        <f t="shared" si="116"/>
        <v/>
      </c>
      <c r="DA105" s="151" t="str">
        <f t="shared" si="116"/>
        <v/>
      </c>
      <c r="DB105" s="148"/>
      <c r="DD105" s="150" t="str">
        <f t="shared" ref="DD105:DJ105" si="260">IF(AND($B105=1,SUM(BL105:BL111)&gt;=3),$DG$2,"")</f>
        <v/>
      </c>
      <c r="DE105" s="147" t="str">
        <f t="shared" si="260"/>
        <v/>
      </c>
      <c r="DF105" s="147" t="str">
        <f t="shared" si="260"/>
        <v/>
      </c>
      <c r="DG105" s="147" t="str">
        <f t="shared" si="260"/>
        <v/>
      </c>
      <c r="DH105" s="147" t="str">
        <f t="shared" si="260"/>
        <v/>
      </c>
      <c r="DI105" s="147" t="str">
        <f t="shared" si="260"/>
        <v/>
      </c>
      <c r="DJ105" s="151" t="str">
        <f t="shared" si="260"/>
        <v/>
      </c>
    </row>
    <row r="106" spans="1:114" x14ac:dyDescent="0.2">
      <c r="A106" s="145">
        <v>102</v>
      </c>
      <c r="B106">
        <v>0</v>
      </c>
      <c r="C106" s="1" t="str">
        <f>IF(B106=1,SUM(B$5:B106),"")</f>
        <v/>
      </c>
      <c r="D106">
        <v>0</v>
      </c>
      <c r="E106">
        <v>0</v>
      </c>
      <c r="F106">
        <v>0</v>
      </c>
      <c r="G106" s="62">
        <f t="shared" si="172"/>
        <v>0</v>
      </c>
      <c r="H106" s="62">
        <f t="shared" si="173"/>
        <v>0</v>
      </c>
      <c r="I106" s="62">
        <f t="shared" si="174"/>
        <v>0</v>
      </c>
      <c r="K106" s="50"/>
      <c r="L106" s="50"/>
      <c r="M106" s="50"/>
      <c r="N106" s="50"/>
      <c r="O106" s="50"/>
      <c r="P106" s="50"/>
      <c r="Q106" s="50"/>
      <c r="S106" s="26" t="str">
        <f t="shared" si="175"/>
        <v/>
      </c>
      <c r="AD106" s="31" t="str">
        <f t="shared" si="137"/>
        <v/>
      </c>
      <c r="AE106" s="32" t="str">
        <f t="shared" si="137"/>
        <v/>
      </c>
      <c r="AF106" s="32" t="str">
        <f t="shared" si="137"/>
        <v/>
      </c>
      <c r="AG106" s="32" t="str">
        <f t="shared" si="137"/>
        <v/>
      </c>
      <c r="AH106" s="32" t="str">
        <f t="shared" si="137"/>
        <v/>
      </c>
      <c r="AI106" s="32" t="str">
        <f t="shared" si="137"/>
        <v/>
      </c>
      <c r="AJ106" s="33" t="str">
        <f t="shared" si="137"/>
        <v/>
      </c>
      <c r="AV106" s="31" t="str">
        <f t="shared" si="244"/>
        <v/>
      </c>
      <c r="AW106" s="32" t="str">
        <f t="shared" si="244"/>
        <v/>
      </c>
      <c r="AX106" s="32" t="str">
        <f t="shared" si="244"/>
        <v/>
      </c>
      <c r="AY106" s="32" t="str">
        <f t="shared" si="244"/>
        <v/>
      </c>
      <c r="AZ106" s="32" t="str">
        <f t="shared" si="244"/>
        <v/>
      </c>
      <c r="BA106" s="32" t="str">
        <f t="shared" si="244"/>
        <v/>
      </c>
      <c r="BB106" s="33" t="str">
        <f t="shared" si="244"/>
        <v/>
      </c>
      <c r="BD106" s="28" t="str">
        <f t="shared" si="245"/>
        <v/>
      </c>
      <c r="BE106" s="29" t="str">
        <f t="shared" si="245"/>
        <v/>
      </c>
      <c r="BF106" s="29" t="str">
        <f t="shared" si="245"/>
        <v/>
      </c>
      <c r="BG106" s="29" t="str">
        <f t="shared" si="245"/>
        <v/>
      </c>
      <c r="BH106" s="29" t="str">
        <f t="shared" si="245"/>
        <v/>
      </c>
      <c r="BI106" s="29" t="str">
        <f t="shared" si="245"/>
        <v/>
      </c>
      <c r="BJ106" s="30" t="str">
        <f t="shared" si="245"/>
        <v/>
      </c>
      <c r="BL106" s="31" t="str">
        <f t="shared" si="246"/>
        <v/>
      </c>
      <c r="BM106" s="32" t="str">
        <f t="shared" si="246"/>
        <v/>
      </c>
      <c r="BN106" s="32" t="str">
        <f t="shared" si="246"/>
        <v/>
      </c>
      <c r="BO106" s="32" t="str">
        <f t="shared" si="246"/>
        <v/>
      </c>
      <c r="BP106" s="32" t="str">
        <f t="shared" si="246"/>
        <v/>
      </c>
      <c r="BQ106" s="32" t="str">
        <f t="shared" si="246"/>
        <v/>
      </c>
      <c r="BR106" s="32" t="str">
        <f t="shared" si="246"/>
        <v/>
      </c>
      <c r="BS106" s="33" t="str">
        <f t="shared" si="169"/>
        <v/>
      </c>
      <c r="BU106" s="28" t="str">
        <f t="shared" si="251"/>
        <v/>
      </c>
      <c r="BV106" s="29" t="str">
        <f t="shared" si="252"/>
        <v/>
      </c>
      <c r="BW106" s="29" t="str">
        <f t="shared" si="253"/>
        <v/>
      </c>
      <c r="BX106" s="29" t="str">
        <f t="shared" si="254"/>
        <v/>
      </c>
      <c r="BY106" s="29" t="str">
        <f t="shared" si="255"/>
        <v/>
      </c>
      <c r="BZ106" s="29" t="str">
        <f t="shared" si="256"/>
        <v/>
      </c>
      <c r="CA106" s="30" t="str">
        <f t="shared" si="257"/>
        <v/>
      </c>
      <c r="CC106" s="31" t="str">
        <f t="shared" si="139"/>
        <v/>
      </c>
      <c r="CD106" s="32" t="str">
        <f t="shared" si="139"/>
        <v/>
      </c>
      <c r="CE106" s="32" t="str">
        <f t="shared" si="139"/>
        <v/>
      </c>
      <c r="CF106" s="32" t="str">
        <f t="shared" si="139"/>
        <v/>
      </c>
      <c r="CG106" s="32" t="str">
        <f t="shared" si="139"/>
        <v/>
      </c>
      <c r="CH106" s="32" t="str">
        <f t="shared" si="139"/>
        <v/>
      </c>
      <c r="CI106" s="33" t="str">
        <f t="shared" si="139"/>
        <v/>
      </c>
      <c r="CJ106" s="62"/>
      <c r="CL106" s="31" t="str">
        <f t="shared" si="140"/>
        <v/>
      </c>
      <c r="CM106" s="32" t="str">
        <f t="shared" si="140"/>
        <v/>
      </c>
      <c r="CN106" s="32" t="str">
        <f t="shared" si="140"/>
        <v/>
      </c>
      <c r="CO106" s="32" t="str">
        <f t="shared" si="140"/>
        <v/>
      </c>
      <c r="CP106" s="32" t="str">
        <f t="shared" si="140"/>
        <v/>
      </c>
      <c r="CQ106" s="32" t="str">
        <f t="shared" si="140"/>
        <v/>
      </c>
      <c r="CR106" s="33" t="str">
        <f t="shared" si="140"/>
        <v/>
      </c>
      <c r="CS106" s="62"/>
      <c r="CU106" s="31" t="str">
        <f t="shared" si="177"/>
        <v/>
      </c>
      <c r="CV106" s="32" t="str">
        <f t="shared" si="177"/>
        <v/>
      </c>
      <c r="CW106" s="32" t="str">
        <f t="shared" si="177"/>
        <v/>
      </c>
      <c r="CX106" s="32" t="str">
        <f t="shared" si="177"/>
        <v/>
      </c>
      <c r="CY106" s="32" t="str">
        <f t="shared" si="116"/>
        <v/>
      </c>
      <c r="CZ106" s="32" t="str">
        <f t="shared" si="116"/>
        <v/>
      </c>
      <c r="DA106" s="33" t="str">
        <f t="shared" si="116"/>
        <v/>
      </c>
      <c r="DB106" s="62"/>
      <c r="DD106" s="28" t="str">
        <f t="shared" ref="DD106:DJ106" si="261">IF(AND($B106=1,SUM(BL106:BL112)&gt;=3),$DG$2,"")</f>
        <v/>
      </c>
      <c r="DE106" s="29" t="str">
        <f t="shared" si="261"/>
        <v/>
      </c>
      <c r="DF106" s="29" t="str">
        <f t="shared" si="261"/>
        <v/>
      </c>
      <c r="DG106" s="29" t="str">
        <f t="shared" si="261"/>
        <v/>
      </c>
      <c r="DH106" s="29" t="str">
        <f t="shared" si="261"/>
        <v/>
      </c>
      <c r="DI106" s="29" t="str">
        <f t="shared" si="261"/>
        <v/>
      </c>
      <c r="DJ106" s="30" t="str">
        <f t="shared" si="261"/>
        <v/>
      </c>
    </row>
    <row r="107" spans="1:114" x14ac:dyDescent="0.2">
      <c r="A107" s="145">
        <v>103</v>
      </c>
      <c r="B107">
        <v>0</v>
      </c>
      <c r="C107" s="1" t="str">
        <f>IF(B107=1,SUM(B$5:B107),"")</f>
        <v/>
      </c>
      <c r="D107">
        <v>0</v>
      </c>
      <c r="E107">
        <v>0</v>
      </c>
      <c r="F107">
        <v>0</v>
      </c>
      <c r="G107" s="62">
        <f t="shared" si="172"/>
        <v>0</v>
      </c>
      <c r="H107" s="62">
        <f t="shared" si="173"/>
        <v>0</v>
      </c>
      <c r="I107" s="62">
        <f t="shared" si="174"/>
        <v>0</v>
      </c>
      <c r="K107" s="50"/>
      <c r="L107" s="50"/>
      <c r="M107" s="50"/>
      <c r="N107" s="50"/>
      <c r="O107" s="50"/>
      <c r="P107" s="50"/>
      <c r="Q107" s="50"/>
      <c r="S107" s="26" t="str">
        <f t="shared" si="175"/>
        <v/>
      </c>
      <c r="AD107" s="31" t="str">
        <f t="shared" si="137"/>
        <v/>
      </c>
      <c r="AE107" s="32" t="str">
        <f t="shared" si="137"/>
        <v/>
      </c>
      <c r="AF107" s="32" t="str">
        <f t="shared" si="137"/>
        <v/>
      </c>
      <c r="AG107" s="32" t="str">
        <f t="shared" si="137"/>
        <v/>
      </c>
      <c r="AH107" s="32" t="str">
        <f t="shared" si="137"/>
        <v/>
      </c>
      <c r="AI107" s="32" t="str">
        <f t="shared" si="137"/>
        <v/>
      </c>
      <c r="AJ107" s="33" t="str">
        <f t="shared" si="137"/>
        <v/>
      </c>
      <c r="AV107" s="31" t="str">
        <f t="shared" si="244"/>
        <v/>
      </c>
      <c r="AW107" s="32" t="str">
        <f t="shared" si="244"/>
        <v/>
      </c>
      <c r="AX107" s="32" t="str">
        <f t="shared" si="244"/>
        <v/>
      </c>
      <c r="AY107" s="32" t="str">
        <f t="shared" si="244"/>
        <v/>
      </c>
      <c r="AZ107" s="32" t="str">
        <f t="shared" si="244"/>
        <v/>
      </c>
      <c r="BA107" s="32" t="str">
        <f t="shared" si="244"/>
        <v/>
      </c>
      <c r="BB107" s="33" t="str">
        <f t="shared" si="244"/>
        <v/>
      </c>
      <c r="BD107" s="28" t="str">
        <f t="shared" si="245"/>
        <v/>
      </c>
      <c r="BE107" s="29" t="str">
        <f t="shared" si="245"/>
        <v/>
      </c>
      <c r="BF107" s="29" t="str">
        <f t="shared" si="245"/>
        <v/>
      </c>
      <c r="BG107" s="29" t="str">
        <f t="shared" si="245"/>
        <v/>
      </c>
      <c r="BH107" s="29" t="str">
        <f t="shared" si="245"/>
        <v/>
      </c>
      <c r="BI107" s="29" t="str">
        <f t="shared" si="245"/>
        <v/>
      </c>
      <c r="BJ107" s="30" t="str">
        <f t="shared" si="245"/>
        <v/>
      </c>
      <c r="BL107" s="31" t="str">
        <f t="shared" si="246"/>
        <v/>
      </c>
      <c r="BM107" s="32" t="str">
        <f t="shared" si="246"/>
        <v/>
      </c>
      <c r="BN107" s="32" t="str">
        <f t="shared" si="246"/>
        <v/>
      </c>
      <c r="BO107" s="32" t="str">
        <f t="shared" si="246"/>
        <v/>
      </c>
      <c r="BP107" s="32" t="str">
        <f t="shared" si="246"/>
        <v/>
      </c>
      <c r="BQ107" s="32" t="str">
        <f t="shared" si="246"/>
        <v/>
      </c>
      <c r="BR107" s="32" t="str">
        <f t="shared" si="246"/>
        <v/>
      </c>
      <c r="BS107" s="33" t="str">
        <f t="shared" si="169"/>
        <v/>
      </c>
      <c r="BU107" s="28" t="str">
        <f t="shared" si="251"/>
        <v/>
      </c>
      <c r="BV107" s="29" t="str">
        <f t="shared" si="252"/>
        <v/>
      </c>
      <c r="BW107" s="29" t="str">
        <f t="shared" si="253"/>
        <v/>
      </c>
      <c r="BX107" s="29" t="str">
        <f t="shared" si="254"/>
        <v/>
      </c>
      <c r="BY107" s="29" t="str">
        <f t="shared" si="255"/>
        <v/>
      </c>
      <c r="BZ107" s="29" t="str">
        <f t="shared" si="256"/>
        <v/>
      </c>
      <c r="CA107" s="30" t="str">
        <f t="shared" si="257"/>
        <v/>
      </c>
      <c r="CC107" s="31" t="str">
        <f t="shared" si="139"/>
        <v/>
      </c>
      <c r="CD107" s="32" t="str">
        <f t="shared" si="139"/>
        <v/>
      </c>
      <c r="CE107" s="32" t="str">
        <f t="shared" si="139"/>
        <v/>
      </c>
      <c r="CF107" s="32" t="str">
        <f t="shared" si="139"/>
        <v/>
      </c>
      <c r="CG107" s="32" t="str">
        <f t="shared" si="139"/>
        <v/>
      </c>
      <c r="CH107" s="32" t="str">
        <f t="shared" si="139"/>
        <v/>
      </c>
      <c r="CI107" s="33" t="str">
        <f t="shared" si="139"/>
        <v/>
      </c>
      <c r="CJ107" s="62"/>
      <c r="CL107" s="31" t="str">
        <f t="shared" si="140"/>
        <v/>
      </c>
      <c r="CM107" s="32" t="str">
        <f t="shared" si="140"/>
        <v/>
      </c>
      <c r="CN107" s="32" t="str">
        <f t="shared" si="140"/>
        <v/>
      </c>
      <c r="CO107" s="32" t="str">
        <f t="shared" si="140"/>
        <v/>
      </c>
      <c r="CP107" s="32" t="str">
        <f t="shared" si="140"/>
        <v/>
      </c>
      <c r="CQ107" s="32" t="str">
        <f t="shared" si="140"/>
        <v/>
      </c>
      <c r="CR107" s="33" t="str">
        <f t="shared" si="140"/>
        <v/>
      </c>
      <c r="CS107" s="62"/>
      <c r="CU107" s="31" t="str">
        <f t="shared" si="177"/>
        <v/>
      </c>
      <c r="CV107" s="32" t="str">
        <f t="shared" si="177"/>
        <v/>
      </c>
      <c r="CW107" s="32" t="str">
        <f t="shared" si="177"/>
        <v/>
      </c>
      <c r="CX107" s="32" t="str">
        <f t="shared" si="177"/>
        <v/>
      </c>
      <c r="CY107" s="32" t="str">
        <f t="shared" si="116"/>
        <v/>
      </c>
      <c r="CZ107" s="32" t="str">
        <f t="shared" si="116"/>
        <v/>
      </c>
      <c r="DA107" s="33" t="str">
        <f t="shared" si="116"/>
        <v/>
      </c>
      <c r="DB107" s="62"/>
      <c r="DD107" s="28" t="str">
        <f t="shared" ref="DD107:DJ107" si="262">IF(AND($B107=1,SUM(BL107:BL113)&gt;=3),$DG$2,"")</f>
        <v/>
      </c>
      <c r="DE107" s="29" t="str">
        <f t="shared" si="262"/>
        <v/>
      </c>
      <c r="DF107" s="29" t="str">
        <f t="shared" si="262"/>
        <v/>
      </c>
      <c r="DG107" s="29" t="str">
        <f t="shared" si="262"/>
        <v/>
      </c>
      <c r="DH107" s="29" t="str">
        <f t="shared" si="262"/>
        <v/>
      </c>
      <c r="DI107" s="29" t="str">
        <f t="shared" si="262"/>
        <v/>
      </c>
      <c r="DJ107" s="30" t="str">
        <f t="shared" si="262"/>
        <v/>
      </c>
    </row>
    <row r="108" spans="1:114" x14ac:dyDescent="0.2">
      <c r="A108" s="146">
        <v>104</v>
      </c>
      <c r="B108">
        <v>1</v>
      </c>
      <c r="C108" s="1">
        <f>IF(B108=1,SUM(B$5:B108),"")</f>
        <v>85</v>
      </c>
      <c r="D108">
        <v>0</v>
      </c>
      <c r="E108">
        <v>0</v>
      </c>
      <c r="F108">
        <v>0</v>
      </c>
      <c r="G108" s="135">
        <f t="shared" si="172"/>
        <v>0</v>
      </c>
      <c r="H108" s="135">
        <f t="shared" si="173"/>
        <v>0</v>
      </c>
      <c r="I108" s="141">
        <f t="shared" si="174"/>
        <v>0</v>
      </c>
      <c r="K108" s="50"/>
      <c r="L108" s="50"/>
      <c r="M108" s="50"/>
      <c r="N108" s="50"/>
      <c r="O108" s="50"/>
      <c r="P108" s="50" t="s">
        <v>7</v>
      </c>
      <c r="Q108" s="50" t="s">
        <v>13</v>
      </c>
      <c r="S108" s="26" t="str">
        <f t="shared" si="175"/>
        <v/>
      </c>
      <c r="AD108" s="31" t="str">
        <f t="shared" si="137"/>
        <v/>
      </c>
      <c r="AE108" s="32" t="str">
        <f t="shared" si="137"/>
        <v/>
      </c>
      <c r="AF108" s="32" t="str">
        <f t="shared" si="137"/>
        <v/>
      </c>
      <c r="AG108" s="32" t="str">
        <f t="shared" si="137"/>
        <v/>
      </c>
      <c r="AH108" s="32" t="str">
        <f t="shared" si="137"/>
        <v/>
      </c>
      <c r="AI108" s="32" t="str">
        <f t="shared" si="137"/>
        <v/>
      </c>
      <c r="AJ108" s="33" t="str">
        <f t="shared" si="137"/>
        <v/>
      </c>
      <c r="AV108" s="31" t="str">
        <f t="shared" si="244"/>
        <v/>
      </c>
      <c r="AW108" s="32" t="str">
        <f t="shared" si="244"/>
        <v/>
      </c>
      <c r="AX108" s="32" t="str">
        <f t="shared" si="244"/>
        <v/>
      </c>
      <c r="AY108" s="32" t="str">
        <f t="shared" si="244"/>
        <v/>
      </c>
      <c r="AZ108" s="32" t="str">
        <f t="shared" si="244"/>
        <v/>
      </c>
      <c r="BA108" s="32" t="str">
        <f t="shared" si="244"/>
        <v/>
      </c>
      <c r="BB108" s="33" t="str">
        <f t="shared" si="244"/>
        <v/>
      </c>
      <c r="BD108" s="28" t="str">
        <f t="shared" si="245"/>
        <v/>
      </c>
      <c r="BE108" s="29" t="str">
        <f t="shared" si="245"/>
        <v/>
      </c>
      <c r="BF108" s="29" t="str">
        <f t="shared" si="245"/>
        <v/>
      </c>
      <c r="BG108" s="29" t="str">
        <f t="shared" si="245"/>
        <v/>
      </c>
      <c r="BH108" s="29" t="str">
        <f t="shared" si="245"/>
        <v/>
      </c>
      <c r="BI108" s="29" t="str">
        <f t="shared" si="245"/>
        <v/>
      </c>
      <c r="BJ108" s="30" t="str">
        <f t="shared" si="245"/>
        <v/>
      </c>
      <c r="BL108" s="31" t="str">
        <f t="shared" si="246"/>
        <v/>
      </c>
      <c r="BM108" s="32" t="str">
        <f t="shared" si="246"/>
        <v/>
      </c>
      <c r="BN108" s="32" t="str">
        <f t="shared" si="246"/>
        <v/>
      </c>
      <c r="BO108" s="32" t="str">
        <f t="shared" si="246"/>
        <v/>
      </c>
      <c r="BP108" s="32" t="str">
        <f t="shared" si="246"/>
        <v/>
      </c>
      <c r="BQ108" s="32">
        <f t="shared" si="246"/>
        <v>1</v>
      </c>
      <c r="BR108" s="32">
        <f t="shared" si="246"/>
        <v>1</v>
      </c>
      <c r="BS108" s="33" t="str">
        <f t="shared" si="169"/>
        <v/>
      </c>
      <c r="BU108" s="28" t="str">
        <f t="shared" si="251"/>
        <v/>
      </c>
      <c r="BV108" s="29" t="str">
        <f t="shared" si="252"/>
        <v/>
      </c>
      <c r="BW108" s="29" t="str">
        <f t="shared" si="253"/>
        <v/>
      </c>
      <c r="BX108" s="29" t="str">
        <f t="shared" si="254"/>
        <v/>
      </c>
      <c r="BY108" s="29" t="str">
        <f t="shared" si="255"/>
        <v/>
      </c>
      <c r="BZ108" s="29" t="str">
        <f t="shared" si="256"/>
        <v/>
      </c>
      <c r="CA108" s="30" t="str">
        <f t="shared" si="257"/>
        <v/>
      </c>
      <c r="CC108" s="31" t="str">
        <f t="shared" si="139"/>
        <v/>
      </c>
      <c r="CD108" s="32" t="str">
        <f t="shared" si="139"/>
        <v/>
      </c>
      <c r="CE108" s="32" t="str">
        <f t="shared" si="139"/>
        <v/>
      </c>
      <c r="CF108" s="32" t="str">
        <f t="shared" si="139"/>
        <v/>
      </c>
      <c r="CG108" s="32" t="str">
        <f t="shared" si="139"/>
        <v/>
      </c>
      <c r="CH108" s="32" t="str">
        <f t="shared" si="139"/>
        <v/>
      </c>
      <c r="CI108" s="33" t="str">
        <f t="shared" si="139"/>
        <v/>
      </c>
      <c r="CL108" s="31" t="str">
        <f t="shared" si="140"/>
        <v/>
      </c>
      <c r="CM108" s="32" t="str">
        <f t="shared" si="140"/>
        <v/>
      </c>
      <c r="CN108" s="32" t="str">
        <f t="shared" si="140"/>
        <v/>
      </c>
      <c r="CO108" s="32" t="str">
        <f t="shared" si="140"/>
        <v/>
      </c>
      <c r="CP108" s="32" t="str">
        <f t="shared" si="140"/>
        <v/>
      </c>
      <c r="CQ108" s="32" t="str">
        <f t="shared" si="140"/>
        <v/>
      </c>
      <c r="CR108" s="33" t="str">
        <f t="shared" si="140"/>
        <v/>
      </c>
      <c r="CU108" s="31" t="str">
        <f t="shared" si="177"/>
        <v/>
      </c>
      <c r="CV108" s="32" t="str">
        <f t="shared" si="177"/>
        <v/>
      </c>
      <c r="CW108" s="32" t="str">
        <f t="shared" si="177"/>
        <v/>
      </c>
      <c r="CX108" s="32" t="str">
        <f t="shared" si="177"/>
        <v/>
      </c>
      <c r="CY108" s="32" t="str">
        <f t="shared" si="116"/>
        <v/>
      </c>
      <c r="CZ108" s="32" t="str">
        <f t="shared" si="116"/>
        <v/>
      </c>
      <c r="DA108" s="33" t="str">
        <f t="shared" si="116"/>
        <v/>
      </c>
      <c r="DD108" s="28" t="str">
        <f t="shared" ref="DD108:DJ108" si="263">IF(AND($B108=1,SUM(BL108:BL114)&gt;=3),$DG$2,"")</f>
        <v/>
      </c>
      <c r="DE108" s="29" t="str">
        <f t="shared" si="263"/>
        <v/>
      </c>
      <c r="DF108" s="29" t="str">
        <f t="shared" si="263"/>
        <v/>
      </c>
      <c r="DG108" s="29" t="str">
        <f t="shared" si="263"/>
        <v/>
      </c>
      <c r="DH108" s="29" t="str">
        <f t="shared" si="263"/>
        <v/>
      </c>
      <c r="DI108" s="29" t="str">
        <f t="shared" si="263"/>
        <v/>
      </c>
      <c r="DJ108" s="30" t="str">
        <f t="shared" si="263"/>
        <v/>
      </c>
    </row>
    <row r="109" spans="1:114" x14ac:dyDescent="0.2">
      <c r="A109" s="144">
        <v>105</v>
      </c>
      <c r="B109">
        <v>1</v>
      </c>
      <c r="C109" s="1">
        <f>IF(B109=1,SUM(B$5:B109),"")</f>
        <v>86</v>
      </c>
      <c r="D109">
        <v>0</v>
      </c>
      <c r="E109">
        <v>0</v>
      </c>
      <c r="F109">
        <v>0</v>
      </c>
      <c r="G109" s="64">
        <f t="shared" si="172"/>
        <v>0</v>
      </c>
      <c r="H109" s="64">
        <f t="shared" si="173"/>
        <v>0</v>
      </c>
      <c r="I109" s="65">
        <f t="shared" si="174"/>
        <v>0</v>
      </c>
      <c r="K109" s="50"/>
      <c r="L109" s="50"/>
      <c r="M109" s="50" t="s">
        <v>11</v>
      </c>
      <c r="N109" s="50"/>
      <c r="O109" s="50" t="s">
        <v>3</v>
      </c>
      <c r="P109" s="50"/>
      <c r="Q109" s="50"/>
      <c r="S109" s="26" t="str">
        <f t="shared" si="175"/>
        <v/>
      </c>
      <c r="AD109" s="31" t="str">
        <f t="shared" si="137"/>
        <v/>
      </c>
      <c r="AE109" s="32" t="str">
        <f t="shared" si="137"/>
        <v/>
      </c>
      <c r="AF109" s="32" t="str">
        <f t="shared" si="137"/>
        <v/>
      </c>
      <c r="AG109" s="32" t="str">
        <f t="shared" si="137"/>
        <v/>
      </c>
      <c r="AH109" s="32" t="str">
        <f t="shared" si="137"/>
        <v/>
      </c>
      <c r="AI109" s="32" t="str">
        <f t="shared" si="137"/>
        <v/>
      </c>
      <c r="AJ109" s="33" t="str">
        <f t="shared" si="137"/>
        <v/>
      </c>
      <c r="AV109" s="31" t="str">
        <f t="shared" si="244"/>
        <v/>
      </c>
      <c r="AW109" s="32" t="str">
        <f t="shared" si="244"/>
        <v/>
      </c>
      <c r="AX109" s="32" t="str">
        <f t="shared" si="244"/>
        <v/>
      </c>
      <c r="AY109" s="32" t="str">
        <f t="shared" si="244"/>
        <v/>
      </c>
      <c r="AZ109" s="32" t="str">
        <f t="shared" si="244"/>
        <v/>
      </c>
      <c r="BA109" s="32" t="str">
        <f t="shared" si="244"/>
        <v/>
      </c>
      <c r="BB109" s="33" t="str">
        <f t="shared" si="244"/>
        <v/>
      </c>
      <c r="BD109" s="28" t="str">
        <f t="shared" si="245"/>
        <v/>
      </c>
      <c r="BE109" s="29" t="str">
        <f t="shared" si="245"/>
        <v/>
      </c>
      <c r="BF109" s="29" t="str">
        <f t="shared" si="245"/>
        <v/>
      </c>
      <c r="BG109" s="29" t="str">
        <f t="shared" si="245"/>
        <v/>
      </c>
      <c r="BH109" s="29" t="str">
        <f t="shared" si="245"/>
        <v/>
      </c>
      <c r="BI109" s="29" t="str">
        <f t="shared" si="245"/>
        <v/>
      </c>
      <c r="BJ109" s="30" t="str">
        <f t="shared" si="245"/>
        <v/>
      </c>
      <c r="BL109" s="31" t="str">
        <f t="shared" si="246"/>
        <v/>
      </c>
      <c r="BM109" s="32" t="str">
        <f t="shared" si="246"/>
        <v/>
      </c>
      <c r="BN109" s="32">
        <f t="shared" si="246"/>
        <v>1</v>
      </c>
      <c r="BO109" s="32" t="str">
        <f t="shared" si="246"/>
        <v/>
      </c>
      <c r="BP109" s="32">
        <f t="shared" si="246"/>
        <v>1</v>
      </c>
      <c r="BQ109" s="32" t="str">
        <f t="shared" si="246"/>
        <v/>
      </c>
      <c r="BR109" s="32" t="str">
        <f t="shared" si="246"/>
        <v/>
      </c>
      <c r="BS109" s="33" t="str">
        <f t="shared" si="169"/>
        <v/>
      </c>
      <c r="BU109" s="28" t="str">
        <f t="shared" si="251"/>
        <v/>
      </c>
      <c r="BV109" s="29" t="str">
        <f t="shared" si="252"/>
        <v/>
      </c>
      <c r="BW109" s="29" t="str">
        <f t="shared" si="253"/>
        <v/>
      </c>
      <c r="BX109" s="29" t="str">
        <f t="shared" si="254"/>
        <v/>
      </c>
      <c r="BY109" s="29">
        <f t="shared" si="255"/>
        <v>20</v>
      </c>
      <c r="BZ109" s="29" t="str">
        <f t="shared" si="256"/>
        <v/>
      </c>
      <c r="CA109" s="30" t="str">
        <f t="shared" si="257"/>
        <v/>
      </c>
      <c r="CC109" s="31" t="str">
        <f t="shared" si="139"/>
        <v/>
      </c>
      <c r="CD109" s="32" t="str">
        <f t="shared" si="139"/>
        <v/>
      </c>
      <c r="CE109" s="32" t="str">
        <f t="shared" si="139"/>
        <v/>
      </c>
      <c r="CF109" s="32" t="str">
        <f t="shared" si="139"/>
        <v/>
      </c>
      <c r="CG109" s="32" t="str">
        <f t="shared" si="139"/>
        <v/>
      </c>
      <c r="CH109" s="32" t="str">
        <f t="shared" si="139"/>
        <v/>
      </c>
      <c r="CI109" s="33" t="str">
        <f t="shared" si="139"/>
        <v/>
      </c>
      <c r="CL109" s="31" t="str">
        <f t="shared" si="140"/>
        <v/>
      </c>
      <c r="CM109" s="32" t="str">
        <f t="shared" si="140"/>
        <v/>
      </c>
      <c r="CN109" s="32" t="str">
        <f t="shared" si="140"/>
        <v/>
      </c>
      <c r="CO109" s="32" t="str">
        <f t="shared" si="140"/>
        <v/>
      </c>
      <c r="CP109" s="32" t="str">
        <f t="shared" si="140"/>
        <v/>
      </c>
      <c r="CQ109" s="32" t="str">
        <f t="shared" si="140"/>
        <v/>
      </c>
      <c r="CR109" s="33" t="str">
        <f t="shared" si="140"/>
        <v/>
      </c>
      <c r="CU109" s="31" t="str">
        <f t="shared" si="177"/>
        <v/>
      </c>
      <c r="CV109" s="32" t="str">
        <f t="shared" si="177"/>
        <v/>
      </c>
      <c r="CW109" s="32" t="str">
        <f t="shared" si="177"/>
        <v/>
      </c>
      <c r="CX109" s="32" t="str">
        <f t="shared" si="177"/>
        <v/>
      </c>
      <c r="CY109" s="32" t="str">
        <f t="shared" si="116"/>
        <v/>
      </c>
      <c r="CZ109" s="32" t="str">
        <f t="shared" si="116"/>
        <v/>
      </c>
      <c r="DA109" s="33" t="str">
        <f t="shared" si="116"/>
        <v/>
      </c>
      <c r="DD109" s="28" t="str">
        <f t="shared" ref="DD109:DJ109" si="264">IF(AND($B109=1,SUM(BL109:BL115)&gt;=3),$DG$2,"")</f>
        <v/>
      </c>
      <c r="DE109" s="29" t="str">
        <f t="shared" si="264"/>
        <v/>
      </c>
      <c r="DF109" s="29" t="str">
        <f t="shared" si="264"/>
        <v/>
      </c>
      <c r="DG109" s="29" t="str">
        <f t="shared" si="264"/>
        <v/>
      </c>
      <c r="DH109" s="29">
        <f t="shared" si="264"/>
        <v>1</v>
      </c>
      <c r="DI109" s="29" t="str">
        <f t="shared" si="264"/>
        <v/>
      </c>
      <c r="DJ109" s="30" t="str">
        <f t="shared" si="264"/>
        <v/>
      </c>
    </row>
    <row r="110" spans="1:114" x14ac:dyDescent="0.2">
      <c r="A110" s="144">
        <v>106</v>
      </c>
      <c r="B110">
        <v>1</v>
      </c>
      <c r="C110" s="1">
        <f>IF(B110=1,SUM(B$5:B110),"")</f>
        <v>87</v>
      </c>
      <c r="D110">
        <v>1</v>
      </c>
      <c r="E110">
        <v>0</v>
      </c>
      <c r="F110">
        <v>0</v>
      </c>
      <c r="G110" s="64">
        <f t="shared" si="172"/>
        <v>1</v>
      </c>
      <c r="H110" s="64">
        <f t="shared" si="173"/>
        <v>0</v>
      </c>
      <c r="I110" s="65">
        <f t="shared" si="174"/>
        <v>1</v>
      </c>
      <c r="K110" s="50" t="s">
        <v>2</v>
      </c>
      <c r="L110" s="50" t="s">
        <v>8</v>
      </c>
      <c r="M110" s="50"/>
      <c r="N110" s="50"/>
      <c r="O110" s="50"/>
      <c r="P110" s="50"/>
      <c r="Q110" s="50"/>
      <c r="S110" s="26" t="str">
        <f t="shared" si="175"/>
        <v/>
      </c>
      <c r="AD110" s="31">
        <f t="shared" si="137"/>
        <v>1</v>
      </c>
      <c r="AE110" s="32" t="str">
        <f t="shared" si="137"/>
        <v/>
      </c>
      <c r="AF110" s="32" t="str">
        <f t="shared" si="137"/>
        <v/>
      </c>
      <c r="AG110" s="32" t="str">
        <f t="shared" si="137"/>
        <v/>
      </c>
      <c r="AH110" s="32" t="str">
        <f t="shared" si="137"/>
        <v/>
      </c>
      <c r="AI110" s="32" t="str">
        <f t="shared" si="137"/>
        <v/>
      </c>
      <c r="AJ110" s="33" t="str">
        <f t="shared" si="137"/>
        <v/>
      </c>
      <c r="AV110" s="31" t="str">
        <f t="shared" si="244"/>
        <v/>
      </c>
      <c r="AW110" s="32" t="str">
        <f t="shared" si="244"/>
        <v/>
      </c>
      <c r="AX110" s="32" t="str">
        <f t="shared" si="244"/>
        <v/>
      </c>
      <c r="AY110" s="32" t="str">
        <f t="shared" si="244"/>
        <v/>
      </c>
      <c r="AZ110" s="32" t="str">
        <f t="shared" si="244"/>
        <v/>
      </c>
      <c r="BA110" s="32" t="str">
        <f t="shared" si="244"/>
        <v/>
      </c>
      <c r="BB110" s="33" t="str">
        <f t="shared" si="244"/>
        <v/>
      </c>
      <c r="BD110" s="28" t="str">
        <f t="shared" si="245"/>
        <v/>
      </c>
      <c r="BE110" s="29">
        <f t="shared" si="245"/>
        <v>100</v>
      </c>
      <c r="BF110" s="29" t="str">
        <f t="shared" si="245"/>
        <v/>
      </c>
      <c r="BG110" s="29" t="str">
        <f t="shared" si="245"/>
        <v/>
      </c>
      <c r="BH110" s="29" t="str">
        <f t="shared" si="245"/>
        <v/>
      </c>
      <c r="BI110" s="29" t="str">
        <f t="shared" si="245"/>
        <v/>
      </c>
      <c r="BJ110" s="30" t="str">
        <f t="shared" si="245"/>
        <v/>
      </c>
      <c r="BL110" s="31">
        <f t="shared" si="246"/>
        <v>1</v>
      </c>
      <c r="BM110" s="32">
        <f t="shared" si="246"/>
        <v>1</v>
      </c>
      <c r="BN110" s="32" t="str">
        <f t="shared" si="246"/>
        <v/>
      </c>
      <c r="BO110" s="32" t="str">
        <f t="shared" si="246"/>
        <v/>
      </c>
      <c r="BP110" s="32" t="str">
        <f t="shared" si="246"/>
        <v/>
      </c>
      <c r="BQ110" s="32" t="str">
        <f t="shared" si="246"/>
        <v/>
      </c>
      <c r="BR110" s="32" t="str">
        <f t="shared" si="246"/>
        <v/>
      </c>
      <c r="BS110" s="33" t="str">
        <f t="shared" si="169"/>
        <v/>
      </c>
      <c r="BU110" s="28" t="str">
        <f t="shared" si="251"/>
        <v/>
      </c>
      <c r="BV110" s="29" t="str">
        <f t="shared" si="252"/>
        <v/>
      </c>
      <c r="BW110" s="29" t="str">
        <f t="shared" si="253"/>
        <v/>
      </c>
      <c r="BX110" s="29" t="str">
        <f t="shared" si="254"/>
        <v/>
      </c>
      <c r="BY110" s="29" t="str">
        <f t="shared" si="255"/>
        <v/>
      </c>
      <c r="BZ110" s="29" t="str">
        <f t="shared" si="256"/>
        <v/>
      </c>
      <c r="CA110" s="30" t="str">
        <f t="shared" si="257"/>
        <v/>
      </c>
      <c r="CC110" s="31">
        <f t="shared" si="139"/>
        <v>1</v>
      </c>
      <c r="CD110" s="32" t="str">
        <f t="shared" si="139"/>
        <v/>
      </c>
      <c r="CE110" s="32" t="str">
        <f t="shared" si="139"/>
        <v/>
      </c>
      <c r="CF110" s="32" t="str">
        <f t="shared" si="139"/>
        <v/>
      </c>
      <c r="CG110" s="32" t="str">
        <f t="shared" si="139"/>
        <v/>
      </c>
      <c r="CH110" s="32" t="str">
        <f t="shared" si="139"/>
        <v/>
      </c>
      <c r="CI110" s="33" t="str">
        <f t="shared" si="139"/>
        <v/>
      </c>
      <c r="CL110" s="31" t="str">
        <f t="shared" si="140"/>
        <v/>
      </c>
      <c r="CM110" s="32" t="str">
        <f t="shared" si="140"/>
        <v/>
      </c>
      <c r="CN110" s="32" t="str">
        <f t="shared" si="140"/>
        <v/>
      </c>
      <c r="CO110" s="32" t="str">
        <f t="shared" si="140"/>
        <v/>
      </c>
      <c r="CP110" s="32" t="str">
        <f t="shared" si="140"/>
        <v/>
      </c>
      <c r="CQ110" s="32" t="str">
        <f t="shared" si="140"/>
        <v/>
      </c>
      <c r="CR110" s="33" t="str">
        <f t="shared" si="140"/>
        <v/>
      </c>
      <c r="CU110" s="31" t="str">
        <f t="shared" si="177"/>
        <v/>
      </c>
      <c r="CV110" s="32" t="str">
        <f t="shared" si="177"/>
        <v/>
      </c>
      <c r="CW110" s="32" t="str">
        <f t="shared" si="177"/>
        <v/>
      </c>
      <c r="CX110" s="32" t="str">
        <f t="shared" si="177"/>
        <v/>
      </c>
      <c r="CY110" s="32" t="str">
        <f t="shared" si="116"/>
        <v/>
      </c>
      <c r="CZ110" s="32" t="str">
        <f t="shared" si="116"/>
        <v/>
      </c>
      <c r="DA110" s="33" t="str">
        <f t="shared" si="116"/>
        <v/>
      </c>
      <c r="DD110" s="28" t="str">
        <f t="shared" ref="DD110:DJ110" si="265">IF(AND($B110=1,SUM(BL110:BL116)&gt;=3),$DG$2,"")</f>
        <v/>
      </c>
      <c r="DE110" s="29" t="str">
        <f t="shared" si="265"/>
        <v/>
      </c>
      <c r="DF110" s="29" t="str">
        <f t="shared" si="265"/>
        <v/>
      </c>
      <c r="DG110" s="29" t="str">
        <f t="shared" si="265"/>
        <v/>
      </c>
      <c r="DH110" s="29" t="str">
        <f t="shared" si="265"/>
        <v/>
      </c>
      <c r="DI110" s="29" t="str">
        <f t="shared" si="265"/>
        <v/>
      </c>
      <c r="DJ110" s="30" t="str">
        <f t="shared" si="265"/>
        <v/>
      </c>
    </row>
    <row r="111" spans="1:114" x14ac:dyDescent="0.2">
      <c r="A111" s="144">
        <v>107</v>
      </c>
      <c r="B111">
        <v>1</v>
      </c>
      <c r="C111" s="1">
        <f>IF(B111=1,SUM(B$5:B111),"")</f>
        <v>88</v>
      </c>
      <c r="D111">
        <v>0</v>
      </c>
      <c r="E111">
        <v>1</v>
      </c>
      <c r="F111">
        <v>0</v>
      </c>
      <c r="G111" s="64">
        <f t="shared" si="172"/>
        <v>0</v>
      </c>
      <c r="H111" s="64">
        <f t="shared" si="173"/>
        <v>1</v>
      </c>
      <c r="I111" s="65">
        <f t="shared" si="174"/>
        <v>1</v>
      </c>
      <c r="K111" s="50"/>
      <c r="L111" s="50"/>
      <c r="M111" s="50"/>
      <c r="N111" s="50" t="s">
        <v>13</v>
      </c>
      <c r="O111" s="50"/>
      <c r="P111" s="50" t="s">
        <v>4</v>
      </c>
      <c r="Q111" s="50"/>
      <c r="S111" s="26" t="str">
        <f t="shared" si="175"/>
        <v/>
      </c>
      <c r="AD111" s="31" t="str">
        <f t="shared" si="137"/>
        <v/>
      </c>
      <c r="AE111" s="32" t="str">
        <f t="shared" si="137"/>
        <v/>
      </c>
      <c r="AF111" s="32" t="str">
        <f t="shared" si="137"/>
        <v/>
      </c>
      <c r="AG111" s="32" t="str">
        <f t="shared" si="137"/>
        <v/>
      </c>
      <c r="AH111" s="32" t="str">
        <f t="shared" si="137"/>
        <v/>
      </c>
      <c r="AI111" s="32">
        <f t="shared" si="137"/>
        <v>1</v>
      </c>
      <c r="AJ111" s="33" t="str">
        <f t="shared" si="137"/>
        <v/>
      </c>
      <c r="AV111" s="31" t="str">
        <f t="shared" si="244"/>
        <v/>
      </c>
      <c r="AW111" s="32" t="str">
        <f t="shared" si="244"/>
        <v/>
      </c>
      <c r="AX111" s="32" t="str">
        <f t="shared" si="244"/>
        <v/>
      </c>
      <c r="AY111" s="32" t="str">
        <f t="shared" si="244"/>
        <v/>
      </c>
      <c r="AZ111" s="32" t="str">
        <f t="shared" si="244"/>
        <v/>
      </c>
      <c r="BA111" s="32" t="str">
        <f t="shared" si="244"/>
        <v/>
      </c>
      <c r="BB111" s="33" t="str">
        <f t="shared" si="244"/>
        <v/>
      </c>
      <c r="BD111" s="28" t="str">
        <f t="shared" si="245"/>
        <v/>
      </c>
      <c r="BE111" s="29" t="str">
        <f t="shared" si="245"/>
        <v/>
      </c>
      <c r="BF111" s="29" t="str">
        <f t="shared" si="245"/>
        <v/>
      </c>
      <c r="BG111" s="29" t="str">
        <f t="shared" si="245"/>
        <v/>
      </c>
      <c r="BH111" s="29" t="str">
        <f t="shared" si="245"/>
        <v/>
      </c>
      <c r="BI111" s="29" t="str">
        <f t="shared" si="245"/>
        <v/>
      </c>
      <c r="BJ111" s="30" t="str">
        <f t="shared" si="245"/>
        <v/>
      </c>
      <c r="BL111" s="31" t="str">
        <f t="shared" si="246"/>
        <v/>
      </c>
      <c r="BM111" s="32" t="str">
        <f t="shared" si="246"/>
        <v/>
      </c>
      <c r="BN111" s="32" t="str">
        <f t="shared" si="246"/>
        <v/>
      </c>
      <c r="BO111" s="32">
        <f t="shared" si="246"/>
        <v>1</v>
      </c>
      <c r="BP111" s="32" t="str">
        <f t="shared" si="246"/>
        <v/>
      </c>
      <c r="BQ111" s="32">
        <f t="shared" si="246"/>
        <v>1</v>
      </c>
      <c r="BR111" s="32" t="str">
        <f t="shared" si="246"/>
        <v/>
      </c>
      <c r="BS111" s="33" t="str">
        <f t="shared" si="169"/>
        <v/>
      </c>
      <c r="BU111" s="28" t="str">
        <f t="shared" si="251"/>
        <v/>
      </c>
      <c r="BV111" s="29" t="str">
        <f t="shared" si="252"/>
        <v/>
      </c>
      <c r="BW111" s="29" t="str">
        <f t="shared" si="253"/>
        <v/>
      </c>
      <c r="BX111" s="29" t="str">
        <f t="shared" si="254"/>
        <v/>
      </c>
      <c r="BY111" s="29" t="str">
        <f t="shared" si="255"/>
        <v/>
      </c>
      <c r="BZ111" s="29" t="str">
        <f t="shared" si="256"/>
        <v/>
      </c>
      <c r="CA111" s="30" t="str">
        <f t="shared" si="257"/>
        <v/>
      </c>
      <c r="CC111" s="31" t="str">
        <f t="shared" si="139"/>
        <v/>
      </c>
      <c r="CD111" s="32" t="str">
        <f t="shared" si="139"/>
        <v/>
      </c>
      <c r="CE111" s="32" t="str">
        <f t="shared" si="139"/>
        <v/>
      </c>
      <c r="CF111" s="32" t="str">
        <f t="shared" si="139"/>
        <v/>
      </c>
      <c r="CG111" s="32" t="str">
        <f t="shared" si="139"/>
        <v/>
      </c>
      <c r="CH111" s="32" t="str">
        <f t="shared" si="139"/>
        <v/>
      </c>
      <c r="CI111" s="33" t="str">
        <f t="shared" si="139"/>
        <v/>
      </c>
      <c r="CL111" s="31" t="str">
        <f t="shared" si="140"/>
        <v/>
      </c>
      <c r="CM111" s="32" t="str">
        <f t="shared" si="140"/>
        <v/>
      </c>
      <c r="CN111" s="32" t="str">
        <f t="shared" si="140"/>
        <v/>
      </c>
      <c r="CO111" s="32" t="str">
        <f t="shared" si="140"/>
        <v/>
      </c>
      <c r="CP111" s="32" t="str">
        <f t="shared" si="140"/>
        <v/>
      </c>
      <c r="CQ111" s="32">
        <f t="shared" si="140"/>
        <v>1</v>
      </c>
      <c r="CR111" s="33" t="str">
        <f t="shared" si="140"/>
        <v/>
      </c>
      <c r="CU111" s="31" t="str">
        <f t="shared" si="177"/>
        <v/>
      </c>
      <c r="CV111" s="32" t="str">
        <f t="shared" si="177"/>
        <v/>
      </c>
      <c r="CW111" s="32" t="str">
        <f t="shared" si="177"/>
        <v/>
      </c>
      <c r="CX111" s="32" t="str">
        <f t="shared" si="177"/>
        <v/>
      </c>
      <c r="CY111" s="32" t="str">
        <f t="shared" si="177"/>
        <v/>
      </c>
      <c r="CZ111" s="32" t="str">
        <f t="shared" si="177"/>
        <v/>
      </c>
      <c r="DA111" s="33" t="str">
        <f t="shared" si="177"/>
        <v/>
      </c>
      <c r="DD111" s="28" t="str">
        <f t="shared" ref="DD111:DJ111" si="266">IF(AND($B111=1,SUM(BL111:BL117)&gt;=3),$DG$2,"")</f>
        <v/>
      </c>
      <c r="DE111" s="29" t="str">
        <f t="shared" si="266"/>
        <v/>
      </c>
      <c r="DF111" s="29" t="str">
        <f t="shared" si="266"/>
        <v/>
      </c>
      <c r="DG111" s="29" t="str">
        <f t="shared" si="266"/>
        <v/>
      </c>
      <c r="DH111" s="29" t="str">
        <f t="shared" si="266"/>
        <v/>
      </c>
      <c r="DI111" s="29" t="str">
        <f t="shared" si="266"/>
        <v/>
      </c>
      <c r="DJ111" s="30" t="str">
        <f t="shared" si="266"/>
        <v/>
      </c>
    </row>
    <row r="112" spans="1:114" x14ac:dyDescent="0.2">
      <c r="A112" s="53">
        <v>108</v>
      </c>
      <c r="B112">
        <v>1</v>
      </c>
      <c r="C112" s="1">
        <f>IF(B112=1,SUM(B$5:B112),"")</f>
        <v>89</v>
      </c>
      <c r="D112">
        <v>0</v>
      </c>
      <c r="E112">
        <v>0</v>
      </c>
      <c r="F112">
        <v>0</v>
      </c>
      <c r="G112" s="64">
        <f t="shared" si="172"/>
        <v>0</v>
      </c>
      <c r="H112" s="64">
        <f t="shared" si="173"/>
        <v>0</v>
      </c>
      <c r="I112" s="65">
        <f t="shared" si="174"/>
        <v>0</v>
      </c>
      <c r="K112" s="50"/>
      <c r="L112" s="50" t="s">
        <v>5</v>
      </c>
      <c r="M112" s="50"/>
      <c r="N112" s="50"/>
      <c r="O112" s="50" t="s">
        <v>14</v>
      </c>
      <c r="P112" s="50"/>
      <c r="Q112" s="50"/>
      <c r="S112" s="26" t="str">
        <f t="shared" si="175"/>
        <v/>
      </c>
      <c r="AD112" s="31" t="str">
        <f t="shared" si="137"/>
        <v/>
      </c>
      <c r="AE112" s="32" t="str">
        <f t="shared" si="137"/>
        <v/>
      </c>
      <c r="AF112" s="32" t="str">
        <f t="shared" si="137"/>
        <v/>
      </c>
      <c r="AG112" s="32" t="str">
        <f t="shared" si="137"/>
        <v/>
      </c>
      <c r="AH112" s="32" t="str">
        <f t="shared" si="137"/>
        <v/>
      </c>
      <c r="AI112" s="32" t="str">
        <f t="shared" si="137"/>
        <v/>
      </c>
      <c r="AJ112" s="33" t="str">
        <f t="shared" si="137"/>
        <v/>
      </c>
      <c r="AV112" s="31" t="str">
        <f t="shared" si="244"/>
        <v/>
      </c>
      <c r="AW112" s="32" t="str">
        <f t="shared" si="244"/>
        <v/>
      </c>
      <c r="AX112" s="32" t="str">
        <f t="shared" si="244"/>
        <v/>
      </c>
      <c r="AY112" s="32" t="str">
        <f t="shared" si="244"/>
        <v/>
      </c>
      <c r="AZ112" s="32" t="str">
        <f t="shared" si="244"/>
        <v/>
      </c>
      <c r="BA112" s="32" t="str">
        <f t="shared" si="244"/>
        <v/>
      </c>
      <c r="BB112" s="33" t="str">
        <f t="shared" si="244"/>
        <v/>
      </c>
      <c r="BD112" s="28" t="str">
        <f t="shared" si="245"/>
        <v/>
      </c>
      <c r="BE112" s="29" t="str">
        <f t="shared" si="245"/>
        <v/>
      </c>
      <c r="BF112" s="29" t="str">
        <f t="shared" si="245"/>
        <v/>
      </c>
      <c r="BG112" s="29" t="str">
        <f t="shared" si="245"/>
        <v/>
      </c>
      <c r="BH112" s="29" t="str">
        <f t="shared" si="245"/>
        <v/>
      </c>
      <c r="BI112" s="29" t="str">
        <f t="shared" si="245"/>
        <v/>
      </c>
      <c r="BJ112" s="30" t="str">
        <f t="shared" si="245"/>
        <v/>
      </c>
      <c r="BL112" s="31" t="str">
        <f t="shared" si="246"/>
        <v/>
      </c>
      <c r="BM112" s="32">
        <f t="shared" si="246"/>
        <v>1</v>
      </c>
      <c r="BN112" s="32" t="str">
        <f t="shared" si="246"/>
        <v/>
      </c>
      <c r="BO112" s="32" t="str">
        <f t="shared" si="246"/>
        <v/>
      </c>
      <c r="BP112" s="32">
        <f t="shared" si="246"/>
        <v>1</v>
      </c>
      <c r="BQ112" s="32" t="str">
        <f t="shared" si="246"/>
        <v/>
      </c>
      <c r="BR112" s="32" t="str">
        <f t="shared" si="246"/>
        <v/>
      </c>
      <c r="BS112" s="33" t="str">
        <f t="shared" si="169"/>
        <v/>
      </c>
      <c r="BU112" s="28" t="str">
        <f t="shared" si="251"/>
        <v/>
      </c>
      <c r="BV112" s="29" t="str">
        <f t="shared" si="252"/>
        <v/>
      </c>
      <c r="BW112" s="29" t="str">
        <f t="shared" si="253"/>
        <v/>
      </c>
      <c r="BX112" s="29" t="str">
        <f t="shared" si="254"/>
        <v/>
      </c>
      <c r="BY112" s="29" t="str">
        <f t="shared" si="255"/>
        <v/>
      </c>
      <c r="BZ112" s="29" t="str">
        <f t="shared" si="256"/>
        <v/>
      </c>
      <c r="CA112" s="30" t="str">
        <f t="shared" si="257"/>
        <v/>
      </c>
      <c r="CC112" s="31" t="str">
        <f t="shared" si="139"/>
        <v/>
      </c>
      <c r="CD112" s="32" t="str">
        <f t="shared" si="139"/>
        <v/>
      </c>
      <c r="CE112" s="32" t="str">
        <f t="shared" si="139"/>
        <v/>
      </c>
      <c r="CF112" s="32" t="str">
        <f t="shared" si="139"/>
        <v/>
      </c>
      <c r="CG112" s="32" t="str">
        <f t="shared" si="139"/>
        <v/>
      </c>
      <c r="CH112" s="32" t="str">
        <f t="shared" si="139"/>
        <v/>
      </c>
      <c r="CI112" s="33" t="str">
        <f t="shared" si="139"/>
        <v/>
      </c>
      <c r="CL112" s="31" t="str">
        <f t="shared" si="140"/>
        <v/>
      </c>
      <c r="CM112" s="32" t="str">
        <f t="shared" si="140"/>
        <v/>
      </c>
      <c r="CN112" s="32" t="str">
        <f t="shared" si="140"/>
        <v/>
      </c>
      <c r="CO112" s="32" t="str">
        <f t="shared" si="140"/>
        <v/>
      </c>
      <c r="CP112" s="32" t="str">
        <f t="shared" si="140"/>
        <v/>
      </c>
      <c r="CQ112" s="32" t="str">
        <f t="shared" si="140"/>
        <v/>
      </c>
      <c r="CR112" s="33" t="str">
        <f t="shared" si="140"/>
        <v/>
      </c>
      <c r="CU112" s="31" t="str">
        <f t="shared" si="177"/>
        <v/>
      </c>
      <c r="CV112" s="32" t="str">
        <f t="shared" si="177"/>
        <v/>
      </c>
      <c r="CW112" s="32" t="str">
        <f t="shared" si="177"/>
        <v/>
      </c>
      <c r="CX112" s="32" t="str">
        <f t="shared" si="177"/>
        <v/>
      </c>
      <c r="CY112" s="32" t="str">
        <f t="shared" si="177"/>
        <v/>
      </c>
      <c r="CZ112" s="32" t="str">
        <f t="shared" si="177"/>
        <v/>
      </c>
      <c r="DA112" s="33" t="str">
        <f t="shared" si="177"/>
        <v/>
      </c>
      <c r="DD112" s="28" t="str">
        <f t="shared" ref="DD112:DJ112" si="267">IF(AND($B112=1,SUM(BL112:BL118)&gt;=3),$DG$2,"")</f>
        <v/>
      </c>
      <c r="DE112" s="29" t="str">
        <f t="shared" si="267"/>
        <v/>
      </c>
      <c r="DF112" s="29" t="str">
        <f t="shared" si="267"/>
        <v/>
      </c>
      <c r="DG112" s="29" t="str">
        <f t="shared" si="267"/>
        <v/>
      </c>
      <c r="DH112" s="29" t="str">
        <f t="shared" si="267"/>
        <v/>
      </c>
      <c r="DI112" s="29" t="str">
        <f t="shared" si="267"/>
        <v/>
      </c>
      <c r="DJ112" s="30" t="str">
        <f t="shared" si="267"/>
        <v/>
      </c>
    </row>
    <row r="113" spans="1:114" x14ac:dyDescent="0.2">
      <c r="A113" s="53">
        <v>109</v>
      </c>
      <c r="B113">
        <v>1</v>
      </c>
      <c r="C113" s="1">
        <f>IF(B113=1,SUM(B$5:B113),"")</f>
        <v>90</v>
      </c>
      <c r="D113">
        <v>0</v>
      </c>
      <c r="E113">
        <v>0</v>
      </c>
      <c r="F113">
        <v>0</v>
      </c>
      <c r="G113" s="64">
        <f t="shared" si="172"/>
        <v>0</v>
      </c>
      <c r="H113" s="64">
        <f t="shared" si="173"/>
        <v>0</v>
      </c>
      <c r="I113" s="65">
        <f t="shared" si="174"/>
        <v>0</v>
      </c>
      <c r="K113" s="50"/>
      <c r="L113" s="50"/>
      <c r="M113" s="50" t="s">
        <v>7</v>
      </c>
      <c r="N113" s="50"/>
      <c r="O113" s="50"/>
      <c r="P113" s="50"/>
      <c r="Q113" s="50" t="s">
        <v>10</v>
      </c>
      <c r="S113" s="26" t="str">
        <f t="shared" si="175"/>
        <v/>
      </c>
      <c r="AD113" s="31" t="str">
        <f t="shared" si="137"/>
        <v/>
      </c>
      <c r="AE113" s="32" t="str">
        <f t="shared" si="137"/>
        <v/>
      </c>
      <c r="AF113" s="32" t="str">
        <f t="shared" si="137"/>
        <v/>
      </c>
      <c r="AG113" s="32" t="str">
        <f t="shared" si="137"/>
        <v/>
      </c>
      <c r="AH113" s="32" t="str">
        <f t="shared" si="137"/>
        <v/>
      </c>
      <c r="AI113" s="32" t="str">
        <f t="shared" si="137"/>
        <v/>
      </c>
      <c r="AJ113" s="33" t="str">
        <f t="shared" si="137"/>
        <v/>
      </c>
      <c r="AV113" s="31" t="str">
        <f t="shared" si="244"/>
        <v/>
      </c>
      <c r="AW113" s="32" t="str">
        <f t="shared" si="244"/>
        <v/>
      </c>
      <c r="AX113" s="32" t="str">
        <f t="shared" si="244"/>
        <v/>
      </c>
      <c r="AY113" s="32" t="str">
        <f t="shared" si="244"/>
        <v/>
      </c>
      <c r="AZ113" s="32" t="str">
        <f t="shared" si="244"/>
        <v/>
      </c>
      <c r="BA113" s="32" t="str">
        <f t="shared" si="244"/>
        <v/>
      </c>
      <c r="BB113" s="33" t="str">
        <f t="shared" si="244"/>
        <v/>
      </c>
      <c r="BD113" s="28" t="str">
        <f t="shared" si="245"/>
        <v/>
      </c>
      <c r="BE113" s="29" t="str">
        <f t="shared" si="245"/>
        <v/>
      </c>
      <c r="BF113" s="29" t="str">
        <f t="shared" si="245"/>
        <v/>
      </c>
      <c r="BG113" s="29" t="str">
        <f t="shared" si="245"/>
        <v/>
      </c>
      <c r="BH113" s="29" t="str">
        <f t="shared" si="245"/>
        <v/>
      </c>
      <c r="BI113" s="29" t="str">
        <f t="shared" si="245"/>
        <v/>
      </c>
      <c r="BJ113" s="30" t="str">
        <f t="shared" si="245"/>
        <v/>
      </c>
      <c r="BL113" s="31" t="str">
        <f t="shared" si="246"/>
        <v/>
      </c>
      <c r="BM113" s="32" t="str">
        <f t="shared" si="246"/>
        <v/>
      </c>
      <c r="BN113" s="32">
        <f t="shared" si="246"/>
        <v>1</v>
      </c>
      <c r="BO113" s="32" t="str">
        <f t="shared" si="246"/>
        <v/>
      </c>
      <c r="BP113" s="32" t="str">
        <f t="shared" si="246"/>
        <v/>
      </c>
      <c r="BQ113" s="32" t="str">
        <f t="shared" si="246"/>
        <v/>
      </c>
      <c r="BR113" s="32">
        <f t="shared" si="246"/>
        <v>1</v>
      </c>
      <c r="BS113" s="33" t="str">
        <f t="shared" si="169"/>
        <v/>
      </c>
      <c r="BU113" s="28" t="str">
        <f t="shared" si="251"/>
        <v/>
      </c>
      <c r="BV113" s="29" t="str">
        <f t="shared" si="252"/>
        <v/>
      </c>
      <c r="BW113" s="29" t="str">
        <f t="shared" si="253"/>
        <v/>
      </c>
      <c r="BX113" s="29" t="str">
        <f t="shared" si="254"/>
        <v/>
      </c>
      <c r="BY113" s="29" t="str">
        <f t="shared" si="255"/>
        <v/>
      </c>
      <c r="BZ113" s="29" t="str">
        <f t="shared" si="256"/>
        <v/>
      </c>
      <c r="CA113" s="30" t="str">
        <f t="shared" si="257"/>
        <v/>
      </c>
      <c r="CC113" s="31" t="str">
        <f t="shared" si="139"/>
        <v/>
      </c>
      <c r="CD113" s="32" t="str">
        <f t="shared" si="139"/>
        <v/>
      </c>
      <c r="CE113" s="32" t="str">
        <f t="shared" si="139"/>
        <v/>
      </c>
      <c r="CF113" s="32" t="str">
        <f t="shared" si="139"/>
        <v/>
      </c>
      <c r="CG113" s="32" t="str">
        <f t="shared" si="139"/>
        <v/>
      </c>
      <c r="CH113" s="32" t="str">
        <f t="shared" si="139"/>
        <v/>
      </c>
      <c r="CI113" s="33" t="str">
        <f t="shared" si="139"/>
        <v/>
      </c>
      <c r="CL113" s="31" t="str">
        <f t="shared" si="140"/>
        <v/>
      </c>
      <c r="CM113" s="32" t="str">
        <f t="shared" si="140"/>
        <v/>
      </c>
      <c r="CN113" s="32" t="str">
        <f t="shared" si="140"/>
        <v/>
      </c>
      <c r="CO113" s="32" t="str">
        <f t="shared" si="140"/>
        <v/>
      </c>
      <c r="CP113" s="32" t="str">
        <f t="shared" si="140"/>
        <v/>
      </c>
      <c r="CQ113" s="32" t="str">
        <f t="shared" si="140"/>
        <v/>
      </c>
      <c r="CR113" s="33" t="str">
        <f t="shared" si="140"/>
        <v/>
      </c>
      <c r="CU113" s="31" t="str">
        <f t="shared" si="177"/>
        <v/>
      </c>
      <c r="CV113" s="32" t="str">
        <f t="shared" si="177"/>
        <v/>
      </c>
      <c r="CW113" s="32" t="str">
        <f t="shared" si="177"/>
        <v/>
      </c>
      <c r="CX113" s="32" t="str">
        <f t="shared" si="177"/>
        <v/>
      </c>
      <c r="CY113" s="32" t="str">
        <f t="shared" si="177"/>
        <v/>
      </c>
      <c r="CZ113" s="32" t="str">
        <f t="shared" si="177"/>
        <v/>
      </c>
      <c r="DA113" s="33" t="str">
        <f t="shared" si="177"/>
        <v/>
      </c>
      <c r="DD113" s="28" t="str">
        <f t="shared" ref="DD113:DJ113" si="268">IF(AND($B113=1,SUM(BL113:BL119)&gt;=3),$DG$2,"")</f>
        <v/>
      </c>
      <c r="DE113" s="29" t="str">
        <f t="shared" si="268"/>
        <v/>
      </c>
      <c r="DF113" s="29" t="str">
        <f t="shared" si="268"/>
        <v/>
      </c>
      <c r="DG113" s="29" t="str">
        <f t="shared" si="268"/>
        <v/>
      </c>
      <c r="DH113" s="29" t="str">
        <f t="shared" si="268"/>
        <v/>
      </c>
      <c r="DI113" s="29" t="str">
        <f t="shared" si="268"/>
        <v/>
      </c>
      <c r="DJ113" s="30" t="str">
        <f t="shared" si="268"/>
        <v/>
      </c>
    </row>
    <row r="114" spans="1:114" x14ac:dyDescent="0.2">
      <c r="A114" s="53">
        <v>110</v>
      </c>
      <c r="B114">
        <v>0</v>
      </c>
      <c r="C114" s="1" t="str">
        <f>IF(B114=1,SUM(B$5:B114),"")</f>
        <v/>
      </c>
      <c r="D114">
        <v>0</v>
      </c>
      <c r="E114">
        <v>0</v>
      </c>
      <c r="F114">
        <v>0</v>
      </c>
      <c r="G114" s="64">
        <f t="shared" si="172"/>
        <v>0</v>
      </c>
      <c r="H114" s="64">
        <f t="shared" si="173"/>
        <v>0</v>
      </c>
      <c r="I114" s="65">
        <f t="shared" si="174"/>
        <v>0</v>
      </c>
      <c r="K114" s="50"/>
      <c r="L114" s="50"/>
      <c r="M114" s="50"/>
      <c r="N114" s="50"/>
      <c r="O114" s="50"/>
      <c r="P114" s="50"/>
      <c r="Q114" s="50"/>
      <c r="S114" s="26" t="str">
        <f t="shared" si="175"/>
        <v/>
      </c>
      <c r="AD114" s="31" t="str">
        <f t="shared" si="137"/>
        <v/>
      </c>
      <c r="AE114" s="32" t="str">
        <f t="shared" si="137"/>
        <v/>
      </c>
      <c r="AF114" s="32" t="str">
        <f t="shared" si="137"/>
        <v/>
      </c>
      <c r="AG114" s="32" t="str">
        <f t="shared" si="137"/>
        <v/>
      </c>
      <c r="AH114" s="32" t="str">
        <f t="shared" si="137"/>
        <v/>
      </c>
      <c r="AI114" s="32" t="str">
        <f t="shared" si="137"/>
        <v/>
      </c>
      <c r="AJ114" s="33" t="str">
        <f t="shared" si="137"/>
        <v/>
      </c>
      <c r="AV114" s="31" t="str">
        <f t="shared" si="244"/>
        <v/>
      </c>
      <c r="AW114" s="32" t="str">
        <f t="shared" si="244"/>
        <v/>
      </c>
      <c r="AX114" s="32" t="str">
        <f t="shared" si="244"/>
        <v/>
      </c>
      <c r="AY114" s="32" t="str">
        <f t="shared" si="244"/>
        <v/>
      </c>
      <c r="AZ114" s="32" t="str">
        <f t="shared" si="244"/>
        <v/>
      </c>
      <c r="BA114" s="32" t="str">
        <f t="shared" si="244"/>
        <v/>
      </c>
      <c r="BB114" s="33" t="str">
        <f t="shared" si="244"/>
        <v/>
      </c>
      <c r="BD114" s="28" t="str">
        <f t="shared" si="245"/>
        <v/>
      </c>
      <c r="BE114" s="29" t="str">
        <f t="shared" si="245"/>
        <v/>
      </c>
      <c r="BF114" s="29" t="str">
        <f t="shared" si="245"/>
        <v/>
      </c>
      <c r="BG114" s="29" t="str">
        <f t="shared" si="245"/>
        <v/>
      </c>
      <c r="BH114" s="29" t="str">
        <f t="shared" si="245"/>
        <v/>
      </c>
      <c r="BI114" s="29" t="str">
        <f t="shared" si="245"/>
        <v/>
      </c>
      <c r="BJ114" s="30" t="str">
        <f t="shared" si="245"/>
        <v/>
      </c>
      <c r="BL114" s="31" t="str">
        <f t="shared" si="246"/>
        <v/>
      </c>
      <c r="BM114" s="32" t="str">
        <f t="shared" si="246"/>
        <v/>
      </c>
      <c r="BN114" s="32" t="str">
        <f t="shared" si="246"/>
        <v/>
      </c>
      <c r="BO114" s="32" t="str">
        <f t="shared" si="246"/>
        <v/>
      </c>
      <c r="BP114" s="32" t="str">
        <f t="shared" si="246"/>
        <v/>
      </c>
      <c r="BQ114" s="32" t="str">
        <f t="shared" si="246"/>
        <v/>
      </c>
      <c r="BR114" s="32" t="str">
        <f t="shared" si="246"/>
        <v/>
      </c>
      <c r="BS114" s="33" t="str">
        <f t="shared" si="169"/>
        <v/>
      </c>
      <c r="BU114" s="28" t="str">
        <f t="shared" si="251"/>
        <v/>
      </c>
      <c r="BV114" s="29" t="str">
        <f t="shared" si="252"/>
        <v/>
      </c>
      <c r="BW114" s="29" t="str">
        <f t="shared" si="253"/>
        <v/>
      </c>
      <c r="BX114" s="29" t="str">
        <f t="shared" si="254"/>
        <v/>
      </c>
      <c r="BY114" s="29" t="str">
        <f t="shared" si="255"/>
        <v/>
      </c>
      <c r="BZ114" s="29" t="str">
        <f t="shared" si="256"/>
        <v/>
      </c>
      <c r="CA114" s="30" t="str">
        <f t="shared" si="257"/>
        <v/>
      </c>
      <c r="CC114" s="31" t="str">
        <f t="shared" si="139"/>
        <v/>
      </c>
      <c r="CD114" s="32" t="str">
        <f t="shared" si="139"/>
        <v/>
      </c>
      <c r="CE114" s="32" t="str">
        <f t="shared" si="139"/>
        <v/>
      </c>
      <c r="CF114" s="32" t="str">
        <f t="shared" si="139"/>
        <v/>
      </c>
      <c r="CG114" s="32" t="str">
        <f t="shared" si="139"/>
        <v/>
      </c>
      <c r="CH114" s="32" t="str">
        <f t="shared" si="139"/>
        <v/>
      </c>
      <c r="CI114" s="33" t="str">
        <f t="shared" si="139"/>
        <v/>
      </c>
      <c r="CL114" s="31" t="str">
        <f t="shared" si="140"/>
        <v/>
      </c>
      <c r="CM114" s="32" t="str">
        <f t="shared" si="140"/>
        <v/>
      </c>
      <c r="CN114" s="32" t="str">
        <f t="shared" si="140"/>
        <v/>
      </c>
      <c r="CO114" s="32" t="str">
        <f t="shared" si="140"/>
        <v/>
      </c>
      <c r="CP114" s="32" t="str">
        <f t="shared" si="140"/>
        <v/>
      </c>
      <c r="CQ114" s="32" t="str">
        <f t="shared" si="140"/>
        <v/>
      </c>
      <c r="CR114" s="33" t="str">
        <f t="shared" si="140"/>
        <v/>
      </c>
      <c r="CU114" s="31" t="str">
        <f t="shared" si="177"/>
        <v/>
      </c>
      <c r="CV114" s="32" t="str">
        <f t="shared" si="177"/>
        <v/>
      </c>
      <c r="CW114" s="32" t="str">
        <f t="shared" si="177"/>
        <v/>
      </c>
      <c r="CX114" s="32" t="str">
        <f t="shared" si="177"/>
        <v/>
      </c>
      <c r="CY114" s="32" t="str">
        <f t="shared" si="177"/>
        <v/>
      </c>
      <c r="CZ114" s="32" t="str">
        <f t="shared" si="177"/>
        <v/>
      </c>
      <c r="DA114" s="33" t="str">
        <f t="shared" si="177"/>
        <v/>
      </c>
      <c r="DD114" s="28" t="str">
        <f t="shared" ref="DD114:DJ114" si="269">IF(AND($B114=1,SUM(BL114:BL120)&gt;=3),$DG$2,"")</f>
        <v/>
      </c>
      <c r="DE114" s="29" t="str">
        <f t="shared" si="269"/>
        <v/>
      </c>
      <c r="DF114" s="29" t="str">
        <f t="shared" si="269"/>
        <v/>
      </c>
      <c r="DG114" s="29" t="str">
        <f t="shared" si="269"/>
        <v/>
      </c>
      <c r="DH114" s="29" t="str">
        <f t="shared" si="269"/>
        <v/>
      </c>
      <c r="DI114" s="29" t="str">
        <f t="shared" si="269"/>
        <v/>
      </c>
      <c r="DJ114" s="30" t="str">
        <f t="shared" si="269"/>
        <v/>
      </c>
    </row>
    <row r="115" spans="1:114" x14ac:dyDescent="0.2">
      <c r="A115" s="53">
        <v>111</v>
      </c>
      <c r="B115">
        <v>1</v>
      </c>
      <c r="C115" s="1">
        <f>IF(B115=1,SUM(B$5:B115),"")</f>
        <v>91</v>
      </c>
      <c r="D115">
        <v>0</v>
      </c>
      <c r="E115">
        <v>0</v>
      </c>
      <c r="F115">
        <v>0</v>
      </c>
      <c r="G115" s="64">
        <f t="shared" si="172"/>
        <v>0</v>
      </c>
      <c r="H115" s="64">
        <f t="shared" si="173"/>
        <v>0</v>
      </c>
      <c r="I115" s="65">
        <f t="shared" si="174"/>
        <v>0</v>
      </c>
      <c r="K115" s="50"/>
      <c r="L115" s="50"/>
      <c r="M115" s="50"/>
      <c r="N115" s="50" t="s">
        <v>5</v>
      </c>
      <c r="O115" s="50" t="s">
        <v>12</v>
      </c>
      <c r="P115" s="50"/>
      <c r="Q115" s="50"/>
      <c r="S115" s="26" t="str">
        <f t="shared" si="175"/>
        <v/>
      </c>
      <c r="AD115" s="31" t="str">
        <f t="shared" si="137"/>
        <v/>
      </c>
      <c r="AE115" s="32" t="str">
        <f t="shared" si="137"/>
        <v/>
      </c>
      <c r="AF115" s="32" t="str">
        <f t="shared" si="137"/>
        <v/>
      </c>
      <c r="AG115" s="32" t="str">
        <f t="shared" si="137"/>
        <v/>
      </c>
      <c r="AH115" s="32" t="str">
        <f t="shared" si="137"/>
        <v/>
      </c>
      <c r="AI115" s="32" t="str">
        <f t="shared" si="137"/>
        <v/>
      </c>
      <c r="AJ115" s="33" t="str">
        <f t="shared" si="137"/>
        <v/>
      </c>
      <c r="AV115" s="31" t="str">
        <f t="shared" si="244"/>
        <v/>
      </c>
      <c r="AW115" s="32" t="str">
        <f t="shared" si="244"/>
        <v/>
      </c>
      <c r="AX115" s="32" t="str">
        <f t="shared" si="244"/>
        <v/>
      </c>
      <c r="AY115" s="32" t="str">
        <f t="shared" si="244"/>
        <v/>
      </c>
      <c r="AZ115" s="32" t="str">
        <f t="shared" si="244"/>
        <v/>
      </c>
      <c r="BA115" s="32" t="str">
        <f t="shared" si="244"/>
        <v/>
      </c>
      <c r="BB115" s="33" t="str">
        <f t="shared" si="244"/>
        <v/>
      </c>
      <c r="BD115" s="28" t="str">
        <f t="shared" si="245"/>
        <v/>
      </c>
      <c r="BE115" s="29" t="str">
        <f t="shared" si="245"/>
        <v/>
      </c>
      <c r="BF115" s="29" t="str">
        <f t="shared" si="245"/>
        <v/>
      </c>
      <c r="BG115" s="29" t="str">
        <f t="shared" si="245"/>
        <v/>
      </c>
      <c r="BH115" s="29" t="str">
        <f t="shared" si="245"/>
        <v/>
      </c>
      <c r="BI115" s="29" t="str">
        <f t="shared" si="245"/>
        <v/>
      </c>
      <c r="BJ115" s="30" t="str">
        <f t="shared" si="245"/>
        <v/>
      </c>
      <c r="BL115" s="31" t="str">
        <f t="shared" si="246"/>
        <v/>
      </c>
      <c r="BM115" s="32" t="str">
        <f t="shared" si="246"/>
        <v/>
      </c>
      <c r="BN115" s="32" t="str">
        <f t="shared" si="246"/>
        <v/>
      </c>
      <c r="BO115" s="32">
        <f t="shared" si="246"/>
        <v>1</v>
      </c>
      <c r="BP115" s="32">
        <f t="shared" si="246"/>
        <v>1</v>
      </c>
      <c r="BQ115" s="32" t="str">
        <f t="shared" si="246"/>
        <v/>
      </c>
      <c r="BR115" s="32" t="str">
        <f t="shared" si="246"/>
        <v/>
      </c>
      <c r="BS115" s="33" t="str">
        <f t="shared" si="169"/>
        <v/>
      </c>
      <c r="BU115" s="28" t="str">
        <f t="shared" si="251"/>
        <v/>
      </c>
      <c r="BV115" s="29" t="str">
        <f t="shared" si="252"/>
        <v/>
      </c>
      <c r="BW115" s="29" t="str">
        <f t="shared" si="253"/>
        <v/>
      </c>
      <c r="BX115" s="29">
        <f t="shared" si="254"/>
        <v>20</v>
      </c>
      <c r="BY115" s="29" t="str">
        <f t="shared" si="255"/>
        <v/>
      </c>
      <c r="BZ115" s="29" t="str">
        <f t="shared" si="256"/>
        <v/>
      </c>
      <c r="CA115" s="30" t="str">
        <f t="shared" si="257"/>
        <v/>
      </c>
      <c r="CC115" s="31" t="str">
        <f t="shared" si="139"/>
        <v/>
      </c>
      <c r="CD115" s="32" t="str">
        <f t="shared" si="139"/>
        <v/>
      </c>
      <c r="CE115" s="32" t="str">
        <f t="shared" si="139"/>
        <v/>
      </c>
      <c r="CF115" s="32" t="str">
        <f t="shared" si="139"/>
        <v/>
      </c>
      <c r="CG115" s="32" t="str">
        <f t="shared" si="139"/>
        <v/>
      </c>
      <c r="CH115" s="32" t="str">
        <f t="shared" si="139"/>
        <v/>
      </c>
      <c r="CI115" s="33" t="str">
        <f t="shared" si="139"/>
        <v/>
      </c>
      <c r="CL115" s="31" t="str">
        <f t="shared" si="140"/>
        <v/>
      </c>
      <c r="CM115" s="32" t="str">
        <f t="shared" si="140"/>
        <v/>
      </c>
      <c r="CN115" s="32" t="str">
        <f t="shared" si="140"/>
        <v/>
      </c>
      <c r="CO115" s="32" t="str">
        <f t="shared" si="140"/>
        <v/>
      </c>
      <c r="CP115" s="32" t="str">
        <f t="shared" si="140"/>
        <v/>
      </c>
      <c r="CQ115" s="32" t="str">
        <f t="shared" si="140"/>
        <v/>
      </c>
      <c r="CR115" s="33" t="str">
        <f t="shared" si="140"/>
        <v/>
      </c>
      <c r="CU115" s="31" t="str">
        <f t="shared" si="177"/>
        <v/>
      </c>
      <c r="CV115" s="32" t="str">
        <f t="shared" si="177"/>
        <v/>
      </c>
      <c r="CW115" s="32" t="str">
        <f t="shared" si="177"/>
        <v/>
      </c>
      <c r="CX115" s="32" t="str">
        <f t="shared" si="177"/>
        <v/>
      </c>
      <c r="CY115" s="32" t="str">
        <f t="shared" si="177"/>
        <v/>
      </c>
      <c r="CZ115" s="32" t="str">
        <f t="shared" si="177"/>
        <v/>
      </c>
      <c r="DA115" s="33" t="str">
        <f t="shared" si="177"/>
        <v/>
      </c>
      <c r="DD115" s="28" t="str">
        <f t="shared" ref="DD115:DJ115" si="270">IF(AND($B115=1,SUM(BL115:BL121)&gt;=3),$DG$2,"")</f>
        <v/>
      </c>
      <c r="DE115" s="29" t="str">
        <f t="shared" si="270"/>
        <v/>
      </c>
      <c r="DF115" s="29" t="str">
        <f t="shared" si="270"/>
        <v/>
      </c>
      <c r="DG115" s="29">
        <f t="shared" si="270"/>
        <v>1</v>
      </c>
      <c r="DH115" s="29" t="str">
        <f t="shared" si="270"/>
        <v/>
      </c>
      <c r="DI115" s="29" t="str">
        <f t="shared" si="270"/>
        <v/>
      </c>
      <c r="DJ115" s="30" t="str">
        <f t="shared" si="270"/>
        <v/>
      </c>
    </row>
    <row r="116" spans="1:114" x14ac:dyDescent="0.2">
      <c r="A116" s="53">
        <v>112</v>
      </c>
      <c r="B116">
        <v>1</v>
      </c>
      <c r="C116" s="1">
        <f>IF(B116=1,SUM(B$5:B116),"")</f>
        <v>92</v>
      </c>
      <c r="D116">
        <v>0</v>
      </c>
      <c r="E116">
        <v>0</v>
      </c>
      <c r="F116">
        <v>0</v>
      </c>
      <c r="G116" s="64">
        <f t="shared" si="172"/>
        <v>0</v>
      </c>
      <c r="H116" s="64">
        <f t="shared" si="173"/>
        <v>0</v>
      </c>
      <c r="I116" s="65">
        <f t="shared" si="174"/>
        <v>0</v>
      </c>
      <c r="K116" s="50" t="s">
        <v>3</v>
      </c>
      <c r="L116" s="50"/>
      <c r="M116" s="50" t="s">
        <v>8</v>
      </c>
      <c r="N116" s="50"/>
      <c r="O116" s="50"/>
      <c r="P116" s="50"/>
      <c r="Q116" s="50"/>
      <c r="S116" s="26" t="str">
        <f t="shared" si="175"/>
        <v/>
      </c>
      <c r="AD116" s="31" t="str">
        <f t="shared" si="137"/>
        <v/>
      </c>
      <c r="AE116" s="32" t="str">
        <f t="shared" si="137"/>
        <v/>
      </c>
      <c r="AF116" s="32" t="str">
        <f t="shared" si="137"/>
        <v/>
      </c>
      <c r="AG116" s="32" t="str">
        <f t="shared" si="137"/>
        <v/>
      </c>
      <c r="AH116" s="32" t="str">
        <f t="shared" si="137"/>
        <v/>
      </c>
      <c r="AI116" s="32" t="str">
        <f t="shared" si="137"/>
        <v/>
      </c>
      <c r="AJ116" s="33" t="str">
        <f t="shared" si="137"/>
        <v/>
      </c>
      <c r="AV116" s="31" t="str">
        <f t="shared" si="244"/>
        <v/>
      </c>
      <c r="AW116" s="32" t="str">
        <f t="shared" si="244"/>
        <v/>
      </c>
      <c r="AX116" s="32" t="str">
        <f t="shared" si="244"/>
        <v/>
      </c>
      <c r="AY116" s="32" t="str">
        <f t="shared" si="244"/>
        <v/>
      </c>
      <c r="AZ116" s="32" t="str">
        <f t="shared" si="244"/>
        <v/>
      </c>
      <c r="BA116" s="32" t="str">
        <f t="shared" si="244"/>
        <v/>
      </c>
      <c r="BB116" s="33" t="str">
        <f t="shared" si="244"/>
        <v/>
      </c>
      <c r="BD116" s="28" t="str">
        <f t="shared" si="245"/>
        <v/>
      </c>
      <c r="BE116" s="29" t="str">
        <f t="shared" si="245"/>
        <v/>
      </c>
      <c r="BF116" s="29" t="str">
        <f t="shared" si="245"/>
        <v/>
      </c>
      <c r="BG116" s="29" t="str">
        <f t="shared" si="245"/>
        <v/>
      </c>
      <c r="BH116" s="29" t="str">
        <f t="shared" si="245"/>
        <v/>
      </c>
      <c r="BI116" s="29" t="str">
        <f t="shared" si="245"/>
        <v/>
      </c>
      <c r="BJ116" s="30" t="str">
        <f t="shared" si="245"/>
        <v/>
      </c>
      <c r="BL116" s="31">
        <f t="shared" si="246"/>
        <v>1</v>
      </c>
      <c r="BM116" s="32" t="str">
        <f t="shared" si="246"/>
        <v/>
      </c>
      <c r="BN116" s="32">
        <f t="shared" si="246"/>
        <v>1</v>
      </c>
      <c r="BO116" s="32" t="str">
        <f t="shared" si="246"/>
        <v/>
      </c>
      <c r="BP116" s="32" t="str">
        <f t="shared" si="246"/>
        <v/>
      </c>
      <c r="BQ116" s="32" t="str">
        <f t="shared" si="246"/>
        <v/>
      </c>
      <c r="BR116" s="32" t="str">
        <f t="shared" si="246"/>
        <v/>
      </c>
      <c r="BS116" s="33" t="str">
        <f t="shared" si="169"/>
        <v/>
      </c>
      <c r="BU116" s="28" t="str">
        <f t="shared" si="251"/>
        <v/>
      </c>
      <c r="BV116" s="29" t="str">
        <f t="shared" si="252"/>
        <v/>
      </c>
      <c r="BW116" s="29" t="str">
        <f t="shared" si="253"/>
        <v/>
      </c>
      <c r="BX116" s="29" t="str">
        <f t="shared" si="254"/>
        <v/>
      </c>
      <c r="BY116" s="29" t="str">
        <f t="shared" si="255"/>
        <v/>
      </c>
      <c r="BZ116" s="29" t="str">
        <f t="shared" si="256"/>
        <v/>
      </c>
      <c r="CA116" s="30" t="str">
        <f t="shared" si="257"/>
        <v/>
      </c>
      <c r="CC116" s="31" t="str">
        <f t="shared" si="139"/>
        <v/>
      </c>
      <c r="CD116" s="32" t="str">
        <f t="shared" si="139"/>
        <v/>
      </c>
      <c r="CE116" s="32" t="str">
        <f t="shared" si="139"/>
        <v/>
      </c>
      <c r="CF116" s="32" t="str">
        <f t="shared" si="139"/>
        <v/>
      </c>
      <c r="CG116" s="32" t="str">
        <f t="shared" si="139"/>
        <v/>
      </c>
      <c r="CH116" s="32" t="str">
        <f t="shared" si="139"/>
        <v/>
      </c>
      <c r="CI116" s="33" t="str">
        <f t="shared" si="139"/>
        <v/>
      </c>
      <c r="CL116" s="31" t="str">
        <f t="shared" si="140"/>
        <v/>
      </c>
      <c r="CM116" s="32" t="str">
        <f t="shared" si="140"/>
        <v/>
      </c>
      <c r="CN116" s="32" t="str">
        <f t="shared" si="140"/>
        <v/>
      </c>
      <c r="CO116" s="32" t="str">
        <f t="shared" si="140"/>
        <v/>
      </c>
      <c r="CP116" s="32" t="str">
        <f t="shared" si="140"/>
        <v/>
      </c>
      <c r="CQ116" s="32" t="str">
        <f t="shared" si="140"/>
        <v/>
      </c>
      <c r="CR116" s="33" t="str">
        <f t="shared" si="140"/>
        <v/>
      </c>
      <c r="CU116" s="31" t="str">
        <f t="shared" si="177"/>
        <v/>
      </c>
      <c r="CV116" s="32" t="str">
        <f t="shared" si="177"/>
        <v/>
      </c>
      <c r="CW116" s="32" t="str">
        <f t="shared" si="177"/>
        <v/>
      </c>
      <c r="CX116" s="32" t="str">
        <f t="shared" si="177"/>
        <v/>
      </c>
      <c r="CY116" s="32" t="str">
        <f t="shared" si="177"/>
        <v/>
      </c>
      <c r="CZ116" s="32" t="str">
        <f t="shared" si="177"/>
        <v/>
      </c>
      <c r="DA116" s="33" t="str">
        <f t="shared" si="177"/>
        <v/>
      </c>
      <c r="DD116" s="28" t="str">
        <f t="shared" ref="DD116:DJ116" si="271">IF(AND($B116=1,SUM(BL116:BL122)&gt;=3),$DG$2,"")</f>
        <v/>
      </c>
      <c r="DE116" s="29" t="str">
        <f t="shared" si="271"/>
        <v/>
      </c>
      <c r="DF116" s="29" t="str">
        <f t="shared" si="271"/>
        <v/>
      </c>
      <c r="DG116" s="29" t="str">
        <f t="shared" si="271"/>
        <v/>
      </c>
      <c r="DH116" s="29" t="str">
        <f t="shared" si="271"/>
        <v/>
      </c>
      <c r="DI116" s="29" t="str">
        <f t="shared" si="271"/>
        <v/>
      </c>
      <c r="DJ116" s="30" t="str">
        <f t="shared" si="271"/>
        <v/>
      </c>
    </row>
    <row r="117" spans="1:114" x14ac:dyDescent="0.2">
      <c r="A117" s="53">
        <v>113</v>
      </c>
      <c r="B117">
        <v>1</v>
      </c>
      <c r="C117" s="1">
        <f>IF(B117=1,SUM(B$5:B117),"")</f>
        <v>93</v>
      </c>
      <c r="D117">
        <v>1</v>
      </c>
      <c r="E117">
        <v>0</v>
      </c>
      <c r="F117">
        <v>0</v>
      </c>
      <c r="G117" s="64">
        <f t="shared" si="172"/>
        <v>1</v>
      </c>
      <c r="H117" s="64">
        <f t="shared" si="173"/>
        <v>0</v>
      </c>
      <c r="I117" s="65">
        <f t="shared" si="174"/>
        <v>1</v>
      </c>
      <c r="K117" s="50"/>
      <c r="L117" s="50" t="s">
        <v>6</v>
      </c>
      <c r="M117" s="50"/>
      <c r="N117" s="50"/>
      <c r="O117" s="50"/>
      <c r="P117" s="50" t="s">
        <v>14</v>
      </c>
      <c r="Q117" s="50"/>
      <c r="S117" s="26" t="str">
        <f t="shared" si="175"/>
        <v/>
      </c>
      <c r="AD117" s="31" t="str">
        <f t="shared" si="137"/>
        <v/>
      </c>
      <c r="AE117" s="32">
        <f t="shared" si="137"/>
        <v>1</v>
      </c>
      <c r="AF117" s="32" t="str">
        <f t="shared" si="137"/>
        <v/>
      </c>
      <c r="AG117" s="32" t="str">
        <f t="shared" si="137"/>
        <v/>
      </c>
      <c r="AH117" s="32" t="str">
        <f t="shared" si="137"/>
        <v/>
      </c>
      <c r="AI117" s="32" t="str">
        <f t="shared" si="137"/>
        <v/>
      </c>
      <c r="AJ117" s="33" t="str">
        <f t="shared" si="137"/>
        <v/>
      </c>
      <c r="AV117" s="31" t="str">
        <f t="shared" si="244"/>
        <v/>
      </c>
      <c r="AW117" s="32" t="str">
        <f t="shared" si="244"/>
        <v/>
      </c>
      <c r="AX117" s="32" t="str">
        <f t="shared" si="244"/>
        <v/>
      </c>
      <c r="AY117" s="32" t="str">
        <f t="shared" si="244"/>
        <v/>
      </c>
      <c r="AZ117" s="32" t="str">
        <f t="shared" si="244"/>
        <v/>
      </c>
      <c r="BA117" s="32" t="str">
        <f t="shared" si="244"/>
        <v/>
      </c>
      <c r="BB117" s="33" t="str">
        <f t="shared" si="244"/>
        <v/>
      </c>
      <c r="BD117" s="28" t="str">
        <f t="shared" si="245"/>
        <v/>
      </c>
      <c r="BE117" s="29" t="str">
        <f t="shared" si="245"/>
        <v/>
      </c>
      <c r="BF117" s="29" t="str">
        <f t="shared" si="245"/>
        <v/>
      </c>
      <c r="BG117" s="29" t="str">
        <f t="shared" si="245"/>
        <v/>
      </c>
      <c r="BH117" s="29" t="str">
        <f t="shared" si="245"/>
        <v/>
      </c>
      <c r="BI117" s="29" t="str">
        <f t="shared" si="245"/>
        <v/>
      </c>
      <c r="BJ117" s="30" t="str">
        <f t="shared" si="245"/>
        <v/>
      </c>
      <c r="BL117" s="31" t="str">
        <f t="shared" si="246"/>
        <v/>
      </c>
      <c r="BM117" s="32">
        <f t="shared" si="246"/>
        <v>1</v>
      </c>
      <c r="BN117" s="32" t="str">
        <f t="shared" si="246"/>
        <v/>
      </c>
      <c r="BO117" s="32" t="str">
        <f t="shared" si="246"/>
        <v/>
      </c>
      <c r="BP117" s="32" t="str">
        <f t="shared" si="246"/>
        <v/>
      </c>
      <c r="BQ117" s="32">
        <f t="shared" si="246"/>
        <v>1</v>
      </c>
      <c r="BR117" s="32" t="str">
        <f t="shared" si="246"/>
        <v/>
      </c>
      <c r="BS117" s="33" t="str">
        <f t="shared" si="169"/>
        <v/>
      </c>
      <c r="BU117" s="28" t="str">
        <f t="shared" si="251"/>
        <v/>
      </c>
      <c r="BV117" s="29" t="str">
        <f t="shared" si="252"/>
        <v/>
      </c>
      <c r="BW117" s="29" t="str">
        <f t="shared" si="253"/>
        <v/>
      </c>
      <c r="BX117" s="29" t="str">
        <f t="shared" si="254"/>
        <v/>
      </c>
      <c r="BY117" s="29" t="str">
        <f t="shared" si="255"/>
        <v/>
      </c>
      <c r="BZ117" s="29">
        <f t="shared" si="256"/>
        <v>20</v>
      </c>
      <c r="CA117" s="30" t="str">
        <f t="shared" si="257"/>
        <v/>
      </c>
      <c r="CC117" s="31" t="str">
        <f t="shared" si="139"/>
        <v/>
      </c>
      <c r="CD117" s="32">
        <f t="shared" si="139"/>
        <v>1</v>
      </c>
      <c r="CE117" s="32" t="str">
        <f t="shared" si="139"/>
        <v/>
      </c>
      <c r="CF117" s="32" t="str">
        <f t="shared" si="139"/>
        <v/>
      </c>
      <c r="CG117" s="32" t="str">
        <f t="shared" si="139"/>
        <v/>
      </c>
      <c r="CH117" s="32" t="str">
        <f t="shared" si="139"/>
        <v/>
      </c>
      <c r="CI117" s="33" t="str">
        <f t="shared" si="139"/>
        <v/>
      </c>
      <c r="CL117" s="31" t="str">
        <f t="shared" si="140"/>
        <v/>
      </c>
      <c r="CM117" s="32" t="str">
        <f t="shared" si="140"/>
        <v/>
      </c>
      <c r="CN117" s="32" t="str">
        <f t="shared" si="140"/>
        <v/>
      </c>
      <c r="CO117" s="32" t="str">
        <f t="shared" si="140"/>
        <v/>
      </c>
      <c r="CP117" s="32" t="str">
        <f t="shared" si="140"/>
        <v/>
      </c>
      <c r="CQ117" s="32" t="str">
        <f t="shared" si="140"/>
        <v/>
      </c>
      <c r="CR117" s="33" t="str">
        <f t="shared" si="140"/>
        <v/>
      </c>
      <c r="CU117" s="31" t="str">
        <f t="shared" si="177"/>
        <v/>
      </c>
      <c r="CV117" s="32" t="str">
        <f t="shared" si="177"/>
        <v/>
      </c>
      <c r="CW117" s="32" t="str">
        <f t="shared" si="177"/>
        <v/>
      </c>
      <c r="CX117" s="32" t="str">
        <f t="shared" si="177"/>
        <v/>
      </c>
      <c r="CY117" s="32" t="str">
        <f t="shared" si="177"/>
        <v/>
      </c>
      <c r="CZ117" s="32" t="str">
        <f t="shared" si="177"/>
        <v/>
      </c>
      <c r="DA117" s="33" t="str">
        <f t="shared" si="177"/>
        <v/>
      </c>
      <c r="DD117" s="28" t="str">
        <f t="shared" ref="DD117:DJ117" si="272">IF(AND($B117=1,SUM(BL117:BL123)&gt;=3),$DG$2,"")</f>
        <v/>
      </c>
      <c r="DE117" s="29" t="str">
        <f t="shared" si="272"/>
        <v/>
      </c>
      <c r="DF117" s="29" t="str">
        <f t="shared" si="272"/>
        <v/>
      </c>
      <c r="DG117" s="29" t="str">
        <f t="shared" si="272"/>
        <v/>
      </c>
      <c r="DH117" s="29" t="str">
        <f t="shared" si="272"/>
        <v/>
      </c>
      <c r="DI117" s="29">
        <f t="shared" si="272"/>
        <v>1</v>
      </c>
      <c r="DJ117" s="30" t="str">
        <f t="shared" si="272"/>
        <v/>
      </c>
    </row>
    <row r="118" spans="1:114" x14ac:dyDescent="0.2">
      <c r="A118" s="53">
        <v>114</v>
      </c>
      <c r="B118">
        <v>1</v>
      </c>
      <c r="C118" s="1">
        <f>IF(B118=1,SUM(B$5:B118),"")</f>
        <v>94</v>
      </c>
      <c r="D118">
        <v>0</v>
      </c>
      <c r="E118">
        <v>1</v>
      </c>
      <c r="F118">
        <v>0</v>
      </c>
      <c r="G118" s="64">
        <f t="shared" si="172"/>
        <v>0</v>
      </c>
      <c r="H118" s="64">
        <f t="shared" si="173"/>
        <v>1</v>
      </c>
      <c r="I118" s="65">
        <f t="shared" si="174"/>
        <v>1</v>
      </c>
      <c r="K118" s="50"/>
      <c r="L118" s="50"/>
      <c r="M118" s="50"/>
      <c r="N118" s="50" t="s">
        <v>15</v>
      </c>
      <c r="O118" s="50"/>
      <c r="P118" s="50"/>
      <c r="Q118" s="50" t="s">
        <v>4</v>
      </c>
      <c r="S118" s="26" t="str">
        <f t="shared" si="175"/>
        <v/>
      </c>
      <c r="AD118" s="31" t="str">
        <f t="shared" si="137"/>
        <v/>
      </c>
      <c r="AE118" s="32" t="str">
        <f t="shared" si="137"/>
        <v/>
      </c>
      <c r="AF118" s="32" t="str">
        <f t="shared" si="137"/>
        <v/>
      </c>
      <c r="AG118" s="32" t="str">
        <f t="shared" si="137"/>
        <v/>
      </c>
      <c r="AH118" s="32" t="str">
        <f t="shared" si="137"/>
        <v/>
      </c>
      <c r="AI118" s="32" t="str">
        <f t="shared" si="137"/>
        <v/>
      </c>
      <c r="AJ118" s="33">
        <f t="shared" si="137"/>
        <v>1</v>
      </c>
      <c r="AV118" s="31" t="str">
        <f t="shared" si="244"/>
        <v/>
      </c>
      <c r="AW118" s="32" t="str">
        <f t="shared" si="244"/>
        <v/>
      </c>
      <c r="AX118" s="32" t="str">
        <f t="shared" si="244"/>
        <v/>
      </c>
      <c r="AY118" s="32" t="str">
        <f t="shared" si="244"/>
        <v/>
      </c>
      <c r="AZ118" s="32" t="str">
        <f t="shared" si="244"/>
        <v/>
      </c>
      <c r="BA118" s="32" t="str">
        <f t="shared" si="244"/>
        <v/>
      </c>
      <c r="BB118" s="33" t="str">
        <f t="shared" si="244"/>
        <v/>
      </c>
      <c r="BD118" s="28" t="str">
        <f t="shared" si="245"/>
        <v/>
      </c>
      <c r="BE118" s="29" t="str">
        <f t="shared" si="245"/>
        <v/>
      </c>
      <c r="BF118" s="29" t="str">
        <f t="shared" si="245"/>
        <v/>
      </c>
      <c r="BG118" s="29" t="str">
        <f t="shared" si="245"/>
        <v/>
      </c>
      <c r="BH118" s="29" t="str">
        <f t="shared" si="245"/>
        <v/>
      </c>
      <c r="BI118" s="29" t="str">
        <f t="shared" si="245"/>
        <v/>
      </c>
      <c r="BJ118" s="30" t="str">
        <f t="shared" si="245"/>
        <v/>
      </c>
      <c r="BL118" s="31" t="str">
        <f t="shared" si="246"/>
        <v/>
      </c>
      <c r="BM118" s="32" t="str">
        <f t="shared" si="246"/>
        <v/>
      </c>
      <c r="BN118" s="32" t="str">
        <f t="shared" si="246"/>
        <v/>
      </c>
      <c r="BO118" s="32">
        <f t="shared" si="246"/>
        <v>1</v>
      </c>
      <c r="BP118" s="32" t="str">
        <f t="shared" si="246"/>
        <v/>
      </c>
      <c r="BQ118" s="32" t="str">
        <f t="shared" si="246"/>
        <v/>
      </c>
      <c r="BR118" s="32">
        <f t="shared" si="246"/>
        <v>1</v>
      </c>
      <c r="BS118" s="33" t="str">
        <f t="shared" si="169"/>
        <v/>
      </c>
      <c r="BU118" s="28" t="str">
        <f t="shared" si="251"/>
        <v/>
      </c>
      <c r="BV118" s="29" t="str">
        <f t="shared" si="252"/>
        <v/>
      </c>
      <c r="BW118" s="29" t="str">
        <f t="shared" si="253"/>
        <v/>
      </c>
      <c r="BX118" s="29" t="str">
        <f t="shared" si="254"/>
        <v/>
      </c>
      <c r="BY118" s="29" t="str">
        <f t="shared" si="255"/>
        <v/>
      </c>
      <c r="BZ118" s="29" t="str">
        <f t="shared" si="256"/>
        <v/>
      </c>
      <c r="CA118" s="30" t="str">
        <f t="shared" si="257"/>
        <v/>
      </c>
      <c r="CC118" s="31" t="str">
        <f t="shared" si="139"/>
        <v/>
      </c>
      <c r="CD118" s="32" t="str">
        <f t="shared" si="139"/>
        <v/>
      </c>
      <c r="CE118" s="32" t="str">
        <f t="shared" si="139"/>
        <v/>
      </c>
      <c r="CF118" s="32" t="str">
        <f t="shared" si="139"/>
        <v/>
      </c>
      <c r="CG118" s="32" t="str">
        <f t="shared" si="139"/>
        <v/>
      </c>
      <c r="CH118" s="32" t="str">
        <f t="shared" si="139"/>
        <v/>
      </c>
      <c r="CI118" s="33" t="str">
        <f t="shared" si="139"/>
        <v/>
      </c>
      <c r="CL118" s="31" t="str">
        <f t="shared" si="140"/>
        <v/>
      </c>
      <c r="CM118" s="32" t="str">
        <f t="shared" si="140"/>
        <v/>
      </c>
      <c r="CN118" s="32" t="str">
        <f t="shared" si="140"/>
        <v/>
      </c>
      <c r="CO118" s="32" t="str">
        <f t="shared" si="140"/>
        <v/>
      </c>
      <c r="CP118" s="32" t="str">
        <f t="shared" si="140"/>
        <v/>
      </c>
      <c r="CQ118" s="32" t="str">
        <f t="shared" si="140"/>
        <v/>
      </c>
      <c r="CR118" s="33">
        <f t="shared" si="140"/>
        <v>1</v>
      </c>
      <c r="CU118" s="31" t="str">
        <f t="shared" si="177"/>
        <v/>
      </c>
      <c r="CV118" s="32" t="str">
        <f t="shared" si="177"/>
        <v/>
      </c>
      <c r="CW118" s="32" t="str">
        <f t="shared" si="177"/>
        <v/>
      </c>
      <c r="CX118" s="32" t="str">
        <f t="shared" si="177"/>
        <v/>
      </c>
      <c r="CY118" s="32" t="str">
        <f t="shared" si="177"/>
        <v/>
      </c>
      <c r="CZ118" s="32" t="str">
        <f t="shared" si="177"/>
        <v/>
      </c>
      <c r="DA118" s="33" t="str">
        <f t="shared" si="177"/>
        <v/>
      </c>
      <c r="DD118" s="28" t="str">
        <f t="shared" ref="DD118:DJ118" si="273">IF(AND($B118=1,SUM(BL118:BL124)&gt;=3),$DG$2,"")</f>
        <v/>
      </c>
      <c r="DE118" s="29" t="str">
        <f t="shared" si="273"/>
        <v/>
      </c>
      <c r="DF118" s="29" t="str">
        <f t="shared" si="273"/>
        <v/>
      </c>
      <c r="DG118" s="29" t="str">
        <f t="shared" si="273"/>
        <v/>
      </c>
      <c r="DH118" s="29" t="str">
        <f t="shared" si="273"/>
        <v/>
      </c>
      <c r="DI118" s="29" t="str">
        <f t="shared" si="273"/>
        <v/>
      </c>
      <c r="DJ118" s="30" t="str">
        <f t="shared" si="273"/>
        <v/>
      </c>
    </row>
    <row r="119" spans="1:114" x14ac:dyDescent="0.2">
      <c r="A119" s="53">
        <v>115</v>
      </c>
      <c r="B119">
        <v>1</v>
      </c>
      <c r="C119" s="1">
        <f>IF(B119=1,SUM(B$5:B119),"")</f>
        <v>95</v>
      </c>
      <c r="D119">
        <v>0</v>
      </c>
      <c r="E119">
        <v>0</v>
      </c>
      <c r="F119">
        <v>1</v>
      </c>
      <c r="G119" s="64">
        <f t="shared" si="172"/>
        <v>0</v>
      </c>
      <c r="H119" s="64">
        <f t="shared" si="173"/>
        <v>0</v>
      </c>
      <c r="I119" s="65">
        <f t="shared" si="174"/>
        <v>1</v>
      </c>
      <c r="K119" s="50" t="s">
        <v>11</v>
      </c>
      <c r="L119" s="50"/>
      <c r="M119" s="50"/>
      <c r="N119" s="50"/>
      <c r="O119" s="50" t="s">
        <v>1</v>
      </c>
      <c r="P119" s="50"/>
      <c r="Q119" s="50"/>
      <c r="S119" s="26" t="str">
        <f t="shared" si="175"/>
        <v/>
      </c>
      <c r="AD119" s="31" t="str">
        <f t="shared" si="137"/>
        <v/>
      </c>
      <c r="AE119" s="32" t="str">
        <f t="shared" si="137"/>
        <v/>
      </c>
      <c r="AF119" s="32" t="str">
        <f t="shared" si="137"/>
        <v/>
      </c>
      <c r="AG119" s="32" t="str">
        <f t="shared" si="137"/>
        <v/>
      </c>
      <c r="AH119" s="32">
        <f t="shared" si="137"/>
        <v>1</v>
      </c>
      <c r="AI119" s="32" t="str">
        <f t="shared" si="137"/>
        <v/>
      </c>
      <c r="AJ119" s="33" t="str">
        <f t="shared" si="137"/>
        <v/>
      </c>
      <c r="AV119" s="31" t="str">
        <f t="shared" si="244"/>
        <v/>
      </c>
      <c r="AW119" s="32" t="str">
        <f t="shared" si="244"/>
        <v/>
      </c>
      <c r="AX119" s="32" t="str">
        <f t="shared" si="244"/>
        <v/>
      </c>
      <c r="AY119" s="32" t="str">
        <f t="shared" si="244"/>
        <v/>
      </c>
      <c r="AZ119" s="32" t="str">
        <f t="shared" si="244"/>
        <v/>
      </c>
      <c r="BA119" s="32" t="str">
        <f t="shared" si="244"/>
        <v/>
      </c>
      <c r="BB119" s="33" t="str">
        <f t="shared" si="244"/>
        <v/>
      </c>
      <c r="BD119" s="28" t="str">
        <f t="shared" si="245"/>
        <v/>
      </c>
      <c r="BE119" s="29" t="str">
        <f t="shared" si="245"/>
        <v/>
      </c>
      <c r="BF119" s="29" t="str">
        <f t="shared" si="245"/>
        <v/>
      </c>
      <c r="BG119" s="29" t="str">
        <f t="shared" si="245"/>
        <v/>
      </c>
      <c r="BH119" s="29" t="str">
        <f t="shared" si="245"/>
        <v/>
      </c>
      <c r="BI119" s="29" t="str">
        <f t="shared" si="245"/>
        <v/>
      </c>
      <c r="BJ119" s="30" t="str">
        <f t="shared" si="245"/>
        <v/>
      </c>
      <c r="BL119" s="31">
        <f t="shared" si="246"/>
        <v>1</v>
      </c>
      <c r="BM119" s="32" t="str">
        <f t="shared" si="246"/>
        <v/>
      </c>
      <c r="BN119" s="32" t="str">
        <f t="shared" si="246"/>
        <v/>
      </c>
      <c r="BO119" s="32" t="str">
        <f t="shared" si="246"/>
        <v/>
      </c>
      <c r="BP119" s="32">
        <f t="shared" si="246"/>
        <v>1</v>
      </c>
      <c r="BQ119" s="32" t="str">
        <f t="shared" si="246"/>
        <v/>
      </c>
      <c r="BR119" s="32" t="str">
        <f t="shared" si="246"/>
        <v/>
      </c>
      <c r="BS119" s="33" t="str">
        <f t="shared" si="169"/>
        <v/>
      </c>
      <c r="BU119" s="28">
        <f t="shared" si="251"/>
        <v>20</v>
      </c>
      <c r="BV119" s="29" t="str">
        <f t="shared" si="252"/>
        <v/>
      </c>
      <c r="BW119" s="29" t="str">
        <f t="shared" si="253"/>
        <v/>
      </c>
      <c r="BX119" s="29" t="str">
        <f t="shared" si="254"/>
        <v/>
      </c>
      <c r="BY119" s="29" t="str">
        <f t="shared" si="255"/>
        <v/>
      </c>
      <c r="BZ119" s="29" t="str">
        <f t="shared" si="256"/>
        <v/>
      </c>
      <c r="CA119" s="30" t="str">
        <f t="shared" si="257"/>
        <v/>
      </c>
      <c r="CC119" s="31" t="str">
        <f t="shared" si="139"/>
        <v/>
      </c>
      <c r="CD119" s="32" t="str">
        <f t="shared" si="139"/>
        <v/>
      </c>
      <c r="CE119" s="32" t="str">
        <f t="shared" si="139"/>
        <v/>
      </c>
      <c r="CF119" s="32" t="str">
        <f t="shared" si="139"/>
        <v/>
      </c>
      <c r="CG119" s="32" t="str">
        <f t="shared" si="139"/>
        <v/>
      </c>
      <c r="CH119" s="32" t="str">
        <f t="shared" si="139"/>
        <v/>
      </c>
      <c r="CI119" s="33" t="str">
        <f t="shared" si="139"/>
        <v/>
      </c>
      <c r="CL119" s="31" t="str">
        <f t="shared" si="140"/>
        <v/>
      </c>
      <c r="CM119" s="32" t="str">
        <f t="shared" si="140"/>
        <v/>
      </c>
      <c r="CN119" s="32" t="str">
        <f t="shared" si="140"/>
        <v/>
      </c>
      <c r="CO119" s="32" t="str">
        <f t="shared" si="140"/>
        <v/>
      </c>
      <c r="CP119" s="32" t="str">
        <f t="shared" si="140"/>
        <v/>
      </c>
      <c r="CQ119" s="32" t="str">
        <f t="shared" si="140"/>
        <v/>
      </c>
      <c r="CR119" s="33" t="str">
        <f t="shared" si="140"/>
        <v/>
      </c>
      <c r="CU119" s="31" t="str">
        <f t="shared" si="177"/>
        <v/>
      </c>
      <c r="CV119" s="32" t="str">
        <f t="shared" si="177"/>
        <v/>
      </c>
      <c r="CW119" s="32" t="str">
        <f t="shared" si="177"/>
        <v/>
      </c>
      <c r="CX119" s="32" t="str">
        <f t="shared" si="177"/>
        <v/>
      </c>
      <c r="CY119" s="32">
        <f t="shared" si="177"/>
        <v>1</v>
      </c>
      <c r="CZ119" s="32" t="str">
        <f t="shared" si="177"/>
        <v/>
      </c>
      <c r="DA119" s="33" t="str">
        <f t="shared" si="177"/>
        <v/>
      </c>
      <c r="DD119" s="28">
        <f t="shared" ref="DD119:DJ119" si="274">IF(AND($B119=1,SUM(BL119:BL125)&gt;=3),$DG$2,"")</f>
        <v>1</v>
      </c>
      <c r="DE119" s="29" t="str">
        <f t="shared" si="274"/>
        <v/>
      </c>
      <c r="DF119" s="29" t="str">
        <f t="shared" si="274"/>
        <v/>
      </c>
      <c r="DG119" s="29" t="str">
        <f t="shared" si="274"/>
        <v/>
      </c>
      <c r="DH119" s="29" t="str">
        <f t="shared" si="274"/>
        <v/>
      </c>
      <c r="DI119" s="29" t="str">
        <f t="shared" si="274"/>
        <v/>
      </c>
      <c r="DJ119" s="30" t="str">
        <f t="shared" si="274"/>
        <v/>
      </c>
    </row>
    <row r="120" spans="1:114" x14ac:dyDescent="0.2">
      <c r="A120" s="53">
        <v>116</v>
      </c>
      <c r="B120">
        <v>1</v>
      </c>
      <c r="C120" s="1">
        <f>IF(B120=1,SUM(B$5:B120),"")</f>
        <v>96</v>
      </c>
      <c r="D120">
        <v>0</v>
      </c>
      <c r="E120">
        <v>0</v>
      </c>
      <c r="F120">
        <v>1</v>
      </c>
      <c r="G120" s="64">
        <f t="shared" si="172"/>
        <v>0</v>
      </c>
      <c r="H120" s="64">
        <f t="shared" si="173"/>
        <v>0</v>
      </c>
      <c r="I120" s="65">
        <f t="shared" si="174"/>
        <v>1</v>
      </c>
      <c r="K120" s="50"/>
      <c r="L120" s="50"/>
      <c r="M120" s="50" t="s">
        <v>6</v>
      </c>
      <c r="N120" s="50"/>
      <c r="O120" s="50"/>
      <c r="P120" s="50" t="s">
        <v>10</v>
      </c>
      <c r="Q120" s="50"/>
      <c r="S120" s="26" t="str">
        <f t="shared" si="175"/>
        <v/>
      </c>
      <c r="AD120" s="31" t="str">
        <f t="shared" ref="AD120:AJ154" si="275">IF(AND($I120,LEFT(K120,1)="M"),1,"")</f>
        <v/>
      </c>
      <c r="AE120" s="32" t="str">
        <f t="shared" si="275"/>
        <v/>
      </c>
      <c r="AF120" s="32">
        <f t="shared" si="275"/>
        <v>1</v>
      </c>
      <c r="AG120" s="32" t="str">
        <f t="shared" si="275"/>
        <v/>
      </c>
      <c r="AH120" s="32" t="str">
        <f t="shared" si="275"/>
        <v/>
      </c>
      <c r="AI120" s="32" t="str">
        <f t="shared" si="275"/>
        <v/>
      </c>
      <c r="AJ120" s="33" t="str">
        <f t="shared" si="275"/>
        <v/>
      </c>
      <c r="AV120" s="31" t="str">
        <f t="shared" si="244"/>
        <v/>
      </c>
      <c r="AW120" s="32" t="str">
        <f t="shared" si="244"/>
        <v/>
      </c>
      <c r="AX120" s="32" t="str">
        <f t="shared" si="244"/>
        <v/>
      </c>
      <c r="AY120" s="32" t="str">
        <f t="shared" si="244"/>
        <v/>
      </c>
      <c r="AZ120" s="32" t="str">
        <f t="shared" si="244"/>
        <v/>
      </c>
      <c r="BA120" s="32" t="str">
        <f t="shared" si="244"/>
        <v/>
      </c>
      <c r="BB120" s="33" t="str">
        <f t="shared" si="244"/>
        <v/>
      </c>
      <c r="BD120" s="28" t="str">
        <f t="shared" si="245"/>
        <v/>
      </c>
      <c r="BE120" s="29" t="str">
        <f t="shared" si="245"/>
        <v/>
      </c>
      <c r="BF120" s="29" t="str">
        <f t="shared" si="245"/>
        <v/>
      </c>
      <c r="BG120" s="29" t="str">
        <f t="shared" si="245"/>
        <v/>
      </c>
      <c r="BH120" s="29" t="str">
        <f t="shared" si="245"/>
        <v/>
      </c>
      <c r="BI120" s="29" t="str">
        <f t="shared" si="245"/>
        <v/>
      </c>
      <c r="BJ120" s="30" t="str">
        <f t="shared" si="245"/>
        <v/>
      </c>
      <c r="BL120" s="31" t="str">
        <f t="shared" si="246"/>
        <v/>
      </c>
      <c r="BM120" s="32" t="str">
        <f t="shared" si="246"/>
        <v/>
      </c>
      <c r="BN120" s="32">
        <f t="shared" si="246"/>
        <v>1</v>
      </c>
      <c r="BO120" s="32" t="str">
        <f t="shared" si="246"/>
        <v/>
      </c>
      <c r="BP120" s="32" t="str">
        <f t="shared" si="246"/>
        <v/>
      </c>
      <c r="BQ120" s="32">
        <f t="shared" si="246"/>
        <v>1</v>
      </c>
      <c r="BR120" s="32" t="str">
        <f t="shared" si="246"/>
        <v/>
      </c>
      <c r="BS120" s="33" t="str">
        <f t="shared" si="169"/>
        <v/>
      </c>
      <c r="BU120" s="28" t="str">
        <f t="shared" si="251"/>
        <v/>
      </c>
      <c r="BV120" s="29" t="str">
        <f t="shared" si="252"/>
        <v/>
      </c>
      <c r="BW120" s="29" t="str">
        <f t="shared" si="253"/>
        <v/>
      </c>
      <c r="BX120" s="29" t="str">
        <f t="shared" si="254"/>
        <v/>
      </c>
      <c r="BY120" s="29" t="str">
        <f t="shared" si="255"/>
        <v/>
      </c>
      <c r="BZ120" s="29">
        <f t="shared" si="256"/>
        <v>20</v>
      </c>
      <c r="CA120" s="30" t="str">
        <f t="shared" si="257"/>
        <v/>
      </c>
      <c r="CC120" s="31" t="str">
        <f t="shared" ref="CC120:CI154" si="276">IF(AND($D120=1,LEFT(K120,1)="M"),1,"")</f>
        <v/>
      </c>
      <c r="CD120" s="32" t="str">
        <f t="shared" si="276"/>
        <v/>
      </c>
      <c r="CE120" s="32" t="str">
        <f t="shared" si="276"/>
        <v/>
      </c>
      <c r="CF120" s="32" t="str">
        <f t="shared" si="276"/>
        <v/>
      </c>
      <c r="CG120" s="32" t="str">
        <f t="shared" si="276"/>
        <v/>
      </c>
      <c r="CH120" s="32" t="str">
        <f t="shared" si="276"/>
        <v/>
      </c>
      <c r="CI120" s="33" t="str">
        <f t="shared" si="276"/>
        <v/>
      </c>
      <c r="CL120" s="31" t="str">
        <f t="shared" ref="CL120:CR154" si="277">IF(AND($E120=1,LEFT(K120,1)="M"),1,"")</f>
        <v/>
      </c>
      <c r="CM120" s="32" t="str">
        <f t="shared" si="277"/>
        <v/>
      </c>
      <c r="CN120" s="32" t="str">
        <f t="shared" si="277"/>
        <v/>
      </c>
      <c r="CO120" s="32" t="str">
        <f t="shared" si="277"/>
        <v/>
      </c>
      <c r="CP120" s="32" t="str">
        <f t="shared" si="277"/>
        <v/>
      </c>
      <c r="CQ120" s="32" t="str">
        <f t="shared" si="277"/>
        <v/>
      </c>
      <c r="CR120" s="33" t="str">
        <f t="shared" si="277"/>
        <v/>
      </c>
      <c r="CU120" s="31" t="str">
        <f t="shared" si="177"/>
        <v/>
      </c>
      <c r="CV120" s="32" t="str">
        <f t="shared" si="177"/>
        <v/>
      </c>
      <c r="CW120" s="32">
        <f t="shared" si="177"/>
        <v>1</v>
      </c>
      <c r="CX120" s="32" t="str">
        <f t="shared" si="177"/>
        <v/>
      </c>
      <c r="CY120" s="32" t="str">
        <f t="shared" si="177"/>
        <v/>
      </c>
      <c r="CZ120" s="32" t="str">
        <f t="shared" si="177"/>
        <v/>
      </c>
      <c r="DA120" s="33" t="str">
        <f t="shared" si="177"/>
        <v/>
      </c>
      <c r="DD120" s="28" t="str">
        <f t="shared" ref="DD120:DJ120" si="278">IF(AND($B120=1,SUM(BL120:BL126)&gt;=3),$DG$2,"")</f>
        <v/>
      </c>
      <c r="DE120" s="29" t="str">
        <f t="shared" si="278"/>
        <v/>
      </c>
      <c r="DF120" s="29" t="str">
        <f t="shared" si="278"/>
        <v/>
      </c>
      <c r="DG120" s="29" t="str">
        <f t="shared" si="278"/>
        <v/>
      </c>
      <c r="DH120" s="29" t="str">
        <f t="shared" si="278"/>
        <v/>
      </c>
      <c r="DI120" s="29">
        <f t="shared" si="278"/>
        <v>1</v>
      </c>
      <c r="DJ120" s="30" t="str">
        <f t="shared" si="278"/>
        <v/>
      </c>
    </row>
    <row r="121" spans="1:114" x14ac:dyDescent="0.2">
      <c r="A121" s="53">
        <v>117</v>
      </c>
      <c r="B121">
        <v>1</v>
      </c>
      <c r="C121" s="1">
        <f>IF(B121=1,SUM(B$5:B121),"")</f>
        <v>97</v>
      </c>
      <c r="D121">
        <v>0</v>
      </c>
      <c r="E121">
        <v>0</v>
      </c>
      <c r="F121">
        <v>1</v>
      </c>
      <c r="G121" s="64">
        <f t="shared" si="172"/>
        <v>0</v>
      </c>
      <c r="H121" s="64">
        <f t="shared" si="173"/>
        <v>0</v>
      </c>
      <c r="I121" s="65">
        <f t="shared" si="174"/>
        <v>1</v>
      </c>
      <c r="K121" s="50"/>
      <c r="L121" s="50" t="s">
        <v>12</v>
      </c>
      <c r="M121" s="50"/>
      <c r="N121" s="50" t="s">
        <v>2</v>
      </c>
      <c r="O121" s="50"/>
      <c r="P121" s="50"/>
      <c r="Q121" s="50"/>
      <c r="S121" s="26" t="str">
        <f t="shared" si="175"/>
        <v/>
      </c>
      <c r="AD121" s="31" t="str">
        <f t="shared" si="275"/>
        <v/>
      </c>
      <c r="AE121" s="32" t="str">
        <f t="shared" si="275"/>
        <v/>
      </c>
      <c r="AF121" s="32" t="str">
        <f t="shared" si="275"/>
        <v/>
      </c>
      <c r="AG121" s="32">
        <f t="shared" si="275"/>
        <v>1</v>
      </c>
      <c r="AH121" s="32" t="str">
        <f t="shared" si="275"/>
        <v/>
      </c>
      <c r="AI121" s="32" t="str">
        <f t="shared" si="275"/>
        <v/>
      </c>
      <c r="AJ121" s="33" t="str">
        <f t="shared" si="275"/>
        <v/>
      </c>
      <c r="AV121" s="31" t="str">
        <f t="shared" si="244"/>
        <v/>
      </c>
      <c r="AW121" s="32" t="str">
        <f t="shared" si="244"/>
        <v/>
      </c>
      <c r="AX121" s="32" t="str">
        <f t="shared" si="244"/>
        <v/>
      </c>
      <c r="AY121" s="32" t="str">
        <f t="shared" si="244"/>
        <v/>
      </c>
      <c r="AZ121" s="32" t="str">
        <f t="shared" si="244"/>
        <v/>
      </c>
      <c r="BA121" s="32" t="str">
        <f t="shared" si="244"/>
        <v/>
      </c>
      <c r="BB121" s="33" t="str">
        <f t="shared" si="244"/>
        <v/>
      </c>
      <c r="BD121" s="28" t="str">
        <f t="shared" si="245"/>
        <v/>
      </c>
      <c r="BE121" s="29" t="str">
        <f t="shared" si="245"/>
        <v/>
      </c>
      <c r="BF121" s="29" t="str">
        <f t="shared" si="245"/>
        <v/>
      </c>
      <c r="BG121" s="29" t="str">
        <f t="shared" si="245"/>
        <v/>
      </c>
      <c r="BH121" s="29" t="str">
        <f t="shared" si="245"/>
        <v/>
      </c>
      <c r="BI121" s="29" t="str">
        <f t="shared" si="245"/>
        <v/>
      </c>
      <c r="BJ121" s="30" t="str">
        <f t="shared" si="245"/>
        <v/>
      </c>
      <c r="BL121" s="31" t="str">
        <f t="shared" si="246"/>
        <v/>
      </c>
      <c r="BM121" s="32">
        <f t="shared" si="246"/>
        <v>1</v>
      </c>
      <c r="BN121" s="32" t="str">
        <f t="shared" si="246"/>
        <v/>
      </c>
      <c r="BO121" s="32">
        <f t="shared" si="246"/>
        <v>1</v>
      </c>
      <c r="BP121" s="32" t="str">
        <f t="shared" si="246"/>
        <v/>
      </c>
      <c r="BQ121" s="32" t="str">
        <f t="shared" si="246"/>
        <v/>
      </c>
      <c r="BR121" s="32" t="str">
        <f t="shared" si="246"/>
        <v/>
      </c>
      <c r="BS121" s="33" t="str">
        <f t="shared" si="169"/>
        <v/>
      </c>
      <c r="BU121" s="28" t="str">
        <f t="shared" si="251"/>
        <v/>
      </c>
      <c r="BV121" s="29" t="str">
        <f t="shared" si="252"/>
        <v/>
      </c>
      <c r="BW121" s="29" t="str">
        <f t="shared" si="253"/>
        <v/>
      </c>
      <c r="BX121" s="29" t="str">
        <f t="shared" si="254"/>
        <v/>
      </c>
      <c r="BY121" s="29" t="str">
        <f t="shared" si="255"/>
        <v/>
      </c>
      <c r="BZ121" s="29" t="str">
        <f t="shared" si="256"/>
        <v/>
      </c>
      <c r="CA121" s="30" t="str">
        <f t="shared" si="257"/>
        <v/>
      </c>
      <c r="CC121" s="31" t="str">
        <f t="shared" si="276"/>
        <v/>
      </c>
      <c r="CD121" s="32" t="str">
        <f t="shared" si="276"/>
        <v/>
      </c>
      <c r="CE121" s="32" t="str">
        <f t="shared" si="276"/>
        <v/>
      </c>
      <c r="CF121" s="32" t="str">
        <f t="shared" si="276"/>
        <v/>
      </c>
      <c r="CG121" s="32" t="str">
        <f t="shared" si="276"/>
        <v/>
      </c>
      <c r="CH121" s="32" t="str">
        <f t="shared" si="276"/>
        <v/>
      </c>
      <c r="CI121" s="33" t="str">
        <f t="shared" si="276"/>
        <v/>
      </c>
      <c r="CL121" s="31" t="str">
        <f t="shared" si="277"/>
        <v/>
      </c>
      <c r="CM121" s="32" t="str">
        <f t="shared" si="277"/>
        <v/>
      </c>
      <c r="CN121" s="32" t="str">
        <f t="shared" si="277"/>
        <v/>
      </c>
      <c r="CO121" s="32" t="str">
        <f t="shared" si="277"/>
        <v/>
      </c>
      <c r="CP121" s="32" t="str">
        <f t="shared" si="277"/>
        <v/>
      </c>
      <c r="CQ121" s="32" t="str">
        <f t="shared" si="277"/>
        <v/>
      </c>
      <c r="CR121" s="33" t="str">
        <f t="shared" si="277"/>
        <v/>
      </c>
      <c r="CU121" s="31" t="str">
        <f t="shared" si="177"/>
        <v/>
      </c>
      <c r="CV121" s="32" t="str">
        <f t="shared" si="177"/>
        <v/>
      </c>
      <c r="CW121" s="32" t="str">
        <f t="shared" si="177"/>
        <v/>
      </c>
      <c r="CX121" s="32">
        <f t="shared" si="177"/>
        <v>1</v>
      </c>
      <c r="CY121" s="32" t="str">
        <f t="shared" si="177"/>
        <v/>
      </c>
      <c r="CZ121" s="32" t="str">
        <f t="shared" si="177"/>
        <v/>
      </c>
      <c r="DA121" s="33" t="str">
        <f t="shared" si="177"/>
        <v/>
      </c>
      <c r="DD121" s="28" t="str">
        <f t="shared" ref="DD121:DJ121" si="279">IF(AND($B121=1,SUM(BL121:BL127)&gt;=3),$DG$2,"")</f>
        <v/>
      </c>
      <c r="DE121" s="29" t="str">
        <f t="shared" si="279"/>
        <v/>
      </c>
      <c r="DF121" s="29" t="str">
        <f t="shared" si="279"/>
        <v/>
      </c>
      <c r="DG121" s="29" t="str">
        <f t="shared" si="279"/>
        <v/>
      </c>
      <c r="DH121" s="29" t="str">
        <f t="shared" si="279"/>
        <v/>
      </c>
      <c r="DI121" s="29" t="str">
        <f t="shared" si="279"/>
        <v/>
      </c>
      <c r="DJ121" s="30" t="str">
        <f t="shared" si="279"/>
        <v/>
      </c>
    </row>
    <row r="122" spans="1:114" x14ac:dyDescent="0.2">
      <c r="A122" s="53">
        <v>118</v>
      </c>
      <c r="B122">
        <v>1</v>
      </c>
      <c r="C122" s="1">
        <f>IF(B122=1,SUM(B$5:B122),"")</f>
        <v>98</v>
      </c>
      <c r="D122">
        <v>0</v>
      </c>
      <c r="E122">
        <v>0</v>
      </c>
      <c r="F122">
        <v>0</v>
      </c>
      <c r="G122" s="64">
        <f t="shared" si="172"/>
        <v>0</v>
      </c>
      <c r="H122" s="64">
        <f t="shared" si="173"/>
        <v>0</v>
      </c>
      <c r="I122" s="65">
        <f t="shared" si="174"/>
        <v>0</v>
      </c>
      <c r="K122" s="50"/>
      <c r="L122" s="50"/>
      <c r="M122" s="50"/>
      <c r="N122" s="50"/>
      <c r="O122" s="50" t="s">
        <v>15</v>
      </c>
      <c r="P122" s="50"/>
      <c r="Q122" s="50" t="s">
        <v>5</v>
      </c>
      <c r="S122" s="26" t="str">
        <f t="shared" si="175"/>
        <v/>
      </c>
      <c r="AD122" s="31" t="str">
        <f t="shared" si="275"/>
        <v/>
      </c>
      <c r="AE122" s="32" t="str">
        <f t="shared" si="275"/>
        <v/>
      </c>
      <c r="AF122" s="32" t="str">
        <f t="shared" si="275"/>
        <v/>
      </c>
      <c r="AG122" s="32" t="str">
        <f t="shared" si="275"/>
        <v/>
      </c>
      <c r="AH122" s="32" t="str">
        <f t="shared" si="275"/>
        <v/>
      </c>
      <c r="AI122" s="32" t="str">
        <f t="shared" si="275"/>
        <v/>
      </c>
      <c r="AJ122" s="33" t="str">
        <f t="shared" si="275"/>
        <v/>
      </c>
      <c r="AV122" s="31" t="str">
        <f t="shared" si="244"/>
        <v/>
      </c>
      <c r="AW122" s="32" t="str">
        <f t="shared" si="244"/>
        <v/>
      </c>
      <c r="AX122" s="32" t="str">
        <f t="shared" si="244"/>
        <v/>
      </c>
      <c r="AY122" s="32" t="str">
        <f t="shared" si="244"/>
        <v/>
      </c>
      <c r="AZ122" s="32" t="str">
        <f t="shared" si="244"/>
        <v/>
      </c>
      <c r="BA122" s="32" t="str">
        <f t="shared" si="244"/>
        <v/>
      </c>
      <c r="BB122" s="33" t="str">
        <f t="shared" si="244"/>
        <v/>
      </c>
      <c r="BD122" s="28" t="str">
        <f t="shared" si="245"/>
        <v/>
      </c>
      <c r="BE122" s="29" t="str">
        <f t="shared" si="245"/>
        <v/>
      </c>
      <c r="BF122" s="29" t="str">
        <f t="shared" si="245"/>
        <v/>
      </c>
      <c r="BG122" s="29" t="str">
        <f t="shared" si="245"/>
        <v/>
      </c>
      <c r="BH122" s="29" t="str">
        <f t="shared" si="245"/>
        <v/>
      </c>
      <c r="BI122" s="29" t="str">
        <f t="shared" si="245"/>
        <v/>
      </c>
      <c r="BJ122" s="30" t="str">
        <f t="shared" si="245"/>
        <v/>
      </c>
      <c r="BL122" s="31" t="str">
        <f t="shared" si="246"/>
        <v/>
      </c>
      <c r="BM122" s="32" t="str">
        <f t="shared" si="246"/>
        <v/>
      </c>
      <c r="BN122" s="32" t="str">
        <f t="shared" si="246"/>
        <v/>
      </c>
      <c r="BO122" s="32" t="str">
        <f t="shared" si="246"/>
        <v/>
      </c>
      <c r="BP122" s="32">
        <f t="shared" si="246"/>
        <v>1</v>
      </c>
      <c r="BQ122" s="32" t="str">
        <f t="shared" si="246"/>
        <v/>
      </c>
      <c r="BR122" s="32">
        <f t="shared" si="246"/>
        <v>1</v>
      </c>
      <c r="BS122" s="33" t="str">
        <f t="shared" si="169"/>
        <v/>
      </c>
      <c r="BU122" s="28" t="str">
        <f t="shared" si="251"/>
        <v/>
      </c>
      <c r="BV122" s="29" t="str">
        <f t="shared" si="252"/>
        <v/>
      </c>
      <c r="BW122" s="29" t="str">
        <f t="shared" si="253"/>
        <v/>
      </c>
      <c r="BX122" s="29" t="str">
        <f t="shared" si="254"/>
        <v/>
      </c>
      <c r="BY122" s="29" t="str">
        <f t="shared" si="255"/>
        <v/>
      </c>
      <c r="BZ122" s="29" t="str">
        <f t="shared" si="256"/>
        <v/>
      </c>
      <c r="CA122" s="30" t="str">
        <f t="shared" si="257"/>
        <v/>
      </c>
      <c r="CC122" s="31" t="str">
        <f t="shared" si="276"/>
        <v/>
      </c>
      <c r="CD122" s="32" t="str">
        <f t="shared" si="276"/>
        <v/>
      </c>
      <c r="CE122" s="32" t="str">
        <f t="shared" si="276"/>
        <v/>
      </c>
      <c r="CF122" s="32" t="str">
        <f t="shared" si="276"/>
        <v/>
      </c>
      <c r="CG122" s="32" t="str">
        <f t="shared" si="276"/>
        <v/>
      </c>
      <c r="CH122" s="32" t="str">
        <f t="shared" si="276"/>
        <v/>
      </c>
      <c r="CI122" s="33" t="str">
        <f t="shared" si="276"/>
        <v/>
      </c>
      <c r="CL122" s="31" t="str">
        <f t="shared" si="277"/>
        <v/>
      </c>
      <c r="CM122" s="32" t="str">
        <f t="shared" si="277"/>
        <v/>
      </c>
      <c r="CN122" s="32" t="str">
        <f t="shared" si="277"/>
        <v/>
      </c>
      <c r="CO122" s="32" t="str">
        <f t="shared" si="277"/>
        <v/>
      </c>
      <c r="CP122" s="32" t="str">
        <f t="shared" si="277"/>
        <v/>
      </c>
      <c r="CQ122" s="32" t="str">
        <f t="shared" si="277"/>
        <v/>
      </c>
      <c r="CR122" s="33" t="str">
        <f t="shared" si="277"/>
        <v/>
      </c>
      <c r="CU122" s="31" t="str">
        <f t="shared" si="177"/>
        <v/>
      </c>
      <c r="CV122" s="32" t="str">
        <f t="shared" si="177"/>
        <v/>
      </c>
      <c r="CW122" s="32" t="str">
        <f t="shared" si="177"/>
        <v/>
      </c>
      <c r="CX122" s="32" t="str">
        <f t="shared" si="177"/>
        <v/>
      </c>
      <c r="CY122" s="32" t="str">
        <f t="shared" si="177"/>
        <v/>
      </c>
      <c r="CZ122" s="32" t="str">
        <f t="shared" si="177"/>
        <v/>
      </c>
      <c r="DA122" s="33" t="str">
        <f t="shared" si="177"/>
        <v/>
      </c>
      <c r="DD122" s="28" t="str">
        <f t="shared" ref="DD122:DJ122" si="280">IF(AND($B122=1,SUM(BL122:BL128)&gt;=3),$DG$2,"")</f>
        <v/>
      </c>
      <c r="DE122" s="29" t="str">
        <f t="shared" si="280"/>
        <v/>
      </c>
      <c r="DF122" s="29" t="str">
        <f t="shared" si="280"/>
        <v/>
      </c>
      <c r="DG122" s="29" t="str">
        <f t="shared" si="280"/>
        <v/>
      </c>
      <c r="DH122" s="29" t="str">
        <f t="shared" si="280"/>
        <v/>
      </c>
      <c r="DI122" s="29" t="str">
        <f t="shared" si="280"/>
        <v/>
      </c>
      <c r="DJ122" s="30" t="str">
        <f t="shared" si="280"/>
        <v/>
      </c>
    </row>
    <row r="123" spans="1:114" x14ac:dyDescent="0.2">
      <c r="A123" s="53">
        <v>119</v>
      </c>
      <c r="B123">
        <v>1</v>
      </c>
      <c r="C123" s="1">
        <f>IF(B123=1,SUM(B$5:B123),"")</f>
        <v>99</v>
      </c>
      <c r="D123">
        <v>0</v>
      </c>
      <c r="E123">
        <v>0</v>
      </c>
      <c r="F123">
        <v>0</v>
      </c>
      <c r="G123" s="64">
        <f t="shared" si="172"/>
        <v>0</v>
      </c>
      <c r="H123" s="64">
        <f t="shared" si="173"/>
        <v>0</v>
      </c>
      <c r="I123" s="65">
        <f t="shared" si="174"/>
        <v>0</v>
      </c>
      <c r="K123" s="50" t="s">
        <v>13</v>
      </c>
      <c r="L123" s="50"/>
      <c r="M123" s="50"/>
      <c r="N123" s="50"/>
      <c r="O123" s="50"/>
      <c r="P123" s="50" t="s">
        <v>1</v>
      </c>
      <c r="Q123" s="50"/>
      <c r="S123" s="26" t="str">
        <f t="shared" si="175"/>
        <v/>
      </c>
      <c r="AD123" s="31" t="str">
        <f t="shared" si="275"/>
        <v/>
      </c>
      <c r="AE123" s="32" t="str">
        <f t="shared" si="275"/>
        <v/>
      </c>
      <c r="AF123" s="32" t="str">
        <f t="shared" si="275"/>
        <v/>
      </c>
      <c r="AG123" s="32" t="str">
        <f t="shared" si="275"/>
        <v/>
      </c>
      <c r="AH123" s="32" t="str">
        <f t="shared" si="275"/>
        <v/>
      </c>
      <c r="AI123" s="32" t="str">
        <f t="shared" si="275"/>
        <v/>
      </c>
      <c r="AJ123" s="33" t="str">
        <f t="shared" si="275"/>
        <v/>
      </c>
      <c r="AV123" s="31" t="str">
        <f t="shared" si="244"/>
        <v/>
      </c>
      <c r="AW123" s="32" t="str">
        <f t="shared" si="244"/>
        <v/>
      </c>
      <c r="AX123" s="32" t="str">
        <f t="shared" si="244"/>
        <v/>
      </c>
      <c r="AY123" s="32" t="str">
        <f t="shared" si="244"/>
        <v/>
      </c>
      <c r="AZ123" s="32" t="str">
        <f t="shared" si="244"/>
        <v/>
      </c>
      <c r="BA123" s="32" t="str">
        <f t="shared" si="244"/>
        <v/>
      </c>
      <c r="BB123" s="33" t="str">
        <f t="shared" si="244"/>
        <v/>
      </c>
      <c r="BD123" s="28">
        <f t="shared" si="245"/>
        <v>100</v>
      </c>
      <c r="BE123" s="29" t="str">
        <f t="shared" si="245"/>
        <v/>
      </c>
      <c r="BF123" s="29" t="str">
        <f t="shared" si="245"/>
        <v/>
      </c>
      <c r="BG123" s="29" t="str">
        <f t="shared" si="245"/>
        <v/>
      </c>
      <c r="BH123" s="29" t="str">
        <f t="shared" si="245"/>
        <v/>
      </c>
      <c r="BI123" s="29" t="str">
        <f t="shared" si="245"/>
        <v/>
      </c>
      <c r="BJ123" s="30" t="str">
        <f t="shared" si="245"/>
        <v/>
      </c>
      <c r="BL123" s="31">
        <f t="shared" si="246"/>
        <v>1</v>
      </c>
      <c r="BM123" s="32" t="str">
        <f t="shared" si="246"/>
        <v/>
      </c>
      <c r="BN123" s="32" t="str">
        <f t="shared" si="246"/>
        <v/>
      </c>
      <c r="BO123" s="32" t="str">
        <f t="shared" si="246"/>
        <v/>
      </c>
      <c r="BP123" s="32" t="str">
        <f t="shared" si="246"/>
        <v/>
      </c>
      <c r="BQ123" s="32">
        <f t="shared" si="246"/>
        <v>1</v>
      </c>
      <c r="BR123" s="32" t="str">
        <f t="shared" si="246"/>
        <v/>
      </c>
      <c r="BS123" s="33" t="str">
        <f t="shared" si="169"/>
        <v/>
      </c>
      <c r="BU123" s="28" t="str">
        <f t="shared" si="251"/>
        <v/>
      </c>
      <c r="BV123" s="29" t="str">
        <f t="shared" si="252"/>
        <v/>
      </c>
      <c r="BW123" s="29" t="str">
        <f t="shared" si="253"/>
        <v/>
      </c>
      <c r="BX123" s="29" t="str">
        <f t="shared" si="254"/>
        <v/>
      </c>
      <c r="BY123" s="29" t="str">
        <f t="shared" si="255"/>
        <v/>
      </c>
      <c r="BZ123" s="29" t="str">
        <f t="shared" si="256"/>
        <v/>
      </c>
      <c r="CA123" s="30" t="str">
        <f t="shared" si="257"/>
        <v/>
      </c>
      <c r="CC123" s="31" t="str">
        <f t="shared" si="276"/>
        <v/>
      </c>
      <c r="CD123" s="32" t="str">
        <f t="shared" si="276"/>
        <v/>
      </c>
      <c r="CE123" s="32" t="str">
        <f t="shared" si="276"/>
        <v/>
      </c>
      <c r="CF123" s="32" t="str">
        <f t="shared" si="276"/>
        <v/>
      </c>
      <c r="CG123" s="32" t="str">
        <f t="shared" si="276"/>
        <v/>
      </c>
      <c r="CH123" s="32" t="str">
        <f t="shared" si="276"/>
        <v/>
      </c>
      <c r="CI123" s="33" t="str">
        <f t="shared" si="276"/>
        <v/>
      </c>
      <c r="CL123" s="31" t="str">
        <f t="shared" si="277"/>
        <v/>
      </c>
      <c r="CM123" s="32" t="str">
        <f t="shared" si="277"/>
        <v/>
      </c>
      <c r="CN123" s="32" t="str">
        <f t="shared" si="277"/>
        <v/>
      </c>
      <c r="CO123" s="32" t="str">
        <f t="shared" si="277"/>
        <v/>
      </c>
      <c r="CP123" s="32" t="str">
        <f t="shared" si="277"/>
        <v/>
      </c>
      <c r="CQ123" s="32" t="str">
        <f t="shared" si="277"/>
        <v/>
      </c>
      <c r="CR123" s="33" t="str">
        <f t="shared" si="277"/>
        <v/>
      </c>
      <c r="CU123" s="31" t="str">
        <f t="shared" si="177"/>
        <v/>
      </c>
      <c r="CV123" s="32" t="str">
        <f t="shared" si="177"/>
        <v/>
      </c>
      <c r="CW123" s="32" t="str">
        <f t="shared" si="177"/>
        <v/>
      </c>
      <c r="CX123" s="32" t="str">
        <f t="shared" si="177"/>
        <v/>
      </c>
      <c r="CY123" s="32" t="str">
        <f t="shared" si="177"/>
        <v/>
      </c>
      <c r="CZ123" s="32" t="str">
        <f t="shared" si="177"/>
        <v/>
      </c>
      <c r="DA123" s="33" t="str">
        <f t="shared" si="177"/>
        <v/>
      </c>
      <c r="DD123" s="28" t="str">
        <f t="shared" ref="DD123:DJ123" si="281">IF(AND($B123=1,SUM(BL123:BL129)&gt;=3),$DG$2,"")</f>
        <v/>
      </c>
      <c r="DE123" s="29" t="str">
        <f t="shared" si="281"/>
        <v/>
      </c>
      <c r="DF123" s="29" t="str">
        <f t="shared" si="281"/>
        <v/>
      </c>
      <c r="DG123" s="29" t="str">
        <f t="shared" si="281"/>
        <v/>
      </c>
      <c r="DH123" s="29" t="str">
        <f t="shared" si="281"/>
        <v/>
      </c>
      <c r="DI123" s="29" t="str">
        <f t="shared" si="281"/>
        <v/>
      </c>
      <c r="DJ123" s="30" t="str">
        <f t="shared" si="281"/>
        <v/>
      </c>
    </row>
    <row r="124" spans="1:114" x14ac:dyDescent="0.2">
      <c r="A124" s="53">
        <v>120</v>
      </c>
      <c r="B124">
        <v>1</v>
      </c>
      <c r="C124" s="1">
        <f>IF(B124=1,SUM(B$5:B124),"")</f>
        <v>100</v>
      </c>
      <c r="D124">
        <v>1</v>
      </c>
      <c r="E124">
        <v>0</v>
      </c>
      <c r="F124">
        <v>0</v>
      </c>
      <c r="G124" s="64">
        <f t="shared" si="172"/>
        <v>1</v>
      </c>
      <c r="H124" s="64">
        <f t="shared" si="173"/>
        <v>0</v>
      </c>
      <c r="I124" s="65">
        <f t="shared" si="174"/>
        <v>1</v>
      </c>
      <c r="K124" s="50"/>
      <c r="L124" s="50" t="s">
        <v>3</v>
      </c>
      <c r="M124" s="50" t="s">
        <v>14</v>
      </c>
      <c r="N124" s="50"/>
      <c r="O124" s="50"/>
      <c r="P124" s="50"/>
      <c r="Q124" s="50"/>
      <c r="S124" s="26" t="str">
        <f t="shared" si="175"/>
        <v/>
      </c>
      <c r="AD124" s="31" t="str">
        <f t="shared" si="275"/>
        <v/>
      </c>
      <c r="AE124" s="32">
        <f t="shared" si="275"/>
        <v>1</v>
      </c>
      <c r="AF124" s="32" t="str">
        <f t="shared" si="275"/>
        <v/>
      </c>
      <c r="AG124" s="32" t="str">
        <f t="shared" si="275"/>
        <v/>
      </c>
      <c r="AH124" s="32" t="str">
        <f t="shared" si="275"/>
        <v/>
      </c>
      <c r="AI124" s="32" t="str">
        <f t="shared" si="275"/>
        <v/>
      </c>
      <c r="AJ124" s="33" t="str">
        <f t="shared" si="275"/>
        <v/>
      </c>
      <c r="AV124" s="31" t="str">
        <f t="shared" si="244"/>
        <v/>
      </c>
      <c r="AW124" s="32" t="str">
        <f t="shared" si="244"/>
        <v/>
      </c>
      <c r="AX124" s="32" t="str">
        <f t="shared" si="244"/>
        <v/>
      </c>
      <c r="AY124" s="32" t="str">
        <f t="shared" si="244"/>
        <v/>
      </c>
      <c r="AZ124" s="32" t="str">
        <f t="shared" si="244"/>
        <v/>
      </c>
      <c r="BA124" s="32" t="str">
        <f t="shared" si="244"/>
        <v/>
      </c>
      <c r="BB124" s="33" t="str">
        <f t="shared" si="244"/>
        <v/>
      </c>
      <c r="BD124" s="28" t="str">
        <f t="shared" si="245"/>
        <v/>
      </c>
      <c r="BE124" s="29" t="str">
        <f t="shared" si="245"/>
        <v/>
      </c>
      <c r="BF124" s="29" t="str">
        <f t="shared" si="245"/>
        <v/>
      </c>
      <c r="BG124" s="29" t="str">
        <f t="shared" si="245"/>
        <v/>
      </c>
      <c r="BH124" s="29" t="str">
        <f t="shared" si="245"/>
        <v/>
      </c>
      <c r="BI124" s="29" t="str">
        <f t="shared" si="245"/>
        <v/>
      </c>
      <c r="BJ124" s="30" t="str">
        <f t="shared" si="245"/>
        <v/>
      </c>
      <c r="BL124" s="31" t="str">
        <f t="shared" si="246"/>
        <v/>
      </c>
      <c r="BM124" s="32">
        <f t="shared" si="246"/>
        <v>1</v>
      </c>
      <c r="BN124" s="32">
        <f t="shared" si="246"/>
        <v>1</v>
      </c>
      <c r="BO124" s="32" t="str">
        <f t="shared" si="246"/>
        <v/>
      </c>
      <c r="BP124" s="32" t="str">
        <f t="shared" si="246"/>
        <v/>
      </c>
      <c r="BQ124" s="32" t="str">
        <f t="shared" si="246"/>
        <v/>
      </c>
      <c r="BR124" s="32" t="str">
        <f t="shared" si="246"/>
        <v/>
      </c>
      <c r="BS124" s="33" t="str">
        <f t="shared" si="169"/>
        <v/>
      </c>
      <c r="BU124" s="28" t="str">
        <f t="shared" si="251"/>
        <v/>
      </c>
      <c r="BV124" s="29" t="str">
        <f t="shared" si="252"/>
        <v/>
      </c>
      <c r="BW124" s="29" t="str">
        <f t="shared" si="253"/>
        <v/>
      </c>
      <c r="BX124" s="29" t="str">
        <f t="shared" si="254"/>
        <v/>
      </c>
      <c r="BY124" s="29" t="str">
        <f t="shared" si="255"/>
        <v/>
      </c>
      <c r="BZ124" s="29" t="str">
        <f t="shared" si="256"/>
        <v/>
      </c>
      <c r="CA124" s="30" t="str">
        <f t="shared" si="257"/>
        <v/>
      </c>
      <c r="CC124" s="31" t="str">
        <f t="shared" si="276"/>
        <v/>
      </c>
      <c r="CD124" s="32">
        <f t="shared" si="276"/>
        <v>1</v>
      </c>
      <c r="CE124" s="32" t="str">
        <f t="shared" si="276"/>
        <v/>
      </c>
      <c r="CF124" s="32" t="str">
        <f t="shared" si="276"/>
        <v/>
      </c>
      <c r="CG124" s="32" t="str">
        <f t="shared" si="276"/>
        <v/>
      </c>
      <c r="CH124" s="32" t="str">
        <f t="shared" si="276"/>
        <v/>
      </c>
      <c r="CI124" s="33" t="str">
        <f t="shared" si="276"/>
        <v/>
      </c>
      <c r="CL124" s="31" t="str">
        <f t="shared" si="277"/>
        <v/>
      </c>
      <c r="CM124" s="32" t="str">
        <f t="shared" si="277"/>
        <v/>
      </c>
      <c r="CN124" s="32" t="str">
        <f t="shared" si="277"/>
        <v/>
      </c>
      <c r="CO124" s="32" t="str">
        <f t="shared" si="277"/>
        <v/>
      </c>
      <c r="CP124" s="32" t="str">
        <f t="shared" si="277"/>
        <v/>
      </c>
      <c r="CQ124" s="32" t="str">
        <f t="shared" si="277"/>
        <v/>
      </c>
      <c r="CR124" s="33" t="str">
        <f t="shared" si="277"/>
        <v/>
      </c>
      <c r="CU124" s="31" t="str">
        <f t="shared" ref="CU124:DA154" si="282">IF(AND($F124=1,LEFT(K124,1)="M"),1,"")</f>
        <v/>
      </c>
      <c r="CV124" s="32" t="str">
        <f t="shared" si="282"/>
        <v/>
      </c>
      <c r="CW124" s="32" t="str">
        <f t="shared" si="282"/>
        <v/>
      </c>
      <c r="CX124" s="32" t="str">
        <f t="shared" si="282"/>
        <v/>
      </c>
      <c r="CY124" s="32" t="str">
        <f t="shared" si="282"/>
        <v/>
      </c>
      <c r="CZ124" s="32" t="str">
        <f t="shared" si="282"/>
        <v/>
      </c>
      <c r="DA124" s="33" t="str">
        <f t="shared" si="282"/>
        <v/>
      </c>
      <c r="DD124" s="28" t="str">
        <f t="shared" ref="DD124:DJ124" si="283">IF(AND($B124=1,SUM(BL124:BL130)&gt;=3),$DG$2,"")</f>
        <v/>
      </c>
      <c r="DE124" s="29" t="str">
        <f t="shared" si="283"/>
        <v/>
      </c>
      <c r="DF124" s="29" t="str">
        <f t="shared" si="283"/>
        <v/>
      </c>
      <c r="DG124" s="29" t="str">
        <f t="shared" si="283"/>
        <v/>
      </c>
      <c r="DH124" s="29" t="str">
        <f t="shared" si="283"/>
        <v/>
      </c>
      <c r="DI124" s="29" t="str">
        <f t="shared" si="283"/>
        <v/>
      </c>
      <c r="DJ124" s="30" t="str">
        <f t="shared" si="283"/>
        <v/>
      </c>
    </row>
    <row r="125" spans="1:114" x14ac:dyDescent="0.2">
      <c r="A125" s="53">
        <v>121</v>
      </c>
      <c r="B125">
        <v>1</v>
      </c>
      <c r="C125" s="1">
        <f>IF(B125=1,SUM(B$5:B125),"")</f>
        <v>101</v>
      </c>
      <c r="D125">
        <v>0</v>
      </c>
      <c r="E125">
        <v>1</v>
      </c>
      <c r="F125">
        <v>0</v>
      </c>
      <c r="G125" s="64">
        <f t="shared" si="172"/>
        <v>0</v>
      </c>
      <c r="H125" s="64">
        <f t="shared" si="173"/>
        <v>1</v>
      </c>
      <c r="I125" s="65">
        <f t="shared" si="174"/>
        <v>1</v>
      </c>
      <c r="K125" s="50" t="s">
        <v>7</v>
      </c>
      <c r="L125" s="50"/>
      <c r="M125" s="50"/>
      <c r="N125" s="50"/>
      <c r="O125" s="50"/>
      <c r="P125" s="50"/>
      <c r="Q125" s="50" t="s">
        <v>8</v>
      </c>
      <c r="S125" s="26" t="str">
        <f t="shared" si="175"/>
        <v/>
      </c>
      <c r="AD125" s="31">
        <f t="shared" si="275"/>
        <v>1</v>
      </c>
      <c r="AE125" s="32" t="str">
        <f t="shared" si="275"/>
        <v/>
      </c>
      <c r="AF125" s="32" t="str">
        <f t="shared" si="275"/>
        <v/>
      </c>
      <c r="AG125" s="32" t="str">
        <f t="shared" si="275"/>
        <v/>
      </c>
      <c r="AH125" s="32" t="str">
        <f t="shared" si="275"/>
        <v/>
      </c>
      <c r="AI125" s="32" t="str">
        <f t="shared" si="275"/>
        <v/>
      </c>
      <c r="AJ125" s="33" t="str">
        <f t="shared" si="275"/>
        <v/>
      </c>
      <c r="AV125" s="31" t="str">
        <f t="shared" si="244"/>
        <v/>
      </c>
      <c r="AW125" s="32" t="str">
        <f t="shared" si="244"/>
        <v/>
      </c>
      <c r="AX125" s="32" t="str">
        <f t="shared" si="244"/>
        <v/>
      </c>
      <c r="AY125" s="32" t="str">
        <f t="shared" si="244"/>
        <v/>
      </c>
      <c r="AZ125" s="32" t="str">
        <f t="shared" si="244"/>
        <v/>
      </c>
      <c r="BA125" s="32" t="str">
        <f t="shared" si="244"/>
        <v/>
      </c>
      <c r="BB125" s="33" t="str">
        <f t="shared" si="244"/>
        <v/>
      </c>
      <c r="BD125" s="28" t="str">
        <f t="shared" si="245"/>
        <v/>
      </c>
      <c r="BE125" s="29" t="str">
        <f t="shared" si="245"/>
        <v/>
      </c>
      <c r="BF125" s="29" t="str">
        <f t="shared" si="245"/>
        <v/>
      </c>
      <c r="BG125" s="29" t="str">
        <f t="shared" si="245"/>
        <v/>
      </c>
      <c r="BH125" s="29" t="str">
        <f t="shared" si="245"/>
        <v/>
      </c>
      <c r="BI125" s="29" t="str">
        <f t="shared" si="245"/>
        <v/>
      </c>
      <c r="BJ125" s="30" t="str">
        <f t="shared" si="245"/>
        <v/>
      </c>
      <c r="BL125" s="31">
        <f t="shared" si="246"/>
        <v>1</v>
      </c>
      <c r="BM125" s="32" t="str">
        <f t="shared" si="246"/>
        <v/>
      </c>
      <c r="BN125" s="32" t="str">
        <f t="shared" si="246"/>
        <v/>
      </c>
      <c r="BO125" s="32" t="str">
        <f t="shared" si="246"/>
        <v/>
      </c>
      <c r="BP125" s="32" t="str">
        <f t="shared" si="246"/>
        <v/>
      </c>
      <c r="BQ125" s="32" t="str">
        <f t="shared" si="246"/>
        <v/>
      </c>
      <c r="BR125" s="32">
        <f t="shared" si="246"/>
        <v>1</v>
      </c>
      <c r="BS125" s="33" t="str">
        <f t="shared" si="169"/>
        <v/>
      </c>
      <c r="BU125" s="28" t="str">
        <f t="shared" si="251"/>
        <v/>
      </c>
      <c r="BV125" s="29" t="str">
        <f t="shared" si="252"/>
        <v/>
      </c>
      <c r="BW125" s="29" t="str">
        <f t="shared" si="253"/>
        <v/>
      </c>
      <c r="BX125" s="29" t="str">
        <f t="shared" si="254"/>
        <v/>
      </c>
      <c r="BY125" s="29" t="str">
        <f t="shared" si="255"/>
        <v/>
      </c>
      <c r="BZ125" s="29" t="str">
        <f t="shared" si="256"/>
        <v/>
      </c>
      <c r="CA125" s="30" t="str">
        <f t="shared" si="257"/>
        <v/>
      </c>
      <c r="CC125" s="31" t="str">
        <f t="shared" si="276"/>
        <v/>
      </c>
      <c r="CD125" s="32" t="str">
        <f t="shared" si="276"/>
        <v/>
      </c>
      <c r="CE125" s="32" t="str">
        <f t="shared" si="276"/>
        <v/>
      </c>
      <c r="CF125" s="32" t="str">
        <f t="shared" si="276"/>
        <v/>
      </c>
      <c r="CG125" s="32" t="str">
        <f t="shared" si="276"/>
        <v/>
      </c>
      <c r="CH125" s="32" t="str">
        <f t="shared" si="276"/>
        <v/>
      </c>
      <c r="CI125" s="33" t="str">
        <f t="shared" si="276"/>
        <v/>
      </c>
      <c r="CL125" s="31">
        <f t="shared" si="277"/>
        <v>1</v>
      </c>
      <c r="CM125" s="32" t="str">
        <f t="shared" si="277"/>
        <v/>
      </c>
      <c r="CN125" s="32" t="str">
        <f t="shared" si="277"/>
        <v/>
      </c>
      <c r="CO125" s="32" t="str">
        <f t="shared" si="277"/>
        <v/>
      </c>
      <c r="CP125" s="32" t="str">
        <f t="shared" si="277"/>
        <v/>
      </c>
      <c r="CQ125" s="32" t="str">
        <f t="shared" si="277"/>
        <v/>
      </c>
      <c r="CR125" s="33" t="str">
        <f t="shared" si="277"/>
        <v/>
      </c>
      <c r="CU125" s="31" t="str">
        <f t="shared" si="282"/>
        <v/>
      </c>
      <c r="CV125" s="32" t="str">
        <f t="shared" si="282"/>
        <v/>
      </c>
      <c r="CW125" s="32" t="str">
        <f t="shared" si="282"/>
        <v/>
      </c>
      <c r="CX125" s="32" t="str">
        <f t="shared" si="282"/>
        <v/>
      </c>
      <c r="CY125" s="32" t="str">
        <f t="shared" si="282"/>
        <v/>
      </c>
      <c r="CZ125" s="32" t="str">
        <f t="shared" si="282"/>
        <v/>
      </c>
      <c r="DA125" s="33" t="str">
        <f t="shared" si="282"/>
        <v/>
      </c>
      <c r="DD125" s="28" t="str">
        <f t="shared" ref="DD125:DJ125" si="284">IF(AND($B125=1,SUM(BL125:BL131)&gt;=3),$DG$2,"")</f>
        <v/>
      </c>
      <c r="DE125" s="29" t="str">
        <f t="shared" si="284"/>
        <v/>
      </c>
      <c r="DF125" s="29" t="str">
        <f t="shared" si="284"/>
        <v/>
      </c>
      <c r="DG125" s="29" t="str">
        <f t="shared" si="284"/>
        <v/>
      </c>
      <c r="DH125" s="29" t="str">
        <f t="shared" si="284"/>
        <v/>
      </c>
      <c r="DI125" s="29" t="str">
        <f t="shared" si="284"/>
        <v/>
      </c>
      <c r="DJ125" s="30" t="str">
        <f t="shared" si="284"/>
        <v/>
      </c>
    </row>
    <row r="126" spans="1:114" x14ac:dyDescent="0.2">
      <c r="A126" s="53">
        <v>122</v>
      </c>
      <c r="B126">
        <v>1</v>
      </c>
      <c r="C126" s="1">
        <f>IF(B126=1,SUM(B$5:B126),"")</f>
        <v>102</v>
      </c>
      <c r="D126">
        <v>0</v>
      </c>
      <c r="E126">
        <v>0</v>
      </c>
      <c r="F126">
        <v>0</v>
      </c>
      <c r="G126" s="64">
        <f t="shared" si="172"/>
        <v>0</v>
      </c>
      <c r="H126" s="64">
        <f t="shared" si="173"/>
        <v>0</v>
      </c>
      <c r="I126" s="65">
        <f t="shared" si="174"/>
        <v>0</v>
      </c>
      <c r="K126" s="50"/>
      <c r="L126" s="50"/>
      <c r="M126" s="50"/>
      <c r="N126" s="50"/>
      <c r="O126" s="50" t="s">
        <v>6</v>
      </c>
      <c r="P126" s="50" t="s">
        <v>11</v>
      </c>
      <c r="Q126" s="50"/>
      <c r="S126" s="26" t="str">
        <f t="shared" si="175"/>
        <v/>
      </c>
      <c r="AD126" s="31" t="str">
        <f t="shared" si="275"/>
        <v/>
      </c>
      <c r="AE126" s="32" t="str">
        <f t="shared" si="275"/>
        <v/>
      </c>
      <c r="AF126" s="32" t="str">
        <f t="shared" si="275"/>
        <v/>
      </c>
      <c r="AG126" s="32" t="str">
        <f t="shared" si="275"/>
        <v/>
      </c>
      <c r="AH126" s="32" t="str">
        <f t="shared" si="275"/>
        <v/>
      </c>
      <c r="AI126" s="32" t="str">
        <f t="shared" si="275"/>
        <v/>
      </c>
      <c r="AJ126" s="33" t="str">
        <f t="shared" si="275"/>
        <v/>
      </c>
      <c r="AV126" s="31" t="str">
        <f t="shared" si="244"/>
        <v/>
      </c>
      <c r="AW126" s="32" t="str">
        <f t="shared" si="244"/>
        <v/>
      </c>
      <c r="AX126" s="32" t="str">
        <f t="shared" si="244"/>
        <v/>
      </c>
      <c r="AY126" s="32" t="str">
        <f t="shared" si="244"/>
        <v/>
      </c>
      <c r="AZ126" s="32" t="str">
        <f t="shared" si="244"/>
        <v/>
      </c>
      <c r="BA126" s="32" t="str">
        <f t="shared" si="244"/>
        <v/>
      </c>
      <c r="BB126" s="33" t="str">
        <f t="shared" si="244"/>
        <v/>
      </c>
      <c r="BD126" s="28" t="str">
        <f t="shared" si="245"/>
        <v/>
      </c>
      <c r="BE126" s="29" t="str">
        <f t="shared" si="245"/>
        <v/>
      </c>
      <c r="BF126" s="29" t="str">
        <f t="shared" si="245"/>
        <v/>
      </c>
      <c r="BG126" s="29" t="str">
        <f t="shared" si="245"/>
        <v/>
      </c>
      <c r="BH126" s="29" t="str">
        <f t="shared" si="245"/>
        <v/>
      </c>
      <c r="BI126" s="29" t="str">
        <f t="shared" si="245"/>
        <v/>
      </c>
      <c r="BJ126" s="30" t="str">
        <f t="shared" si="245"/>
        <v/>
      </c>
      <c r="BL126" s="31" t="str">
        <f t="shared" si="246"/>
        <v/>
      </c>
      <c r="BM126" s="32" t="str">
        <f t="shared" si="246"/>
        <v/>
      </c>
      <c r="BN126" s="32" t="str">
        <f t="shared" si="246"/>
        <v/>
      </c>
      <c r="BO126" s="32" t="str">
        <f t="shared" si="246"/>
        <v/>
      </c>
      <c r="BP126" s="32">
        <f t="shared" si="246"/>
        <v>1</v>
      </c>
      <c r="BQ126" s="32">
        <f t="shared" si="246"/>
        <v>1</v>
      </c>
      <c r="BR126" s="32" t="str">
        <f t="shared" si="246"/>
        <v/>
      </c>
      <c r="BS126" s="33" t="str">
        <f t="shared" si="169"/>
        <v/>
      </c>
      <c r="BU126" s="28" t="str">
        <f t="shared" si="251"/>
        <v/>
      </c>
      <c r="BV126" s="29" t="str">
        <f t="shared" si="252"/>
        <v/>
      </c>
      <c r="BW126" s="29" t="str">
        <f t="shared" si="253"/>
        <v/>
      </c>
      <c r="BX126" s="29" t="str">
        <f t="shared" si="254"/>
        <v/>
      </c>
      <c r="BY126" s="29" t="str">
        <f t="shared" si="255"/>
        <v/>
      </c>
      <c r="BZ126" s="29" t="str">
        <f t="shared" si="256"/>
        <v/>
      </c>
      <c r="CA126" s="30" t="str">
        <f t="shared" si="257"/>
        <v/>
      </c>
      <c r="CC126" s="31" t="str">
        <f t="shared" si="276"/>
        <v/>
      </c>
      <c r="CD126" s="32" t="str">
        <f t="shared" si="276"/>
        <v/>
      </c>
      <c r="CE126" s="32" t="str">
        <f t="shared" si="276"/>
        <v/>
      </c>
      <c r="CF126" s="32" t="str">
        <f t="shared" si="276"/>
        <v/>
      </c>
      <c r="CG126" s="32" t="str">
        <f t="shared" si="276"/>
        <v/>
      </c>
      <c r="CH126" s="32" t="str">
        <f t="shared" si="276"/>
        <v/>
      </c>
      <c r="CI126" s="33" t="str">
        <f t="shared" si="276"/>
        <v/>
      </c>
      <c r="CL126" s="31" t="str">
        <f t="shared" si="277"/>
        <v/>
      </c>
      <c r="CM126" s="32" t="str">
        <f t="shared" si="277"/>
        <v/>
      </c>
      <c r="CN126" s="32" t="str">
        <f t="shared" si="277"/>
        <v/>
      </c>
      <c r="CO126" s="32" t="str">
        <f t="shared" si="277"/>
        <v/>
      </c>
      <c r="CP126" s="32" t="str">
        <f t="shared" si="277"/>
        <v/>
      </c>
      <c r="CQ126" s="32" t="str">
        <f t="shared" si="277"/>
        <v/>
      </c>
      <c r="CR126" s="33" t="str">
        <f t="shared" si="277"/>
        <v/>
      </c>
      <c r="CU126" s="31" t="str">
        <f t="shared" si="282"/>
        <v/>
      </c>
      <c r="CV126" s="32" t="str">
        <f t="shared" si="282"/>
        <v/>
      </c>
      <c r="CW126" s="32" t="str">
        <f t="shared" si="282"/>
        <v/>
      </c>
      <c r="CX126" s="32" t="str">
        <f t="shared" si="282"/>
        <v/>
      </c>
      <c r="CY126" s="32" t="str">
        <f t="shared" si="282"/>
        <v/>
      </c>
      <c r="CZ126" s="32" t="str">
        <f t="shared" si="282"/>
        <v/>
      </c>
      <c r="DA126" s="33" t="str">
        <f t="shared" si="282"/>
        <v/>
      </c>
      <c r="DD126" s="28" t="str">
        <f t="shared" ref="DD126:DJ126" si="285">IF(AND($B126=1,SUM(BL126:BL132)&gt;=3),$DG$2,"")</f>
        <v/>
      </c>
      <c r="DE126" s="29" t="str">
        <f t="shared" si="285"/>
        <v/>
      </c>
      <c r="DF126" s="29" t="str">
        <f t="shared" si="285"/>
        <v/>
      </c>
      <c r="DG126" s="29" t="str">
        <f t="shared" si="285"/>
        <v/>
      </c>
      <c r="DH126" s="29" t="str">
        <f t="shared" si="285"/>
        <v/>
      </c>
      <c r="DI126" s="29" t="str">
        <f t="shared" si="285"/>
        <v/>
      </c>
      <c r="DJ126" s="30" t="str">
        <f t="shared" si="285"/>
        <v/>
      </c>
    </row>
    <row r="127" spans="1:114" x14ac:dyDescent="0.2">
      <c r="A127" s="53">
        <v>123</v>
      </c>
      <c r="B127">
        <v>1</v>
      </c>
      <c r="C127" s="1">
        <f>IF(B127=1,SUM(B$5:B127),"")</f>
        <v>103</v>
      </c>
      <c r="D127">
        <v>0</v>
      </c>
      <c r="E127">
        <v>0</v>
      </c>
      <c r="F127">
        <v>0</v>
      </c>
      <c r="G127" s="64">
        <f t="shared" si="172"/>
        <v>0</v>
      </c>
      <c r="H127" s="64">
        <f t="shared" si="173"/>
        <v>0</v>
      </c>
      <c r="I127" s="65">
        <f t="shared" si="174"/>
        <v>0</v>
      </c>
      <c r="K127" s="50"/>
      <c r="L127" s="50"/>
      <c r="M127" s="50" t="s">
        <v>4</v>
      </c>
      <c r="N127" s="50" t="s">
        <v>10</v>
      </c>
      <c r="O127" s="50"/>
      <c r="P127" s="50"/>
      <c r="Q127" s="50"/>
      <c r="S127" s="26" t="str">
        <f t="shared" si="175"/>
        <v/>
      </c>
      <c r="AD127" s="31" t="str">
        <f t="shared" si="275"/>
        <v/>
      </c>
      <c r="AE127" s="32" t="str">
        <f t="shared" si="275"/>
        <v/>
      </c>
      <c r="AF127" s="32" t="str">
        <f t="shared" si="275"/>
        <v/>
      </c>
      <c r="AG127" s="32" t="str">
        <f t="shared" si="275"/>
        <v/>
      </c>
      <c r="AH127" s="32" t="str">
        <f t="shared" si="275"/>
        <v/>
      </c>
      <c r="AI127" s="32" t="str">
        <f t="shared" si="275"/>
        <v/>
      </c>
      <c r="AJ127" s="33" t="str">
        <f t="shared" si="275"/>
        <v/>
      </c>
      <c r="AV127" s="31" t="str">
        <f t="shared" si="244"/>
        <v/>
      </c>
      <c r="AW127" s="32" t="str">
        <f t="shared" si="244"/>
        <v/>
      </c>
      <c r="AX127" s="32" t="str">
        <f t="shared" si="244"/>
        <v/>
      </c>
      <c r="AY127" s="32" t="str">
        <f t="shared" si="244"/>
        <v/>
      </c>
      <c r="AZ127" s="32" t="str">
        <f t="shared" si="244"/>
        <v/>
      </c>
      <c r="BA127" s="32" t="str">
        <f t="shared" si="244"/>
        <v/>
      </c>
      <c r="BB127" s="33" t="str">
        <f t="shared" si="244"/>
        <v/>
      </c>
      <c r="BD127" s="28" t="str">
        <f t="shared" si="245"/>
        <v/>
      </c>
      <c r="BE127" s="29" t="str">
        <f t="shared" si="245"/>
        <v/>
      </c>
      <c r="BF127" s="29" t="str">
        <f t="shared" si="245"/>
        <v/>
      </c>
      <c r="BG127" s="29" t="str">
        <f t="shared" si="245"/>
        <v/>
      </c>
      <c r="BH127" s="29" t="str">
        <f t="shared" si="245"/>
        <v/>
      </c>
      <c r="BI127" s="29" t="str">
        <f t="shared" si="245"/>
        <v/>
      </c>
      <c r="BJ127" s="30" t="str">
        <f t="shared" si="245"/>
        <v/>
      </c>
      <c r="BL127" s="31" t="str">
        <f t="shared" si="246"/>
        <v/>
      </c>
      <c r="BM127" s="32" t="str">
        <f t="shared" si="246"/>
        <v/>
      </c>
      <c r="BN127" s="32">
        <f t="shared" si="246"/>
        <v>1</v>
      </c>
      <c r="BO127" s="32">
        <f t="shared" si="246"/>
        <v>1</v>
      </c>
      <c r="BP127" s="32" t="str">
        <f t="shared" si="246"/>
        <v/>
      </c>
      <c r="BQ127" s="32" t="str">
        <f t="shared" si="246"/>
        <v/>
      </c>
      <c r="BR127" s="32" t="str">
        <f t="shared" si="246"/>
        <v/>
      </c>
      <c r="BS127" s="33" t="str">
        <f t="shared" si="169"/>
        <v/>
      </c>
      <c r="BU127" s="28" t="str">
        <f t="shared" si="251"/>
        <v/>
      </c>
      <c r="BV127" s="29" t="str">
        <f t="shared" si="252"/>
        <v/>
      </c>
      <c r="BW127" s="29" t="str">
        <f t="shared" si="253"/>
        <v/>
      </c>
      <c r="BX127" s="29">
        <f t="shared" si="254"/>
        <v>20</v>
      </c>
      <c r="BY127" s="29" t="str">
        <f t="shared" si="255"/>
        <v/>
      </c>
      <c r="BZ127" s="29" t="str">
        <f t="shared" si="256"/>
        <v/>
      </c>
      <c r="CA127" s="30" t="str">
        <f t="shared" si="257"/>
        <v/>
      </c>
      <c r="CC127" s="31" t="str">
        <f t="shared" si="276"/>
        <v/>
      </c>
      <c r="CD127" s="32" t="str">
        <f t="shared" si="276"/>
        <v/>
      </c>
      <c r="CE127" s="32" t="str">
        <f t="shared" si="276"/>
        <v/>
      </c>
      <c r="CF127" s="32" t="str">
        <f t="shared" si="276"/>
        <v/>
      </c>
      <c r="CG127" s="32" t="str">
        <f t="shared" si="276"/>
        <v/>
      </c>
      <c r="CH127" s="32" t="str">
        <f t="shared" si="276"/>
        <v/>
      </c>
      <c r="CI127" s="33" t="str">
        <f t="shared" si="276"/>
        <v/>
      </c>
      <c r="CL127" s="31" t="str">
        <f t="shared" si="277"/>
        <v/>
      </c>
      <c r="CM127" s="32" t="str">
        <f t="shared" si="277"/>
        <v/>
      </c>
      <c r="CN127" s="32" t="str">
        <f t="shared" si="277"/>
        <v/>
      </c>
      <c r="CO127" s="32" t="str">
        <f t="shared" si="277"/>
        <v/>
      </c>
      <c r="CP127" s="32" t="str">
        <f t="shared" si="277"/>
        <v/>
      </c>
      <c r="CQ127" s="32" t="str">
        <f t="shared" si="277"/>
        <v/>
      </c>
      <c r="CR127" s="33" t="str">
        <f t="shared" si="277"/>
        <v/>
      </c>
      <c r="CU127" s="31" t="str">
        <f t="shared" si="282"/>
        <v/>
      </c>
      <c r="CV127" s="32" t="str">
        <f t="shared" si="282"/>
        <v/>
      </c>
      <c r="CW127" s="32" t="str">
        <f t="shared" si="282"/>
        <v/>
      </c>
      <c r="CX127" s="32" t="str">
        <f t="shared" si="282"/>
        <v/>
      </c>
      <c r="CY127" s="32" t="str">
        <f t="shared" si="282"/>
        <v/>
      </c>
      <c r="CZ127" s="32" t="str">
        <f t="shared" si="282"/>
        <v/>
      </c>
      <c r="DA127" s="33" t="str">
        <f t="shared" si="282"/>
        <v/>
      </c>
      <c r="DD127" s="28" t="str">
        <f t="shared" ref="DD127:DJ127" si="286">IF(AND($B127=1,SUM(BL127:BL133)&gt;=3),$DG$2,"")</f>
        <v/>
      </c>
      <c r="DE127" s="29" t="str">
        <f t="shared" si="286"/>
        <v/>
      </c>
      <c r="DF127" s="29" t="str">
        <f t="shared" si="286"/>
        <v/>
      </c>
      <c r="DG127" s="29">
        <f t="shared" si="286"/>
        <v>1</v>
      </c>
      <c r="DH127" s="29" t="str">
        <f t="shared" si="286"/>
        <v/>
      </c>
      <c r="DI127" s="29" t="str">
        <f t="shared" si="286"/>
        <v/>
      </c>
      <c r="DJ127" s="30" t="str">
        <f t="shared" si="286"/>
        <v/>
      </c>
    </row>
    <row r="128" spans="1:114" x14ac:dyDescent="0.2">
      <c r="A128" s="53">
        <v>124</v>
      </c>
      <c r="B128">
        <v>0</v>
      </c>
      <c r="C128" s="1" t="str">
        <f>IF(B128=1,SUM(B$5:B128),"")</f>
        <v/>
      </c>
      <c r="D128">
        <v>0</v>
      </c>
      <c r="E128">
        <v>0</v>
      </c>
      <c r="F128">
        <v>0</v>
      </c>
      <c r="G128" s="64">
        <f t="shared" si="172"/>
        <v>0</v>
      </c>
      <c r="H128" s="64">
        <f t="shared" si="173"/>
        <v>0</v>
      </c>
      <c r="I128" s="65">
        <f t="shared" si="174"/>
        <v>0</v>
      </c>
      <c r="K128" s="50"/>
      <c r="L128" s="50"/>
      <c r="M128" s="50"/>
      <c r="N128" s="50"/>
      <c r="O128" s="50"/>
      <c r="P128" s="50"/>
      <c r="Q128" s="50"/>
      <c r="S128" s="26" t="str">
        <f t="shared" si="175"/>
        <v/>
      </c>
      <c r="AD128" s="31" t="str">
        <f t="shared" si="275"/>
        <v/>
      </c>
      <c r="AE128" s="32" t="str">
        <f t="shared" si="275"/>
        <v/>
      </c>
      <c r="AF128" s="32" t="str">
        <f t="shared" si="275"/>
        <v/>
      </c>
      <c r="AG128" s="32" t="str">
        <f t="shared" si="275"/>
        <v/>
      </c>
      <c r="AH128" s="32" t="str">
        <f t="shared" si="275"/>
        <v/>
      </c>
      <c r="AI128" s="32" t="str">
        <f t="shared" si="275"/>
        <v/>
      </c>
      <c r="AJ128" s="33" t="str">
        <f t="shared" si="275"/>
        <v/>
      </c>
      <c r="AV128" s="31" t="str">
        <f t="shared" si="244"/>
        <v/>
      </c>
      <c r="AW128" s="32" t="str">
        <f t="shared" si="244"/>
        <v/>
      </c>
      <c r="AX128" s="32" t="str">
        <f t="shared" si="244"/>
        <v/>
      </c>
      <c r="AY128" s="32" t="str">
        <f t="shared" si="244"/>
        <v/>
      </c>
      <c r="AZ128" s="32" t="str">
        <f t="shared" si="244"/>
        <v/>
      </c>
      <c r="BA128" s="32" t="str">
        <f t="shared" si="244"/>
        <v/>
      </c>
      <c r="BB128" s="33" t="str">
        <f t="shared" si="244"/>
        <v/>
      </c>
      <c r="BD128" s="28" t="str">
        <f t="shared" si="245"/>
        <v/>
      </c>
      <c r="BE128" s="29" t="str">
        <f t="shared" si="245"/>
        <v/>
      </c>
      <c r="BF128" s="29" t="str">
        <f t="shared" si="245"/>
        <v/>
      </c>
      <c r="BG128" s="29" t="str">
        <f t="shared" si="245"/>
        <v/>
      </c>
      <c r="BH128" s="29" t="str">
        <f t="shared" si="245"/>
        <v/>
      </c>
      <c r="BI128" s="29" t="str">
        <f t="shared" si="245"/>
        <v/>
      </c>
      <c r="BJ128" s="30" t="str">
        <f t="shared" si="245"/>
        <v/>
      </c>
      <c r="BL128" s="31" t="str">
        <f t="shared" si="246"/>
        <v/>
      </c>
      <c r="BM128" s="32" t="str">
        <f t="shared" si="246"/>
        <v/>
      </c>
      <c r="BN128" s="32" t="str">
        <f t="shared" si="246"/>
        <v/>
      </c>
      <c r="BO128" s="32" t="str">
        <f t="shared" si="246"/>
        <v/>
      </c>
      <c r="BP128" s="32" t="str">
        <f t="shared" si="246"/>
        <v/>
      </c>
      <c r="BQ128" s="32" t="str">
        <f t="shared" si="246"/>
        <v/>
      </c>
      <c r="BR128" s="32" t="str">
        <f t="shared" si="246"/>
        <v/>
      </c>
      <c r="BS128" s="33" t="str">
        <f t="shared" si="169"/>
        <v/>
      </c>
      <c r="BU128" s="28" t="str">
        <f t="shared" si="251"/>
        <v/>
      </c>
      <c r="BV128" s="29" t="str">
        <f t="shared" si="252"/>
        <v/>
      </c>
      <c r="BW128" s="29" t="str">
        <f t="shared" si="253"/>
        <v/>
      </c>
      <c r="BX128" s="29" t="str">
        <f t="shared" si="254"/>
        <v/>
      </c>
      <c r="BY128" s="29" t="str">
        <f t="shared" si="255"/>
        <v/>
      </c>
      <c r="BZ128" s="29" t="str">
        <f t="shared" si="256"/>
        <v/>
      </c>
      <c r="CA128" s="30" t="str">
        <f t="shared" si="257"/>
        <v/>
      </c>
      <c r="CC128" s="31" t="str">
        <f t="shared" si="276"/>
        <v/>
      </c>
      <c r="CD128" s="32" t="str">
        <f t="shared" si="276"/>
        <v/>
      </c>
      <c r="CE128" s="32" t="str">
        <f t="shared" si="276"/>
        <v/>
      </c>
      <c r="CF128" s="32" t="str">
        <f t="shared" si="276"/>
        <v/>
      </c>
      <c r="CG128" s="32" t="str">
        <f t="shared" si="276"/>
        <v/>
      </c>
      <c r="CH128" s="32" t="str">
        <f t="shared" si="276"/>
        <v/>
      </c>
      <c r="CI128" s="33" t="str">
        <f t="shared" si="276"/>
        <v/>
      </c>
      <c r="CL128" s="31" t="str">
        <f t="shared" si="277"/>
        <v/>
      </c>
      <c r="CM128" s="32" t="str">
        <f t="shared" si="277"/>
        <v/>
      </c>
      <c r="CN128" s="32" t="str">
        <f t="shared" si="277"/>
        <v/>
      </c>
      <c r="CO128" s="32" t="str">
        <f t="shared" si="277"/>
        <v/>
      </c>
      <c r="CP128" s="32" t="str">
        <f t="shared" si="277"/>
        <v/>
      </c>
      <c r="CQ128" s="32" t="str">
        <f t="shared" si="277"/>
        <v/>
      </c>
      <c r="CR128" s="33" t="str">
        <f t="shared" si="277"/>
        <v/>
      </c>
      <c r="CU128" s="31" t="str">
        <f t="shared" si="282"/>
        <v/>
      </c>
      <c r="CV128" s="32" t="str">
        <f t="shared" si="282"/>
        <v/>
      </c>
      <c r="CW128" s="32" t="str">
        <f t="shared" si="282"/>
        <v/>
      </c>
      <c r="CX128" s="32" t="str">
        <f t="shared" si="282"/>
        <v/>
      </c>
      <c r="CY128" s="32" t="str">
        <f t="shared" si="282"/>
        <v/>
      </c>
      <c r="CZ128" s="32" t="str">
        <f t="shared" si="282"/>
        <v/>
      </c>
      <c r="DA128" s="33" t="str">
        <f t="shared" si="282"/>
        <v/>
      </c>
      <c r="DD128" s="28" t="str">
        <f t="shared" ref="DD128:DJ128" si="287">IF(AND($B128=1,SUM(BL128:BL134)&gt;=3),$DG$2,"")</f>
        <v/>
      </c>
      <c r="DE128" s="29" t="str">
        <f t="shared" si="287"/>
        <v/>
      </c>
      <c r="DF128" s="29" t="str">
        <f t="shared" si="287"/>
        <v/>
      </c>
      <c r="DG128" s="29" t="str">
        <f t="shared" si="287"/>
        <v/>
      </c>
      <c r="DH128" s="29" t="str">
        <f t="shared" si="287"/>
        <v/>
      </c>
      <c r="DI128" s="29" t="str">
        <f t="shared" si="287"/>
        <v/>
      </c>
      <c r="DJ128" s="30" t="str">
        <f t="shared" si="287"/>
        <v/>
      </c>
    </row>
    <row r="129" spans="1:114" x14ac:dyDescent="0.2">
      <c r="A129" s="55">
        <v>125</v>
      </c>
      <c r="B129">
        <v>1</v>
      </c>
      <c r="C129" s="1">
        <f>IF(B129=1,SUM(B$5:B129),"")</f>
        <v>104</v>
      </c>
      <c r="D129">
        <v>0</v>
      </c>
      <c r="E129">
        <v>0</v>
      </c>
      <c r="F129">
        <v>0</v>
      </c>
      <c r="G129" s="137">
        <f t="shared" si="172"/>
        <v>0</v>
      </c>
      <c r="H129" s="137">
        <f t="shared" si="173"/>
        <v>0</v>
      </c>
      <c r="I129" s="138">
        <f t="shared" si="174"/>
        <v>0</v>
      </c>
      <c r="K129" s="50"/>
      <c r="L129" s="50" t="s">
        <v>15</v>
      </c>
      <c r="M129" s="50"/>
      <c r="N129" s="50"/>
      <c r="O129" s="50"/>
      <c r="P129" s="50"/>
      <c r="Q129" s="50" t="s">
        <v>2</v>
      </c>
      <c r="S129" s="26" t="str">
        <f t="shared" si="175"/>
        <v/>
      </c>
      <c r="AD129" s="31" t="str">
        <f t="shared" si="275"/>
        <v/>
      </c>
      <c r="AE129" s="32" t="str">
        <f t="shared" si="275"/>
        <v/>
      </c>
      <c r="AF129" s="32" t="str">
        <f t="shared" si="275"/>
        <v/>
      </c>
      <c r="AG129" s="32" t="str">
        <f t="shared" si="275"/>
        <v/>
      </c>
      <c r="AH129" s="32" t="str">
        <f t="shared" si="275"/>
        <v/>
      </c>
      <c r="AI129" s="32" t="str">
        <f t="shared" si="275"/>
        <v/>
      </c>
      <c r="AJ129" s="33" t="str">
        <f t="shared" si="275"/>
        <v/>
      </c>
      <c r="AV129" s="31" t="str">
        <f t="shared" si="244"/>
        <v/>
      </c>
      <c r="AW129" s="32" t="str">
        <f t="shared" si="244"/>
        <v/>
      </c>
      <c r="AX129" s="32" t="str">
        <f t="shared" si="244"/>
        <v/>
      </c>
      <c r="AY129" s="32" t="str">
        <f t="shared" si="244"/>
        <v/>
      </c>
      <c r="AZ129" s="32" t="str">
        <f t="shared" si="244"/>
        <v/>
      </c>
      <c r="BA129" s="32" t="str">
        <f t="shared" si="244"/>
        <v/>
      </c>
      <c r="BB129" s="33" t="str">
        <f t="shared" si="244"/>
        <v/>
      </c>
      <c r="BD129" s="28" t="str">
        <f t="shared" si="245"/>
        <v/>
      </c>
      <c r="BE129" s="29" t="str">
        <f t="shared" si="245"/>
        <v/>
      </c>
      <c r="BF129" s="29" t="str">
        <f t="shared" si="245"/>
        <v/>
      </c>
      <c r="BG129" s="29" t="str">
        <f t="shared" si="245"/>
        <v/>
      </c>
      <c r="BH129" s="29" t="str">
        <f t="shared" si="245"/>
        <v/>
      </c>
      <c r="BI129" s="29" t="str">
        <f t="shared" si="245"/>
        <v/>
      </c>
      <c r="BJ129" s="30" t="str">
        <f t="shared" si="245"/>
        <v/>
      </c>
      <c r="BL129" s="31" t="str">
        <f t="shared" si="246"/>
        <v/>
      </c>
      <c r="BM129" s="32">
        <f t="shared" si="246"/>
        <v>1</v>
      </c>
      <c r="BN129" s="32" t="str">
        <f t="shared" si="246"/>
        <v/>
      </c>
      <c r="BO129" s="32" t="str">
        <f t="shared" si="246"/>
        <v/>
      </c>
      <c r="BP129" s="32" t="str">
        <f t="shared" si="246"/>
        <v/>
      </c>
      <c r="BQ129" s="32" t="str">
        <f t="shared" si="246"/>
        <v/>
      </c>
      <c r="BR129" s="32">
        <f t="shared" si="246"/>
        <v>1</v>
      </c>
      <c r="BS129" s="33" t="str">
        <f t="shared" si="169"/>
        <v/>
      </c>
      <c r="BU129" s="28" t="str">
        <f t="shared" si="251"/>
        <v/>
      </c>
      <c r="BV129" s="29" t="str">
        <f t="shared" si="252"/>
        <v/>
      </c>
      <c r="BW129" s="29" t="str">
        <f t="shared" si="253"/>
        <v/>
      </c>
      <c r="BX129" s="29" t="str">
        <f t="shared" si="254"/>
        <v/>
      </c>
      <c r="BY129" s="29" t="str">
        <f t="shared" si="255"/>
        <v/>
      </c>
      <c r="BZ129" s="29" t="str">
        <f t="shared" si="256"/>
        <v/>
      </c>
      <c r="CA129" s="30" t="str">
        <f t="shared" si="257"/>
        <v/>
      </c>
      <c r="CC129" s="31" t="str">
        <f t="shared" si="276"/>
        <v/>
      </c>
      <c r="CD129" s="32" t="str">
        <f t="shared" si="276"/>
        <v/>
      </c>
      <c r="CE129" s="32" t="str">
        <f t="shared" si="276"/>
        <v/>
      </c>
      <c r="CF129" s="32" t="str">
        <f t="shared" si="276"/>
        <v/>
      </c>
      <c r="CG129" s="32" t="str">
        <f t="shared" si="276"/>
        <v/>
      </c>
      <c r="CH129" s="32" t="str">
        <f t="shared" si="276"/>
        <v/>
      </c>
      <c r="CI129" s="33" t="str">
        <f t="shared" si="276"/>
        <v/>
      </c>
      <c r="CL129" s="31" t="str">
        <f t="shared" si="277"/>
        <v/>
      </c>
      <c r="CM129" s="32" t="str">
        <f t="shared" si="277"/>
        <v/>
      </c>
      <c r="CN129" s="32" t="str">
        <f t="shared" si="277"/>
        <v/>
      </c>
      <c r="CO129" s="32" t="str">
        <f t="shared" si="277"/>
        <v/>
      </c>
      <c r="CP129" s="32" t="str">
        <f t="shared" si="277"/>
        <v/>
      </c>
      <c r="CQ129" s="32" t="str">
        <f t="shared" si="277"/>
        <v/>
      </c>
      <c r="CR129" s="33" t="str">
        <f t="shared" si="277"/>
        <v/>
      </c>
      <c r="CU129" s="31" t="str">
        <f t="shared" si="282"/>
        <v/>
      </c>
      <c r="CV129" s="32" t="str">
        <f t="shared" si="282"/>
        <v/>
      </c>
      <c r="CW129" s="32" t="str">
        <f t="shared" si="282"/>
        <v/>
      </c>
      <c r="CX129" s="32" t="str">
        <f t="shared" si="282"/>
        <v/>
      </c>
      <c r="CY129" s="32" t="str">
        <f t="shared" si="282"/>
        <v/>
      </c>
      <c r="CZ129" s="32" t="str">
        <f t="shared" si="282"/>
        <v/>
      </c>
      <c r="DA129" s="33" t="str">
        <f t="shared" si="282"/>
        <v/>
      </c>
      <c r="DD129" s="28" t="str">
        <f t="shared" ref="DD129:DJ129" si="288">IF(AND($B129=1,SUM(BL129:BL135)&gt;=3),$DG$2,"")</f>
        <v/>
      </c>
      <c r="DE129" s="29" t="str">
        <f t="shared" si="288"/>
        <v/>
      </c>
      <c r="DF129" s="29" t="str">
        <f t="shared" si="288"/>
        <v/>
      </c>
      <c r="DG129" s="29" t="str">
        <f t="shared" si="288"/>
        <v/>
      </c>
      <c r="DH129" s="29" t="str">
        <f t="shared" si="288"/>
        <v/>
      </c>
      <c r="DI129" s="29" t="str">
        <f t="shared" si="288"/>
        <v/>
      </c>
      <c r="DJ129" s="30" t="str">
        <f t="shared" si="288"/>
        <v/>
      </c>
    </row>
    <row r="130" spans="1:114" x14ac:dyDescent="0.2">
      <c r="A130" s="53">
        <v>126</v>
      </c>
      <c r="B130">
        <v>1</v>
      </c>
      <c r="C130" s="1">
        <f>IF(B130=1,SUM(B$5:B130),"")</f>
        <v>105</v>
      </c>
      <c r="D130">
        <v>0</v>
      </c>
      <c r="E130">
        <v>0</v>
      </c>
      <c r="F130">
        <v>0</v>
      </c>
      <c r="G130" s="64">
        <f t="shared" si="172"/>
        <v>0</v>
      </c>
      <c r="H130" s="64">
        <f t="shared" si="173"/>
        <v>0</v>
      </c>
      <c r="I130" s="64">
        <f t="shared" si="174"/>
        <v>0</v>
      </c>
      <c r="K130" s="50" t="s">
        <v>12</v>
      </c>
      <c r="L130" s="50"/>
      <c r="M130" s="50"/>
      <c r="N130" s="50" t="s">
        <v>1</v>
      </c>
      <c r="O130" s="50"/>
      <c r="P130" s="50"/>
      <c r="Q130" s="50"/>
      <c r="S130" s="26" t="str">
        <f t="shared" si="175"/>
        <v/>
      </c>
      <c r="AD130" s="31" t="str">
        <f t="shared" si="275"/>
        <v/>
      </c>
      <c r="AE130" s="32" t="str">
        <f t="shared" si="275"/>
        <v/>
      </c>
      <c r="AF130" s="32" t="str">
        <f t="shared" si="275"/>
        <v/>
      </c>
      <c r="AG130" s="32" t="str">
        <f t="shared" si="275"/>
        <v/>
      </c>
      <c r="AH130" s="32" t="str">
        <f t="shared" si="275"/>
        <v/>
      </c>
      <c r="AI130" s="32" t="str">
        <f t="shared" si="275"/>
        <v/>
      </c>
      <c r="AJ130" s="33" t="str">
        <f t="shared" si="275"/>
        <v/>
      </c>
      <c r="AV130" s="31" t="str">
        <f t="shared" si="244"/>
        <v/>
      </c>
      <c r="AW130" s="32" t="str">
        <f t="shared" si="244"/>
        <v/>
      </c>
      <c r="AX130" s="32" t="str">
        <f t="shared" si="244"/>
        <v/>
      </c>
      <c r="AY130" s="32" t="str">
        <f t="shared" si="244"/>
        <v/>
      </c>
      <c r="AZ130" s="32" t="str">
        <f t="shared" si="244"/>
        <v/>
      </c>
      <c r="BA130" s="32" t="str">
        <f t="shared" si="244"/>
        <v/>
      </c>
      <c r="BB130" s="33" t="str">
        <f t="shared" si="244"/>
        <v/>
      </c>
      <c r="BD130" s="28">
        <f t="shared" si="245"/>
        <v>100</v>
      </c>
      <c r="BE130" s="29" t="str">
        <f t="shared" si="245"/>
        <v/>
      </c>
      <c r="BF130" s="29" t="str">
        <f t="shared" si="245"/>
        <v/>
      </c>
      <c r="BG130" s="29" t="str">
        <f t="shared" si="245"/>
        <v/>
      </c>
      <c r="BH130" s="29" t="str">
        <f t="shared" si="245"/>
        <v/>
      </c>
      <c r="BI130" s="29" t="str">
        <f t="shared" si="245"/>
        <v/>
      </c>
      <c r="BJ130" s="30" t="str">
        <f t="shared" si="245"/>
        <v/>
      </c>
      <c r="BL130" s="31">
        <f t="shared" si="246"/>
        <v>1</v>
      </c>
      <c r="BM130" s="32" t="str">
        <f t="shared" si="246"/>
        <v/>
      </c>
      <c r="BN130" s="32" t="str">
        <f t="shared" si="246"/>
        <v/>
      </c>
      <c r="BO130" s="32">
        <f t="shared" si="246"/>
        <v>1</v>
      </c>
      <c r="BP130" s="32" t="str">
        <f t="shared" si="246"/>
        <v/>
      </c>
      <c r="BQ130" s="32" t="str">
        <f t="shared" si="246"/>
        <v/>
      </c>
      <c r="BR130" s="32" t="str">
        <f t="shared" si="246"/>
        <v/>
      </c>
      <c r="BS130" s="33" t="str">
        <f t="shared" si="169"/>
        <v/>
      </c>
      <c r="BU130" s="28" t="str">
        <f t="shared" si="251"/>
        <v/>
      </c>
      <c r="BV130" s="29" t="str">
        <f t="shared" si="252"/>
        <v/>
      </c>
      <c r="BW130" s="29" t="str">
        <f t="shared" si="253"/>
        <v/>
      </c>
      <c r="BX130" s="29" t="str">
        <f t="shared" si="254"/>
        <v/>
      </c>
      <c r="BY130" s="29" t="str">
        <f t="shared" si="255"/>
        <v/>
      </c>
      <c r="BZ130" s="29" t="str">
        <f t="shared" si="256"/>
        <v/>
      </c>
      <c r="CA130" s="30" t="str">
        <f t="shared" si="257"/>
        <v/>
      </c>
      <c r="CC130" s="31" t="str">
        <f t="shared" si="276"/>
        <v/>
      </c>
      <c r="CD130" s="32" t="str">
        <f t="shared" si="276"/>
        <v/>
      </c>
      <c r="CE130" s="32" t="str">
        <f t="shared" si="276"/>
        <v/>
      </c>
      <c r="CF130" s="32" t="str">
        <f t="shared" si="276"/>
        <v/>
      </c>
      <c r="CG130" s="32" t="str">
        <f t="shared" si="276"/>
        <v/>
      </c>
      <c r="CH130" s="32" t="str">
        <f t="shared" si="276"/>
        <v/>
      </c>
      <c r="CI130" s="33" t="str">
        <f t="shared" si="276"/>
        <v/>
      </c>
      <c r="CL130" s="31" t="str">
        <f t="shared" si="277"/>
        <v/>
      </c>
      <c r="CM130" s="32" t="str">
        <f t="shared" si="277"/>
        <v/>
      </c>
      <c r="CN130" s="32" t="str">
        <f t="shared" si="277"/>
        <v/>
      </c>
      <c r="CO130" s="32" t="str">
        <f t="shared" si="277"/>
        <v/>
      </c>
      <c r="CP130" s="32" t="str">
        <f t="shared" si="277"/>
        <v/>
      </c>
      <c r="CQ130" s="32" t="str">
        <f t="shared" si="277"/>
        <v/>
      </c>
      <c r="CR130" s="33" t="str">
        <f t="shared" si="277"/>
        <v/>
      </c>
      <c r="CU130" s="31" t="str">
        <f t="shared" si="282"/>
        <v/>
      </c>
      <c r="CV130" s="32" t="str">
        <f t="shared" si="282"/>
        <v/>
      </c>
      <c r="CW130" s="32" t="str">
        <f t="shared" si="282"/>
        <v/>
      </c>
      <c r="CX130" s="32" t="str">
        <f t="shared" si="282"/>
        <v/>
      </c>
      <c r="CY130" s="32" t="str">
        <f t="shared" si="282"/>
        <v/>
      </c>
      <c r="CZ130" s="32" t="str">
        <f t="shared" si="282"/>
        <v/>
      </c>
      <c r="DA130" s="33" t="str">
        <f t="shared" si="282"/>
        <v/>
      </c>
      <c r="DD130" s="28" t="str">
        <f t="shared" ref="DD130:DJ130" si="289">IF(AND($B130=1,SUM(BL130:BL136)&gt;=3),$DG$2,"")</f>
        <v/>
      </c>
      <c r="DE130" s="29" t="str">
        <f t="shared" si="289"/>
        <v/>
      </c>
      <c r="DF130" s="29" t="str">
        <f t="shared" si="289"/>
        <v/>
      </c>
      <c r="DG130" s="29" t="str">
        <f t="shared" si="289"/>
        <v/>
      </c>
      <c r="DH130" s="29" t="str">
        <f t="shared" si="289"/>
        <v/>
      </c>
      <c r="DI130" s="29" t="str">
        <f t="shared" si="289"/>
        <v/>
      </c>
      <c r="DJ130" s="30" t="str">
        <f t="shared" si="289"/>
        <v/>
      </c>
    </row>
    <row r="131" spans="1:114" x14ac:dyDescent="0.2">
      <c r="A131" s="53">
        <v>127</v>
      </c>
      <c r="B131">
        <v>1</v>
      </c>
      <c r="C131" s="1">
        <f>IF(B131=1,SUM(B$5:B131),"")</f>
        <v>106</v>
      </c>
      <c r="D131">
        <v>1</v>
      </c>
      <c r="E131">
        <v>0</v>
      </c>
      <c r="F131">
        <v>0</v>
      </c>
      <c r="G131" s="64">
        <f t="shared" si="172"/>
        <v>1</v>
      </c>
      <c r="H131" s="64">
        <f t="shared" si="173"/>
        <v>0</v>
      </c>
      <c r="I131" s="64">
        <f t="shared" si="174"/>
        <v>1</v>
      </c>
      <c r="K131" s="50"/>
      <c r="L131" s="50"/>
      <c r="M131" s="50" t="s">
        <v>11</v>
      </c>
      <c r="N131" s="50"/>
      <c r="O131" s="50" t="s">
        <v>3</v>
      </c>
      <c r="P131" s="50"/>
      <c r="Q131" s="50"/>
      <c r="S131" s="26" t="str">
        <f t="shared" si="175"/>
        <v/>
      </c>
      <c r="AD131" s="31" t="str">
        <f t="shared" si="275"/>
        <v/>
      </c>
      <c r="AE131" s="32" t="str">
        <f t="shared" si="275"/>
        <v/>
      </c>
      <c r="AF131" s="32" t="str">
        <f t="shared" si="275"/>
        <v/>
      </c>
      <c r="AG131" s="32" t="str">
        <f t="shared" si="275"/>
        <v/>
      </c>
      <c r="AH131" s="32">
        <f t="shared" si="275"/>
        <v>1</v>
      </c>
      <c r="AI131" s="32" t="str">
        <f t="shared" si="275"/>
        <v/>
      </c>
      <c r="AJ131" s="33" t="str">
        <f t="shared" si="275"/>
        <v/>
      </c>
      <c r="AV131" s="31" t="str">
        <f t="shared" si="244"/>
        <v/>
      </c>
      <c r="AW131" s="32" t="str">
        <f t="shared" si="244"/>
        <v/>
      </c>
      <c r="AX131" s="32" t="str">
        <f t="shared" si="244"/>
        <v/>
      </c>
      <c r="AY131" s="32" t="str">
        <f t="shared" si="244"/>
        <v/>
      </c>
      <c r="AZ131" s="32" t="str">
        <f t="shared" si="244"/>
        <v/>
      </c>
      <c r="BA131" s="32" t="str">
        <f t="shared" si="244"/>
        <v/>
      </c>
      <c r="BB131" s="33" t="str">
        <f t="shared" si="244"/>
        <v/>
      </c>
      <c r="BD131" s="28" t="str">
        <f t="shared" si="245"/>
        <v/>
      </c>
      <c r="BE131" s="29" t="str">
        <f t="shared" si="245"/>
        <v/>
      </c>
      <c r="BF131" s="29" t="str">
        <f t="shared" si="245"/>
        <v/>
      </c>
      <c r="BG131" s="29" t="str">
        <f t="shared" si="245"/>
        <v/>
      </c>
      <c r="BH131" s="29" t="str">
        <f t="shared" si="245"/>
        <v/>
      </c>
      <c r="BI131" s="29" t="str">
        <f t="shared" si="245"/>
        <v/>
      </c>
      <c r="BJ131" s="30" t="str">
        <f t="shared" si="245"/>
        <v/>
      </c>
      <c r="BL131" s="31" t="str">
        <f t="shared" si="246"/>
        <v/>
      </c>
      <c r="BM131" s="32" t="str">
        <f t="shared" si="246"/>
        <v/>
      </c>
      <c r="BN131" s="32">
        <f t="shared" si="246"/>
        <v>1</v>
      </c>
      <c r="BO131" s="32" t="str">
        <f t="shared" si="246"/>
        <v/>
      </c>
      <c r="BP131" s="32">
        <f t="shared" si="246"/>
        <v>1</v>
      </c>
      <c r="BQ131" s="32" t="str">
        <f t="shared" si="246"/>
        <v/>
      </c>
      <c r="BR131" s="32" t="str">
        <f t="shared" si="246"/>
        <v/>
      </c>
      <c r="BS131" s="33" t="str">
        <f t="shared" si="169"/>
        <v/>
      </c>
      <c r="BU131" s="28" t="str">
        <f t="shared" si="251"/>
        <v/>
      </c>
      <c r="BV131" s="29" t="str">
        <f t="shared" si="252"/>
        <v/>
      </c>
      <c r="BW131" s="29" t="str">
        <f t="shared" si="253"/>
        <v/>
      </c>
      <c r="BX131" s="29" t="str">
        <f t="shared" si="254"/>
        <v/>
      </c>
      <c r="BY131" s="29" t="str">
        <f t="shared" si="255"/>
        <v/>
      </c>
      <c r="BZ131" s="29" t="str">
        <f t="shared" si="256"/>
        <v/>
      </c>
      <c r="CA131" s="30" t="str">
        <f t="shared" si="257"/>
        <v/>
      </c>
      <c r="CC131" s="31" t="str">
        <f t="shared" si="276"/>
        <v/>
      </c>
      <c r="CD131" s="32" t="str">
        <f t="shared" si="276"/>
        <v/>
      </c>
      <c r="CE131" s="32" t="str">
        <f t="shared" si="276"/>
        <v/>
      </c>
      <c r="CF131" s="32" t="str">
        <f t="shared" si="276"/>
        <v/>
      </c>
      <c r="CG131" s="32">
        <f t="shared" si="276"/>
        <v>1</v>
      </c>
      <c r="CH131" s="32" t="str">
        <f t="shared" si="276"/>
        <v/>
      </c>
      <c r="CI131" s="33" t="str">
        <f t="shared" si="276"/>
        <v/>
      </c>
      <c r="CL131" s="31" t="str">
        <f t="shared" si="277"/>
        <v/>
      </c>
      <c r="CM131" s="32" t="str">
        <f t="shared" si="277"/>
        <v/>
      </c>
      <c r="CN131" s="32" t="str">
        <f t="shared" si="277"/>
        <v/>
      </c>
      <c r="CO131" s="32" t="str">
        <f t="shared" si="277"/>
        <v/>
      </c>
      <c r="CP131" s="32" t="str">
        <f t="shared" si="277"/>
        <v/>
      </c>
      <c r="CQ131" s="32" t="str">
        <f t="shared" si="277"/>
        <v/>
      </c>
      <c r="CR131" s="33" t="str">
        <f t="shared" si="277"/>
        <v/>
      </c>
      <c r="CU131" s="31" t="str">
        <f t="shared" si="282"/>
        <v/>
      </c>
      <c r="CV131" s="32" t="str">
        <f t="shared" si="282"/>
        <v/>
      </c>
      <c r="CW131" s="32" t="str">
        <f t="shared" si="282"/>
        <v/>
      </c>
      <c r="CX131" s="32" t="str">
        <f t="shared" si="282"/>
        <v/>
      </c>
      <c r="CY131" s="32" t="str">
        <f t="shared" si="282"/>
        <v/>
      </c>
      <c r="CZ131" s="32" t="str">
        <f t="shared" si="282"/>
        <v/>
      </c>
      <c r="DA131" s="33" t="str">
        <f t="shared" si="282"/>
        <v/>
      </c>
      <c r="DD131" s="28" t="str">
        <f t="shared" ref="DD131:DJ131" si="290">IF(AND($B131=1,SUM(BL131:BL137)&gt;=3),$DG$2,"")</f>
        <v/>
      </c>
      <c r="DE131" s="29" t="str">
        <f t="shared" si="290"/>
        <v/>
      </c>
      <c r="DF131" s="29" t="str">
        <f t="shared" si="290"/>
        <v/>
      </c>
      <c r="DG131" s="29" t="str">
        <f t="shared" si="290"/>
        <v/>
      </c>
      <c r="DH131" s="29" t="str">
        <f t="shared" si="290"/>
        <v/>
      </c>
      <c r="DI131" s="29" t="str">
        <f t="shared" si="290"/>
        <v/>
      </c>
      <c r="DJ131" s="30" t="str">
        <f t="shared" si="290"/>
        <v/>
      </c>
    </row>
    <row r="132" spans="1:114" x14ac:dyDescent="0.2">
      <c r="A132" s="53">
        <v>128</v>
      </c>
      <c r="B132">
        <v>1</v>
      </c>
      <c r="C132" s="1">
        <f>IF(B132=1,SUM(B$5:B132),"")</f>
        <v>107</v>
      </c>
      <c r="D132">
        <v>0</v>
      </c>
      <c r="E132">
        <v>1</v>
      </c>
      <c r="F132">
        <v>0</v>
      </c>
      <c r="G132" s="64">
        <f t="shared" si="172"/>
        <v>0</v>
      </c>
      <c r="H132" s="64">
        <f t="shared" si="173"/>
        <v>1</v>
      </c>
      <c r="I132" s="64">
        <f t="shared" si="174"/>
        <v>1</v>
      </c>
      <c r="K132" s="50" t="s">
        <v>6</v>
      </c>
      <c r="L132" s="50"/>
      <c r="M132" s="50"/>
      <c r="N132" s="50"/>
      <c r="O132" s="50"/>
      <c r="P132" s="50" t="s">
        <v>8</v>
      </c>
      <c r="Q132" s="50"/>
      <c r="S132" s="26" t="str">
        <f t="shared" si="175"/>
        <v/>
      </c>
      <c r="AD132" s="31">
        <f t="shared" si="275"/>
        <v>1</v>
      </c>
      <c r="AE132" s="32" t="str">
        <f t="shared" si="275"/>
        <v/>
      </c>
      <c r="AF132" s="32" t="str">
        <f t="shared" si="275"/>
        <v/>
      </c>
      <c r="AG132" s="32" t="str">
        <f t="shared" si="275"/>
        <v/>
      </c>
      <c r="AH132" s="32" t="str">
        <f t="shared" si="275"/>
        <v/>
      </c>
      <c r="AI132" s="32" t="str">
        <f t="shared" si="275"/>
        <v/>
      </c>
      <c r="AJ132" s="33" t="str">
        <f t="shared" si="275"/>
        <v/>
      </c>
      <c r="AV132" s="31" t="str">
        <f t="shared" si="244"/>
        <v/>
      </c>
      <c r="AW132" s="32" t="str">
        <f t="shared" si="244"/>
        <v/>
      </c>
      <c r="AX132" s="32" t="str">
        <f t="shared" si="244"/>
        <v/>
      </c>
      <c r="AY132" s="32" t="str">
        <f t="shared" si="244"/>
        <v/>
      </c>
      <c r="AZ132" s="32" t="str">
        <f t="shared" si="244"/>
        <v/>
      </c>
      <c r="BA132" s="32" t="str">
        <f t="shared" si="244"/>
        <v/>
      </c>
      <c r="BB132" s="33" t="str">
        <f t="shared" si="244"/>
        <v/>
      </c>
      <c r="BD132" s="28" t="str">
        <f t="shared" si="245"/>
        <v/>
      </c>
      <c r="BE132" s="29" t="str">
        <f t="shared" si="245"/>
        <v/>
      </c>
      <c r="BF132" s="29" t="str">
        <f t="shared" si="245"/>
        <v/>
      </c>
      <c r="BG132" s="29" t="str">
        <f t="shared" si="245"/>
        <v/>
      </c>
      <c r="BH132" s="29" t="str">
        <f t="shared" si="245"/>
        <v/>
      </c>
      <c r="BI132" s="29" t="str">
        <f t="shared" si="245"/>
        <v/>
      </c>
      <c r="BJ132" s="30" t="str">
        <f t="shared" si="245"/>
        <v/>
      </c>
      <c r="BL132" s="31">
        <f t="shared" si="246"/>
        <v>1</v>
      </c>
      <c r="BM132" s="32" t="str">
        <f t="shared" si="246"/>
        <v/>
      </c>
      <c r="BN132" s="32" t="str">
        <f t="shared" si="246"/>
        <v/>
      </c>
      <c r="BO132" s="32" t="str">
        <f t="shared" si="246"/>
        <v/>
      </c>
      <c r="BP132" s="32" t="str">
        <f t="shared" si="246"/>
        <v/>
      </c>
      <c r="BQ132" s="32">
        <f t="shared" si="246"/>
        <v>1</v>
      </c>
      <c r="BR132" s="32" t="str">
        <f t="shared" si="246"/>
        <v/>
      </c>
      <c r="BS132" s="33" t="str">
        <f t="shared" si="169"/>
        <v/>
      </c>
      <c r="BU132" s="28" t="str">
        <f t="shared" si="251"/>
        <v/>
      </c>
      <c r="BV132" s="29" t="str">
        <f t="shared" si="252"/>
        <v/>
      </c>
      <c r="BW132" s="29" t="str">
        <f t="shared" si="253"/>
        <v/>
      </c>
      <c r="BX132" s="29" t="str">
        <f t="shared" si="254"/>
        <v/>
      </c>
      <c r="BY132" s="29" t="str">
        <f t="shared" si="255"/>
        <v/>
      </c>
      <c r="BZ132" s="29" t="str">
        <f t="shared" si="256"/>
        <v/>
      </c>
      <c r="CA132" s="30" t="str">
        <f t="shared" si="257"/>
        <v/>
      </c>
      <c r="CC132" s="31" t="str">
        <f t="shared" si="276"/>
        <v/>
      </c>
      <c r="CD132" s="32" t="str">
        <f t="shared" si="276"/>
        <v/>
      </c>
      <c r="CE132" s="32" t="str">
        <f t="shared" si="276"/>
        <v/>
      </c>
      <c r="CF132" s="32" t="str">
        <f t="shared" si="276"/>
        <v/>
      </c>
      <c r="CG132" s="32" t="str">
        <f t="shared" si="276"/>
        <v/>
      </c>
      <c r="CH132" s="32" t="str">
        <f t="shared" si="276"/>
        <v/>
      </c>
      <c r="CI132" s="33" t="str">
        <f t="shared" si="276"/>
        <v/>
      </c>
      <c r="CL132" s="31">
        <f t="shared" si="277"/>
        <v>1</v>
      </c>
      <c r="CM132" s="32" t="str">
        <f t="shared" si="277"/>
        <v/>
      </c>
      <c r="CN132" s="32" t="str">
        <f t="shared" si="277"/>
        <v/>
      </c>
      <c r="CO132" s="32" t="str">
        <f t="shared" si="277"/>
        <v/>
      </c>
      <c r="CP132" s="32" t="str">
        <f t="shared" si="277"/>
        <v/>
      </c>
      <c r="CQ132" s="32" t="str">
        <f t="shared" si="277"/>
        <v/>
      </c>
      <c r="CR132" s="33" t="str">
        <f t="shared" si="277"/>
        <v/>
      </c>
      <c r="CU132" s="31" t="str">
        <f t="shared" si="282"/>
        <v/>
      </c>
      <c r="CV132" s="32" t="str">
        <f t="shared" si="282"/>
        <v/>
      </c>
      <c r="CW132" s="32" t="str">
        <f t="shared" si="282"/>
        <v/>
      </c>
      <c r="CX132" s="32" t="str">
        <f t="shared" si="282"/>
        <v/>
      </c>
      <c r="CY132" s="32" t="str">
        <f t="shared" si="282"/>
        <v/>
      </c>
      <c r="CZ132" s="32" t="str">
        <f t="shared" si="282"/>
        <v/>
      </c>
      <c r="DA132" s="33" t="str">
        <f t="shared" si="282"/>
        <v/>
      </c>
      <c r="DD132" s="28" t="str">
        <f t="shared" ref="DD132:DJ132" si="291">IF(AND($B132=1,SUM(BL132:BL138)&gt;=3),$DG$2,"")</f>
        <v/>
      </c>
      <c r="DE132" s="29" t="str">
        <f t="shared" si="291"/>
        <v/>
      </c>
      <c r="DF132" s="29" t="str">
        <f t="shared" si="291"/>
        <v/>
      </c>
      <c r="DG132" s="29" t="str">
        <f t="shared" si="291"/>
        <v/>
      </c>
      <c r="DH132" s="29" t="str">
        <f t="shared" si="291"/>
        <v/>
      </c>
      <c r="DI132" s="29" t="str">
        <f t="shared" si="291"/>
        <v/>
      </c>
      <c r="DJ132" s="30" t="str">
        <f t="shared" si="291"/>
        <v/>
      </c>
    </row>
    <row r="133" spans="1:114" x14ac:dyDescent="0.2">
      <c r="A133" s="53">
        <v>129</v>
      </c>
      <c r="B133">
        <v>1</v>
      </c>
      <c r="C133" s="1">
        <f>IF(B133=1,SUM(B$5:B133),"")</f>
        <v>108</v>
      </c>
      <c r="D133">
        <v>0</v>
      </c>
      <c r="E133">
        <v>0</v>
      </c>
      <c r="F133">
        <v>0</v>
      </c>
      <c r="G133" s="64">
        <f t="shared" si="172"/>
        <v>0</v>
      </c>
      <c r="H133" s="64">
        <f t="shared" si="173"/>
        <v>0</v>
      </c>
      <c r="I133" s="65">
        <f t="shared" si="174"/>
        <v>0</v>
      </c>
      <c r="K133" s="50"/>
      <c r="L133" s="50"/>
      <c r="M133" s="50"/>
      <c r="N133" s="50" t="s">
        <v>7</v>
      </c>
      <c r="O133" s="50"/>
      <c r="P133" s="50"/>
      <c r="Q133" s="50" t="s">
        <v>12</v>
      </c>
      <c r="S133" s="26" t="str">
        <f t="shared" si="175"/>
        <v/>
      </c>
      <c r="AD133" s="31" t="str">
        <f t="shared" si="275"/>
        <v/>
      </c>
      <c r="AE133" s="32" t="str">
        <f t="shared" si="275"/>
        <v/>
      </c>
      <c r="AF133" s="32" t="str">
        <f t="shared" si="275"/>
        <v/>
      </c>
      <c r="AG133" s="32" t="str">
        <f t="shared" si="275"/>
        <v/>
      </c>
      <c r="AH133" s="32" t="str">
        <f t="shared" si="275"/>
        <v/>
      </c>
      <c r="AI133" s="32" t="str">
        <f t="shared" si="275"/>
        <v/>
      </c>
      <c r="AJ133" s="33" t="str">
        <f t="shared" si="275"/>
        <v/>
      </c>
      <c r="AV133" s="31" t="str">
        <f t="shared" ref="AV133:BB154" si="292">IF(AND(K133&lt;&gt;"",K134&lt;&gt;""),1,"")</f>
        <v/>
      </c>
      <c r="AW133" s="32" t="str">
        <f t="shared" si="292"/>
        <v/>
      </c>
      <c r="AX133" s="32" t="str">
        <f t="shared" si="292"/>
        <v/>
      </c>
      <c r="AY133" s="32" t="str">
        <f t="shared" si="292"/>
        <v/>
      </c>
      <c r="AZ133" s="32" t="str">
        <f t="shared" si="292"/>
        <v/>
      </c>
      <c r="BA133" s="32" t="str">
        <f t="shared" si="292"/>
        <v/>
      </c>
      <c r="BB133" s="33" t="str">
        <f t="shared" si="292"/>
        <v/>
      </c>
      <c r="BD133" s="28" t="str">
        <f t="shared" ref="BD133:BJ154" si="293">IF(AND(K133&lt;&gt;"",K135&lt;&gt;""),$BG$2,"")</f>
        <v/>
      </c>
      <c r="BE133" s="29" t="str">
        <f t="shared" si="293"/>
        <v/>
      </c>
      <c r="BF133" s="29" t="str">
        <f t="shared" si="293"/>
        <v/>
      </c>
      <c r="BG133" s="29" t="str">
        <f t="shared" si="293"/>
        <v/>
      </c>
      <c r="BH133" s="29" t="str">
        <f t="shared" si="293"/>
        <v/>
      </c>
      <c r="BI133" s="29" t="str">
        <f t="shared" si="293"/>
        <v/>
      </c>
      <c r="BJ133" s="30" t="str">
        <f t="shared" si="293"/>
        <v/>
      </c>
      <c r="BL133" s="31" t="str">
        <f t="shared" ref="BL133:BR154" si="294">IF(K133&lt;&gt;"",1,"")</f>
        <v/>
      </c>
      <c r="BM133" s="32" t="str">
        <f t="shared" si="294"/>
        <v/>
      </c>
      <c r="BN133" s="32" t="str">
        <f t="shared" si="294"/>
        <v/>
      </c>
      <c r="BO133" s="32">
        <f t="shared" si="294"/>
        <v>1</v>
      </c>
      <c r="BP133" s="32" t="str">
        <f t="shared" si="294"/>
        <v/>
      </c>
      <c r="BQ133" s="32" t="str">
        <f t="shared" si="294"/>
        <v/>
      </c>
      <c r="BR133" s="32">
        <f t="shared" si="294"/>
        <v>1</v>
      </c>
      <c r="BS133" s="33" t="str">
        <f t="shared" ref="BS133:BS154" si="295">IF(SUM(BL133:BR133)&gt;2*B133,1,"")</f>
        <v/>
      </c>
      <c r="BU133" s="28" t="str">
        <f t="shared" si="251"/>
        <v/>
      </c>
      <c r="BV133" s="29" t="str">
        <f t="shared" si="252"/>
        <v/>
      </c>
      <c r="BW133" s="29" t="str">
        <f t="shared" si="253"/>
        <v/>
      </c>
      <c r="BX133" s="29" t="str">
        <f t="shared" si="254"/>
        <v/>
      </c>
      <c r="BY133" s="29" t="str">
        <f t="shared" si="255"/>
        <v/>
      </c>
      <c r="BZ133" s="29" t="str">
        <f t="shared" si="256"/>
        <v/>
      </c>
      <c r="CA133" s="30" t="str">
        <f t="shared" si="257"/>
        <v/>
      </c>
      <c r="CC133" s="31" t="str">
        <f t="shared" si="276"/>
        <v/>
      </c>
      <c r="CD133" s="32" t="str">
        <f t="shared" si="276"/>
        <v/>
      </c>
      <c r="CE133" s="32" t="str">
        <f t="shared" si="276"/>
        <v/>
      </c>
      <c r="CF133" s="32" t="str">
        <f t="shared" si="276"/>
        <v/>
      </c>
      <c r="CG133" s="32" t="str">
        <f t="shared" si="276"/>
        <v/>
      </c>
      <c r="CH133" s="32" t="str">
        <f t="shared" si="276"/>
        <v/>
      </c>
      <c r="CI133" s="33" t="str">
        <f t="shared" si="276"/>
        <v/>
      </c>
      <c r="CL133" s="31" t="str">
        <f t="shared" si="277"/>
        <v/>
      </c>
      <c r="CM133" s="32" t="str">
        <f t="shared" si="277"/>
        <v/>
      </c>
      <c r="CN133" s="32" t="str">
        <f t="shared" si="277"/>
        <v/>
      </c>
      <c r="CO133" s="32" t="str">
        <f t="shared" si="277"/>
        <v/>
      </c>
      <c r="CP133" s="32" t="str">
        <f t="shared" si="277"/>
        <v/>
      </c>
      <c r="CQ133" s="32" t="str">
        <f t="shared" si="277"/>
        <v/>
      </c>
      <c r="CR133" s="33" t="str">
        <f t="shared" si="277"/>
        <v/>
      </c>
      <c r="CU133" s="31" t="str">
        <f t="shared" si="282"/>
        <v/>
      </c>
      <c r="CV133" s="32" t="str">
        <f t="shared" si="282"/>
        <v/>
      </c>
      <c r="CW133" s="32" t="str">
        <f t="shared" si="282"/>
        <v/>
      </c>
      <c r="CX133" s="32" t="str">
        <f t="shared" si="282"/>
        <v/>
      </c>
      <c r="CY133" s="32" t="str">
        <f t="shared" si="282"/>
        <v/>
      </c>
      <c r="CZ133" s="32" t="str">
        <f t="shared" si="282"/>
        <v/>
      </c>
      <c r="DA133" s="33" t="str">
        <f t="shared" si="282"/>
        <v/>
      </c>
      <c r="DD133" s="28" t="str">
        <f t="shared" ref="DD133:DJ133" si="296">IF(AND($B133=1,SUM(BL133:BL139)&gt;=3),$DG$2,"")</f>
        <v/>
      </c>
      <c r="DE133" s="29" t="str">
        <f t="shared" si="296"/>
        <v/>
      </c>
      <c r="DF133" s="29" t="str">
        <f t="shared" si="296"/>
        <v/>
      </c>
      <c r="DG133" s="29" t="str">
        <f t="shared" si="296"/>
        <v/>
      </c>
      <c r="DH133" s="29" t="str">
        <f t="shared" si="296"/>
        <v/>
      </c>
      <c r="DI133" s="29" t="str">
        <f t="shared" si="296"/>
        <v/>
      </c>
      <c r="DJ133" s="30" t="str">
        <f t="shared" si="296"/>
        <v/>
      </c>
    </row>
    <row r="134" spans="1:114" x14ac:dyDescent="0.2">
      <c r="A134" s="53">
        <v>130</v>
      </c>
      <c r="B134">
        <v>1</v>
      </c>
      <c r="C134" s="1">
        <f>IF(B134=1,SUM(B$5:B134),"")</f>
        <v>109</v>
      </c>
      <c r="D134">
        <v>0</v>
      </c>
      <c r="E134">
        <v>0</v>
      </c>
      <c r="F134">
        <v>0</v>
      </c>
      <c r="G134" s="64">
        <f t="shared" ref="G134:G154" si="297">D134*B134</f>
        <v>0</v>
      </c>
      <c r="H134" s="64">
        <f t="shared" ref="H134:H154" si="298">E134*B134</f>
        <v>0</v>
      </c>
      <c r="I134" s="65">
        <f t="shared" ref="I134:I154" si="299">MIN(B134,SUM(D134:F134))</f>
        <v>0</v>
      </c>
      <c r="K134" s="50"/>
      <c r="L134" s="50" t="s">
        <v>3</v>
      </c>
      <c r="M134" s="50" t="s">
        <v>14</v>
      </c>
      <c r="N134" s="50"/>
      <c r="O134" s="50"/>
      <c r="P134" s="50"/>
      <c r="Q134" s="50"/>
      <c r="S134" s="26" t="str">
        <f t="shared" ref="S134:S154" si="300">IF(AND(CONCATENATE(K134,L134,M134,N134,O134,P134,Q134)&lt;&gt;"",B134=0),1,"")</f>
        <v/>
      </c>
      <c r="AD134" s="31" t="str">
        <f t="shared" si="275"/>
        <v/>
      </c>
      <c r="AE134" s="32" t="str">
        <f t="shared" si="275"/>
        <v/>
      </c>
      <c r="AF134" s="32" t="str">
        <f t="shared" si="275"/>
        <v/>
      </c>
      <c r="AG134" s="32" t="str">
        <f t="shared" si="275"/>
        <v/>
      </c>
      <c r="AH134" s="32" t="str">
        <f t="shared" si="275"/>
        <v/>
      </c>
      <c r="AI134" s="32" t="str">
        <f t="shared" si="275"/>
        <v/>
      </c>
      <c r="AJ134" s="33" t="str">
        <f t="shared" si="275"/>
        <v/>
      </c>
      <c r="AV134" s="31" t="str">
        <f t="shared" si="292"/>
        <v/>
      </c>
      <c r="AW134" s="32" t="str">
        <f t="shared" si="292"/>
        <v/>
      </c>
      <c r="AX134" s="32" t="str">
        <f t="shared" si="292"/>
        <v/>
      </c>
      <c r="AY134" s="32" t="str">
        <f t="shared" si="292"/>
        <v/>
      </c>
      <c r="AZ134" s="32" t="str">
        <f t="shared" si="292"/>
        <v/>
      </c>
      <c r="BA134" s="32" t="str">
        <f t="shared" si="292"/>
        <v/>
      </c>
      <c r="BB134" s="33" t="str">
        <f t="shared" si="292"/>
        <v/>
      </c>
      <c r="BD134" s="28" t="str">
        <f t="shared" si="293"/>
        <v/>
      </c>
      <c r="BE134" s="29" t="str">
        <f t="shared" si="293"/>
        <v/>
      </c>
      <c r="BF134" s="29" t="str">
        <f t="shared" si="293"/>
        <v/>
      </c>
      <c r="BG134" s="29" t="str">
        <f t="shared" si="293"/>
        <v/>
      </c>
      <c r="BH134" s="29" t="str">
        <f t="shared" si="293"/>
        <v/>
      </c>
      <c r="BI134" s="29" t="str">
        <f t="shared" si="293"/>
        <v/>
      </c>
      <c r="BJ134" s="30" t="str">
        <f t="shared" si="293"/>
        <v/>
      </c>
      <c r="BL134" s="31" t="str">
        <f t="shared" si="294"/>
        <v/>
      </c>
      <c r="BM134" s="32">
        <f t="shared" si="294"/>
        <v>1</v>
      </c>
      <c r="BN134" s="32">
        <f t="shared" si="294"/>
        <v>1</v>
      </c>
      <c r="BO134" s="32" t="str">
        <f t="shared" si="294"/>
        <v/>
      </c>
      <c r="BP134" s="32" t="str">
        <f t="shared" si="294"/>
        <v/>
      </c>
      <c r="BQ134" s="32" t="str">
        <f t="shared" si="294"/>
        <v/>
      </c>
      <c r="BR134" s="32" t="str">
        <f t="shared" si="294"/>
        <v/>
      </c>
      <c r="BS134" s="33" t="str">
        <f t="shared" si="295"/>
        <v/>
      </c>
      <c r="BU134" s="28" t="str">
        <f t="shared" si="251"/>
        <v/>
      </c>
      <c r="BV134" s="29">
        <f t="shared" si="252"/>
        <v>20</v>
      </c>
      <c r="BW134" s="29" t="str">
        <f t="shared" si="253"/>
        <v/>
      </c>
      <c r="BX134" s="29" t="str">
        <f t="shared" si="254"/>
        <v/>
      </c>
      <c r="BY134" s="29" t="str">
        <f t="shared" si="255"/>
        <v/>
      </c>
      <c r="BZ134" s="29" t="str">
        <f t="shared" si="256"/>
        <v/>
      </c>
      <c r="CA134" s="30" t="str">
        <f t="shared" si="257"/>
        <v/>
      </c>
      <c r="CC134" s="31" t="str">
        <f t="shared" si="276"/>
        <v/>
      </c>
      <c r="CD134" s="32" t="str">
        <f t="shared" si="276"/>
        <v/>
      </c>
      <c r="CE134" s="32" t="str">
        <f t="shared" si="276"/>
        <v/>
      </c>
      <c r="CF134" s="32" t="str">
        <f t="shared" si="276"/>
        <v/>
      </c>
      <c r="CG134" s="32" t="str">
        <f t="shared" si="276"/>
        <v/>
      </c>
      <c r="CH134" s="32" t="str">
        <f t="shared" si="276"/>
        <v/>
      </c>
      <c r="CI134" s="33" t="str">
        <f t="shared" si="276"/>
        <v/>
      </c>
      <c r="CL134" s="31" t="str">
        <f t="shared" si="277"/>
        <v/>
      </c>
      <c r="CM134" s="32" t="str">
        <f t="shared" si="277"/>
        <v/>
      </c>
      <c r="CN134" s="32" t="str">
        <f t="shared" si="277"/>
        <v/>
      </c>
      <c r="CO134" s="32" t="str">
        <f t="shared" si="277"/>
        <v/>
      </c>
      <c r="CP134" s="32" t="str">
        <f t="shared" si="277"/>
        <v/>
      </c>
      <c r="CQ134" s="32" t="str">
        <f t="shared" si="277"/>
        <v/>
      </c>
      <c r="CR134" s="33" t="str">
        <f t="shared" si="277"/>
        <v/>
      </c>
      <c r="CU134" s="31" t="str">
        <f t="shared" si="282"/>
        <v/>
      </c>
      <c r="CV134" s="32" t="str">
        <f t="shared" si="282"/>
        <v/>
      </c>
      <c r="CW134" s="32" t="str">
        <f t="shared" si="282"/>
        <v/>
      </c>
      <c r="CX134" s="32" t="str">
        <f t="shared" si="282"/>
        <v/>
      </c>
      <c r="CY134" s="32" t="str">
        <f t="shared" si="282"/>
        <v/>
      </c>
      <c r="CZ134" s="32" t="str">
        <f t="shared" si="282"/>
        <v/>
      </c>
      <c r="DA134" s="33" t="str">
        <f t="shared" si="282"/>
        <v/>
      </c>
      <c r="DD134" s="28" t="str">
        <f t="shared" ref="DD134:DJ134" si="301">IF(AND($B134=1,SUM(BL134:BL140)&gt;=3),$DG$2,"")</f>
        <v/>
      </c>
      <c r="DE134" s="29">
        <f t="shared" si="301"/>
        <v>1</v>
      </c>
      <c r="DF134" s="29" t="str">
        <f t="shared" si="301"/>
        <v/>
      </c>
      <c r="DG134" s="29" t="str">
        <f t="shared" si="301"/>
        <v/>
      </c>
      <c r="DH134" s="29" t="str">
        <f t="shared" si="301"/>
        <v/>
      </c>
      <c r="DI134" s="29" t="str">
        <f t="shared" si="301"/>
        <v/>
      </c>
      <c r="DJ134" s="30" t="str">
        <f t="shared" si="301"/>
        <v/>
      </c>
    </row>
    <row r="135" spans="1:114" x14ac:dyDescent="0.2">
      <c r="A135" s="53">
        <v>131</v>
      </c>
      <c r="B135">
        <v>0</v>
      </c>
      <c r="C135" s="1" t="str">
        <f>IF(B135=1,SUM(B$5:B135),"")</f>
        <v/>
      </c>
      <c r="D135">
        <v>0</v>
      </c>
      <c r="E135">
        <v>0</v>
      </c>
      <c r="F135">
        <v>0</v>
      </c>
      <c r="G135" s="64">
        <f t="shared" si="297"/>
        <v>0</v>
      </c>
      <c r="H135" s="64">
        <f t="shared" si="298"/>
        <v>0</v>
      </c>
      <c r="I135" s="65">
        <f t="shared" si="299"/>
        <v>0</v>
      </c>
      <c r="K135" s="50"/>
      <c r="L135" s="50"/>
      <c r="M135" s="50"/>
      <c r="N135" s="50"/>
      <c r="O135" s="50"/>
      <c r="P135" s="50"/>
      <c r="Q135" s="50"/>
      <c r="S135" s="26" t="str">
        <f t="shared" si="300"/>
        <v/>
      </c>
      <c r="AD135" s="31" t="str">
        <f t="shared" si="275"/>
        <v/>
      </c>
      <c r="AE135" s="32" t="str">
        <f t="shared" si="275"/>
        <v/>
      </c>
      <c r="AF135" s="32" t="str">
        <f t="shared" si="275"/>
        <v/>
      </c>
      <c r="AG135" s="32" t="str">
        <f t="shared" si="275"/>
        <v/>
      </c>
      <c r="AH135" s="32" t="str">
        <f t="shared" si="275"/>
        <v/>
      </c>
      <c r="AI135" s="32" t="str">
        <f t="shared" si="275"/>
        <v/>
      </c>
      <c r="AJ135" s="33" t="str">
        <f t="shared" si="275"/>
        <v/>
      </c>
      <c r="AV135" s="31" t="str">
        <f t="shared" si="292"/>
        <v/>
      </c>
      <c r="AW135" s="32" t="str">
        <f t="shared" si="292"/>
        <v/>
      </c>
      <c r="AX135" s="32" t="str">
        <f t="shared" si="292"/>
        <v/>
      </c>
      <c r="AY135" s="32" t="str">
        <f t="shared" si="292"/>
        <v/>
      </c>
      <c r="AZ135" s="32" t="str">
        <f t="shared" si="292"/>
        <v/>
      </c>
      <c r="BA135" s="32" t="str">
        <f t="shared" si="292"/>
        <v/>
      </c>
      <c r="BB135" s="33" t="str">
        <f t="shared" si="292"/>
        <v/>
      </c>
      <c r="BD135" s="28" t="str">
        <f t="shared" si="293"/>
        <v/>
      </c>
      <c r="BE135" s="29" t="str">
        <f t="shared" si="293"/>
        <v/>
      </c>
      <c r="BF135" s="29" t="str">
        <f t="shared" si="293"/>
        <v/>
      </c>
      <c r="BG135" s="29" t="str">
        <f t="shared" si="293"/>
        <v/>
      </c>
      <c r="BH135" s="29" t="str">
        <f t="shared" si="293"/>
        <v/>
      </c>
      <c r="BI135" s="29" t="str">
        <f t="shared" si="293"/>
        <v/>
      </c>
      <c r="BJ135" s="30" t="str">
        <f t="shared" si="293"/>
        <v/>
      </c>
      <c r="BL135" s="31" t="str">
        <f t="shared" si="294"/>
        <v/>
      </c>
      <c r="BM135" s="32" t="str">
        <f t="shared" si="294"/>
        <v/>
      </c>
      <c r="BN135" s="32" t="str">
        <f t="shared" si="294"/>
        <v/>
      </c>
      <c r="BO135" s="32" t="str">
        <f t="shared" si="294"/>
        <v/>
      </c>
      <c r="BP135" s="32" t="str">
        <f t="shared" si="294"/>
        <v/>
      </c>
      <c r="BQ135" s="32" t="str">
        <f t="shared" si="294"/>
        <v/>
      </c>
      <c r="BR135" s="32" t="str">
        <f t="shared" si="294"/>
        <v/>
      </c>
      <c r="BS135" s="33" t="str">
        <f t="shared" si="295"/>
        <v/>
      </c>
      <c r="BU135" s="28" t="str">
        <f t="shared" si="251"/>
        <v/>
      </c>
      <c r="BV135" s="29" t="str">
        <f t="shared" si="252"/>
        <v/>
      </c>
      <c r="BW135" s="29" t="str">
        <f t="shared" si="253"/>
        <v/>
      </c>
      <c r="BX135" s="29" t="str">
        <f t="shared" si="254"/>
        <v/>
      </c>
      <c r="BY135" s="29" t="str">
        <f t="shared" si="255"/>
        <v/>
      </c>
      <c r="BZ135" s="29" t="str">
        <f t="shared" si="256"/>
        <v/>
      </c>
      <c r="CA135" s="30" t="str">
        <f t="shared" si="257"/>
        <v/>
      </c>
      <c r="CC135" s="31" t="str">
        <f t="shared" si="276"/>
        <v/>
      </c>
      <c r="CD135" s="32" t="str">
        <f t="shared" si="276"/>
        <v/>
      </c>
      <c r="CE135" s="32" t="str">
        <f t="shared" si="276"/>
        <v/>
      </c>
      <c r="CF135" s="32" t="str">
        <f t="shared" si="276"/>
        <v/>
      </c>
      <c r="CG135" s="32" t="str">
        <f t="shared" si="276"/>
        <v/>
      </c>
      <c r="CH135" s="32" t="str">
        <f t="shared" si="276"/>
        <v/>
      </c>
      <c r="CI135" s="33" t="str">
        <f t="shared" si="276"/>
        <v/>
      </c>
      <c r="CL135" s="31" t="str">
        <f t="shared" si="277"/>
        <v/>
      </c>
      <c r="CM135" s="32" t="str">
        <f t="shared" si="277"/>
        <v/>
      </c>
      <c r="CN135" s="32" t="str">
        <f t="shared" si="277"/>
        <v/>
      </c>
      <c r="CO135" s="32" t="str">
        <f t="shared" si="277"/>
        <v/>
      </c>
      <c r="CP135" s="32" t="str">
        <f t="shared" si="277"/>
        <v/>
      </c>
      <c r="CQ135" s="32" t="str">
        <f t="shared" si="277"/>
        <v/>
      </c>
      <c r="CR135" s="33" t="str">
        <f t="shared" si="277"/>
        <v/>
      </c>
      <c r="CU135" s="31" t="str">
        <f t="shared" si="282"/>
        <v/>
      </c>
      <c r="CV135" s="32" t="str">
        <f t="shared" si="282"/>
        <v/>
      </c>
      <c r="CW135" s="32" t="str">
        <f t="shared" si="282"/>
        <v/>
      </c>
      <c r="CX135" s="32" t="str">
        <f t="shared" si="282"/>
        <v/>
      </c>
      <c r="CY135" s="32" t="str">
        <f t="shared" si="282"/>
        <v/>
      </c>
      <c r="CZ135" s="32" t="str">
        <f t="shared" si="282"/>
        <v/>
      </c>
      <c r="DA135" s="33" t="str">
        <f t="shared" si="282"/>
        <v/>
      </c>
      <c r="DD135" s="28" t="str">
        <f t="shared" ref="DD135:DJ135" si="302">IF(AND($B135=1,SUM(BL135:BL141)&gt;=3),$DG$2,"")</f>
        <v/>
      </c>
      <c r="DE135" s="29" t="str">
        <f t="shared" si="302"/>
        <v/>
      </c>
      <c r="DF135" s="29" t="str">
        <f t="shared" si="302"/>
        <v/>
      </c>
      <c r="DG135" s="29" t="str">
        <f t="shared" si="302"/>
        <v/>
      </c>
      <c r="DH135" s="29" t="str">
        <f t="shared" si="302"/>
        <v/>
      </c>
      <c r="DI135" s="29" t="str">
        <f t="shared" si="302"/>
        <v/>
      </c>
      <c r="DJ135" s="30" t="str">
        <f t="shared" si="302"/>
        <v/>
      </c>
    </row>
    <row r="136" spans="1:114" x14ac:dyDescent="0.2">
      <c r="A136" s="53">
        <v>132</v>
      </c>
      <c r="B136">
        <v>1</v>
      </c>
      <c r="C136" s="1">
        <f>IF(B136=1,SUM(B$5:B136),"")</f>
        <v>110</v>
      </c>
      <c r="D136">
        <v>0</v>
      </c>
      <c r="E136">
        <v>0</v>
      </c>
      <c r="F136">
        <v>0</v>
      </c>
      <c r="G136" s="64">
        <f t="shared" si="297"/>
        <v>0</v>
      </c>
      <c r="H136" s="64">
        <f t="shared" si="298"/>
        <v>0</v>
      </c>
      <c r="I136" s="65">
        <f t="shared" si="299"/>
        <v>0</v>
      </c>
      <c r="K136" s="50"/>
      <c r="L136" s="50"/>
      <c r="M136" s="50"/>
      <c r="N136" s="50"/>
      <c r="O136" s="50" t="s">
        <v>13</v>
      </c>
      <c r="P136" s="50" t="s">
        <v>5</v>
      </c>
      <c r="Q136" s="50"/>
      <c r="S136" s="26" t="str">
        <f t="shared" si="300"/>
        <v/>
      </c>
      <c r="AD136" s="31" t="str">
        <f t="shared" si="275"/>
        <v/>
      </c>
      <c r="AE136" s="32" t="str">
        <f t="shared" si="275"/>
        <v/>
      </c>
      <c r="AF136" s="32" t="str">
        <f t="shared" si="275"/>
        <v/>
      </c>
      <c r="AG136" s="32" t="str">
        <f t="shared" si="275"/>
        <v/>
      </c>
      <c r="AH136" s="32" t="str">
        <f t="shared" si="275"/>
        <v/>
      </c>
      <c r="AI136" s="32" t="str">
        <f t="shared" si="275"/>
        <v/>
      </c>
      <c r="AJ136" s="33" t="str">
        <f t="shared" si="275"/>
        <v/>
      </c>
      <c r="AV136" s="31" t="str">
        <f t="shared" si="292"/>
        <v/>
      </c>
      <c r="AW136" s="32" t="str">
        <f t="shared" si="292"/>
        <v/>
      </c>
      <c r="AX136" s="32" t="str">
        <f t="shared" si="292"/>
        <v/>
      </c>
      <c r="AY136" s="32" t="str">
        <f t="shared" si="292"/>
        <v/>
      </c>
      <c r="AZ136" s="32" t="str">
        <f t="shared" si="292"/>
        <v/>
      </c>
      <c r="BA136" s="32" t="str">
        <f t="shared" si="292"/>
        <v/>
      </c>
      <c r="BB136" s="33" t="str">
        <f t="shared" si="292"/>
        <v/>
      </c>
      <c r="BD136" s="28" t="str">
        <f t="shared" si="293"/>
        <v/>
      </c>
      <c r="BE136" s="29" t="str">
        <f t="shared" si="293"/>
        <v/>
      </c>
      <c r="BF136" s="29" t="str">
        <f t="shared" si="293"/>
        <v/>
      </c>
      <c r="BG136" s="29" t="str">
        <f t="shared" si="293"/>
        <v/>
      </c>
      <c r="BH136" s="29" t="str">
        <f t="shared" si="293"/>
        <v/>
      </c>
      <c r="BI136" s="29" t="str">
        <f t="shared" si="293"/>
        <v/>
      </c>
      <c r="BJ136" s="30" t="str">
        <f t="shared" si="293"/>
        <v/>
      </c>
      <c r="BL136" s="31" t="str">
        <f t="shared" si="294"/>
        <v/>
      </c>
      <c r="BM136" s="32" t="str">
        <f t="shared" si="294"/>
        <v/>
      </c>
      <c r="BN136" s="32" t="str">
        <f t="shared" si="294"/>
        <v/>
      </c>
      <c r="BO136" s="32" t="str">
        <f t="shared" si="294"/>
        <v/>
      </c>
      <c r="BP136" s="32">
        <f t="shared" si="294"/>
        <v>1</v>
      </c>
      <c r="BQ136" s="32">
        <f t="shared" si="294"/>
        <v>1</v>
      </c>
      <c r="BR136" s="32" t="str">
        <f t="shared" si="294"/>
        <v/>
      </c>
      <c r="BS136" s="33" t="str">
        <f t="shared" si="295"/>
        <v/>
      </c>
      <c r="BU136" s="28" t="str">
        <f t="shared" si="251"/>
        <v/>
      </c>
      <c r="BV136" s="29" t="str">
        <f t="shared" si="252"/>
        <v/>
      </c>
      <c r="BW136" s="29" t="str">
        <f t="shared" si="253"/>
        <v/>
      </c>
      <c r="BX136" s="29" t="str">
        <f t="shared" si="254"/>
        <v/>
      </c>
      <c r="BY136" s="29" t="str">
        <f t="shared" si="255"/>
        <v/>
      </c>
      <c r="BZ136" s="29" t="str">
        <f t="shared" si="256"/>
        <v/>
      </c>
      <c r="CA136" s="30" t="str">
        <f t="shared" si="257"/>
        <v/>
      </c>
      <c r="CC136" s="31" t="str">
        <f t="shared" si="276"/>
        <v/>
      </c>
      <c r="CD136" s="32" t="str">
        <f t="shared" si="276"/>
        <v/>
      </c>
      <c r="CE136" s="32" t="str">
        <f t="shared" si="276"/>
        <v/>
      </c>
      <c r="CF136" s="32" t="str">
        <f t="shared" si="276"/>
        <v/>
      </c>
      <c r="CG136" s="32" t="str">
        <f t="shared" si="276"/>
        <v/>
      </c>
      <c r="CH136" s="32" t="str">
        <f t="shared" si="276"/>
        <v/>
      </c>
      <c r="CI136" s="33" t="str">
        <f t="shared" si="276"/>
        <v/>
      </c>
      <c r="CL136" s="31" t="str">
        <f t="shared" si="277"/>
        <v/>
      </c>
      <c r="CM136" s="32" t="str">
        <f t="shared" si="277"/>
        <v/>
      </c>
      <c r="CN136" s="32" t="str">
        <f t="shared" si="277"/>
        <v/>
      </c>
      <c r="CO136" s="32" t="str">
        <f t="shared" si="277"/>
        <v/>
      </c>
      <c r="CP136" s="32" t="str">
        <f t="shared" si="277"/>
        <v/>
      </c>
      <c r="CQ136" s="32" t="str">
        <f t="shared" si="277"/>
        <v/>
      </c>
      <c r="CR136" s="33" t="str">
        <f t="shared" si="277"/>
        <v/>
      </c>
      <c r="CU136" s="31" t="str">
        <f t="shared" si="282"/>
        <v/>
      </c>
      <c r="CV136" s="32" t="str">
        <f t="shared" si="282"/>
        <v/>
      </c>
      <c r="CW136" s="32" t="str">
        <f t="shared" si="282"/>
        <v/>
      </c>
      <c r="CX136" s="32" t="str">
        <f t="shared" si="282"/>
        <v/>
      </c>
      <c r="CY136" s="32" t="str">
        <f t="shared" si="282"/>
        <v/>
      </c>
      <c r="CZ136" s="32" t="str">
        <f t="shared" si="282"/>
        <v/>
      </c>
      <c r="DA136" s="33" t="str">
        <f t="shared" si="282"/>
        <v/>
      </c>
      <c r="DD136" s="28" t="str">
        <f t="shared" ref="DD136:DJ136" si="303">IF(AND($B136=1,SUM(BL136:BL142)&gt;=3),$DG$2,"")</f>
        <v/>
      </c>
      <c r="DE136" s="29" t="str">
        <f t="shared" si="303"/>
        <v/>
      </c>
      <c r="DF136" s="29" t="str">
        <f t="shared" si="303"/>
        <v/>
      </c>
      <c r="DG136" s="29" t="str">
        <f t="shared" si="303"/>
        <v/>
      </c>
      <c r="DH136" s="29" t="str">
        <f t="shared" si="303"/>
        <v/>
      </c>
      <c r="DI136" s="29" t="str">
        <f t="shared" si="303"/>
        <v/>
      </c>
      <c r="DJ136" s="30" t="str">
        <f t="shared" si="303"/>
        <v/>
      </c>
    </row>
    <row r="137" spans="1:114" x14ac:dyDescent="0.2">
      <c r="A137" s="53">
        <v>133</v>
      </c>
      <c r="B137">
        <v>1</v>
      </c>
      <c r="C137" s="1">
        <f>IF(B137=1,SUM(B$5:B137),"")</f>
        <v>111</v>
      </c>
      <c r="D137">
        <v>0</v>
      </c>
      <c r="E137">
        <v>0</v>
      </c>
      <c r="F137">
        <v>0</v>
      </c>
      <c r="G137" s="64">
        <f t="shared" si="297"/>
        <v>0</v>
      </c>
      <c r="H137" s="64">
        <f t="shared" si="298"/>
        <v>0</v>
      </c>
      <c r="I137" s="65">
        <f t="shared" si="299"/>
        <v>0</v>
      </c>
      <c r="K137" s="50"/>
      <c r="L137" s="50" t="s">
        <v>4</v>
      </c>
      <c r="M137" s="50"/>
      <c r="N137" s="50" t="s">
        <v>14</v>
      </c>
      <c r="O137" s="50"/>
      <c r="P137" s="50"/>
      <c r="Q137" s="50"/>
      <c r="S137" s="26" t="str">
        <f t="shared" si="300"/>
        <v/>
      </c>
      <c r="AD137" s="31" t="str">
        <f t="shared" si="275"/>
        <v/>
      </c>
      <c r="AE137" s="32" t="str">
        <f t="shared" si="275"/>
        <v/>
      </c>
      <c r="AF137" s="32" t="str">
        <f t="shared" si="275"/>
        <v/>
      </c>
      <c r="AG137" s="32" t="str">
        <f t="shared" si="275"/>
        <v/>
      </c>
      <c r="AH137" s="32" t="str">
        <f t="shared" si="275"/>
        <v/>
      </c>
      <c r="AI137" s="32" t="str">
        <f t="shared" si="275"/>
        <v/>
      </c>
      <c r="AJ137" s="33" t="str">
        <f t="shared" si="275"/>
        <v/>
      </c>
      <c r="AV137" s="31" t="str">
        <f t="shared" si="292"/>
        <v/>
      </c>
      <c r="AW137" s="32" t="str">
        <f t="shared" si="292"/>
        <v/>
      </c>
      <c r="AX137" s="32" t="str">
        <f t="shared" si="292"/>
        <v/>
      </c>
      <c r="AY137" s="32" t="str">
        <f t="shared" si="292"/>
        <v/>
      </c>
      <c r="AZ137" s="32" t="str">
        <f t="shared" si="292"/>
        <v/>
      </c>
      <c r="BA137" s="32" t="str">
        <f t="shared" si="292"/>
        <v/>
      </c>
      <c r="BB137" s="33" t="str">
        <f t="shared" si="292"/>
        <v/>
      </c>
      <c r="BD137" s="28" t="str">
        <f t="shared" si="293"/>
        <v/>
      </c>
      <c r="BE137" s="29" t="str">
        <f t="shared" si="293"/>
        <v/>
      </c>
      <c r="BF137" s="29" t="str">
        <f t="shared" si="293"/>
        <v/>
      </c>
      <c r="BG137" s="29" t="str">
        <f t="shared" si="293"/>
        <v/>
      </c>
      <c r="BH137" s="29" t="str">
        <f t="shared" si="293"/>
        <v/>
      </c>
      <c r="BI137" s="29" t="str">
        <f t="shared" si="293"/>
        <v/>
      </c>
      <c r="BJ137" s="30" t="str">
        <f t="shared" si="293"/>
        <v/>
      </c>
      <c r="BL137" s="31" t="str">
        <f t="shared" si="294"/>
        <v/>
      </c>
      <c r="BM137" s="32">
        <f t="shared" si="294"/>
        <v>1</v>
      </c>
      <c r="BN137" s="32" t="str">
        <f t="shared" si="294"/>
        <v/>
      </c>
      <c r="BO137" s="32">
        <f t="shared" si="294"/>
        <v>1</v>
      </c>
      <c r="BP137" s="32" t="str">
        <f t="shared" si="294"/>
        <v/>
      </c>
      <c r="BQ137" s="32" t="str">
        <f t="shared" si="294"/>
        <v/>
      </c>
      <c r="BR137" s="32" t="str">
        <f t="shared" si="294"/>
        <v/>
      </c>
      <c r="BS137" s="33" t="str">
        <f t="shared" si="295"/>
        <v/>
      </c>
      <c r="BU137" s="28" t="str">
        <f t="shared" si="251"/>
        <v/>
      </c>
      <c r="BV137" s="29" t="str">
        <f t="shared" si="252"/>
        <v/>
      </c>
      <c r="BW137" s="29" t="str">
        <f t="shared" si="253"/>
        <v/>
      </c>
      <c r="BX137" s="29" t="str">
        <f t="shared" si="254"/>
        <v/>
      </c>
      <c r="BY137" s="29" t="str">
        <f t="shared" si="255"/>
        <v/>
      </c>
      <c r="BZ137" s="29" t="str">
        <f t="shared" si="256"/>
        <v/>
      </c>
      <c r="CA137" s="30" t="str">
        <f t="shared" si="257"/>
        <v/>
      </c>
      <c r="CC137" s="31" t="str">
        <f t="shared" si="276"/>
        <v/>
      </c>
      <c r="CD137" s="32" t="str">
        <f t="shared" si="276"/>
        <v/>
      </c>
      <c r="CE137" s="32" t="str">
        <f t="shared" si="276"/>
        <v/>
      </c>
      <c r="CF137" s="32" t="str">
        <f t="shared" si="276"/>
        <v/>
      </c>
      <c r="CG137" s="32" t="str">
        <f t="shared" si="276"/>
        <v/>
      </c>
      <c r="CH137" s="32" t="str">
        <f t="shared" si="276"/>
        <v/>
      </c>
      <c r="CI137" s="33" t="str">
        <f t="shared" si="276"/>
        <v/>
      </c>
      <c r="CL137" s="31" t="str">
        <f t="shared" si="277"/>
        <v/>
      </c>
      <c r="CM137" s="32" t="str">
        <f t="shared" si="277"/>
        <v/>
      </c>
      <c r="CN137" s="32" t="str">
        <f t="shared" si="277"/>
        <v/>
      </c>
      <c r="CO137" s="32" t="str">
        <f t="shared" si="277"/>
        <v/>
      </c>
      <c r="CP137" s="32" t="str">
        <f t="shared" si="277"/>
        <v/>
      </c>
      <c r="CQ137" s="32" t="str">
        <f t="shared" si="277"/>
        <v/>
      </c>
      <c r="CR137" s="33" t="str">
        <f t="shared" si="277"/>
        <v/>
      </c>
      <c r="CU137" s="31" t="str">
        <f t="shared" si="282"/>
        <v/>
      </c>
      <c r="CV137" s="32" t="str">
        <f t="shared" si="282"/>
        <v/>
      </c>
      <c r="CW137" s="32" t="str">
        <f t="shared" si="282"/>
        <v/>
      </c>
      <c r="CX137" s="32" t="str">
        <f t="shared" si="282"/>
        <v/>
      </c>
      <c r="CY137" s="32" t="str">
        <f t="shared" si="282"/>
        <v/>
      </c>
      <c r="CZ137" s="32" t="str">
        <f t="shared" si="282"/>
        <v/>
      </c>
      <c r="DA137" s="33" t="str">
        <f t="shared" si="282"/>
        <v/>
      </c>
      <c r="DD137" s="28" t="str">
        <f t="shared" ref="DD137:DJ137" si="304">IF(AND($B137=1,SUM(BL137:BL143)&gt;=3),$DG$2,"")</f>
        <v/>
      </c>
      <c r="DE137" s="29" t="str">
        <f t="shared" si="304"/>
        <v/>
      </c>
      <c r="DF137" s="29" t="str">
        <f t="shared" si="304"/>
        <v/>
      </c>
      <c r="DG137" s="29" t="str">
        <f t="shared" si="304"/>
        <v/>
      </c>
      <c r="DH137" s="29" t="str">
        <f t="shared" si="304"/>
        <v/>
      </c>
      <c r="DI137" s="29" t="str">
        <f t="shared" si="304"/>
        <v/>
      </c>
      <c r="DJ137" s="30" t="str">
        <f t="shared" si="304"/>
        <v/>
      </c>
    </row>
    <row r="138" spans="1:114" x14ac:dyDescent="0.2">
      <c r="A138" s="53">
        <v>134</v>
      </c>
      <c r="B138">
        <v>1</v>
      </c>
      <c r="C138" s="1">
        <f>IF(B138=1,SUM(B$5:B138),"")</f>
        <v>112</v>
      </c>
      <c r="D138">
        <v>1</v>
      </c>
      <c r="E138">
        <v>0</v>
      </c>
      <c r="F138">
        <v>0</v>
      </c>
      <c r="G138" s="64">
        <f t="shared" si="297"/>
        <v>1</v>
      </c>
      <c r="H138" s="64">
        <f t="shared" si="298"/>
        <v>0</v>
      </c>
      <c r="I138" s="65">
        <f t="shared" si="299"/>
        <v>1</v>
      </c>
      <c r="K138" s="50" t="s">
        <v>10</v>
      </c>
      <c r="L138" s="50"/>
      <c r="M138" s="50" t="s">
        <v>1</v>
      </c>
      <c r="N138" s="50"/>
      <c r="O138" s="50"/>
      <c r="P138" s="50"/>
      <c r="Q138" s="50"/>
      <c r="S138" s="26" t="str">
        <f t="shared" si="300"/>
        <v/>
      </c>
      <c r="AD138" s="31" t="str">
        <f t="shared" si="275"/>
        <v/>
      </c>
      <c r="AE138" s="32" t="str">
        <f t="shared" si="275"/>
        <v/>
      </c>
      <c r="AF138" s="32">
        <f t="shared" si="275"/>
        <v>1</v>
      </c>
      <c r="AG138" s="32" t="str">
        <f t="shared" si="275"/>
        <v/>
      </c>
      <c r="AH138" s="32" t="str">
        <f t="shared" si="275"/>
        <v/>
      </c>
      <c r="AI138" s="32" t="str">
        <f t="shared" si="275"/>
        <v/>
      </c>
      <c r="AJ138" s="33" t="str">
        <f t="shared" si="275"/>
        <v/>
      </c>
      <c r="AV138" s="31" t="str">
        <f t="shared" si="292"/>
        <v/>
      </c>
      <c r="AW138" s="32" t="str">
        <f t="shared" si="292"/>
        <v/>
      </c>
      <c r="AX138" s="32" t="str">
        <f t="shared" si="292"/>
        <v/>
      </c>
      <c r="AY138" s="32" t="str">
        <f t="shared" si="292"/>
        <v/>
      </c>
      <c r="AZ138" s="32" t="str">
        <f t="shared" si="292"/>
        <v/>
      </c>
      <c r="BA138" s="32" t="str">
        <f t="shared" si="292"/>
        <v/>
      </c>
      <c r="BB138" s="33" t="str">
        <f t="shared" si="292"/>
        <v/>
      </c>
      <c r="BD138" s="28" t="str">
        <f t="shared" si="293"/>
        <v/>
      </c>
      <c r="BE138" s="29" t="str">
        <f t="shared" si="293"/>
        <v/>
      </c>
      <c r="BF138" s="29" t="str">
        <f t="shared" si="293"/>
        <v/>
      </c>
      <c r="BG138" s="29" t="str">
        <f t="shared" si="293"/>
        <v/>
      </c>
      <c r="BH138" s="29" t="str">
        <f t="shared" si="293"/>
        <v/>
      </c>
      <c r="BI138" s="29" t="str">
        <f t="shared" si="293"/>
        <v/>
      </c>
      <c r="BJ138" s="30" t="str">
        <f t="shared" si="293"/>
        <v/>
      </c>
      <c r="BL138" s="31">
        <f t="shared" si="294"/>
        <v>1</v>
      </c>
      <c r="BM138" s="32" t="str">
        <f t="shared" si="294"/>
        <v/>
      </c>
      <c r="BN138" s="32">
        <f t="shared" si="294"/>
        <v>1</v>
      </c>
      <c r="BO138" s="32" t="str">
        <f t="shared" si="294"/>
        <v/>
      </c>
      <c r="BP138" s="32" t="str">
        <f t="shared" si="294"/>
        <v/>
      </c>
      <c r="BQ138" s="32" t="str">
        <f t="shared" si="294"/>
        <v/>
      </c>
      <c r="BR138" s="32" t="str">
        <f t="shared" si="294"/>
        <v/>
      </c>
      <c r="BS138" s="33" t="str">
        <f t="shared" si="295"/>
        <v/>
      </c>
      <c r="BU138" s="28" t="str">
        <f t="shared" si="251"/>
        <v/>
      </c>
      <c r="BV138" s="29" t="str">
        <f t="shared" si="252"/>
        <v/>
      </c>
      <c r="BW138" s="29" t="str">
        <f t="shared" si="253"/>
        <v/>
      </c>
      <c r="BX138" s="29" t="str">
        <f t="shared" si="254"/>
        <v/>
      </c>
      <c r="BY138" s="29" t="str">
        <f t="shared" si="255"/>
        <v/>
      </c>
      <c r="BZ138" s="29" t="str">
        <f t="shared" si="256"/>
        <v/>
      </c>
      <c r="CA138" s="30" t="str">
        <f t="shared" si="257"/>
        <v/>
      </c>
      <c r="CC138" s="31" t="str">
        <f t="shared" si="276"/>
        <v/>
      </c>
      <c r="CD138" s="32" t="str">
        <f t="shared" si="276"/>
        <v/>
      </c>
      <c r="CE138" s="32">
        <f t="shared" si="276"/>
        <v>1</v>
      </c>
      <c r="CF138" s="32" t="str">
        <f t="shared" si="276"/>
        <v/>
      </c>
      <c r="CG138" s="32" t="str">
        <f t="shared" si="276"/>
        <v/>
      </c>
      <c r="CH138" s="32" t="str">
        <f t="shared" si="276"/>
        <v/>
      </c>
      <c r="CI138" s="33" t="str">
        <f t="shared" si="276"/>
        <v/>
      </c>
      <c r="CL138" s="31" t="str">
        <f t="shared" si="277"/>
        <v/>
      </c>
      <c r="CM138" s="32" t="str">
        <f t="shared" si="277"/>
        <v/>
      </c>
      <c r="CN138" s="32" t="str">
        <f t="shared" si="277"/>
        <v/>
      </c>
      <c r="CO138" s="32" t="str">
        <f t="shared" si="277"/>
        <v/>
      </c>
      <c r="CP138" s="32" t="str">
        <f t="shared" si="277"/>
        <v/>
      </c>
      <c r="CQ138" s="32" t="str">
        <f t="shared" si="277"/>
        <v/>
      </c>
      <c r="CR138" s="33" t="str">
        <f t="shared" si="277"/>
        <v/>
      </c>
      <c r="CU138" s="31" t="str">
        <f t="shared" si="282"/>
        <v/>
      </c>
      <c r="CV138" s="32" t="str">
        <f t="shared" si="282"/>
        <v/>
      </c>
      <c r="CW138" s="32" t="str">
        <f t="shared" si="282"/>
        <v/>
      </c>
      <c r="CX138" s="32" t="str">
        <f t="shared" si="282"/>
        <v/>
      </c>
      <c r="CY138" s="32" t="str">
        <f t="shared" si="282"/>
        <v/>
      </c>
      <c r="CZ138" s="32" t="str">
        <f t="shared" si="282"/>
        <v/>
      </c>
      <c r="DA138" s="33" t="str">
        <f t="shared" si="282"/>
        <v/>
      </c>
      <c r="DD138" s="28" t="str">
        <f t="shared" ref="DD138:DJ138" si="305">IF(AND($B138=1,SUM(BL138:BL144)&gt;=3),$DG$2,"")</f>
        <v/>
      </c>
      <c r="DE138" s="29" t="str">
        <f t="shared" si="305"/>
        <v/>
      </c>
      <c r="DF138" s="29" t="str">
        <f t="shared" si="305"/>
        <v/>
      </c>
      <c r="DG138" s="29" t="str">
        <f t="shared" si="305"/>
        <v/>
      </c>
      <c r="DH138" s="29" t="str">
        <f t="shared" si="305"/>
        <v/>
      </c>
      <c r="DI138" s="29" t="str">
        <f t="shared" si="305"/>
        <v/>
      </c>
      <c r="DJ138" s="30" t="str">
        <f t="shared" si="305"/>
        <v/>
      </c>
    </row>
    <row r="139" spans="1:114" x14ac:dyDescent="0.2">
      <c r="A139" s="53">
        <v>135</v>
      </c>
      <c r="B139">
        <v>1</v>
      </c>
      <c r="C139" s="1">
        <f>IF(B139=1,SUM(B$5:B139),"")</f>
        <v>113</v>
      </c>
      <c r="D139">
        <v>0</v>
      </c>
      <c r="E139">
        <v>1</v>
      </c>
      <c r="F139">
        <v>0</v>
      </c>
      <c r="G139" s="64">
        <f t="shared" si="297"/>
        <v>0</v>
      </c>
      <c r="H139" s="64">
        <f t="shared" si="298"/>
        <v>1</v>
      </c>
      <c r="I139" s="65">
        <f t="shared" si="299"/>
        <v>1</v>
      </c>
      <c r="K139" s="50"/>
      <c r="L139" s="50"/>
      <c r="M139" s="50"/>
      <c r="N139" s="50"/>
      <c r="O139" s="50"/>
      <c r="P139" s="50" t="s">
        <v>15</v>
      </c>
      <c r="Q139" s="50" t="s">
        <v>6</v>
      </c>
      <c r="S139" s="26" t="str">
        <f t="shared" si="300"/>
        <v/>
      </c>
      <c r="AD139" s="31" t="str">
        <f t="shared" si="275"/>
        <v/>
      </c>
      <c r="AE139" s="32" t="str">
        <f t="shared" si="275"/>
        <v/>
      </c>
      <c r="AF139" s="32" t="str">
        <f t="shared" si="275"/>
        <v/>
      </c>
      <c r="AG139" s="32" t="str">
        <f t="shared" si="275"/>
        <v/>
      </c>
      <c r="AH139" s="32" t="str">
        <f t="shared" si="275"/>
        <v/>
      </c>
      <c r="AI139" s="32" t="str">
        <f t="shared" si="275"/>
        <v/>
      </c>
      <c r="AJ139" s="33">
        <f t="shared" si="275"/>
        <v>1</v>
      </c>
      <c r="AV139" s="31" t="str">
        <f t="shared" si="292"/>
        <v/>
      </c>
      <c r="AW139" s="32" t="str">
        <f t="shared" si="292"/>
        <v/>
      </c>
      <c r="AX139" s="32" t="str">
        <f t="shared" si="292"/>
        <v/>
      </c>
      <c r="AY139" s="32" t="str">
        <f t="shared" si="292"/>
        <v/>
      </c>
      <c r="AZ139" s="32" t="str">
        <f t="shared" si="292"/>
        <v/>
      </c>
      <c r="BA139" s="32" t="str">
        <f t="shared" si="292"/>
        <v/>
      </c>
      <c r="BB139" s="33" t="str">
        <f t="shared" si="292"/>
        <v/>
      </c>
      <c r="BD139" s="28" t="str">
        <f t="shared" si="293"/>
        <v/>
      </c>
      <c r="BE139" s="29" t="str">
        <f t="shared" si="293"/>
        <v/>
      </c>
      <c r="BF139" s="29" t="str">
        <f t="shared" si="293"/>
        <v/>
      </c>
      <c r="BG139" s="29" t="str">
        <f t="shared" si="293"/>
        <v/>
      </c>
      <c r="BH139" s="29" t="str">
        <f t="shared" si="293"/>
        <v/>
      </c>
      <c r="BI139" s="29" t="str">
        <f t="shared" si="293"/>
        <v/>
      </c>
      <c r="BJ139" s="30" t="str">
        <f t="shared" si="293"/>
        <v/>
      </c>
      <c r="BL139" s="31" t="str">
        <f t="shared" si="294"/>
        <v/>
      </c>
      <c r="BM139" s="32" t="str">
        <f t="shared" si="294"/>
        <v/>
      </c>
      <c r="BN139" s="32" t="str">
        <f t="shared" si="294"/>
        <v/>
      </c>
      <c r="BO139" s="32" t="str">
        <f t="shared" si="294"/>
        <v/>
      </c>
      <c r="BP139" s="32" t="str">
        <f t="shared" si="294"/>
        <v/>
      </c>
      <c r="BQ139" s="32">
        <f t="shared" si="294"/>
        <v>1</v>
      </c>
      <c r="BR139" s="32">
        <f t="shared" si="294"/>
        <v>1</v>
      </c>
      <c r="BS139" s="33" t="str">
        <f t="shared" si="295"/>
        <v/>
      </c>
      <c r="BU139" s="28" t="str">
        <f t="shared" si="251"/>
        <v/>
      </c>
      <c r="BV139" s="29" t="str">
        <f t="shared" si="252"/>
        <v/>
      </c>
      <c r="BW139" s="29" t="str">
        <f t="shared" si="253"/>
        <v/>
      </c>
      <c r="BX139" s="29" t="str">
        <f t="shared" si="254"/>
        <v/>
      </c>
      <c r="BY139" s="29" t="str">
        <f t="shared" si="255"/>
        <v/>
      </c>
      <c r="BZ139" s="29" t="str">
        <f t="shared" si="256"/>
        <v/>
      </c>
      <c r="CA139" s="30" t="str">
        <f t="shared" si="257"/>
        <v/>
      </c>
      <c r="CC139" s="31" t="str">
        <f t="shared" si="276"/>
        <v/>
      </c>
      <c r="CD139" s="32" t="str">
        <f t="shared" si="276"/>
        <v/>
      </c>
      <c r="CE139" s="32" t="str">
        <f t="shared" si="276"/>
        <v/>
      </c>
      <c r="CF139" s="32" t="str">
        <f t="shared" si="276"/>
        <v/>
      </c>
      <c r="CG139" s="32" t="str">
        <f t="shared" si="276"/>
        <v/>
      </c>
      <c r="CH139" s="32" t="str">
        <f t="shared" si="276"/>
        <v/>
      </c>
      <c r="CI139" s="33" t="str">
        <f t="shared" si="276"/>
        <v/>
      </c>
      <c r="CL139" s="31" t="str">
        <f t="shared" si="277"/>
        <v/>
      </c>
      <c r="CM139" s="32" t="str">
        <f t="shared" si="277"/>
        <v/>
      </c>
      <c r="CN139" s="32" t="str">
        <f t="shared" si="277"/>
        <v/>
      </c>
      <c r="CO139" s="32" t="str">
        <f t="shared" si="277"/>
        <v/>
      </c>
      <c r="CP139" s="32" t="str">
        <f t="shared" si="277"/>
        <v/>
      </c>
      <c r="CQ139" s="32" t="str">
        <f t="shared" si="277"/>
        <v/>
      </c>
      <c r="CR139" s="33">
        <f t="shared" si="277"/>
        <v>1</v>
      </c>
      <c r="CU139" s="31" t="str">
        <f t="shared" si="282"/>
        <v/>
      </c>
      <c r="CV139" s="32" t="str">
        <f t="shared" si="282"/>
        <v/>
      </c>
      <c r="CW139" s="32" t="str">
        <f t="shared" si="282"/>
        <v/>
      </c>
      <c r="CX139" s="32" t="str">
        <f t="shared" si="282"/>
        <v/>
      </c>
      <c r="CY139" s="32" t="str">
        <f t="shared" si="282"/>
        <v/>
      </c>
      <c r="CZ139" s="32" t="str">
        <f t="shared" si="282"/>
        <v/>
      </c>
      <c r="DA139" s="33" t="str">
        <f t="shared" si="282"/>
        <v/>
      </c>
      <c r="DD139" s="28" t="str">
        <f t="shared" ref="DD139:DJ139" si="306">IF(AND($B139=1,SUM(BL139:BL145)&gt;=3),$DG$2,"")</f>
        <v/>
      </c>
      <c r="DE139" s="29" t="str">
        <f t="shared" si="306"/>
        <v/>
      </c>
      <c r="DF139" s="29" t="str">
        <f t="shared" si="306"/>
        <v/>
      </c>
      <c r="DG139" s="29" t="str">
        <f t="shared" si="306"/>
        <v/>
      </c>
      <c r="DH139" s="29" t="str">
        <f t="shared" si="306"/>
        <v/>
      </c>
      <c r="DI139" s="29" t="str">
        <f t="shared" si="306"/>
        <v/>
      </c>
      <c r="DJ139" s="30" t="str">
        <f t="shared" si="306"/>
        <v/>
      </c>
    </row>
    <row r="140" spans="1:114" x14ac:dyDescent="0.2">
      <c r="A140" s="53">
        <v>136</v>
      </c>
      <c r="B140">
        <v>1</v>
      </c>
      <c r="C140" s="1">
        <f>IF(B140=1,SUM(B$5:B140),"")</f>
        <v>114</v>
      </c>
      <c r="D140">
        <v>0</v>
      </c>
      <c r="E140">
        <v>0</v>
      </c>
      <c r="F140">
        <v>0</v>
      </c>
      <c r="G140" s="64">
        <f t="shared" si="297"/>
        <v>0</v>
      </c>
      <c r="H140" s="64">
        <f t="shared" si="298"/>
        <v>0</v>
      </c>
      <c r="I140" s="65">
        <f t="shared" si="299"/>
        <v>0</v>
      </c>
      <c r="K140" s="50"/>
      <c r="L140" s="50" t="s">
        <v>11</v>
      </c>
      <c r="M140" s="50"/>
      <c r="N140" s="50"/>
      <c r="O140" s="50" t="s">
        <v>2</v>
      </c>
      <c r="P140" s="50"/>
      <c r="Q140" s="50"/>
      <c r="S140" s="26" t="str">
        <f t="shared" si="300"/>
        <v/>
      </c>
      <c r="AD140" s="31" t="str">
        <f t="shared" si="275"/>
        <v/>
      </c>
      <c r="AE140" s="32" t="str">
        <f t="shared" si="275"/>
        <v/>
      </c>
      <c r="AF140" s="32" t="str">
        <f t="shared" si="275"/>
        <v/>
      </c>
      <c r="AG140" s="32" t="str">
        <f t="shared" si="275"/>
        <v/>
      </c>
      <c r="AH140" s="32" t="str">
        <f t="shared" si="275"/>
        <v/>
      </c>
      <c r="AI140" s="32" t="str">
        <f t="shared" si="275"/>
        <v/>
      </c>
      <c r="AJ140" s="33" t="str">
        <f t="shared" si="275"/>
        <v/>
      </c>
      <c r="AV140" s="31" t="str">
        <f t="shared" si="292"/>
        <v/>
      </c>
      <c r="AW140" s="32" t="str">
        <f t="shared" si="292"/>
        <v/>
      </c>
      <c r="AX140" s="32" t="str">
        <f t="shared" si="292"/>
        <v/>
      </c>
      <c r="AY140" s="32" t="str">
        <f t="shared" si="292"/>
        <v/>
      </c>
      <c r="AZ140" s="32" t="str">
        <f t="shared" si="292"/>
        <v/>
      </c>
      <c r="BA140" s="32" t="str">
        <f t="shared" si="292"/>
        <v/>
      </c>
      <c r="BB140" s="33" t="str">
        <f t="shared" si="292"/>
        <v/>
      </c>
      <c r="BD140" s="28" t="str">
        <f t="shared" si="293"/>
        <v/>
      </c>
      <c r="BE140" s="29" t="str">
        <f t="shared" si="293"/>
        <v/>
      </c>
      <c r="BF140" s="29" t="str">
        <f t="shared" si="293"/>
        <v/>
      </c>
      <c r="BG140" s="29" t="str">
        <f t="shared" si="293"/>
        <v/>
      </c>
      <c r="BH140" s="29" t="str">
        <f t="shared" si="293"/>
        <v/>
      </c>
      <c r="BI140" s="29" t="str">
        <f t="shared" si="293"/>
        <v/>
      </c>
      <c r="BJ140" s="30" t="str">
        <f t="shared" si="293"/>
        <v/>
      </c>
      <c r="BL140" s="31" t="str">
        <f t="shared" si="294"/>
        <v/>
      </c>
      <c r="BM140" s="32">
        <f t="shared" si="294"/>
        <v>1</v>
      </c>
      <c r="BN140" s="32" t="str">
        <f t="shared" si="294"/>
        <v/>
      </c>
      <c r="BO140" s="32" t="str">
        <f t="shared" si="294"/>
        <v/>
      </c>
      <c r="BP140" s="32">
        <f t="shared" si="294"/>
        <v>1</v>
      </c>
      <c r="BQ140" s="32" t="str">
        <f t="shared" si="294"/>
        <v/>
      </c>
      <c r="BR140" s="32" t="str">
        <f t="shared" si="294"/>
        <v/>
      </c>
      <c r="BS140" s="33" t="str">
        <f t="shared" si="295"/>
        <v/>
      </c>
      <c r="BU140" s="28" t="str">
        <f t="shared" si="251"/>
        <v/>
      </c>
      <c r="BV140" s="29" t="str">
        <f t="shared" si="252"/>
        <v/>
      </c>
      <c r="BW140" s="29" t="str">
        <f t="shared" si="253"/>
        <v/>
      </c>
      <c r="BX140" s="29" t="str">
        <f t="shared" si="254"/>
        <v/>
      </c>
      <c r="BY140" s="29" t="str">
        <f t="shared" si="255"/>
        <v/>
      </c>
      <c r="BZ140" s="29" t="str">
        <f t="shared" si="256"/>
        <v/>
      </c>
      <c r="CA140" s="30" t="str">
        <f t="shared" si="257"/>
        <v/>
      </c>
      <c r="CC140" s="31" t="str">
        <f t="shared" si="276"/>
        <v/>
      </c>
      <c r="CD140" s="32" t="str">
        <f t="shared" si="276"/>
        <v/>
      </c>
      <c r="CE140" s="32" t="str">
        <f t="shared" si="276"/>
        <v/>
      </c>
      <c r="CF140" s="32" t="str">
        <f t="shared" si="276"/>
        <v/>
      </c>
      <c r="CG140" s="32" t="str">
        <f t="shared" si="276"/>
        <v/>
      </c>
      <c r="CH140" s="32" t="str">
        <f t="shared" si="276"/>
        <v/>
      </c>
      <c r="CI140" s="33" t="str">
        <f t="shared" si="276"/>
        <v/>
      </c>
      <c r="CL140" s="31" t="str">
        <f t="shared" si="277"/>
        <v/>
      </c>
      <c r="CM140" s="32" t="str">
        <f t="shared" si="277"/>
        <v/>
      </c>
      <c r="CN140" s="32" t="str">
        <f t="shared" si="277"/>
        <v/>
      </c>
      <c r="CO140" s="32" t="str">
        <f t="shared" si="277"/>
        <v/>
      </c>
      <c r="CP140" s="32" t="str">
        <f t="shared" si="277"/>
        <v/>
      </c>
      <c r="CQ140" s="32" t="str">
        <f t="shared" si="277"/>
        <v/>
      </c>
      <c r="CR140" s="33" t="str">
        <f t="shared" si="277"/>
        <v/>
      </c>
      <c r="CU140" s="31" t="str">
        <f t="shared" si="282"/>
        <v/>
      </c>
      <c r="CV140" s="32" t="str">
        <f t="shared" si="282"/>
        <v/>
      </c>
      <c r="CW140" s="32" t="str">
        <f t="shared" si="282"/>
        <v/>
      </c>
      <c r="CX140" s="32" t="str">
        <f t="shared" si="282"/>
        <v/>
      </c>
      <c r="CY140" s="32" t="str">
        <f t="shared" si="282"/>
        <v/>
      </c>
      <c r="CZ140" s="32" t="str">
        <f t="shared" si="282"/>
        <v/>
      </c>
      <c r="DA140" s="33" t="str">
        <f t="shared" si="282"/>
        <v/>
      </c>
      <c r="DD140" s="28" t="str">
        <f t="shared" ref="DD140:DJ140" si="307">IF(AND($B140=1,SUM(BL140:BL146)&gt;=3),$DG$2,"")</f>
        <v/>
      </c>
      <c r="DE140" s="29" t="str">
        <f t="shared" si="307"/>
        <v/>
      </c>
      <c r="DF140" s="29" t="str">
        <f t="shared" si="307"/>
        <v/>
      </c>
      <c r="DG140" s="29" t="str">
        <f t="shared" si="307"/>
        <v/>
      </c>
      <c r="DH140" s="29" t="str">
        <f t="shared" si="307"/>
        <v/>
      </c>
      <c r="DI140" s="29" t="str">
        <f t="shared" si="307"/>
        <v/>
      </c>
      <c r="DJ140" s="30" t="str">
        <f t="shared" si="307"/>
        <v/>
      </c>
    </row>
    <row r="141" spans="1:114" x14ac:dyDescent="0.2">
      <c r="A141" s="53">
        <v>137</v>
      </c>
      <c r="B141">
        <v>1</v>
      </c>
      <c r="C141" s="1">
        <f>IF(B141=1,SUM(B$5:B141),"")</f>
        <v>115</v>
      </c>
      <c r="D141">
        <v>0</v>
      </c>
      <c r="E141">
        <v>0</v>
      </c>
      <c r="F141">
        <v>0</v>
      </c>
      <c r="G141" s="64">
        <f t="shared" si="297"/>
        <v>0</v>
      </c>
      <c r="H141" s="64">
        <f t="shared" si="298"/>
        <v>0</v>
      </c>
      <c r="I141" s="65">
        <f t="shared" si="299"/>
        <v>0</v>
      </c>
      <c r="K141" s="50" t="s">
        <v>4</v>
      </c>
      <c r="L141" s="50"/>
      <c r="M141" s="50"/>
      <c r="N141" s="50" t="s">
        <v>8</v>
      </c>
      <c r="O141" s="50"/>
      <c r="P141" s="50"/>
      <c r="Q141" s="50"/>
      <c r="S141" s="26" t="str">
        <f t="shared" si="300"/>
        <v/>
      </c>
      <c r="AD141" s="31" t="str">
        <f t="shared" si="275"/>
        <v/>
      </c>
      <c r="AE141" s="32" t="str">
        <f t="shared" si="275"/>
        <v/>
      </c>
      <c r="AF141" s="32" t="str">
        <f t="shared" si="275"/>
        <v/>
      </c>
      <c r="AG141" s="32" t="str">
        <f t="shared" si="275"/>
        <v/>
      </c>
      <c r="AH141" s="32" t="str">
        <f t="shared" si="275"/>
        <v/>
      </c>
      <c r="AI141" s="32" t="str">
        <f t="shared" si="275"/>
        <v/>
      </c>
      <c r="AJ141" s="33" t="str">
        <f t="shared" si="275"/>
        <v/>
      </c>
      <c r="AV141" s="31" t="str">
        <f t="shared" si="292"/>
        <v/>
      </c>
      <c r="AW141" s="32" t="str">
        <f t="shared" si="292"/>
        <v/>
      </c>
      <c r="AX141" s="32" t="str">
        <f t="shared" si="292"/>
        <v/>
      </c>
      <c r="AY141" s="32" t="str">
        <f t="shared" si="292"/>
        <v/>
      </c>
      <c r="AZ141" s="32" t="str">
        <f t="shared" si="292"/>
        <v/>
      </c>
      <c r="BA141" s="32" t="str">
        <f t="shared" si="292"/>
        <v/>
      </c>
      <c r="BB141" s="33" t="str">
        <f t="shared" si="292"/>
        <v/>
      </c>
      <c r="BD141" s="28" t="str">
        <f t="shared" si="293"/>
        <v/>
      </c>
      <c r="BE141" s="29" t="str">
        <f t="shared" si="293"/>
        <v/>
      </c>
      <c r="BF141" s="29" t="str">
        <f t="shared" si="293"/>
        <v/>
      </c>
      <c r="BG141" s="29" t="str">
        <f t="shared" si="293"/>
        <v/>
      </c>
      <c r="BH141" s="29" t="str">
        <f t="shared" si="293"/>
        <v/>
      </c>
      <c r="BI141" s="29" t="str">
        <f t="shared" si="293"/>
        <v/>
      </c>
      <c r="BJ141" s="30" t="str">
        <f t="shared" si="293"/>
        <v/>
      </c>
      <c r="BL141" s="31">
        <f t="shared" si="294"/>
        <v>1</v>
      </c>
      <c r="BM141" s="32" t="str">
        <f t="shared" si="294"/>
        <v/>
      </c>
      <c r="BN141" s="32" t="str">
        <f t="shared" si="294"/>
        <v/>
      </c>
      <c r="BO141" s="32">
        <f t="shared" si="294"/>
        <v>1</v>
      </c>
      <c r="BP141" s="32" t="str">
        <f t="shared" si="294"/>
        <v/>
      </c>
      <c r="BQ141" s="32" t="str">
        <f t="shared" si="294"/>
        <v/>
      </c>
      <c r="BR141" s="32" t="str">
        <f t="shared" si="294"/>
        <v/>
      </c>
      <c r="BS141" s="33" t="str">
        <f t="shared" si="295"/>
        <v/>
      </c>
      <c r="BU141" s="28" t="str">
        <f t="shared" si="251"/>
        <v/>
      </c>
      <c r="BV141" s="29" t="str">
        <f t="shared" si="252"/>
        <v/>
      </c>
      <c r="BW141" s="29" t="str">
        <f t="shared" si="253"/>
        <v/>
      </c>
      <c r="BX141" s="29" t="str">
        <f t="shared" si="254"/>
        <v/>
      </c>
      <c r="BY141" s="29" t="str">
        <f t="shared" si="255"/>
        <v/>
      </c>
      <c r="BZ141" s="29" t="str">
        <f t="shared" si="256"/>
        <v/>
      </c>
      <c r="CA141" s="30" t="str">
        <f t="shared" si="257"/>
        <v/>
      </c>
      <c r="CC141" s="31" t="str">
        <f t="shared" si="276"/>
        <v/>
      </c>
      <c r="CD141" s="32" t="str">
        <f t="shared" si="276"/>
        <v/>
      </c>
      <c r="CE141" s="32" t="str">
        <f t="shared" si="276"/>
        <v/>
      </c>
      <c r="CF141" s="32" t="str">
        <f t="shared" si="276"/>
        <v/>
      </c>
      <c r="CG141" s="32" t="str">
        <f t="shared" si="276"/>
        <v/>
      </c>
      <c r="CH141" s="32" t="str">
        <f t="shared" si="276"/>
        <v/>
      </c>
      <c r="CI141" s="33" t="str">
        <f t="shared" si="276"/>
        <v/>
      </c>
      <c r="CL141" s="31" t="str">
        <f t="shared" si="277"/>
        <v/>
      </c>
      <c r="CM141" s="32" t="str">
        <f t="shared" si="277"/>
        <v/>
      </c>
      <c r="CN141" s="32" t="str">
        <f t="shared" si="277"/>
        <v/>
      </c>
      <c r="CO141" s="32" t="str">
        <f t="shared" si="277"/>
        <v/>
      </c>
      <c r="CP141" s="32" t="str">
        <f t="shared" si="277"/>
        <v/>
      </c>
      <c r="CQ141" s="32" t="str">
        <f t="shared" si="277"/>
        <v/>
      </c>
      <c r="CR141" s="33" t="str">
        <f t="shared" si="277"/>
        <v/>
      </c>
      <c r="CU141" s="31" t="str">
        <f t="shared" si="282"/>
        <v/>
      </c>
      <c r="CV141" s="32" t="str">
        <f t="shared" si="282"/>
        <v/>
      </c>
      <c r="CW141" s="32" t="str">
        <f t="shared" si="282"/>
        <v/>
      </c>
      <c r="CX141" s="32" t="str">
        <f t="shared" si="282"/>
        <v/>
      </c>
      <c r="CY141" s="32" t="str">
        <f t="shared" si="282"/>
        <v/>
      </c>
      <c r="CZ141" s="32" t="str">
        <f t="shared" si="282"/>
        <v/>
      </c>
      <c r="DA141" s="33" t="str">
        <f t="shared" si="282"/>
        <v/>
      </c>
      <c r="DD141" s="28" t="str">
        <f t="shared" ref="DD141:DJ141" si="308">IF(AND($B141=1,SUM(BL141:BL147)&gt;=3),$DG$2,"")</f>
        <v/>
      </c>
      <c r="DE141" s="29" t="str">
        <f t="shared" si="308"/>
        <v/>
      </c>
      <c r="DF141" s="29" t="str">
        <f t="shared" si="308"/>
        <v/>
      </c>
      <c r="DG141" s="29" t="str">
        <f t="shared" si="308"/>
        <v/>
      </c>
      <c r="DH141" s="29" t="str">
        <f t="shared" si="308"/>
        <v/>
      </c>
      <c r="DI141" s="29" t="str">
        <f t="shared" si="308"/>
        <v/>
      </c>
      <c r="DJ141" s="30" t="str">
        <f t="shared" si="308"/>
        <v/>
      </c>
    </row>
    <row r="142" spans="1:114" x14ac:dyDescent="0.2">
      <c r="A142" s="53">
        <v>138</v>
      </c>
      <c r="B142">
        <v>0</v>
      </c>
      <c r="C142" s="1" t="str">
        <f>IF(B142=1,SUM(B$5:B142),"")</f>
        <v/>
      </c>
      <c r="D142">
        <v>0</v>
      </c>
      <c r="E142">
        <v>0</v>
      </c>
      <c r="F142">
        <v>0</v>
      </c>
      <c r="G142" s="64">
        <f t="shared" si="297"/>
        <v>0</v>
      </c>
      <c r="H142" s="64">
        <f t="shared" si="298"/>
        <v>0</v>
      </c>
      <c r="I142" s="65">
        <f t="shared" si="299"/>
        <v>0</v>
      </c>
      <c r="K142" s="50"/>
      <c r="L142" s="50"/>
      <c r="M142" s="50"/>
      <c r="N142" s="50"/>
      <c r="O142" s="50"/>
      <c r="P142" s="50"/>
      <c r="Q142" s="50"/>
      <c r="S142" s="26" t="str">
        <f t="shared" si="300"/>
        <v/>
      </c>
      <c r="AD142" s="31" t="str">
        <f t="shared" si="275"/>
        <v/>
      </c>
      <c r="AE142" s="32" t="str">
        <f t="shared" si="275"/>
        <v/>
      </c>
      <c r="AF142" s="32" t="str">
        <f t="shared" si="275"/>
        <v/>
      </c>
      <c r="AG142" s="32" t="str">
        <f t="shared" si="275"/>
        <v/>
      </c>
      <c r="AH142" s="32" t="str">
        <f t="shared" si="275"/>
        <v/>
      </c>
      <c r="AI142" s="32" t="str">
        <f t="shared" si="275"/>
        <v/>
      </c>
      <c r="AJ142" s="33" t="str">
        <f t="shared" si="275"/>
        <v/>
      </c>
      <c r="AV142" s="31" t="str">
        <f t="shared" si="292"/>
        <v/>
      </c>
      <c r="AW142" s="32" t="str">
        <f t="shared" si="292"/>
        <v/>
      </c>
      <c r="AX142" s="32" t="str">
        <f t="shared" si="292"/>
        <v/>
      </c>
      <c r="AY142" s="32" t="str">
        <f t="shared" si="292"/>
        <v/>
      </c>
      <c r="AZ142" s="32" t="str">
        <f t="shared" si="292"/>
        <v/>
      </c>
      <c r="BA142" s="32" t="str">
        <f t="shared" si="292"/>
        <v/>
      </c>
      <c r="BB142" s="33" t="str">
        <f t="shared" si="292"/>
        <v/>
      </c>
      <c r="BD142" s="28" t="str">
        <f t="shared" si="293"/>
        <v/>
      </c>
      <c r="BE142" s="29" t="str">
        <f t="shared" si="293"/>
        <v/>
      </c>
      <c r="BF142" s="29" t="str">
        <f t="shared" si="293"/>
        <v/>
      </c>
      <c r="BG142" s="29" t="str">
        <f t="shared" si="293"/>
        <v/>
      </c>
      <c r="BH142" s="29" t="str">
        <f t="shared" si="293"/>
        <v/>
      </c>
      <c r="BI142" s="29" t="str">
        <f t="shared" si="293"/>
        <v/>
      </c>
      <c r="BJ142" s="30" t="str">
        <f t="shared" si="293"/>
        <v/>
      </c>
      <c r="BL142" s="31" t="str">
        <f t="shared" si="294"/>
        <v/>
      </c>
      <c r="BM142" s="32" t="str">
        <f t="shared" si="294"/>
        <v/>
      </c>
      <c r="BN142" s="32" t="str">
        <f t="shared" si="294"/>
        <v/>
      </c>
      <c r="BO142" s="32" t="str">
        <f t="shared" si="294"/>
        <v/>
      </c>
      <c r="BP142" s="32" t="str">
        <f t="shared" si="294"/>
        <v/>
      </c>
      <c r="BQ142" s="32" t="str">
        <f t="shared" si="294"/>
        <v/>
      </c>
      <c r="BR142" s="32" t="str">
        <f t="shared" si="294"/>
        <v/>
      </c>
      <c r="BS142" s="33" t="str">
        <f t="shared" si="295"/>
        <v/>
      </c>
      <c r="BU142" s="28" t="str">
        <f t="shared" si="251"/>
        <v/>
      </c>
      <c r="BV142" s="29" t="str">
        <f t="shared" si="252"/>
        <v/>
      </c>
      <c r="BW142" s="29" t="str">
        <f t="shared" si="253"/>
        <v/>
      </c>
      <c r="BX142" s="29" t="str">
        <f t="shared" si="254"/>
        <v/>
      </c>
      <c r="BY142" s="29" t="str">
        <f t="shared" si="255"/>
        <v/>
      </c>
      <c r="BZ142" s="29" t="str">
        <f t="shared" si="256"/>
        <v/>
      </c>
      <c r="CA142" s="30" t="str">
        <f t="shared" si="257"/>
        <v/>
      </c>
      <c r="CC142" s="31" t="str">
        <f t="shared" si="276"/>
        <v/>
      </c>
      <c r="CD142" s="32" t="str">
        <f t="shared" si="276"/>
        <v/>
      </c>
      <c r="CE142" s="32" t="str">
        <f t="shared" si="276"/>
        <v/>
      </c>
      <c r="CF142" s="32" t="str">
        <f t="shared" si="276"/>
        <v/>
      </c>
      <c r="CG142" s="32" t="str">
        <f t="shared" si="276"/>
        <v/>
      </c>
      <c r="CH142" s="32" t="str">
        <f t="shared" si="276"/>
        <v/>
      </c>
      <c r="CI142" s="33" t="str">
        <f t="shared" si="276"/>
        <v/>
      </c>
      <c r="CL142" s="31" t="str">
        <f t="shared" si="277"/>
        <v/>
      </c>
      <c r="CM142" s="32" t="str">
        <f t="shared" si="277"/>
        <v/>
      </c>
      <c r="CN142" s="32" t="str">
        <f t="shared" si="277"/>
        <v/>
      </c>
      <c r="CO142" s="32" t="str">
        <f t="shared" si="277"/>
        <v/>
      </c>
      <c r="CP142" s="32" t="str">
        <f t="shared" si="277"/>
        <v/>
      </c>
      <c r="CQ142" s="32" t="str">
        <f t="shared" si="277"/>
        <v/>
      </c>
      <c r="CR142" s="33" t="str">
        <f t="shared" si="277"/>
        <v/>
      </c>
      <c r="CU142" s="31" t="str">
        <f t="shared" si="282"/>
        <v/>
      </c>
      <c r="CV142" s="32" t="str">
        <f t="shared" si="282"/>
        <v/>
      </c>
      <c r="CW142" s="32" t="str">
        <f t="shared" si="282"/>
        <v/>
      </c>
      <c r="CX142" s="32" t="str">
        <f t="shared" si="282"/>
        <v/>
      </c>
      <c r="CY142" s="32" t="str">
        <f t="shared" si="282"/>
        <v/>
      </c>
      <c r="CZ142" s="32" t="str">
        <f t="shared" si="282"/>
        <v/>
      </c>
      <c r="DA142" s="33" t="str">
        <f t="shared" si="282"/>
        <v/>
      </c>
      <c r="DD142" s="28" t="str">
        <f t="shared" ref="DD142:DJ142" si="309">IF(AND($B142=1,SUM(BL142:BL148)&gt;=3),$DG$2,"")</f>
        <v/>
      </c>
      <c r="DE142" s="29" t="str">
        <f t="shared" si="309"/>
        <v/>
      </c>
      <c r="DF142" s="29" t="str">
        <f t="shared" si="309"/>
        <v/>
      </c>
      <c r="DG142" s="29" t="str">
        <f t="shared" si="309"/>
        <v/>
      </c>
      <c r="DH142" s="29" t="str">
        <f t="shared" si="309"/>
        <v/>
      </c>
      <c r="DI142" s="29" t="str">
        <f t="shared" si="309"/>
        <v/>
      </c>
      <c r="DJ142" s="30" t="str">
        <f t="shared" si="309"/>
        <v/>
      </c>
    </row>
    <row r="143" spans="1:114" x14ac:dyDescent="0.2">
      <c r="A143" s="53">
        <v>139</v>
      </c>
      <c r="B143">
        <v>1</v>
      </c>
      <c r="C143" s="1">
        <f>IF(B143=1,SUM(B$5:B143),"")</f>
        <v>116</v>
      </c>
      <c r="D143">
        <v>0</v>
      </c>
      <c r="E143">
        <v>0</v>
      </c>
      <c r="F143">
        <v>0</v>
      </c>
      <c r="G143" s="64">
        <f t="shared" si="297"/>
        <v>0</v>
      </c>
      <c r="H143" s="64">
        <f t="shared" si="298"/>
        <v>0</v>
      </c>
      <c r="I143" s="65">
        <f t="shared" si="299"/>
        <v>0</v>
      </c>
      <c r="K143" s="50"/>
      <c r="L143" s="50"/>
      <c r="M143" s="50" t="s">
        <v>6</v>
      </c>
      <c r="N143" s="50"/>
      <c r="O143" s="50"/>
      <c r="P143" s="50" t="s">
        <v>10</v>
      </c>
      <c r="Q143" s="50"/>
      <c r="S143" s="26" t="str">
        <f t="shared" si="300"/>
        <v/>
      </c>
      <c r="AD143" s="31" t="str">
        <f t="shared" si="275"/>
        <v/>
      </c>
      <c r="AE143" s="32" t="str">
        <f t="shared" si="275"/>
        <v/>
      </c>
      <c r="AF143" s="32" t="str">
        <f t="shared" si="275"/>
        <v/>
      </c>
      <c r="AG143" s="32" t="str">
        <f t="shared" si="275"/>
        <v/>
      </c>
      <c r="AH143" s="32" t="str">
        <f t="shared" si="275"/>
        <v/>
      </c>
      <c r="AI143" s="32" t="str">
        <f t="shared" si="275"/>
        <v/>
      </c>
      <c r="AJ143" s="33" t="str">
        <f t="shared" si="275"/>
        <v/>
      </c>
      <c r="AV143" s="31" t="str">
        <f t="shared" si="292"/>
        <v/>
      </c>
      <c r="AW143" s="32" t="str">
        <f t="shared" si="292"/>
        <v/>
      </c>
      <c r="AX143" s="32" t="str">
        <f t="shared" si="292"/>
        <v/>
      </c>
      <c r="AY143" s="32" t="str">
        <f t="shared" si="292"/>
        <v/>
      </c>
      <c r="AZ143" s="32" t="str">
        <f t="shared" si="292"/>
        <v/>
      </c>
      <c r="BA143" s="32" t="str">
        <f t="shared" si="292"/>
        <v/>
      </c>
      <c r="BB143" s="33" t="str">
        <f t="shared" si="292"/>
        <v/>
      </c>
      <c r="BD143" s="28" t="str">
        <f t="shared" si="293"/>
        <v/>
      </c>
      <c r="BE143" s="29" t="str">
        <f t="shared" si="293"/>
        <v/>
      </c>
      <c r="BF143" s="29" t="str">
        <f t="shared" si="293"/>
        <v/>
      </c>
      <c r="BG143" s="29" t="str">
        <f t="shared" si="293"/>
        <v/>
      </c>
      <c r="BH143" s="29" t="str">
        <f t="shared" si="293"/>
        <v/>
      </c>
      <c r="BI143" s="29" t="str">
        <f t="shared" si="293"/>
        <v/>
      </c>
      <c r="BJ143" s="30" t="str">
        <f t="shared" si="293"/>
        <v/>
      </c>
      <c r="BL143" s="31" t="str">
        <f t="shared" si="294"/>
        <v/>
      </c>
      <c r="BM143" s="32" t="str">
        <f t="shared" si="294"/>
        <v/>
      </c>
      <c r="BN143" s="32">
        <f t="shared" si="294"/>
        <v>1</v>
      </c>
      <c r="BO143" s="32" t="str">
        <f t="shared" si="294"/>
        <v/>
      </c>
      <c r="BP143" s="32" t="str">
        <f t="shared" si="294"/>
        <v/>
      </c>
      <c r="BQ143" s="32">
        <f t="shared" si="294"/>
        <v>1</v>
      </c>
      <c r="BR143" s="32" t="str">
        <f t="shared" si="294"/>
        <v/>
      </c>
      <c r="BS143" s="33" t="str">
        <f t="shared" si="295"/>
        <v/>
      </c>
      <c r="BU143" s="28" t="str">
        <f t="shared" si="251"/>
        <v/>
      </c>
      <c r="BV143" s="29" t="str">
        <f t="shared" si="252"/>
        <v/>
      </c>
      <c r="BW143" s="29" t="str">
        <f t="shared" si="253"/>
        <v/>
      </c>
      <c r="BX143" s="29" t="str">
        <f t="shared" si="254"/>
        <v/>
      </c>
      <c r="BY143" s="29" t="str">
        <f t="shared" si="255"/>
        <v/>
      </c>
      <c r="BZ143" s="29" t="str">
        <f t="shared" si="256"/>
        <v/>
      </c>
      <c r="CA143" s="30" t="str">
        <f t="shared" si="257"/>
        <v/>
      </c>
      <c r="CC143" s="31" t="str">
        <f t="shared" si="276"/>
        <v/>
      </c>
      <c r="CD143" s="32" t="str">
        <f t="shared" si="276"/>
        <v/>
      </c>
      <c r="CE143" s="32" t="str">
        <f t="shared" si="276"/>
        <v/>
      </c>
      <c r="CF143" s="32" t="str">
        <f t="shared" si="276"/>
        <v/>
      </c>
      <c r="CG143" s="32" t="str">
        <f t="shared" si="276"/>
        <v/>
      </c>
      <c r="CH143" s="32" t="str">
        <f t="shared" si="276"/>
        <v/>
      </c>
      <c r="CI143" s="33" t="str">
        <f t="shared" si="276"/>
        <v/>
      </c>
      <c r="CL143" s="31" t="str">
        <f t="shared" si="277"/>
        <v/>
      </c>
      <c r="CM143" s="32" t="str">
        <f t="shared" si="277"/>
        <v/>
      </c>
      <c r="CN143" s="32" t="str">
        <f t="shared" si="277"/>
        <v/>
      </c>
      <c r="CO143" s="32" t="str">
        <f t="shared" si="277"/>
        <v/>
      </c>
      <c r="CP143" s="32" t="str">
        <f t="shared" si="277"/>
        <v/>
      </c>
      <c r="CQ143" s="32" t="str">
        <f t="shared" si="277"/>
        <v/>
      </c>
      <c r="CR143" s="33" t="str">
        <f t="shared" si="277"/>
        <v/>
      </c>
      <c r="CU143" s="31" t="str">
        <f t="shared" si="282"/>
        <v/>
      </c>
      <c r="CV143" s="32" t="str">
        <f t="shared" si="282"/>
        <v/>
      </c>
      <c r="CW143" s="32" t="str">
        <f t="shared" si="282"/>
        <v/>
      </c>
      <c r="CX143" s="32" t="str">
        <f t="shared" si="282"/>
        <v/>
      </c>
      <c r="CY143" s="32" t="str">
        <f t="shared" si="282"/>
        <v/>
      </c>
      <c r="CZ143" s="32" t="str">
        <f t="shared" si="282"/>
        <v/>
      </c>
      <c r="DA143" s="33" t="str">
        <f t="shared" si="282"/>
        <v/>
      </c>
      <c r="DD143" s="28" t="str">
        <f t="shared" ref="DD143:DJ143" si="310">IF(AND($B143=1,SUM(BL143:BL149)&gt;=3),$DG$2,"")</f>
        <v/>
      </c>
      <c r="DE143" s="29" t="str">
        <f t="shared" si="310"/>
        <v/>
      </c>
      <c r="DF143" s="29" t="str">
        <f t="shared" si="310"/>
        <v/>
      </c>
      <c r="DG143" s="29" t="str">
        <f t="shared" si="310"/>
        <v/>
      </c>
      <c r="DH143" s="29" t="str">
        <f t="shared" si="310"/>
        <v/>
      </c>
      <c r="DI143" s="29" t="str">
        <f t="shared" si="310"/>
        <v/>
      </c>
      <c r="DJ143" s="30" t="str">
        <f t="shared" si="310"/>
        <v/>
      </c>
    </row>
    <row r="144" spans="1:114" x14ac:dyDescent="0.2">
      <c r="A144" s="53">
        <v>140</v>
      </c>
      <c r="B144">
        <v>1</v>
      </c>
      <c r="C144" s="1">
        <f>IF(B144=1,SUM(B$5:B144),"")</f>
        <v>117</v>
      </c>
      <c r="D144">
        <v>0</v>
      </c>
      <c r="E144">
        <v>0</v>
      </c>
      <c r="F144">
        <v>1</v>
      </c>
      <c r="G144" s="64">
        <f t="shared" si="297"/>
        <v>0</v>
      </c>
      <c r="H144" s="64">
        <f t="shared" si="298"/>
        <v>0</v>
      </c>
      <c r="I144" s="65">
        <f t="shared" si="299"/>
        <v>1</v>
      </c>
      <c r="K144" s="50"/>
      <c r="L144" s="50" t="s">
        <v>7</v>
      </c>
      <c r="M144" s="50"/>
      <c r="N144" s="50"/>
      <c r="O144" s="50"/>
      <c r="P144" s="50"/>
      <c r="Q144" s="50" t="s">
        <v>14</v>
      </c>
      <c r="S144" s="26" t="str">
        <f t="shared" si="300"/>
        <v/>
      </c>
      <c r="AD144" s="31" t="str">
        <f t="shared" si="275"/>
        <v/>
      </c>
      <c r="AE144" s="32">
        <f t="shared" si="275"/>
        <v>1</v>
      </c>
      <c r="AF144" s="32" t="str">
        <f t="shared" si="275"/>
        <v/>
      </c>
      <c r="AG144" s="32" t="str">
        <f t="shared" si="275"/>
        <v/>
      </c>
      <c r="AH144" s="32" t="str">
        <f t="shared" si="275"/>
        <v/>
      </c>
      <c r="AI144" s="32" t="str">
        <f t="shared" si="275"/>
        <v/>
      </c>
      <c r="AJ144" s="33" t="str">
        <f t="shared" si="275"/>
        <v/>
      </c>
      <c r="AV144" s="31" t="str">
        <f t="shared" si="292"/>
        <v/>
      </c>
      <c r="AW144" s="32" t="str">
        <f t="shared" si="292"/>
        <v/>
      </c>
      <c r="AX144" s="32" t="str">
        <f t="shared" si="292"/>
        <v/>
      </c>
      <c r="AY144" s="32" t="str">
        <f t="shared" si="292"/>
        <v/>
      </c>
      <c r="AZ144" s="32" t="str">
        <f t="shared" si="292"/>
        <v/>
      </c>
      <c r="BA144" s="32" t="str">
        <f t="shared" si="292"/>
        <v/>
      </c>
      <c r="BB144" s="33" t="str">
        <f t="shared" si="292"/>
        <v/>
      </c>
      <c r="BD144" s="28" t="str">
        <f t="shared" si="293"/>
        <v/>
      </c>
      <c r="BE144" s="29" t="str">
        <f t="shared" si="293"/>
        <v/>
      </c>
      <c r="BF144" s="29" t="str">
        <f t="shared" si="293"/>
        <v/>
      </c>
      <c r="BG144" s="29" t="str">
        <f t="shared" si="293"/>
        <v/>
      </c>
      <c r="BH144" s="29" t="str">
        <f t="shared" si="293"/>
        <v/>
      </c>
      <c r="BI144" s="29" t="str">
        <f t="shared" si="293"/>
        <v/>
      </c>
      <c r="BJ144" s="30" t="str">
        <f t="shared" si="293"/>
        <v/>
      </c>
      <c r="BL144" s="31" t="str">
        <f t="shared" si="294"/>
        <v/>
      </c>
      <c r="BM144" s="32">
        <f t="shared" si="294"/>
        <v>1</v>
      </c>
      <c r="BN144" s="32" t="str">
        <f t="shared" si="294"/>
        <v/>
      </c>
      <c r="BO144" s="32" t="str">
        <f t="shared" si="294"/>
        <v/>
      </c>
      <c r="BP144" s="32" t="str">
        <f t="shared" si="294"/>
        <v/>
      </c>
      <c r="BQ144" s="32" t="str">
        <f t="shared" si="294"/>
        <v/>
      </c>
      <c r="BR144" s="32">
        <f t="shared" si="294"/>
        <v>1</v>
      </c>
      <c r="BS144" s="33" t="str">
        <f t="shared" si="295"/>
        <v/>
      </c>
      <c r="BU144" s="28" t="str">
        <f t="shared" si="251"/>
        <v/>
      </c>
      <c r="BV144" s="29" t="str">
        <f t="shared" si="252"/>
        <v/>
      </c>
      <c r="BW144" s="29" t="str">
        <f t="shared" si="253"/>
        <v/>
      </c>
      <c r="BX144" s="29" t="str">
        <f t="shared" si="254"/>
        <v/>
      </c>
      <c r="BY144" s="29" t="str">
        <f t="shared" si="255"/>
        <v/>
      </c>
      <c r="BZ144" s="29" t="str">
        <f t="shared" si="256"/>
        <v/>
      </c>
      <c r="CA144" s="30" t="str">
        <f t="shared" si="257"/>
        <v/>
      </c>
      <c r="CC144" s="31" t="str">
        <f t="shared" si="276"/>
        <v/>
      </c>
      <c r="CD144" s="32" t="str">
        <f t="shared" si="276"/>
        <v/>
      </c>
      <c r="CE144" s="32" t="str">
        <f t="shared" si="276"/>
        <v/>
      </c>
      <c r="CF144" s="32" t="str">
        <f t="shared" si="276"/>
        <v/>
      </c>
      <c r="CG144" s="32" t="str">
        <f t="shared" si="276"/>
        <v/>
      </c>
      <c r="CH144" s="32" t="str">
        <f t="shared" si="276"/>
        <v/>
      </c>
      <c r="CI144" s="33" t="str">
        <f t="shared" si="276"/>
        <v/>
      </c>
      <c r="CL144" s="31" t="str">
        <f t="shared" si="277"/>
        <v/>
      </c>
      <c r="CM144" s="32" t="str">
        <f t="shared" si="277"/>
        <v/>
      </c>
      <c r="CN144" s="32" t="str">
        <f t="shared" si="277"/>
        <v/>
      </c>
      <c r="CO144" s="32" t="str">
        <f t="shared" si="277"/>
        <v/>
      </c>
      <c r="CP144" s="32" t="str">
        <f t="shared" si="277"/>
        <v/>
      </c>
      <c r="CQ144" s="32" t="str">
        <f t="shared" si="277"/>
        <v/>
      </c>
      <c r="CR144" s="33" t="str">
        <f t="shared" si="277"/>
        <v/>
      </c>
      <c r="CU144" s="31" t="str">
        <f t="shared" si="282"/>
        <v/>
      </c>
      <c r="CV144" s="32">
        <f t="shared" si="282"/>
        <v>1</v>
      </c>
      <c r="CW144" s="32" t="str">
        <f t="shared" si="282"/>
        <v/>
      </c>
      <c r="CX144" s="32" t="str">
        <f t="shared" si="282"/>
        <v/>
      </c>
      <c r="CY144" s="32" t="str">
        <f t="shared" si="282"/>
        <v/>
      </c>
      <c r="CZ144" s="32" t="str">
        <f t="shared" si="282"/>
        <v/>
      </c>
      <c r="DA144" s="33" t="str">
        <f t="shared" si="282"/>
        <v/>
      </c>
      <c r="DD144" s="28" t="str">
        <f t="shared" ref="DD144:DJ144" si="311">IF(AND($B144=1,SUM(BL144:BL150)&gt;=3),$DG$2,"")</f>
        <v/>
      </c>
      <c r="DE144" s="29" t="str">
        <f t="shared" si="311"/>
        <v/>
      </c>
      <c r="DF144" s="29" t="str">
        <f t="shared" si="311"/>
        <v/>
      </c>
      <c r="DG144" s="29" t="str">
        <f t="shared" si="311"/>
        <v/>
      </c>
      <c r="DH144" s="29" t="str">
        <f t="shared" si="311"/>
        <v/>
      </c>
      <c r="DI144" s="29" t="str">
        <f t="shared" si="311"/>
        <v/>
      </c>
      <c r="DJ144" s="30" t="str">
        <f t="shared" si="311"/>
        <v/>
      </c>
    </row>
    <row r="145" spans="1:114" x14ac:dyDescent="0.2">
      <c r="A145" s="53">
        <v>141</v>
      </c>
      <c r="B145">
        <v>1</v>
      </c>
      <c r="C145" s="1">
        <f>IF(B145=1,SUM(B$5:B145),"")</f>
        <v>118</v>
      </c>
      <c r="D145">
        <v>1</v>
      </c>
      <c r="E145">
        <v>0</v>
      </c>
      <c r="F145">
        <v>0</v>
      </c>
      <c r="G145" s="64">
        <f t="shared" si="297"/>
        <v>1</v>
      </c>
      <c r="H145" s="64">
        <f t="shared" si="298"/>
        <v>0</v>
      </c>
      <c r="I145" s="65">
        <f t="shared" si="299"/>
        <v>1</v>
      </c>
      <c r="K145" s="50" t="s">
        <v>11</v>
      </c>
      <c r="L145" s="50"/>
      <c r="M145" s="50"/>
      <c r="N145" s="50"/>
      <c r="O145" s="50" t="s">
        <v>1</v>
      </c>
      <c r="P145" s="50"/>
      <c r="Q145" s="50"/>
      <c r="S145" s="26" t="str">
        <f t="shared" si="300"/>
        <v/>
      </c>
      <c r="AD145" s="31" t="str">
        <f t="shared" si="275"/>
        <v/>
      </c>
      <c r="AE145" s="32" t="str">
        <f t="shared" si="275"/>
        <v/>
      </c>
      <c r="AF145" s="32" t="str">
        <f t="shared" si="275"/>
        <v/>
      </c>
      <c r="AG145" s="32" t="str">
        <f t="shared" si="275"/>
        <v/>
      </c>
      <c r="AH145" s="32">
        <f t="shared" si="275"/>
        <v>1</v>
      </c>
      <c r="AI145" s="32" t="str">
        <f t="shared" si="275"/>
        <v/>
      </c>
      <c r="AJ145" s="33" t="str">
        <f t="shared" si="275"/>
        <v/>
      </c>
      <c r="AV145" s="31" t="str">
        <f t="shared" si="292"/>
        <v/>
      </c>
      <c r="AW145" s="32" t="str">
        <f t="shared" si="292"/>
        <v/>
      </c>
      <c r="AX145" s="32" t="str">
        <f t="shared" si="292"/>
        <v/>
      </c>
      <c r="AY145" s="32" t="str">
        <f t="shared" si="292"/>
        <v/>
      </c>
      <c r="AZ145" s="32" t="str">
        <f t="shared" si="292"/>
        <v/>
      </c>
      <c r="BA145" s="32" t="str">
        <f t="shared" si="292"/>
        <v/>
      </c>
      <c r="BB145" s="33" t="str">
        <f t="shared" si="292"/>
        <v/>
      </c>
      <c r="BD145" s="28" t="str">
        <f t="shared" si="293"/>
        <v/>
      </c>
      <c r="BE145" s="29" t="str">
        <f t="shared" si="293"/>
        <v/>
      </c>
      <c r="BF145" s="29" t="str">
        <f t="shared" si="293"/>
        <v/>
      </c>
      <c r="BG145" s="29" t="str">
        <f t="shared" si="293"/>
        <v/>
      </c>
      <c r="BH145" s="29" t="str">
        <f t="shared" si="293"/>
        <v/>
      </c>
      <c r="BI145" s="29" t="str">
        <f t="shared" si="293"/>
        <v/>
      </c>
      <c r="BJ145" s="30" t="str">
        <f t="shared" si="293"/>
        <v/>
      </c>
      <c r="BL145" s="31">
        <f t="shared" si="294"/>
        <v>1</v>
      </c>
      <c r="BM145" s="32" t="str">
        <f t="shared" si="294"/>
        <v/>
      </c>
      <c r="BN145" s="32" t="str">
        <f t="shared" si="294"/>
        <v/>
      </c>
      <c r="BO145" s="32" t="str">
        <f t="shared" si="294"/>
        <v/>
      </c>
      <c r="BP145" s="32">
        <f t="shared" si="294"/>
        <v>1</v>
      </c>
      <c r="BQ145" s="32" t="str">
        <f t="shared" si="294"/>
        <v/>
      </c>
      <c r="BR145" s="32" t="str">
        <f t="shared" si="294"/>
        <v/>
      </c>
      <c r="BS145" s="33" t="str">
        <f t="shared" si="295"/>
        <v/>
      </c>
      <c r="BU145" s="28" t="str">
        <f t="shared" si="251"/>
        <v/>
      </c>
      <c r="BV145" s="29" t="str">
        <f t="shared" si="252"/>
        <v/>
      </c>
      <c r="BW145" s="29" t="str">
        <f t="shared" si="253"/>
        <v/>
      </c>
      <c r="BX145" s="29" t="str">
        <f t="shared" si="254"/>
        <v/>
      </c>
      <c r="BY145" s="29" t="str">
        <f t="shared" si="255"/>
        <v/>
      </c>
      <c r="BZ145" s="29" t="str">
        <f t="shared" si="256"/>
        <v/>
      </c>
      <c r="CA145" s="30" t="str">
        <f t="shared" si="257"/>
        <v/>
      </c>
      <c r="CC145" s="31" t="str">
        <f t="shared" si="276"/>
        <v/>
      </c>
      <c r="CD145" s="32" t="str">
        <f t="shared" si="276"/>
        <v/>
      </c>
      <c r="CE145" s="32" t="str">
        <f t="shared" si="276"/>
        <v/>
      </c>
      <c r="CF145" s="32" t="str">
        <f t="shared" si="276"/>
        <v/>
      </c>
      <c r="CG145" s="32">
        <f t="shared" si="276"/>
        <v>1</v>
      </c>
      <c r="CH145" s="32" t="str">
        <f t="shared" si="276"/>
        <v/>
      </c>
      <c r="CI145" s="33" t="str">
        <f t="shared" si="276"/>
        <v/>
      </c>
      <c r="CL145" s="31" t="str">
        <f t="shared" si="277"/>
        <v/>
      </c>
      <c r="CM145" s="32" t="str">
        <f t="shared" si="277"/>
        <v/>
      </c>
      <c r="CN145" s="32" t="str">
        <f t="shared" si="277"/>
        <v/>
      </c>
      <c r="CO145" s="32" t="str">
        <f t="shared" si="277"/>
        <v/>
      </c>
      <c r="CP145" s="32" t="str">
        <f t="shared" si="277"/>
        <v/>
      </c>
      <c r="CQ145" s="32" t="str">
        <f t="shared" si="277"/>
        <v/>
      </c>
      <c r="CR145" s="33" t="str">
        <f t="shared" si="277"/>
        <v/>
      </c>
      <c r="CU145" s="31" t="str">
        <f t="shared" si="282"/>
        <v/>
      </c>
      <c r="CV145" s="32" t="str">
        <f t="shared" si="282"/>
        <v/>
      </c>
      <c r="CW145" s="32" t="str">
        <f t="shared" si="282"/>
        <v/>
      </c>
      <c r="CX145" s="32" t="str">
        <f t="shared" si="282"/>
        <v/>
      </c>
      <c r="CY145" s="32" t="str">
        <f t="shared" si="282"/>
        <v/>
      </c>
      <c r="CZ145" s="32" t="str">
        <f t="shared" si="282"/>
        <v/>
      </c>
      <c r="DA145" s="33" t="str">
        <f t="shared" si="282"/>
        <v/>
      </c>
      <c r="DD145" s="28" t="str">
        <f t="shared" ref="DD145:DJ145" si="312">IF(AND($B145=1,SUM(BL145:BL151)&gt;=3),$DG$2,"")</f>
        <v/>
      </c>
      <c r="DE145" s="29" t="str">
        <f t="shared" si="312"/>
        <v/>
      </c>
      <c r="DF145" s="29" t="str">
        <f t="shared" si="312"/>
        <v/>
      </c>
      <c r="DG145" s="29" t="str">
        <f t="shared" si="312"/>
        <v/>
      </c>
      <c r="DH145" s="29" t="str">
        <f t="shared" si="312"/>
        <v/>
      </c>
      <c r="DI145" s="29" t="str">
        <f t="shared" si="312"/>
        <v/>
      </c>
      <c r="DJ145" s="30" t="str">
        <f t="shared" si="312"/>
        <v/>
      </c>
    </row>
    <row r="146" spans="1:114" x14ac:dyDescent="0.2">
      <c r="A146" s="53">
        <v>142</v>
      </c>
      <c r="B146">
        <v>1</v>
      </c>
      <c r="C146" s="1">
        <f>IF(B146=1,SUM(B$5:B146),"")</f>
        <v>119</v>
      </c>
      <c r="D146">
        <v>0</v>
      </c>
      <c r="E146">
        <v>1</v>
      </c>
      <c r="F146">
        <v>0</v>
      </c>
      <c r="G146" s="64">
        <f t="shared" si="297"/>
        <v>0</v>
      </c>
      <c r="H146" s="64">
        <f t="shared" si="298"/>
        <v>1</v>
      </c>
      <c r="I146" s="65">
        <f t="shared" si="299"/>
        <v>1</v>
      </c>
      <c r="K146" s="50"/>
      <c r="L146" s="50"/>
      <c r="M146" s="50" t="s">
        <v>12</v>
      </c>
      <c r="N146" s="50" t="s">
        <v>3</v>
      </c>
      <c r="O146" s="50"/>
      <c r="P146" s="50"/>
      <c r="Q146" s="50"/>
      <c r="S146" s="26" t="str">
        <f t="shared" si="300"/>
        <v/>
      </c>
      <c r="AD146" s="31" t="str">
        <f t="shared" si="275"/>
        <v/>
      </c>
      <c r="AE146" s="32" t="str">
        <f t="shared" si="275"/>
        <v/>
      </c>
      <c r="AF146" s="32" t="str">
        <f t="shared" si="275"/>
        <v/>
      </c>
      <c r="AG146" s="32">
        <f t="shared" si="275"/>
        <v>1</v>
      </c>
      <c r="AH146" s="32" t="str">
        <f t="shared" si="275"/>
        <v/>
      </c>
      <c r="AI146" s="32" t="str">
        <f t="shared" si="275"/>
        <v/>
      </c>
      <c r="AJ146" s="33" t="str">
        <f t="shared" si="275"/>
        <v/>
      </c>
      <c r="AV146" s="31" t="str">
        <f t="shared" si="292"/>
        <v/>
      </c>
      <c r="AW146" s="32" t="str">
        <f t="shared" si="292"/>
        <v/>
      </c>
      <c r="AX146" s="32" t="str">
        <f t="shared" si="292"/>
        <v/>
      </c>
      <c r="AY146" s="32" t="str">
        <f t="shared" si="292"/>
        <v/>
      </c>
      <c r="AZ146" s="32" t="str">
        <f t="shared" si="292"/>
        <v/>
      </c>
      <c r="BA146" s="32" t="str">
        <f t="shared" si="292"/>
        <v/>
      </c>
      <c r="BB146" s="33" t="str">
        <f t="shared" si="292"/>
        <v/>
      </c>
      <c r="BD146" s="28" t="str">
        <f t="shared" si="293"/>
        <v/>
      </c>
      <c r="BE146" s="29" t="str">
        <f t="shared" si="293"/>
        <v/>
      </c>
      <c r="BF146" s="29" t="str">
        <f t="shared" si="293"/>
        <v/>
      </c>
      <c r="BG146" s="29" t="str">
        <f t="shared" si="293"/>
        <v/>
      </c>
      <c r="BH146" s="29" t="str">
        <f t="shared" si="293"/>
        <v/>
      </c>
      <c r="BI146" s="29" t="str">
        <f t="shared" si="293"/>
        <v/>
      </c>
      <c r="BJ146" s="30" t="str">
        <f t="shared" si="293"/>
        <v/>
      </c>
      <c r="BL146" s="31" t="str">
        <f t="shared" si="294"/>
        <v/>
      </c>
      <c r="BM146" s="32" t="str">
        <f t="shared" si="294"/>
        <v/>
      </c>
      <c r="BN146" s="32">
        <f t="shared" si="294"/>
        <v>1</v>
      </c>
      <c r="BO146" s="32">
        <f t="shared" si="294"/>
        <v>1</v>
      </c>
      <c r="BP146" s="32" t="str">
        <f t="shared" si="294"/>
        <v/>
      </c>
      <c r="BQ146" s="32" t="str">
        <f t="shared" si="294"/>
        <v/>
      </c>
      <c r="BR146" s="32" t="str">
        <f t="shared" si="294"/>
        <v/>
      </c>
      <c r="BS146" s="33" t="str">
        <f t="shared" si="295"/>
        <v/>
      </c>
      <c r="BU146" s="28" t="str">
        <f t="shared" si="251"/>
        <v/>
      </c>
      <c r="BV146" s="29" t="str">
        <f t="shared" si="252"/>
        <v/>
      </c>
      <c r="BW146" s="29" t="str">
        <f t="shared" si="253"/>
        <v/>
      </c>
      <c r="BX146" s="29" t="str">
        <f t="shared" si="254"/>
        <v/>
      </c>
      <c r="BY146" s="29" t="str">
        <f t="shared" si="255"/>
        <v/>
      </c>
      <c r="BZ146" s="29" t="str">
        <f t="shared" si="256"/>
        <v/>
      </c>
      <c r="CA146" s="30" t="str">
        <f t="shared" si="257"/>
        <v/>
      </c>
      <c r="CC146" s="31" t="str">
        <f t="shared" si="276"/>
        <v/>
      </c>
      <c r="CD146" s="32" t="str">
        <f t="shared" si="276"/>
        <v/>
      </c>
      <c r="CE146" s="32" t="str">
        <f t="shared" si="276"/>
        <v/>
      </c>
      <c r="CF146" s="32" t="str">
        <f t="shared" si="276"/>
        <v/>
      </c>
      <c r="CG146" s="32" t="str">
        <f t="shared" si="276"/>
        <v/>
      </c>
      <c r="CH146" s="32" t="str">
        <f t="shared" si="276"/>
        <v/>
      </c>
      <c r="CI146" s="33" t="str">
        <f t="shared" si="276"/>
        <v/>
      </c>
      <c r="CL146" s="31" t="str">
        <f t="shared" si="277"/>
        <v/>
      </c>
      <c r="CM146" s="32" t="str">
        <f t="shared" si="277"/>
        <v/>
      </c>
      <c r="CN146" s="32" t="str">
        <f t="shared" si="277"/>
        <v/>
      </c>
      <c r="CO146" s="32">
        <f t="shared" si="277"/>
        <v>1</v>
      </c>
      <c r="CP146" s="32" t="str">
        <f t="shared" si="277"/>
        <v/>
      </c>
      <c r="CQ146" s="32" t="str">
        <f t="shared" si="277"/>
        <v/>
      </c>
      <c r="CR146" s="33" t="str">
        <f t="shared" si="277"/>
        <v/>
      </c>
      <c r="CU146" s="31" t="str">
        <f t="shared" si="282"/>
        <v/>
      </c>
      <c r="CV146" s="32" t="str">
        <f t="shared" si="282"/>
        <v/>
      </c>
      <c r="CW146" s="32" t="str">
        <f t="shared" si="282"/>
        <v/>
      </c>
      <c r="CX146" s="32" t="str">
        <f t="shared" si="282"/>
        <v/>
      </c>
      <c r="CY146" s="32" t="str">
        <f t="shared" si="282"/>
        <v/>
      </c>
      <c r="CZ146" s="32" t="str">
        <f t="shared" si="282"/>
        <v/>
      </c>
      <c r="DA146" s="33" t="str">
        <f t="shared" si="282"/>
        <v/>
      </c>
      <c r="DD146" s="28" t="str">
        <f t="shared" ref="DD146:DJ146" si="313">IF(AND($B146=1,SUM(BL146:BL152)&gt;=3),$DG$2,"")</f>
        <v/>
      </c>
      <c r="DE146" s="29" t="str">
        <f t="shared" si="313"/>
        <v/>
      </c>
      <c r="DF146" s="29" t="str">
        <f t="shared" si="313"/>
        <v/>
      </c>
      <c r="DG146" s="29" t="str">
        <f t="shared" si="313"/>
        <v/>
      </c>
      <c r="DH146" s="29" t="str">
        <f t="shared" si="313"/>
        <v/>
      </c>
      <c r="DI146" s="29" t="str">
        <f t="shared" si="313"/>
        <v/>
      </c>
      <c r="DJ146" s="30" t="str">
        <f t="shared" si="313"/>
        <v/>
      </c>
    </row>
    <row r="147" spans="1:114" x14ac:dyDescent="0.2">
      <c r="A147" s="53">
        <v>143</v>
      </c>
      <c r="B147">
        <v>1</v>
      </c>
      <c r="C147" s="1">
        <f>IF(B147=1,SUM(B$5:B147),"")</f>
        <v>120</v>
      </c>
      <c r="D147">
        <v>0</v>
      </c>
      <c r="E147">
        <v>0</v>
      </c>
      <c r="F147">
        <v>0</v>
      </c>
      <c r="G147" s="64">
        <f t="shared" si="297"/>
        <v>0</v>
      </c>
      <c r="H147" s="64">
        <f t="shared" si="298"/>
        <v>0</v>
      </c>
      <c r="I147" s="65">
        <f t="shared" si="299"/>
        <v>0</v>
      </c>
      <c r="K147" s="50"/>
      <c r="L147" s="50" t="s">
        <v>13</v>
      </c>
      <c r="M147" s="50"/>
      <c r="N147" s="50"/>
      <c r="O147" s="50"/>
      <c r="P147" s="50" t="s">
        <v>2</v>
      </c>
      <c r="Q147" s="50"/>
      <c r="S147" s="26" t="str">
        <f t="shared" si="300"/>
        <v/>
      </c>
      <c r="AD147" s="31" t="str">
        <f t="shared" si="275"/>
        <v/>
      </c>
      <c r="AE147" s="32" t="str">
        <f t="shared" si="275"/>
        <v/>
      </c>
      <c r="AF147" s="32" t="str">
        <f t="shared" si="275"/>
        <v/>
      </c>
      <c r="AG147" s="32" t="str">
        <f t="shared" si="275"/>
        <v/>
      </c>
      <c r="AH147" s="32" t="str">
        <f t="shared" si="275"/>
        <v/>
      </c>
      <c r="AI147" s="32" t="str">
        <f t="shared" si="275"/>
        <v/>
      </c>
      <c r="AJ147" s="33" t="str">
        <f t="shared" si="275"/>
        <v/>
      </c>
      <c r="AV147" s="31" t="str">
        <f t="shared" si="292"/>
        <v/>
      </c>
      <c r="AW147" s="32" t="str">
        <f t="shared" si="292"/>
        <v/>
      </c>
      <c r="AX147" s="32" t="str">
        <f t="shared" si="292"/>
        <v/>
      </c>
      <c r="AY147" s="32" t="str">
        <f t="shared" si="292"/>
        <v/>
      </c>
      <c r="AZ147" s="32" t="str">
        <f t="shared" si="292"/>
        <v/>
      </c>
      <c r="BA147" s="32" t="str">
        <f t="shared" si="292"/>
        <v/>
      </c>
      <c r="BB147" s="33" t="str">
        <f t="shared" si="292"/>
        <v/>
      </c>
      <c r="BD147" s="28" t="str">
        <f t="shared" si="293"/>
        <v/>
      </c>
      <c r="BE147" s="29" t="str">
        <f t="shared" si="293"/>
        <v/>
      </c>
      <c r="BF147" s="29" t="str">
        <f t="shared" si="293"/>
        <v/>
      </c>
      <c r="BG147" s="29" t="str">
        <f t="shared" si="293"/>
        <v/>
      </c>
      <c r="BH147" s="29" t="str">
        <f t="shared" si="293"/>
        <v/>
      </c>
      <c r="BI147" s="29" t="str">
        <f t="shared" si="293"/>
        <v/>
      </c>
      <c r="BJ147" s="30" t="str">
        <f t="shared" si="293"/>
        <v/>
      </c>
      <c r="BL147" s="31" t="str">
        <f t="shared" si="294"/>
        <v/>
      </c>
      <c r="BM147" s="32">
        <f t="shared" si="294"/>
        <v>1</v>
      </c>
      <c r="BN147" s="32" t="str">
        <f t="shared" si="294"/>
        <v/>
      </c>
      <c r="BO147" s="32" t="str">
        <f t="shared" si="294"/>
        <v/>
      </c>
      <c r="BP147" s="32" t="str">
        <f t="shared" si="294"/>
        <v/>
      </c>
      <c r="BQ147" s="32">
        <f t="shared" si="294"/>
        <v>1</v>
      </c>
      <c r="BR147" s="32" t="str">
        <f t="shared" si="294"/>
        <v/>
      </c>
      <c r="BS147" s="33" t="str">
        <f t="shared" si="295"/>
        <v/>
      </c>
      <c r="BU147" s="28" t="str">
        <f t="shared" si="251"/>
        <v/>
      </c>
      <c r="BV147" s="29" t="str">
        <f t="shared" si="252"/>
        <v/>
      </c>
      <c r="BW147" s="29" t="str">
        <f t="shared" si="253"/>
        <v/>
      </c>
      <c r="BX147" s="29" t="str">
        <f t="shared" si="254"/>
        <v/>
      </c>
      <c r="BY147" s="29" t="str">
        <f t="shared" si="255"/>
        <v/>
      </c>
      <c r="BZ147" s="29" t="str">
        <f t="shared" si="256"/>
        <v/>
      </c>
      <c r="CA147" s="30" t="str">
        <f t="shared" si="257"/>
        <v/>
      </c>
      <c r="CC147" s="31" t="str">
        <f t="shared" si="276"/>
        <v/>
      </c>
      <c r="CD147" s="32" t="str">
        <f t="shared" si="276"/>
        <v/>
      </c>
      <c r="CE147" s="32" t="str">
        <f t="shared" si="276"/>
        <v/>
      </c>
      <c r="CF147" s="32" t="str">
        <f t="shared" si="276"/>
        <v/>
      </c>
      <c r="CG147" s="32" t="str">
        <f t="shared" si="276"/>
        <v/>
      </c>
      <c r="CH147" s="32" t="str">
        <f t="shared" si="276"/>
        <v/>
      </c>
      <c r="CI147" s="33" t="str">
        <f t="shared" si="276"/>
        <v/>
      </c>
      <c r="CL147" s="31" t="str">
        <f t="shared" si="277"/>
        <v/>
      </c>
      <c r="CM147" s="32" t="str">
        <f t="shared" si="277"/>
        <v/>
      </c>
      <c r="CN147" s="32" t="str">
        <f t="shared" si="277"/>
        <v/>
      </c>
      <c r="CO147" s="32" t="str">
        <f t="shared" si="277"/>
        <v/>
      </c>
      <c r="CP147" s="32" t="str">
        <f t="shared" si="277"/>
        <v/>
      </c>
      <c r="CQ147" s="32" t="str">
        <f t="shared" si="277"/>
        <v/>
      </c>
      <c r="CR147" s="33" t="str">
        <f t="shared" si="277"/>
        <v/>
      </c>
      <c r="CU147" s="31" t="str">
        <f t="shared" si="282"/>
        <v/>
      </c>
      <c r="CV147" s="32" t="str">
        <f t="shared" si="282"/>
        <v/>
      </c>
      <c r="CW147" s="32" t="str">
        <f t="shared" si="282"/>
        <v/>
      </c>
      <c r="CX147" s="32" t="str">
        <f t="shared" si="282"/>
        <v/>
      </c>
      <c r="CY147" s="32" t="str">
        <f t="shared" si="282"/>
        <v/>
      </c>
      <c r="CZ147" s="32" t="str">
        <f t="shared" si="282"/>
        <v/>
      </c>
      <c r="DA147" s="33" t="str">
        <f t="shared" si="282"/>
        <v/>
      </c>
      <c r="DD147" s="28" t="str">
        <f t="shared" ref="DD147:DJ147" si="314">IF(AND($B147=1,SUM(BL147:BL153)&gt;=3),$DG$2,"")</f>
        <v/>
      </c>
      <c r="DE147" s="29" t="str">
        <f t="shared" si="314"/>
        <v/>
      </c>
      <c r="DF147" s="29" t="str">
        <f t="shared" si="314"/>
        <v/>
      </c>
      <c r="DG147" s="29" t="str">
        <f t="shared" si="314"/>
        <v/>
      </c>
      <c r="DH147" s="29" t="str">
        <f t="shared" si="314"/>
        <v/>
      </c>
      <c r="DI147" s="29" t="str">
        <f t="shared" si="314"/>
        <v/>
      </c>
      <c r="DJ147" s="30" t="str">
        <f t="shared" si="314"/>
        <v/>
      </c>
    </row>
    <row r="148" spans="1:114" x14ac:dyDescent="0.2">
      <c r="A148" s="53">
        <v>144</v>
      </c>
      <c r="B148">
        <v>1</v>
      </c>
      <c r="C148" s="1">
        <f>IF(B148=1,SUM(B$5:B148),"")</f>
        <v>121</v>
      </c>
      <c r="D148">
        <v>0</v>
      </c>
      <c r="E148">
        <v>0</v>
      </c>
      <c r="F148">
        <v>0</v>
      </c>
      <c r="G148" s="64">
        <f t="shared" si="297"/>
        <v>0</v>
      </c>
      <c r="H148" s="64">
        <f t="shared" si="298"/>
        <v>0</v>
      </c>
      <c r="I148" s="65">
        <f t="shared" si="299"/>
        <v>0</v>
      </c>
      <c r="K148" s="50" t="s">
        <v>15</v>
      </c>
      <c r="L148" s="50"/>
      <c r="M148" s="50"/>
      <c r="N148" s="50"/>
      <c r="O148" s="50"/>
      <c r="P148" s="50"/>
      <c r="Q148" s="50" t="s">
        <v>1</v>
      </c>
      <c r="S148" s="26" t="str">
        <f t="shared" si="300"/>
        <v/>
      </c>
      <c r="AD148" s="31" t="str">
        <f t="shared" si="275"/>
        <v/>
      </c>
      <c r="AE148" s="32" t="str">
        <f t="shared" si="275"/>
        <v/>
      </c>
      <c r="AF148" s="32" t="str">
        <f t="shared" si="275"/>
        <v/>
      </c>
      <c r="AG148" s="32" t="str">
        <f t="shared" si="275"/>
        <v/>
      </c>
      <c r="AH148" s="32" t="str">
        <f t="shared" si="275"/>
        <v/>
      </c>
      <c r="AI148" s="32" t="str">
        <f t="shared" si="275"/>
        <v/>
      </c>
      <c r="AJ148" s="33" t="str">
        <f t="shared" si="275"/>
        <v/>
      </c>
      <c r="AV148" s="31" t="str">
        <f t="shared" si="292"/>
        <v/>
      </c>
      <c r="AW148" s="32" t="str">
        <f t="shared" si="292"/>
        <v/>
      </c>
      <c r="AX148" s="32" t="str">
        <f t="shared" si="292"/>
        <v/>
      </c>
      <c r="AY148" s="32" t="str">
        <f t="shared" si="292"/>
        <v/>
      </c>
      <c r="AZ148" s="32" t="str">
        <f t="shared" si="292"/>
        <v/>
      </c>
      <c r="BA148" s="32" t="str">
        <f t="shared" si="292"/>
        <v/>
      </c>
      <c r="BB148" s="33" t="str">
        <f t="shared" si="292"/>
        <v/>
      </c>
      <c r="BD148" s="28" t="str">
        <f t="shared" si="293"/>
        <v/>
      </c>
      <c r="BE148" s="29" t="str">
        <f t="shared" si="293"/>
        <v/>
      </c>
      <c r="BF148" s="29" t="str">
        <f t="shared" si="293"/>
        <v/>
      </c>
      <c r="BG148" s="29" t="str">
        <f t="shared" si="293"/>
        <v/>
      </c>
      <c r="BH148" s="29" t="str">
        <f t="shared" si="293"/>
        <v/>
      </c>
      <c r="BI148" s="29" t="str">
        <f t="shared" si="293"/>
        <v/>
      </c>
      <c r="BJ148" s="30" t="str">
        <f t="shared" si="293"/>
        <v/>
      </c>
      <c r="BL148" s="31">
        <f t="shared" si="294"/>
        <v>1</v>
      </c>
      <c r="BM148" s="32" t="str">
        <f t="shared" si="294"/>
        <v/>
      </c>
      <c r="BN148" s="32" t="str">
        <f t="shared" si="294"/>
        <v/>
      </c>
      <c r="BO148" s="32" t="str">
        <f t="shared" si="294"/>
        <v/>
      </c>
      <c r="BP148" s="32" t="str">
        <f t="shared" si="294"/>
        <v/>
      </c>
      <c r="BQ148" s="32" t="str">
        <f t="shared" si="294"/>
        <v/>
      </c>
      <c r="BR148" s="32">
        <f t="shared" si="294"/>
        <v>1</v>
      </c>
      <c r="BS148" s="33" t="str">
        <f t="shared" si="295"/>
        <v/>
      </c>
      <c r="BU148" s="38" t="str">
        <f t="shared" si="251"/>
        <v/>
      </c>
      <c r="BV148" s="39" t="str">
        <f t="shared" si="252"/>
        <v/>
      </c>
      <c r="BW148" s="39" t="str">
        <f t="shared" si="253"/>
        <v/>
      </c>
      <c r="BX148" s="39" t="str">
        <f t="shared" si="254"/>
        <v/>
      </c>
      <c r="BY148" s="39" t="str">
        <f t="shared" si="255"/>
        <v/>
      </c>
      <c r="BZ148" s="39" t="str">
        <f t="shared" si="256"/>
        <v/>
      </c>
      <c r="CA148" s="40">
        <f t="shared" si="257"/>
        <v>20</v>
      </c>
      <c r="CC148" s="31" t="str">
        <f t="shared" si="276"/>
        <v/>
      </c>
      <c r="CD148" s="32" t="str">
        <f t="shared" si="276"/>
        <v/>
      </c>
      <c r="CE148" s="32" t="str">
        <f t="shared" si="276"/>
        <v/>
      </c>
      <c r="CF148" s="32" t="str">
        <f t="shared" si="276"/>
        <v/>
      </c>
      <c r="CG148" s="32" t="str">
        <f t="shared" si="276"/>
        <v/>
      </c>
      <c r="CH148" s="32" t="str">
        <f t="shared" si="276"/>
        <v/>
      </c>
      <c r="CI148" s="33" t="str">
        <f t="shared" si="276"/>
        <v/>
      </c>
      <c r="CL148" s="31" t="str">
        <f t="shared" si="277"/>
        <v/>
      </c>
      <c r="CM148" s="32" t="str">
        <f t="shared" si="277"/>
        <v/>
      </c>
      <c r="CN148" s="32" t="str">
        <f t="shared" si="277"/>
        <v/>
      </c>
      <c r="CO148" s="32" t="str">
        <f t="shared" si="277"/>
        <v/>
      </c>
      <c r="CP148" s="32" t="str">
        <f t="shared" si="277"/>
        <v/>
      </c>
      <c r="CQ148" s="32" t="str">
        <f t="shared" si="277"/>
        <v/>
      </c>
      <c r="CR148" s="33" t="str">
        <f t="shared" si="277"/>
        <v/>
      </c>
      <c r="CU148" s="31" t="str">
        <f t="shared" si="282"/>
        <v/>
      </c>
      <c r="CV148" s="32" t="str">
        <f t="shared" si="282"/>
        <v/>
      </c>
      <c r="CW148" s="32" t="str">
        <f t="shared" si="282"/>
        <v/>
      </c>
      <c r="CX148" s="32" t="str">
        <f t="shared" si="282"/>
        <v/>
      </c>
      <c r="CY148" s="32" t="str">
        <f t="shared" si="282"/>
        <v/>
      </c>
      <c r="CZ148" s="32" t="str">
        <f t="shared" si="282"/>
        <v/>
      </c>
      <c r="DA148" s="33" t="str">
        <f t="shared" si="282"/>
        <v/>
      </c>
      <c r="DD148" s="38" t="str">
        <f t="shared" ref="DD148:DJ148" si="315">IF(AND($B148=1,SUM(BL148:BL154)&gt;=3),$DG$2,"")</f>
        <v/>
      </c>
      <c r="DE148" s="39" t="str">
        <f t="shared" si="315"/>
        <v/>
      </c>
      <c r="DF148" s="39" t="str">
        <f t="shared" si="315"/>
        <v/>
      </c>
      <c r="DG148" s="39" t="str">
        <f t="shared" si="315"/>
        <v/>
      </c>
      <c r="DH148" s="39" t="str">
        <f t="shared" si="315"/>
        <v/>
      </c>
      <c r="DI148" s="39" t="str">
        <f t="shared" si="315"/>
        <v/>
      </c>
      <c r="DJ148" s="40">
        <f t="shared" si="315"/>
        <v>1</v>
      </c>
    </row>
    <row r="149" spans="1:114" x14ac:dyDescent="0.2">
      <c r="A149" s="53">
        <v>145</v>
      </c>
      <c r="B149">
        <v>0</v>
      </c>
      <c r="C149" s="1" t="str">
        <f>IF(B149=1,SUM(B$5:B149),"")</f>
        <v/>
      </c>
      <c r="D149">
        <v>0</v>
      </c>
      <c r="E149">
        <v>0</v>
      </c>
      <c r="F149">
        <v>0</v>
      </c>
      <c r="G149" s="64">
        <f t="shared" si="297"/>
        <v>0</v>
      </c>
      <c r="H149" s="64">
        <f t="shared" si="298"/>
        <v>0</v>
      </c>
      <c r="I149" s="65">
        <f t="shared" si="299"/>
        <v>0</v>
      </c>
      <c r="K149" s="50"/>
      <c r="L149" s="50"/>
      <c r="M149" s="50"/>
      <c r="N149" s="50"/>
      <c r="O149" s="50"/>
      <c r="P149" s="50"/>
      <c r="Q149" s="50"/>
      <c r="S149" s="26" t="str">
        <f t="shared" si="300"/>
        <v/>
      </c>
      <c r="AD149" s="31" t="str">
        <f t="shared" si="275"/>
        <v/>
      </c>
      <c r="AE149" s="32" t="str">
        <f t="shared" si="275"/>
        <v/>
      </c>
      <c r="AF149" s="32" t="str">
        <f t="shared" si="275"/>
        <v/>
      </c>
      <c r="AG149" s="32" t="str">
        <f t="shared" si="275"/>
        <v/>
      </c>
      <c r="AH149" s="32" t="str">
        <f t="shared" si="275"/>
        <v/>
      </c>
      <c r="AI149" s="32" t="str">
        <f t="shared" si="275"/>
        <v/>
      </c>
      <c r="AJ149" s="33" t="str">
        <f t="shared" si="275"/>
        <v/>
      </c>
      <c r="AV149" s="31" t="str">
        <f t="shared" si="292"/>
        <v/>
      </c>
      <c r="AW149" s="32" t="str">
        <f t="shared" si="292"/>
        <v/>
      </c>
      <c r="AX149" s="32" t="str">
        <f t="shared" si="292"/>
        <v/>
      </c>
      <c r="AY149" s="32" t="str">
        <f t="shared" si="292"/>
        <v/>
      </c>
      <c r="AZ149" s="32" t="str">
        <f t="shared" si="292"/>
        <v/>
      </c>
      <c r="BA149" s="32" t="str">
        <f t="shared" si="292"/>
        <v/>
      </c>
      <c r="BB149" s="33" t="str">
        <f t="shared" si="292"/>
        <v/>
      </c>
      <c r="BD149" s="28" t="str">
        <f t="shared" si="293"/>
        <v/>
      </c>
      <c r="BE149" s="29" t="str">
        <f t="shared" si="293"/>
        <v/>
      </c>
      <c r="BF149" s="29" t="str">
        <f t="shared" si="293"/>
        <v/>
      </c>
      <c r="BG149" s="29" t="str">
        <f t="shared" si="293"/>
        <v/>
      </c>
      <c r="BH149" s="29" t="str">
        <f t="shared" si="293"/>
        <v/>
      </c>
      <c r="BI149" s="29" t="str">
        <f t="shared" si="293"/>
        <v/>
      </c>
      <c r="BJ149" s="30" t="str">
        <f t="shared" si="293"/>
        <v/>
      </c>
      <c r="BL149" s="31" t="str">
        <f t="shared" si="294"/>
        <v/>
      </c>
      <c r="BM149" s="32" t="str">
        <f t="shared" si="294"/>
        <v/>
      </c>
      <c r="BN149" s="32" t="str">
        <f t="shared" si="294"/>
        <v/>
      </c>
      <c r="BO149" s="32" t="str">
        <f t="shared" si="294"/>
        <v/>
      </c>
      <c r="BP149" s="32" t="str">
        <f t="shared" si="294"/>
        <v/>
      </c>
      <c r="BQ149" s="32" t="str">
        <f t="shared" si="294"/>
        <v/>
      </c>
      <c r="BR149" s="32" t="str">
        <f t="shared" si="294"/>
        <v/>
      </c>
      <c r="BS149" s="33" t="str">
        <f t="shared" si="295"/>
        <v/>
      </c>
      <c r="CC149" s="31" t="str">
        <f t="shared" si="276"/>
        <v/>
      </c>
      <c r="CD149" s="32" t="str">
        <f t="shared" si="276"/>
        <v/>
      </c>
      <c r="CE149" s="32" t="str">
        <f t="shared" si="276"/>
        <v/>
      </c>
      <c r="CF149" s="32" t="str">
        <f t="shared" si="276"/>
        <v/>
      </c>
      <c r="CG149" s="32" t="str">
        <f t="shared" si="276"/>
        <v/>
      </c>
      <c r="CH149" s="32" t="str">
        <f t="shared" si="276"/>
        <v/>
      </c>
      <c r="CI149" s="33" t="str">
        <f t="shared" si="276"/>
        <v/>
      </c>
      <c r="CL149" s="31" t="str">
        <f t="shared" si="277"/>
        <v/>
      </c>
      <c r="CM149" s="32" t="str">
        <f t="shared" si="277"/>
        <v/>
      </c>
      <c r="CN149" s="32" t="str">
        <f t="shared" si="277"/>
        <v/>
      </c>
      <c r="CO149" s="32" t="str">
        <f t="shared" si="277"/>
        <v/>
      </c>
      <c r="CP149" s="32" t="str">
        <f t="shared" si="277"/>
        <v/>
      </c>
      <c r="CQ149" s="32" t="str">
        <f t="shared" si="277"/>
        <v/>
      </c>
      <c r="CR149" s="33" t="str">
        <f t="shared" si="277"/>
        <v/>
      </c>
      <c r="CU149" s="31" t="str">
        <f t="shared" si="282"/>
        <v/>
      </c>
      <c r="CV149" s="32" t="str">
        <f t="shared" si="282"/>
        <v/>
      </c>
      <c r="CW149" s="32" t="str">
        <f t="shared" si="282"/>
        <v/>
      </c>
      <c r="CX149" s="32" t="str">
        <f t="shared" si="282"/>
        <v/>
      </c>
      <c r="CY149" s="32" t="str">
        <f t="shared" si="282"/>
        <v/>
      </c>
      <c r="CZ149" s="32" t="str">
        <f t="shared" si="282"/>
        <v/>
      </c>
      <c r="DA149" s="33" t="str">
        <f t="shared" si="282"/>
        <v/>
      </c>
    </row>
    <row r="150" spans="1:114" x14ac:dyDescent="0.2">
      <c r="A150" s="53">
        <v>146</v>
      </c>
      <c r="B150">
        <v>1</v>
      </c>
      <c r="C150" s="1">
        <f>IF(B150=1,SUM(B$5:B150),"")</f>
        <v>122</v>
      </c>
      <c r="D150">
        <v>0</v>
      </c>
      <c r="E150">
        <v>0</v>
      </c>
      <c r="F150">
        <v>0</v>
      </c>
      <c r="G150" s="64">
        <f t="shared" si="297"/>
        <v>0</v>
      </c>
      <c r="H150" s="64">
        <f t="shared" si="298"/>
        <v>0</v>
      </c>
      <c r="I150" s="65">
        <f t="shared" si="299"/>
        <v>0</v>
      </c>
      <c r="K150" s="50"/>
      <c r="L150" s="50"/>
      <c r="M150" s="50"/>
      <c r="N150" s="50" t="s">
        <v>5</v>
      </c>
      <c r="O150" s="50" t="s">
        <v>12</v>
      </c>
      <c r="P150" s="50"/>
      <c r="Q150" s="50"/>
      <c r="S150" s="26" t="str">
        <f t="shared" si="300"/>
        <v/>
      </c>
      <c r="AD150" s="31" t="str">
        <f t="shared" si="275"/>
        <v/>
      </c>
      <c r="AE150" s="32" t="str">
        <f t="shared" si="275"/>
        <v/>
      </c>
      <c r="AF150" s="32" t="str">
        <f t="shared" si="275"/>
        <v/>
      </c>
      <c r="AG150" s="32" t="str">
        <f t="shared" si="275"/>
        <v/>
      </c>
      <c r="AH150" s="32" t="str">
        <f t="shared" si="275"/>
        <v/>
      </c>
      <c r="AI150" s="32" t="str">
        <f t="shared" si="275"/>
        <v/>
      </c>
      <c r="AJ150" s="33" t="str">
        <f t="shared" si="275"/>
        <v/>
      </c>
      <c r="AV150" s="31" t="str">
        <f t="shared" si="292"/>
        <v/>
      </c>
      <c r="AW150" s="32" t="str">
        <f t="shared" si="292"/>
        <v/>
      </c>
      <c r="AX150" s="32" t="str">
        <f t="shared" si="292"/>
        <v/>
      </c>
      <c r="AY150" s="32" t="str">
        <f t="shared" si="292"/>
        <v/>
      </c>
      <c r="AZ150" s="32" t="str">
        <f t="shared" si="292"/>
        <v/>
      </c>
      <c r="BA150" s="32" t="str">
        <f t="shared" si="292"/>
        <v/>
      </c>
      <c r="BB150" s="33" t="str">
        <f t="shared" si="292"/>
        <v/>
      </c>
      <c r="BD150" s="28" t="str">
        <f t="shared" si="293"/>
        <v/>
      </c>
      <c r="BE150" s="29" t="str">
        <f t="shared" si="293"/>
        <v/>
      </c>
      <c r="BF150" s="29" t="str">
        <f t="shared" si="293"/>
        <v/>
      </c>
      <c r="BG150" s="29" t="str">
        <f t="shared" si="293"/>
        <v/>
      </c>
      <c r="BH150" s="29" t="str">
        <f t="shared" si="293"/>
        <v/>
      </c>
      <c r="BI150" s="29" t="str">
        <f t="shared" si="293"/>
        <v/>
      </c>
      <c r="BJ150" s="30" t="str">
        <f t="shared" si="293"/>
        <v/>
      </c>
      <c r="BL150" s="31" t="str">
        <f t="shared" si="294"/>
        <v/>
      </c>
      <c r="BM150" s="32" t="str">
        <f t="shared" si="294"/>
        <v/>
      </c>
      <c r="BN150" s="32" t="str">
        <f t="shared" si="294"/>
        <v/>
      </c>
      <c r="BO150" s="32">
        <f t="shared" si="294"/>
        <v>1</v>
      </c>
      <c r="BP150" s="32">
        <f t="shared" si="294"/>
        <v>1</v>
      </c>
      <c r="BQ150" s="32" t="str">
        <f t="shared" si="294"/>
        <v/>
      </c>
      <c r="BR150" s="32" t="str">
        <f t="shared" si="294"/>
        <v/>
      </c>
      <c r="BS150" s="33" t="str">
        <f t="shared" si="295"/>
        <v/>
      </c>
      <c r="CC150" s="31" t="str">
        <f t="shared" si="276"/>
        <v/>
      </c>
      <c r="CD150" s="32" t="str">
        <f t="shared" si="276"/>
        <v/>
      </c>
      <c r="CE150" s="32" t="str">
        <f t="shared" si="276"/>
        <v/>
      </c>
      <c r="CF150" s="32" t="str">
        <f t="shared" si="276"/>
        <v/>
      </c>
      <c r="CG150" s="32" t="str">
        <f t="shared" si="276"/>
        <v/>
      </c>
      <c r="CH150" s="32" t="str">
        <f t="shared" si="276"/>
        <v/>
      </c>
      <c r="CI150" s="33" t="str">
        <f t="shared" si="276"/>
        <v/>
      </c>
      <c r="CL150" s="31" t="str">
        <f t="shared" si="277"/>
        <v/>
      </c>
      <c r="CM150" s="32" t="str">
        <f t="shared" si="277"/>
        <v/>
      </c>
      <c r="CN150" s="32" t="str">
        <f t="shared" si="277"/>
        <v/>
      </c>
      <c r="CO150" s="32" t="str">
        <f t="shared" si="277"/>
        <v/>
      </c>
      <c r="CP150" s="32" t="str">
        <f t="shared" si="277"/>
        <v/>
      </c>
      <c r="CQ150" s="32" t="str">
        <f t="shared" si="277"/>
        <v/>
      </c>
      <c r="CR150" s="33" t="str">
        <f t="shared" si="277"/>
        <v/>
      </c>
      <c r="CU150" s="31" t="str">
        <f t="shared" si="282"/>
        <v/>
      </c>
      <c r="CV150" s="32" t="str">
        <f t="shared" si="282"/>
        <v/>
      </c>
      <c r="CW150" s="32" t="str">
        <f t="shared" si="282"/>
        <v/>
      </c>
      <c r="CX150" s="32" t="str">
        <f t="shared" si="282"/>
        <v/>
      </c>
      <c r="CY150" s="32" t="str">
        <f t="shared" si="282"/>
        <v/>
      </c>
      <c r="CZ150" s="32" t="str">
        <f t="shared" si="282"/>
        <v/>
      </c>
      <c r="DA150" s="33" t="str">
        <f t="shared" si="282"/>
        <v/>
      </c>
    </row>
    <row r="151" spans="1:114" x14ac:dyDescent="0.2">
      <c r="A151" s="53">
        <v>147</v>
      </c>
      <c r="B151">
        <v>1</v>
      </c>
      <c r="C151" s="1">
        <f>IF(B151=1,SUM(B$5:B151),"")</f>
        <v>123</v>
      </c>
      <c r="D151">
        <v>0</v>
      </c>
      <c r="E151">
        <v>0</v>
      </c>
      <c r="F151">
        <v>0</v>
      </c>
      <c r="G151" s="64">
        <f t="shared" si="297"/>
        <v>0</v>
      </c>
      <c r="H151" s="64">
        <f t="shared" si="298"/>
        <v>0</v>
      </c>
      <c r="I151" s="65">
        <f t="shared" si="299"/>
        <v>0</v>
      </c>
      <c r="K151" s="50"/>
      <c r="L151" s="50"/>
      <c r="M151" s="50" t="s">
        <v>7</v>
      </c>
      <c r="N151" s="50"/>
      <c r="O151" s="50"/>
      <c r="P151" s="50"/>
      <c r="Q151" s="50" t="s">
        <v>10</v>
      </c>
      <c r="S151" s="26" t="str">
        <f t="shared" si="300"/>
        <v/>
      </c>
      <c r="AD151" s="31" t="str">
        <f t="shared" si="275"/>
        <v/>
      </c>
      <c r="AE151" s="32" t="str">
        <f t="shared" si="275"/>
        <v/>
      </c>
      <c r="AF151" s="32" t="str">
        <f t="shared" si="275"/>
        <v/>
      </c>
      <c r="AG151" s="32" t="str">
        <f t="shared" si="275"/>
        <v/>
      </c>
      <c r="AH151" s="32" t="str">
        <f t="shared" si="275"/>
        <v/>
      </c>
      <c r="AI151" s="32" t="str">
        <f t="shared" si="275"/>
        <v/>
      </c>
      <c r="AJ151" s="33" t="str">
        <f t="shared" si="275"/>
        <v/>
      </c>
      <c r="AV151" s="31" t="str">
        <f t="shared" si="292"/>
        <v/>
      </c>
      <c r="AW151" s="32" t="str">
        <f t="shared" si="292"/>
        <v/>
      </c>
      <c r="AX151" s="32" t="str">
        <f t="shared" si="292"/>
        <v/>
      </c>
      <c r="AY151" s="32" t="str">
        <f t="shared" si="292"/>
        <v/>
      </c>
      <c r="AZ151" s="32" t="str">
        <f t="shared" si="292"/>
        <v/>
      </c>
      <c r="BA151" s="32" t="str">
        <f t="shared" si="292"/>
        <v/>
      </c>
      <c r="BB151" s="33" t="str">
        <f t="shared" si="292"/>
        <v/>
      </c>
      <c r="BD151" s="28" t="str">
        <f t="shared" si="293"/>
        <v/>
      </c>
      <c r="BE151" s="29" t="str">
        <f t="shared" si="293"/>
        <v/>
      </c>
      <c r="BF151" s="29" t="str">
        <f t="shared" si="293"/>
        <v/>
      </c>
      <c r="BG151" s="29" t="str">
        <f t="shared" si="293"/>
        <v/>
      </c>
      <c r="BH151" s="29" t="str">
        <f t="shared" si="293"/>
        <v/>
      </c>
      <c r="BI151" s="29" t="str">
        <f t="shared" si="293"/>
        <v/>
      </c>
      <c r="BJ151" s="30" t="str">
        <f t="shared" si="293"/>
        <v/>
      </c>
      <c r="BL151" s="31" t="str">
        <f t="shared" si="294"/>
        <v/>
      </c>
      <c r="BM151" s="32" t="str">
        <f t="shared" si="294"/>
        <v/>
      </c>
      <c r="BN151" s="32">
        <f t="shared" si="294"/>
        <v>1</v>
      </c>
      <c r="BO151" s="32" t="str">
        <f t="shared" si="294"/>
        <v/>
      </c>
      <c r="BP151" s="32" t="str">
        <f t="shared" si="294"/>
        <v/>
      </c>
      <c r="BQ151" s="32" t="str">
        <f t="shared" si="294"/>
        <v/>
      </c>
      <c r="BR151" s="32">
        <f t="shared" si="294"/>
        <v>1</v>
      </c>
      <c r="BS151" s="33" t="str">
        <f t="shared" si="295"/>
        <v/>
      </c>
      <c r="CC151" s="31" t="str">
        <f t="shared" si="276"/>
        <v/>
      </c>
      <c r="CD151" s="32" t="str">
        <f t="shared" si="276"/>
        <v/>
      </c>
      <c r="CE151" s="32" t="str">
        <f t="shared" si="276"/>
        <v/>
      </c>
      <c r="CF151" s="32" t="str">
        <f t="shared" si="276"/>
        <v/>
      </c>
      <c r="CG151" s="32" t="str">
        <f t="shared" si="276"/>
        <v/>
      </c>
      <c r="CH151" s="32" t="str">
        <f t="shared" si="276"/>
        <v/>
      </c>
      <c r="CI151" s="33" t="str">
        <f t="shared" si="276"/>
        <v/>
      </c>
      <c r="CL151" s="31" t="str">
        <f t="shared" si="277"/>
        <v/>
      </c>
      <c r="CM151" s="32" t="str">
        <f t="shared" si="277"/>
        <v/>
      </c>
      <c r="CN151" s="32" t="str">
        <f t="shared" si="277"/>
        <v/>
      </c>
      <c r="CO151" s="32" t="str">
        <f t="shared" si="277"/>
        <v/>
      </c>
      <c r="CP151" s="32" t="str">
        <f t="shared" si="277"/>
        <v/>
      </c>
      <c r="CQ151" s="32" t="str">
        <f t="shared" si="277"/>
        <v/>
      </c>
      <c r="CR151" s="33" t="str">
        <f t="shared" si="277"/>
        <v/>
      </c>
      <c r="CU151" s="31" t="str">
        <f t="shared" si="282"/>
        <v/>
      </c>
      <c r="CV151" s="32" t="str">
        <f t="shared" si="282"/>
        <v/>
      </c>
      <c r="CW151" s="32" t="str">
        <f t="shared" si="282"/>
        <v/>
      </c>
      <c r="CX151" s="32" t="str">
        <f t="shared" si="282"/>
        <v/>
      </c>
      <c r="CY151" s="32" t="str">
        <f t="shared" si="282"/>
        <v/>
      </c>
      <c r="CZ151" s="32" t="str">
        <f t="shared" si="282"/>
        <v/>
      </c>
      <c r="DA151" s="33" t="str">
        <f t="shared" si="282"/>
        <v/>
      </c>
    </row>
    <row r="152" spans="1:114" x14ac:dyDescent="0.2">
      <c r="A152" s="53">
        <v>148</v>
      </c>
      <c r="B152">
        <v>1</v>
      </c>
      <c r="C152" s="1">
        <f>IF(B152=1,SUM(B$5:B152),"")</f>
        <v>124</v>
      </c>
      <c r="D152">
        <v>1</v>
      </c>
      <c r="E152">
        <v>0</v>
      </c>
      <c r="F152">
        <v>0</v>
      </c>
      <c r="G152" s="64">
        <f t="shared" si="297"/>
        <v>1</v>
      </c>
      <c r="H152" s="64">
        <f t="shared" si="298"/>
        <v>0</v>
      </c>
      <c r="I152" s="65">
        <f t="shared" si="299"/>
        <v>1</v>
      </c>
      <c r="K152" s="50" t="s">
        <v>2</v>
      </c>
      <c r="L152" s="50" t="s">
        <v>8</v>
      </c>
      <c r="M152" s="50"/>
      <c r="N152" s="50"/>
      <c r="O152" s="50"/>
      <c r="P152" s="50"/>
      <c r="Q152" s="50"/>
      <c r="S152" s="26" t="str">
        <f t="shared" si="300"/>
        <v/>
      </c>
      <c r="AD152" s="31">
        <f t="shared" si="275"/>
        <v>1</v>
      </c>
      <c r="AE152" s="32" t="str">
        <f t="shared" si="275"/>
        <v/>
      </c>
      <c r="AF152" s="32" t="str">
        <f t="shared" si="275"/>
        <v/>
      </c>
      <c r="AG152" s="32" t="str">
        <f t="shared" si="275"/>
        <v/>
      </c>
      <c r="AH152" s="32" t="str">
        <f t="shared" si="275"/>
        <v/>
      </c>
      <c r="AI152" s="32" t="str">
        <f t="shared" si="275"/>
        <v/>
      </c>
      <c r="AJ152" s="33" t="str">
        <f t="shared" si="275"/>
        <v/>
      </c>
      <c r="AV152" s="31" t="str">
        <f t="shared" si="292"/>
        <v/>
      </c>
      <c r="AW152" s="32" t="str">
        <f t="shared" si="292"/>
        <v/>
      </c>
      <c r="AX152" s="32" t="str">
        <f t="shared" si="292"/>
        <v/>
      </c>
      <c r="AY152" s="32" t="str">
        <f t="shared" si="292"/>
        <v/>
      </c>
      <c r="AZ152" s="32" t="str">
        <f t="shared" si="292"/>
        <v/>
      </c>
      <c r="BA152" s="32" t="str">
        <f t="shared" si="292"/>
        <v/>
      </c>
      <c r="BB152" s="33" t="str">
        <f t="shared" si="292"/>
        <v/>
      </c>
      <c r="BD152" s="28" t="str">
        <f t="shared" si="293"/>
        <v/>
      </c>
      <c r="BE152" s="29" t="str">
        <f t="shared" si="293"/>
        <v/>
      </c>
      <c r="BF152" s="29" t="str">
        <f t="shared" si="293"/>
        <v/>
      </c>
      <c r="BG152" s="29" t="str">
        <f t="shared" si="293"/>
        <v/>
      </c>
      <c r="BH152" s="29" t="str">
        <f t="shared" si="293"/>
        <v/>
      </c>
      <c r="BI152" s="29" t="str">
        <f t="shared" si="293"/>
        <v/>
      </c>
      <c r="BJ152" s="30" t="str">
        <f t="shared" si="293"/>
        <v/>
      </c>
      <c r="BL152" s="31">
        <f t="shared" si="294"/>
        <v>1</v>
      </c>
      <c r="BM152" s="32">
        <f t="shared" si="294"/>
        <v>1</v>
      </c>
      <c r="BN152" s="32" t="str">
        <f t="shared" si="294"/>
        <v/>
      </c>
      <c r="BO152" s="32" t="str">
        <f t="shared" si="294"/>
        <v/>
      </c>
      <c r="BP152" s="32" t="str">
        <f t="shared" si="294"/>
        <v/>
      </c>
      <c r="BQ152" s="32" t="str">
        <f t="shared" si="294"/>
        <v/>
      </c>
      <c r="BR152" s="32" t="str">
        <f t="shared" si="294"/>
        <v/>
      </c>
      <c r="BS152" s="33" t="str">
        <f t="shared" si="295"/>
        <v/>
      </c>
      <c r="CC152" s="31">
        <f t="shared" si="276"/>
        <v>1</v>
      </c>
      <c r="CD152" s="32" t="str">
        <f t="shared" si="276"/>
        <v/>
      </c>
      <c r="CE152" s="32" t="str">
        <f t="shared" si="276"/>
        <v/>
      </c>
      <c r="CF152" s="32" t="str">
        <f t="shared" si="276"/>
        <v/>
      </c>
      <c r="CG152" s="32" t="str">
        <f t="shared" si="276"/>
        <v/>
      </c>
      <c r="CH152" s="32" t="str">
        <f t="shared" si="276"/>
        <v/>
      </c>
      <c r="CI152" s="33" t="str">
        <f t="shared" si="276"/>
        <v/>
      </c>
      <c r="CL152" s="31" t="str">
        <f t="shared" si="277"/>
        <v/>
      </c>
      <c r="CM152" s="32" t="str">
        <f t="shared" si="277"/>
        <v/>
      </c>
      <c r="CN152" s="32" t="str">
        <f t="shared" si="277"/>
        <v/>
      </c>
      <c r="CO152" s="32" t="str">
        <f t="shared" si="277"/>
        <v/>
      </c>
      <c r="CP152" s="32" t="str">
        <f t="shared" si="277"/>
        <v/>
      </c>
      <c r="CQ152" s="32" t="str">
        <f t="shared" si="277"/>
        <v/>
      </c>
      <c r="CR152" s="33" t="str">
        <f t="shared" si="277"/>
        <v/>
      </c>
      <c r="CU152" s="31" t="str">
        <f t="shared" si="282"/>
        <v/>
      </c>
      <c r="CV152" s="32" t="str">
        <f t="shared" si="282"/>
        <v/>
      </c>
      <c r="CW152" s="32" t="str">
        <f t="shared" si="282"/>
        <v/>
      </c>
      <c r="CX152" s="32" t="str">
        <f t="shared" si="282"/>
        <v/>
      </c>
      <c r="CY152" s="32" t="str">
        <f t="shared" si="282"/>
        <v/>
      </c>
      <c r="CZ152" s="32" t="str">
        <f t="shared" si="282"/>
        <v/>
      </c>
      <c r="DA152" s="33" t="str">
        <f t="shared" si="282"/>
        <v/>
      </c>
    </row>
    <row r="153" spans="1:114" x14ac:dyDescent="0.2">
      <c r="A153" s="53">
        <v>149</v>
      </c>
      <c r="B153">
        <v>1</v>
      </c>
      <c r="C153" s="1">
        <f>IF(B153=1,SUM(B$5:B153),"")</f>
        <v>125</v>
      </c>
      <c r="D153">
        <v>0</v>
      </c>
      <c r="E153">
        <v>1</v>
      </c>
      <c r="F153">
        <v>0</v>
      </c>
      <c r="G153" s="64">
        <f t="shared" si="297"/>
        <v>0</v>
      </c>
      <c r="H153" s="64">
        <f t="shared" si="298"/>
        <v>1</v>
      </c>
      <c r="I153" s="65">
        <f t="shared" si="299"/>
        <v>1</v>
      </c>
      <c r="K153" s="50"/>
      <c r="L153" s="50"/>
      <c r="M153" s="50"/>
      <c r="N153" s="50" t="s">
        <v>13</v>
      </c>
      <c r="O153" s="50"/>
      <c r="P153" s="50" t="s">
        <v>4</v>
      </c>
      <c r="Q153" s="50"/>
      <c r="S153" s="26" t="str">
        <f t="shared" si="300"/>
        <v/>
      </c>
      <c r="AD153" s="31" t="str">
        <f t="shared" si="275"/>
        <v/>
      </c>
      <c r="AE153" s="32" t="str">
        <f t="shared" si="275"/>
        <v/>
      </c>
      <c r="AF153" s="32" t="str">
        <f t="shared" si="275"/>
        <v/>
      </c>
      <c r="AG153" s="32" t="str">
        <f t="shared" si="275"/>
        <v/>
      </c>
      <c r="AH153" s="32" t="str">
        <f t="shared" si="275"/>
        <v/>
      </c>
      <c r="AI153" s="32">
        <f t="shared" si="275"/>
        <v>1</v>
      </c>
      <c r="AJ153" s="33" t="str">
        <f t="shared" si="275"/>
        <v/>
      </c>
      <c r="AV153" s="31" t="str">
        <f t="shared" si="292"/>
        <v/>
      </c>
      <c r="AW153" s="32" t="str">
        <f t="shared" si="292"/>
        <v/>
      </c>
      <c r="AX153" s="32" t="str">
        <f t="shared" si="292"/>
        <v/>
      </c>
      <c r="AY153" s="32" t="str">
        <f t="shared" si="292"/>
        <v/>
      </c>
      <c r="AZ153" s="32" t="str">
        <f t="shared" si="292"/>
        <v/>
      </c>
      <c r="BA153" s="32" t="str">
        <f t="shared" si="292"/>
        <v/>
      </c>
      <c r="BB153" s="33" t="str">
        <f t="shared" si="292"/>
        <v/>
      </c>
      <c r="BD153" s="28" t="str">
        <f t="shared" si="293"/>
        <v/>
      </c>
      <c r="BE153" s="29" t="str">
        <f t="shared" si="293"/>
        <v/>
      </c>
      <c r="BF153" s="29" t="str">
        <f t="shared" si="293"/>
        <v/>
      </c>
      <c r="BG153" s="29" t="str">
        <f t="shared" si="293"/>
        <v/>
      </c>
      <c r="BH153" s="29" t="str">
        <f t="shared" si="293"/>
        <v/>
      </c>
      <c r="BI153" s="29" t="str">
        <f t="shared" si="293"/>
        <v/>
      </c>
      <c r="BJ153" s="30" t="str">
        <f t="shared" si="293"/>
        <v/>
      </c>
      <c r="BL153" s="31" t="str">
        <f t="shared" si="294"/>
        <v/>
      </c>
      <c r="BM153" s="32" t="str">
        <f t="shared" si="294"/>
        <v/>
      </c>
      <c r="BN153" s="32" t="str">
        <f t="shared" si="294"/>
        <v/>
      </c>
      <c r="BO153" s="32">
        <f t="shared" si="294"/>
        <v>1</v>
      </c>
      <c r="BP153" s="32" t="str">
        <f t="shared" si="294"/>
        <v/>
      </c>
      <c r="BQ153" s="32">
        <f t="shared" si="294"/>
        <v>1</v>
      </c>
      <c r="BR153" s="32" t="str">
        <f t="shared" si="294"/>
        <v/>
      </c>
      <c r="BS153" s="33" t="str">
        <f t="shared" si="295"/>
        <v/>
      </c>
      <c r="CC153" s="31" t="str">
        <f t="shared" si="276"/>
        <v/>
      </c>
      <c r="CD153" s="32" t="str">
        <f t="shared" si="276"/>
        <v/>
      </c>
      <c r="CE153" s="32" t="str">
        <f t="shared" si="276"/>
        <v/>
      </c>
      <c r="CF153" s="32" t="str">
        <f t="shared" si="276"/>
        <v/>
      </c>
      <c r="CG153" s="32" t="str">
        <f t="shared" si="276"/>
        <v/>
      </c>
      <c r="CH153" s="32" t="str">
        <f t="shared" si="276"/>
        <v/>
      </c>
      <c r="CI153" s="33" t="str">
        <f t="shared" si="276"/>
        <v/>
      </c>
      <c r="CL153" s="31" t="str">
        <f t="shared" si="277"/>
        <v/>
      </c>
      <c r="CM153" s="32" t="str">
        <f t="shared" si="277"/>
        <v/>
      </c>
      <c r="CN153" s="32" t="str">
        <f t="shared" si="277"/>
        <v/>
      </c>
      <c r="CO153" s="32" t="str">
        <f t="shared" si="277"/>
        <v/>
      </c>
      <c r="CP153" s="32" t="str">
        <f t="shared" si="277"/>
        <v/>
      </c>
      <c r="CQ153" s="32">
        <f t="shared" si="277"/>
        <v>1</v>
      </c>
      <c r="CR153" s="33" t="str">
        <f t="shared" si="277"/>
        <v/>
      </c>
      <c r="CU153" s="31" t="str">
        <f t="shared" si="282"/>
        <v/>
      </c>
      <c r="CV153" s="32" t="str">
        <f t="shared" si="282"/>
        <v/>
      </c>
      <c r="CW153" s="32" t="str">
        <f t="shared" si="282"/>
        <v/>
      </c>
      <c r="CX153" s="32" t="str">
        <f t="shared" si="282"/>
        <v/>
      </c>
      <c r="CY153" s="32" t="str">
        <f t="shared" si="282"/>
        <v/>
      </c>
      <c r="CZ153" s="32" t="str">
        <f t="shared" si="282"/>
        <v/>
      </c>
      <c r="DA153" s="33" t="str">
        <f t="shared" si="282"/>
        <v/>
      </c>
    </row>
    <row r="154" spans="1:114" x14ac:dyDescent="0.2">
      <c r="A154" s="55">
        <v>150</v>
      </c>
      <c r="B154">
        <v>1</v>
      </c>
      <c r="C154" s="1">
        <f>IF(B154=1,SUM(B$5:B154),"")</f>
        <v>126</v>
      </c>
      <c r="D154">
        <v>0</v>
      </c>
      <c r="E154">
        <v>0</v>
      </c>
      <c r="F154">
        <v>0</v>
      </c>
      <c r="G154" s="137">
        <f t="shared" si="297"/>
        <v>0</v>
      </c>
      <c r="H154" s="137">
        <f t="shared" si="298"/>
        <v>0</v>
      </c>
      <c r="I154" s="138">
        <f t="shared" si="299"/>
        <v>0</v>
      </c>
      <c r="K154" s="50"/>
      <c r="L154" s="50"/>
      <c r="M154" s="50"/>
      <c r="N154" s="50"/>
      <c r="O154" s="50" t="s">
        <v>15</v>
      </c>
      <c r="P154" s="50"/>
      <c r="Q154" s="50" t="s">
        <v>5</v>
      </c>
      <c r="S154" s="37" t="str">
        <f t="shared" si="300"/>
        <v/>
      </c>
      <c r="AD154" s="34" t="str">
        <f t="shared" si="275"/>
        <v/>
      </c>
      <c r="AE154" s="35" t="str">
        <f t="shared" si="275"/>
        <v/>
      </c>
      <c r="AF154" s="35" t="str">
        <f t="shared" si="275"/>
        <v/>
      </c>
      <c r="AG154" s="35" t="str">
        <f t="shared" si="275"/>
        <v/>
      </c>
      <c r="AH154" s="35" t="str">
        <f t="shared" si="275"/>
        <v/>
      </c>
      <c r="AI154" s="35" t="str">
        <f t="shared" si="275"/>
        <v/>
      </c>
      <c r="AJ154" s="36" t="str">
        <f t="shared" si="275"/>
        <v/>
      </c>
      <c r="AV154" s="34" t="str">
        <f t="shared" si="292"/>
        <v/>
      </c>
      <c r="AW154" s="35" t="str">
        <f t="shared" si="292"/>
        <v/>
      </c>
      <c r="AX154" s="35" t="str">
        <f t="shared" si="292"/>
        <v/>
      </c>
      <c r="AY154" s="35" t="str">
        <f t="shared" si="292"/>
        <v/>
      </c>
      <c r="AZ154" s="35" t="str">
        <f t="shared" si="292"/>
        <v/>
      </c>
      <c r="BA154" s="35" t="str">
        <f t="shared" si="292"/>
        <v/>
      </c>
      <c r="BB154" s="36" t="str">
        <f t="shared" si="292"/>
        <v/>
      </c>
      <c r="BD154" s="38" t="str">
        <f t="shared" si="293"/>
        <v/>
      </c>
      <c r="BE154" s="39" t="str">
        <f t="shared" si="293"/>
        <v/>
      </c>
      <c r="BF154" s="39" t="str">
        <f t="shared" si="293"/>
        <v/>
      </c>
      <c r="BG154" s="39" t="str">
        <f t="shared" si="293"/>
        <v/>
      </c>
      <c r="BH154" s="39" t="str">
        <f t="shared" si="293"/>
        <v/>
      </c>
      <c r="BI154" s="39" t="str">
        <f t="shared" si="293"/>
        <v/>
      </c>
      <c r="BJ154" s="40" t="str">
        <f t="shared" si="293"/>
        <v/>
      </c>
      <c r="BL154" s="34" t="str">
        <f t="shared" si="294"/>
        <v/>
      </c>
      <c r="BM154" s="35" t="str">
        <f t="shared" si="294"/>
        <v/>
      </c>
      <c r="BN154" s="35" t="str">
        <f t="shared" si="294"/>
        <v/>
      </c>
      <c r="BO154" s="35" t="str">
        <f t="shared" si="294"/>
        <v/>
      </c>
      <c r="BP154" s="35">
        <f t="shared" si="294"/>
        <v>1</v>
      </c>
      <c r="BQ154" s="35" t="str">
        <f t="shared" si="294"/>
        <v/>
      </c>
      <c r="BR154" s="35">
        <f t="shared" si="294"/>
        <v>1</v>
      </c>
      <c r="BS154" s="36" t="str">
        <f t="shared" si="295"/>
        <v/>
      </c>
      <c r="CC154" s="34" t="str">
        <f t="shared" si="276"/>
        <v/>
      </c>
      <c r="CD154" s="35" t="str">
        <f t="shared" si="276"/>
        <v/>
      </c>
      <c r="CE154" s="35" t="str">
        <f t="shared" si="276"/>
        <v/>
      </c>
      <c r="CF154" s="35" t="str">
        <f t="shared" si="276"/>
        <v/>
      </c>
      <c r="CG154" s="35" t="str">
        <f t="shared" si="276"/>
        <v/>
      </c>
      <c r="CH154" s="35" t="str">
        <f t="shared" si="276"/>
        <v/>
      </c>
      <c r="CI154" s="36" t="str">
        <f t="shared" si="276"/>
        <v/>
      </c>
      <c r="CL154" s="34" t="str">
        <f t="shared" si="277"/>
        <v/>
      </c>
      <c r="CM154" s="35" t="str">
        <f t="shared" si="277"/>
        <v/>
      </c>
      <c r="CN154" s="35" t="str">
        <f t="shared" si="277"/>
        <v/>
      </c>
      <c r="CO154" s="35" t="str">
        <f t="shared" si="277"/>
        <v/>
      </c>
      <c r="CP154" s="35" t="str">
        <f t="shared" si="277"/>
        <v/>
      </c>
      <c r="CQ154" s="35" t="str">
        <f t="shared" si="277"/>
        <v/>
      </c>
      <c r="CR154" s="36" t="str">
        <f t="shared" si="277"/>
        <v/>
      </c>
      <c r="CU154" s="34" t="str">
        <f t="shared" si="282"/>
        <v/>
      </c>
      <c r="CV154" s="35" t="str">
        <f t="shared" si="282"/>
        <v/>
      </c>
      <c r="CW154" s="35" t="str">
        <f t="shared" si="282"/>
        <v/>
      </c>
      <c r="CX154" s="35" t="str">
        <f t="shared" si="282"/>
        <v/>
      </c>
      <c r="CY154" s="35" t="str">
        <f t="shared" si="282"/>
        <v/>
      </c>
      <c r="CZ154" s="35" t="str">
        <f t="shared" si="282"/>
        <v/>
      </c>
      <c r="DA154" s="36" t="str">
        <f t="shared" si="282"/>
        <v/>
      </c>
    </row>
    <row r="155" spans="1:114" ht="14.25" customHeight="1" x14ac:dyDescent="0.2">
      <c r="D155" s="51"/>
      <c r="E155" s="51"/>
    </row>
    <row r="156" spans="1:114" x14ac:dyDescent="0.2">
      <c r="A156" s="41" t="s">
        <v>22</v>
      </c>
      <c r="B156" s="41">
        <f>SUM(B5:B154)</f>
        <v>126</v>
      </c>
      <c r="C156" s="41"/>
      <c r="D156" s="41">
        <f t="shared" ref="D156:I156" si="316">SUM(D5:D154)</f>
        <v>22</v>
      </c>
      <c r="E156" s="41">
        <f t="shared" si="316"/>
        <v>22</v>
      </c>
      <c r="F156" s="41">
        <f t="shared" si="316"/>
        <v>6</v>
      </c>
      <c r="G156" s="41">
        <f t="shared" si="316"/>
        <v>21</v>
      </c>
      <c r="H156" s="41">
        <f t="shared" si="316"/>
        <v>21</v>
      </c>
      <c r="I156" s="41">
        <f t="shared" si="316"/>
        <v>48</v>
      </c>
      <c r="BC156" s="1" t="s">
        <v>51</v>
      </c>
    </row>
    <row r="157" spans="1:114" x14ac:dyDescent="0.2">
      <c r="A157" s="42" t="s">
        <v>23</v>
      </c>
      <c r="B157" s="42">
        <f>36*7/2</f>
        <v>126</v>
      </c>
      <c r="C157" s="42"/>
      <c r="D157" s="42"/>
      <c r="E157" s="42"/>
      <c r="V157" s="1" t="s">
        <v>51</v>
      </c>
      <c r="AK157" s="1" t="s">
        <v>51</v>
      </c>
      <c r="AT157" s="72"/>
      <c r="AU157" s="73" t="s">
        <v>49</v>
      </c>
      <c r="AV157" s="73"/>
      <c r="AW157" s="73"/>
      <c r="AX157" s="73"/>
      <c r="AY157" s="73"/>
      <c r="AZ157" s="73"/>
      <c r="BA157" s="74"/>
      <c r="BU157" s="42" t="s">
        <v>62</v>
      </c>
    </row>
    <row r="158" spans="1:114" x14ac:dyDescent="0.2">
      <c r="A158" s="42" t="s">
        <v>24</v>
      </c>
      <c r="B158" s="42">
        <f>B156-B157</f>
        <v>0</v>
      </c>
      <c r="C158" s="42"/>
      <c r="D158" s="42"/>
      <c r="E158" s="42"/>
      <c r="V158" s="72" t="s">
        <v>45</v>
      </c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4"/>
      <c r="AK158" s="83"/>
      <c r="AL158" s="73" t="s">
        <v>46</v>
      </c>
      <c r="AM158" s="73"/>
      <c r="AN158" s="73"/>
      <c r="AO158" s="73"/>
      <c r="AP158" s="73"/>
      <c r="AQ158" s="73"/>
      <c r="AR158" s="74"/>
      <c r="AT158" s="87" t="s">
        <v>48</v>
      </c>
      <c r="AU158" s="88">
        <v>1</v>
      </c>
      <c r="AV158" s="88">
        <v>2</v>
      </c>
      <c r="AW158" s="88">
        <v>3</v>
      </c>
      <c r="AX158" s="88">
        <v>4</v>
      </c>
      <c r="AY158" s="88">
        <v>5</v>
      </c>
      <c r="AZ158" s="88">
        <v>6</v>
      </c>
      <c r="BA158" s="89">
        <v>7</v>
      </c>
      <c r="BC158" s="27" t="s">
        <v>50</v>
      </c>
      <c r="BD158" s="92"/>
      <c r="BE158" s="92"/>
      <c r="BF158" s="92"/>
      <c r="BG158" s="92"/>
      <c r="BH158" s="92"/>
      <c r="BI158" s="92"/>
      <c r="BJ158" s="93"/>
      <c r="BL158" s="169" t="s">
        <v>52</v>
      </c>
      <c r="BM158" s="170"/>
      <c r="BN158" s="170"/>
      <c r="BO158" s="170"/>
      <c r="BP158" s="170"/>
      <c r="BQ158" s="171"/>
      <c r="BR158" s="94" t="str">
        <f>IF(SUM(BM160:BS193)=0,"ok","not ok")</f>
        <v>ok</v>
      </c>
      <c r="BS158" s="132"/>
      <c r="BU158" s="163" t="s">
        <v>63</v>
      </c>
      <c r="BV158" s="164"/>
      <c r="BW158" s="164"/>
      <c r="BX158" s="164"/>
      <c r="BY158" s="134" t="s">
        <v>26</v>
      </c>
      <c r="BZ158" s="133">
        <v>10</v>
      </c>
      <c r="CA158" s="48" t="s">
        <v>22</v>
      </c>
      <c r="CB158" s="49">
        <f>SUM(BV160:CB194)</f>
        <v>660</v>
      </c>
    </row>
    <row r="159" spans="1:114" x14ac:dyDescent="0.2">
      <c r="F159" s="139" t="s">
        <v>44</v>
      </c>
      <c r="G159" s="140"/>
      <c r="H159" s="140"/>
      <c r="I159" s="3"/>
      <c r="J159" s="3"/>
      <c r="K159" s="20">
        <f>IF(AND(K175=36,K176=2,K177=12),1,0)</f>
        <v>1</v>
      </c>
      <c r="L159" s="20">
        <f t="shared" ref="L159:Q159" si="317">IF(AND(L175=36,L176=2,L177=12),1,0)</f>
        <v>1</v>
      </c>
      <c r="M159" s="20">
        <f t="shared" si="317"/>
        <v>1</v>
      </c>
      <c r="N159" s="20">
        <f t="shared" si="317"/>
        <v>1</v>
      </c>
      <c r="O159" s="20">
        <f t="shared" si="317"/>
        <v>1</v>
      </c>
      <c r="P159" s="20">
        <f t="shared" si="317"/>
        <v>1</v>
      </c>
      <c r="Q159" s="20">
        <f t="shared" si="317"/>
        <v>1</v>
      </c>
      <c r="R159" s="21" t="str">
        <f>IF(SUM(K159:Q159)=7,"ok","not ok")</f>
        <v>ok</v>
      </c>
      <c r="V159" s="75" t="s">
        <v>1</v>
      </c>
      <c r="W159" s="76" t="s">
        <v>0</v>
      </c>
      <c r="X159" s="77" t="s">
        <v>2</v>
      </c>
      <c r="Y159" s="76" t="s">
        <v>0</v>
      </c>
      <c r="Z159" s="77" t="s">
        <v>3</v>
      </c>
      <c r="AA159" s="76" t="s">
        <v>0</v>
      </c>
      <c r="AB159" s="77" t="s">
        <v>4</v>
      </c>
      <c r="AC159" s="76" t="s">
        <v>0</v>
      </c>
      <c r="AD159" s="77" t="s">
        <v>5</v>
      </c>
      <c r="AE159" s="76" t="s">
        <v>0</v>
      </c>
      <c r="AF159" s="77" t="s">
        <v>6</v>
      </c>
      <c r="AG159" s="76" t="s">
        <v>0</v>
      </c>
      <c r="AH159" s="77" t="s">
        <v>7</v>
      </c>
      <c r="AI159" s="78" t="s">
        <v>0</v>
      </c>
      <c r="AK159" s="84" t="s">
        <v>47</v>
      </c>
      <c r="AL159" s="77" t="s">
        <v>1</v>
      </c>
      <c r="AM159" s="77" t="s">
        <v>2</v>
      </c>
      <c r="AN159" s="77" t="s">
        <v>3</v>
      </c>
      <c r="AO159" s="77" t="s">
        <v>4</v>
      </c>
      <c r="AP159" s="77" t="s">
        <v>5</v>
      </c>
      <c r="AQ159" s="77" t="s">
        <v>6</v>
      </c>
      <c r="AR159" s="85" t="s">
        <v>7</v>
      </c>
      <c r="AT159" s="90" t="s">
        <v>47</v>
      </c>
      <c r="AU159" s="77" t="s">
        <v>1</v>
      </c>
      <c r="AV159" s="77" t="s">
        <v>2</v>
      </c>
      <c r="AW159" s="77" t="s">
        <v>3</v>
      </c>
      <c r="AX159" s="77" t="s">
        <v>4</v>
      </c>
      <c r="AY159" s="77" t="s">
        <v>5</v>
      </c>
      <c r="AZ159" s="77" t="s">
        <v>6</v>
      </c>
      <c r="BA159" s="85" t="s">
        <v>7</v>
      </c>
      <c r="BC159" s="95" t="s">
        <v>47</v>
      </c>
      <c r="BD159" s="96" t="s">
        <v>1</v>
      </c>
      <c r="BE159" s="96" t="s">
        <v>2</v>
      </c>
      <c r="BF159" s="96" t="s">
        <v>3</v>
      </c>
      <c r="BG159" s="96" t="s">
        <v>4</v>
      </c>
      <c r="BH159" s="96" t="s">
        <v>5</v>
      </c>
      <c r="BI159" s="96" t="s">
        <v>6</v>
      </c>
      <c r="BJ159" s="97" t="s">
        <v>7</v>
      </c>
      <c r="BL159" s="95" t="s">
        <v>47</v>
      </c>
      <c r="BM159" s="96" t="s">
        <v>1</v>
      </c>
      <c r="BN159" s="96" t="s">
        <v>2</v>
      </c>
      <c r="BO159" s="96" t="s">
        <v>3</v>
      </c>
      <c r="BP159" s="96" t="s">
        <v>4</v>
      </c>
      <c r="BQ159" s="96" t="s">
        <v>5</v>
      </c>
      <c r="BR159" s="96" t="s">
        <v>6</v>
      </c>
      <c r="BS159" s="97" t="s">
        <v>7</v>
      </c>
      <c r="BU159" s="128" t="s">
        <v>47</v>
      </c>
      <c r="BV159" s="129" t="s">
        <v>1</v>
      </c>
      <c r="BW159" s="129" t="s">
        <v>2</v>
      </c>
      <c r="BX159" s="129" t="s">
        <v>3</v>
      </c>
      <c r="BY159" s="129" t="s">
        <v>4</v>
      </c>
      <c r="BZ159" s="129" t="s">
        <v>5</v>
      </c>
      <c r="CA159" s="129" t="s">
        <v>6</v>
      </c>
      <c r="CB159" s="130" t="s">
        <v>7</v>
      </c>
    </row>
    <row r="160" spans="1:114" x14ac:dyDescent="0.2">
      <c r="F160" s="31" t="s">
        <v>17</v>
      </c>
      <c r="G160" s="32"/>
      <c r="H160" s="32"/>
      <c r="I160" s="32" t="s">
        <v>1</v>
      </c>
      <c r="J160" s="32"/>
      <c r="K160" s="32">
        <f t="shared" ref="K160:Q173" si="318">COUNTIF(K$5:K$154,$I160)</f>
        <v>0</v>
      </c>
      <c r="L160" s="32">
        <f t="shared" si="318"/>
        <v>3</v>
      </c>
      <c r="M160" s="32">
        <f t="shared" si="318"/>
        <v>3</v>
      </c>
      <c r="N160" s="32">
        <f t="shared" si="318"/>
        <v>3</v>
      </c>
      <c r="O160" s="32">
        <f t="shared" si="318"/>
        <v>3</v>
      </c>
      <c r="P160" s="32">
        <f t="shared" si="318"/>
        <v>3</v>
      </c>
      <c r="Q160" s="32">
        <f t="shared" si="318"/>
        <v>3</v>
      </c>
      <c r="R160" s="33"/>
      <c r="V160" s="79">
        <v>0</v>
      </c>
      <c r="W160" s="76">
        <v>0</v>
      </c>
      <c r="X160" s="76">
        <v>0</v>
      </c>
      <c r="Y160" s="76">
        <f>W160</f>
        <v>0</v>
      </c>
      <c r="Z160" s="76">
        <f t="shared" ref="Z160:AI175" si="319">X160</f>
        <v>0</v>
      </c>
      <c r="AA160" s="76">
        <f t="shared" si="319"/>
        <v>0</v>
      </c>
      <c r="AB160" s="76">
        <f t="shared" si="319"/>
        <v>0</v>
      </c>
      <c r="AC160" s="76">
        <f t="shared" si="319"/>
        <v>0</v>
      </c>
      <c r="AD160" s="76">
        <f t="shared" si="319"/>
        <v>0</v>
      </c>
      <c r="AE160" s="76">
        <f t="shared" si="319"/>
        <v>0</v>
      </c>
      <c r="AF160" s="76">
        <f t="shared" si="319"/>
        <v>0</v>
      </c>
      <c r="AG160" s="76">
        <f t="shared" si="319"/>
        <v>0</v>
      </c>
      <c r="AH160" s="76">
        <f t="shared" si="319"/>
        <v>0</v>
      </c>
      <c r="AI160" s="78">
        <f t="shared" si="319"/>
        <v>0</v>
      </c>
      <c r="AK160" s="84">
        <v>1</v>
      </c>
      <c r="AL160" s="76">
        <f>VLOOKUP($AK160-1,V$160:W$310,2,1)+1</f>
        <v>3</v>
      </c>
      <c r="AM160" s="76">
        <f t="shared" ref="AM160:AM195" si="320">VLOOKUP($AK160-1,X$160:Y$310,2,1)+1</f>
        <v>2</v>
      </c>
      <c r="AN160" s="76">
        <f t="shared" ref="AN160:AN195" si="321">VLOOKUP($AK160-1,Z$160:AA$310,2,1)+1</f>
        <v>2</v>
      </c>
      <c r="AO160" s="76">
        <f t="shared" ref="AO160:AO195" si="322">VLOOKUP($AK160-1,AB$160:AC$310,2,1)+1</f>
        <v>3</v>
      </c>
      <c r="AP160" s="76">
        <f t="shared" ref="AP160:AP195" si="323">VLOOKUP($AK160-1,AD$160:AE$310,2,1)+1</f>
        <v>1</v>
      </c>
      <c r="AQ160" s="76">
        <f t="shared" ref="AQ160:AQ195" si="324">VLOOKUP($AK160-1,AF$160:AG$310,2,1)+1</f>
        <v>4</v>
      </c>
      <c r="AR160" s="78">
        <f t="shared" ref="AR160:AR195" si="325">VLOOKUP($AK160-1,AH$160:AI$310,2,1)+1</f>
        <v>1</v>
      </c>
      <c r="AT160" s="90">
        <v>1</v>
      </c>
      <c r="AU160" s="76" t="str">
        <f t="shared" ref="AU160:AU195" si="326">INDEX($K$5:$Q$154,AL160,AU$158)</f>
        <v>@MT4</v>
      </c>
      <c r="AV160" s="76" t="str">
        <f t="shared" ref="AV160:AV195" si="327">INDEX($K$5:$Q$154,AM160,AV$158)</f>
        <v>@MT3</v>
      </c>
      <c r="AW160" s="76" t="str">
        <f t="shared" ref="AW160:AW195" si="328">INDEX($K$5:$Q$154,AN160,AW$158)</f>
        <v>MT2</v>
      </c>
      <c r="AX160" s="76" t="str">
        <f t="shared" ref="AX160:AX195" si="329">INDEX($K$5:$Q$154,AO160,AX$158)</f>
        <v>MT1</v>
      </c>
      <c r="AY160" s="76" t="str">
        <f t="shared" ref="AY160:AY195" si="330">INDEX($K$5:$Q$154,AP160,AY$158)</f>
        <v>@MT7</v>
      </c>
      <c r="AZ160" s="76" t="str">
        <f t="shared" ref="AZ160:AZ195" si="331">INDEX($K$5:$Q$154,AQ160,AZ$158)</f>
        <v>@MT5</v>
      </c>
      <c r="BA160" s="78" t="str">
        <f t="shared" ref="BA160:BA195" si="332">INDEX($K$5:$Q$154,AR160,BA$158)</f>
        <v>MT5</v>
      </c>
      <c r="BC160" s="95">
        <v>1</v>
      </c>
      <c r="BD160" s="32">
        <f>IF(LEFT(AU160,1)="M",1,0)</f>
        <v>0</v>
      </c>
      <c r="BE160" s="32">
        <f t="shared" ref="BE160:BJ195" si="333">IF(LEFT(AV160,1)="M",1,0)</f>
        <v>0</v>
      </c>
      <c r="BF160" s="32">
        <f t="shared" si="333"/>
        <v>1</v>
      </c>
      <c r="BG160" s="32">
        <f t="shared" si="333"/>
        <v>1</v>
      </c>
      <c r="BH160" s="32">
        <f t="shared" si="333"/>
        <v>0</v>
      </c>
      <c r="BI160" s="32">
        <f t="shared" si="333"/>
        <v>0</v>
      </c>
      <c r="BJ160" s="33">
        <f t="shared" si="333"/>
        <v>1</v>
      </c>
      <c r="BL160" s="95">
        <v>1</v>
      </c>
      <c r="BM160" s="32" t="str">
        <f>IF(OR(SUM(BD160:BD162)=3,SUM(BD160:BD162)=0),1,"")</f>
        <v/>
      </c>
      <c r="BN160" s="32" t="str">
        <f t="shared" ref="BN160:BS160" si="334">IF(OR(SUM(BE160:BE162)=3,SUM(BE160:BE162)=0),1,"")</f>
        <v/>
      </c>
      <c r="BO160" s="32" t="str">
        <f t="shared" si="334"/>
        <v/>
      </c>
      <c r="BP160" s="32" t="str">
        <f t="shared" si="334"/>
        <v/>
      </c>
      <c r="BQ160" s="32" t="str">
        <f t="shared" si="334"/>
        <v/>
      </c>
      <c r="BR160" s="32" t="str">
        <f t="shared" si="334"/>
        <v/>
      </c>
      <c r="BS160" s="33" t="str">
        <f t="shared" si="334"/>
        <v/>
      </c>
      <c r="BU160" s="128">
        <v>1</v>
      </c>
      <c r="BV160" s="29" t="str">
        <f>IF(OR(SUM(BD160:BD161)=2,SUM(BD160:BD161)=0),$BZ$158,"")</f>
        <v/>
      </c>
      <c r="BW160" s="29">
        <f t="shared" ref="BW160:CB193" si="335">IF(OR(SUM(BE160:BE161)=2,SUM(BE160:BE161)=0),$BZ$158,"")</f>
        <v>10</v>
      </c>
      <c r="BX160" s="29">
        <f t="shared" si="335"/>
        <v>10</v>
      </c>
      <c r="BY160" s="29" t="str">
        <f t="shared" si="335"/>
        <v/>
      </c>
      <c r="BZ160" s="29" t="str">
        <f t="shared" si="335"/>
        <v/>
      </c>
      <c r="CA160" s="29">
        <f t="shared" si="335"/>
        <v>10</v>
      </c>
      <c r="CB160" s="30">
        <f t="shared" si="335"/>
        <v>10</v>
      </c>
    </row>
    <row r="161" spans="6:80" x14ac:dyDescent="0.2">
      <c r="F161" s="31"/>
      <c r="G161" s="32"/>
      <c r="H161" s="32"/>
      <c r="I161" s="32" t="s">
        <v>2</v>
      </c>
      <c r="J161" s="32"/>
      <c r="K161" s="32">
        <f t="shared" si="318"/>
        <v>3</v>
      </c>
      <c r="L161" s="32">
        <f t="shared" si="318"/>
        <v>0</v>
      </c>
      <c r="M161" s="32">
        <f t="shared" si="318"/>
        <v>3</v>
      </c>
      <c r="N161" s="32">
        <f t="shared" si="318"/>
        <v>3</v>
      </c>
      <c r="O161" s="32">
        <f t="shared" si="318"/>
        <v>3</v>
      </c>
      <c r="P161" s="32">
        <f t="shared" si="318"/>
        <v>3</v>
      </c>
      <c r="Q161" s="32">
        <f t="shared" si="318"/>
        <v>3</v>
      </c>
      <c r="R161" s="33"/>
      <c r="V161" s="79">
        <f t="shared" ref="V161:V192" si="336">IF(K5&lt;&gt;"",1+V160,V160)</f>
        <v>0</v>
      </c>
      <c r="W161" s="76">
        <f>1</f>
        <v>1</v>
      </c>
      <c r="X161" s="76">
        <f t="shared" ref="X161:X192" si="337">IF(L5&lt;&gt;"",1+X160,X160)</f>
        <v>0</v>
      </c>
      <c r="Y161" s="76">
        <f t="shared" ref="Y161:Y224" si="338">W161</f>
        <v>1</v>
      </c>
      <c r="Z161" s="76">
        <f t="shared" ref="Z161:Z192" si="339">IF(M5&lt;&gt;"",1+Z160,Z160)</f>
        <v>0</v>
      </c>
      <c r="AA161" s="76">
        <f t="shared" si="319"/>
        <v>1</v>
      </c>
      <c r="AB161" s="76">
        <f t="shared" ref="AB161:AB192" si="340">IF(N5&lt;&gt;"",1+AB160,AB160)</f>
        <v>0</v>
      </c>
      <c r="AC161" s="76">
        <f t="shared" si="319"/>
        <v>1</v>
      </c>
      <c r="AD161" s="76">
        <f t="shared" ref="AD161:AD192" si="341">IF(O5&lt;&gt;"",1+AD160,AD160)</f>
        <v>1</v>
      </c>
      <c r="AE161" s="76">
        <f t="shared" si="319"/>
        <v>1</v>
      </c>
      <c r="AF161" s="76">
        <f t="shared" ref="AF161:AF192" si="342">IF(P5&lt;&gt;"",1+AF160,AF160)</f>
        <v>0</v>
      </c>
      <c r="AG161" s="76">
        <f t="shared" si="319"/>
        <v>1</v>
      </c>
      <c r="AH161" s="76">
        <f t="shared" ref="AH161:AH192" si="343">IF(Q5&lt;&gt;"",1+AH160,AH160)</f>
        <v>1</v>
      </c>
      <c r="AI161" s="78">
        <f t="shared" si="319"/>
        <v>1</v>
      </c>
      <c r="AK161" s="84">
        <f t="shared" ref="AK161:AK195" si="344">AK160+1</f>
        <v>2</v>
      </c>
      <c r="AL161" s="76">
        <f t="shared" ref="AL161:AL195" si="345">VLOOKUP(AK161-1,V$160:W$310,2,1)+1</f>
        <v>7</v>
      </c>
      <c r="AM161" s="76">
        <f t="shared" si="320"/>
        <v>6</v>
      </c>
      <c r="AN161" s="76">
        <f t="shared" si="321"/>
        <v>8</v>
      </c>
      <c r="AO161" s="76">
        <f t="shared" si="322"/>
        <v>8</v>
      </c>
      <c r="AP161" s="76">
        <f t="shared" si="323"/>
        <v>4</v>
      </c>
      <c r="AQ161" s="76">
        <f t="shared" si="324"/>
        <v>7</v>
      </c>
      <c r="AR161" s="78">
        <f t="shared" si="325"/>
        <v>6</v>
      </c>
      <c r="AT161" s="90">
        <f t="shared" ref="AT161:AT195" si="346">AT160+1</f>
        <v>2</v>
      </c>
      <c r="AU161" s="76" t="str">
        <f t="shared" si="326"/>
        <v>MT6</v>
      </c>
      <c r="AV161" s="76" t="str">
        <f t="shared" si="327"/>
        <v>@MT7</v>
      </c>
      <c r="AW161" s="76" t="str">
        <f t="shared" si="328"/>
        <v>MT4</v>
      </c>
      <c r="AX161" s="76" t="str">
        <f t="shared" si="329"/>
        <v>@MT3</v>
      </c>
      <c r="AY161" s="76" t="str">
        <f t="shared" si="330"/>
        <v>MT6</v>
      </c>
      <c r="AZ161" s="76" t="str">
        <f t="shared" si="331"/>
        <v>@MT1</v>
      </c>
      <c r="BA161" s="78" t="str">
        <f t="shared" si="332"/>
        <v>MT2</v>
      </c>
      <c r="BC161" s="95">
        <f t="shared" ref="BC161:BC195" si="347">BC160+1</f>
        <v>2</v>
      </c>
      <c r="BD161" s="32">
        <f t="shared" ref="BD161:BD195" si="348">IF(LEFT(AU161,1)="M",1,0)</f>
        <v>1</v>
      </c>
      <c r="BE161" s="32">
        <f t="shared" si="333"/>
        <v>0</v>
      </c>
      <c r="BF161" s="32">
        <f t="shared" si="333"/>
        <v>1</v>
      </c>
      <c r="BG161" s="32">
        <f t="shared" si="333"/>
        <v>0</v>
      </c>
      <c r="BH161" s="32">
        <f t="shared" si="333"/>
        <v>1</v>
      </c>
      <c r="BI161" s="32">
        <f t="shared" si="333"/>
        <v>0</v>
      </c>
      <c r="BJ161" s="33">
        <f t="shared" si="333"/>
        <v>1</v>
      </c>
      <c r="BL161" s="95">
        <f t="shared" ref="BL161:BL193" si="349">BL160+1</f>
        <v>2</v>
      </c>
      <c r="BM161" s="32" t="str">
        <f t="shared" ref="BM161:BS161" si="350">IF(OR(SUM(BD161:BD163)=3,SUM(BD161:BD163)=0),1,"")</f>
        <v/>
      </c>
      <c r="BN161" s="32" t="str">
        <f t="shared" si="350"/>
        <v/>
      </c>
      <c r="BO161" s="32" t="str">
        <f t="shared" si="350"/>
        <v/>
      </c>
      <c r="BP161" s="32" t="str">
        <f t="shared" si="350"/>
        <v/>
      </c>
      <c r="BQ161" s="32" t="str">
        <f t="shared" si="350"/>
        <v/>
      </c>
      <c r="BR161" s="32" t="str">
        <f t="shared" si="350"/>
        <v/>
      </c>
      <c r="BS161" s="33" t="str">
        <f t="shared" si="350"/>
        <v/>
      </c>
      <c r="BU161" s="128">
        <f t="shared" ref="BU161:BU194" si="351">BU160+1</f>
        <v>2</v>
      </c>
      <c r="BV161" s="29">
        <f t="shared" ref="BV161:BV194" si="352">IF(OR(SUM(BD161:BD162)=2,SUM(BD161:BD162)=0),$BZ$158,"")</f>
        <v>10</v>
      </c>
      <c r="BW161" s="29" t="str">
        <f t="shared" si="335"/>
        <v/>
      </c>
      <c r="BX161" s="29" t="str">
        <f t="shared" si="335"/>
        <v/>
      </c>
      <c r="BY161" s="29" t="str">
        <f t="shared" si="335"/>
        <v/>
      </c>
      <c r="BZ161" s="29" t="str">
        <f t="shared" si="335"/>
        <v/>
      </c>
      <c r="CA161" s="29" t="str">
        <f t="shared" si="335"/>
        <v/>
      </c>
      <c r="CB161" s="30" t="str">
        <f t="shared" si="335"/>
        <v/>
      </c>
    </row>
    <row r="162" spans="6:80" x14ac:dyDescent="0.2">
      <c r="F162" s="31"/>
      <c r="G162" s="32"/>
      <c r="H162" s="32"/>
      <c r="I162" s="32" t="s">
        <v>3</v>
      </c>
      <c r="J162" s="32"/>
      <c r="K162" s="32">
        <f t="shared" si="318"/>
        <v>3</v>
      </c>
      <c r="L162" s="32">
        <f t="shared" si="318"/>
        <v>3</v>
      </c>
      <c r="M162" s="32">
        <f t="shared" si="318"/>
        <v>0</v>
      </c>
      <c r="N162" s="32">
        <f t="shared" si="318"/>
        <v>3</v>
      </c>
      <c r="O162" s="32">
        <f t="shared" si="318"/>
        <v>3</v>
      </c>
      <c r="P162" s="32">
        <f t="shared" si="318"/>
        <v>3</v>
      </c>
      <c r="Q162" s="32">
        <f t="shared" si="318"/>
        <v>3</v>
      </c>
      <c r="R162" s="33"/>
      <c r="V162" s="79">
        <f t="shared" si="336"/>
        <v>0</v>
      </c>
      <c r="W162" s="76">
        <f>W161+1</f>
        <v>2</v>
      </c>
      <c r="X162" s="76">
        <f t="shared" si="337"/>
        <v>1</v>
      </c>
      <c r="Y162" s="76">
        <f t="shared" si="338"/>
        <v>2</v>
      </c>
      <c r="Z162" s="76">
        <f t="shared" si="339"/>
        <v>1</v>
      </c>
      <c r="AA162" s="76">
        <f t="shared" si="319"/>
        <v>2</v>
      </c>
      <c r="AB162" s="76">
        <f t="shared" si="340"/>
        <v>0</v>
      </c>
      <c r="AC162" s="76">
        <f t="shared" si="319"/>
        <v>2</v>
      </c>
      <c r="AD162" s="76">
        <f t="shared" si="341"/>
        <v>1</v>
      </c>
      <c r="AE162" s="76">
        <f t="shared" si="319"/>
        <v>2</v>
      </c>
      <c r="AF162" s="76">
        <f t="shared" si="342"/>
        <v>0</v>
      </c>
      <c r="AG162" s="76">
        <f t="shared" si="319"/>
        <v>2</v>
      </c>
      <c r="AH162" s="76">
        <f t="shared" si="343"/>
        <v>1</v>
      </c>
      <c r="AI162" s="78">
        <f t="shared" si="319"/>
        <v>2</v>
      </c>
      <c r="AK162" s="84">
        <f t="shared" si="344"/>
        <v>3</v>
      </c>
      <c r="AL162" s="76">
        <f t="shared" si="345"/>
        <v>10</v>
      </c>
      <c r="AM162" s="76">
        <f t="shared" si="320"/>
        <v>9</v>
      </c>
      <c r="AN162" s="76">
        <f t="shared" si="321"/>
        <v>11</v>
      </c>
      <c r="AO162" s="76">
        <f t="shared" si="322"/>
        <v>13</v>
      </c>
      <c r="AP162" s="76">
        <f t="shared" si="323"/>
        <v>9</v>
      </c>
      <c r="AQ162" s="76">
        <f t="shared" si="324"/>
        <v>11</v>
      </c>
      <c r="AR162" s="78">
        <f t="shared" si="325"/>
        <v>10</v>
      </c>
      <c r="AT162" s="90">
        <f t="shared" si="346"/>
        <v>3</v>
      </c>
      <c r="AU162" s="76" t="str">
        <f t="shared" si="326"/>
        <v>MT7</v>
      </c>
      <c r="AV162" s="76" t="str">
        <f t="shared" si="327"/>
        <v>MT5</v>
      </c>
      <c r="AW162" s="76" t="str">
        <f t="shared" si="328"/>
        <v>@MT6</v>
      </c>
      <c r="AX162" s="76" t="str">
        <f t="shared" si="329"/>
        <v>MT2</v>
      </c>
      <c r="AY162" s="76" t="str">
        <f t="shared" si="330"/>
        <v>@MT2</v>
      </c>
      <c r="AZ162" s="76" t="str">
        <f t="shared" si="331"/>
        <v>MT3</v>
      </c>
      <c r="BA162" s="78" t="str">
        <f t="shared" si="332"/>
        <v>@MT1</v>
      </c>
      <c r="BC162" s="95">
        <f t="shared" si="347"/>
        <v>3</v>
      </c>
      <c r="BD162" s="32">
        <f t="shared" si="348"/>
        <v>1</v>
      </c>
      <c r="BE162" s="32">
        <f t="shared" si="333"/>
        <v>1</v>
      </c>
      <c r="BF162" s="32">
        <f t="shared" si="333"/>
        <v>0</v>
      </c>
      <c r="BG162" s="32">
        <f t="shared" si="333"/>
        <v>1</v>
      </c>
      <c r="BH162" s="32">
        <f t="shared" si="333"/>
        <v>0</v>
      </c>
      <c r="BI162" s="32">
        <f t="shared" si="333"/>
        <v>1</v>
      </c>
      <c r="BJ162" s="33">
        <f t="shared" si="333"/>
        <v>0</v>
      </c>
      <c r="BL162" s="95">
        <f t="shared" si="349"/>
        <v>3</v>
      </c>
      <c r="BM162" s="32" t="str">
        <f t="shared" ref="BM162:BS162" si="353">IF(OR(SUM(BD162:BD164)=3,SUM(BD162:BD164)=0),1,"")</f>
        <v/>
      </c>
      <c r="BN162" s="32" t="str">
        <f t="shared" si="353"/>
        <v/>
      </c>
      <c r="BO162" s="32" t="str">
        <f t="shared" si="353"/>
        <v/>
      </c>
      <c r="BP162" s="32" t="str">
        <f t="shared" si="353"/>
        <v/>
      </c>
      <c r="BQ162" s="32" t="str">
        <f t="shared" si="353"/>
        <v/>
      </c>
      <c r="BR162" s="32" t="str">
        <f t="shared" si="353"/>
        <v/>
      </c>
      <c r="BS162" s="33" t="str">
        <f t="shared" si="353"/>
        <v/>
      </c>
      <c r="BU162" s="128">
        <f t="shared" si="351"/>
        <v>3</v>
      </c>
      <c r="BV162" s="29" t="str">
        <f t="shared" si="352"/>
        <v/>
      </c>
      <c r="BW162" s="29" t="str">
        <f t="shared" si="335"/>
        <v/>
      </c>
      <c r="BX162" s="29">
        <f t="shared" si="335"/>
        <v>10</v>
      </c>
      <c r="BY162" s="29" t="str">
        <f t="shared" si="335"/>
        <v/>
      </c>
      <c r="BZ162" s="29" t="str">
        <f t="shared" si="335"/>
        <v/>
      </c>
      <c r="CA162" s="29">
        <f t="shared" si="335"/>
        <v>10</v>
      </c>
      <c r="CB162" s="30" t="str">
        <f t="shared" si="335"/>
        <v/>
      </c>
    </row>
    <row r="163" spans="6:80" x14ac:dyDescent="0.2">
      <c r="F163" s="31"/>
      <c r="G163" s="32"/>
      <c r="H163" s="32"/>
      <c r="I163" s="32" t="s">
        <v>4</v>
      </c>
      <c r="J163" s="32"/>
      <c r="K163" s="32">
        <f t="shared" si="318"/>
        <v>3</v>
      </c>
      <c r="L163" s="32">
        <f t="shared" si="318"/>
        <v>3</v>
      </c>
      <c r="M163" s="32">
        <f t="shared" si="318"/>
        <v>3</v>
      </c>
      <c r="N163" s="32">
        <f t="shared" si="318"/>
        <v>0</v>
      </c>
      <c r="O163" s="32">
        <f t="shared" si="318"/>
        <v>3</v>
      </c>
      <c r="P163" s="32">
        <f t="shared" si="318"/>
        <v>3</v>
      </c>
      <c r="Q163" s="32">
        <f t="shared" si="318"/>
        <v>3</v>
      </c>
      <c r="R163" s="33"/>
      <c r="V163" s="79">
        <f t="shared" si="336"/>
        <v>1</v>
      </c>
      <c r="W163" s="76">
        <f t="shared" ref="W163:W226" si="354">W162+1</f>
        <v>3</v>
      </c>
      <c r="X163" s="76">
        <f t="shared" si="337"/>
        <v>1</v>
      </c>
      <c r="Y163" s="76">
        <f t="shared" si="338"/>
        <v>3</v>
      </c>
      <c r="Z163" s="76">
        <f t="shared" si="339"/>
        <v>1</v>
      </c>
      <c r="AA163" s="76">
        <f t="shared" si="319"/>
        <v>3</v>
      </c>
      <c r="AB163" s="76">
        <f t="shared" si="340"/>
        <v>1</v>
      </c>
      <c r="AC163" s="76">
        <f t="shared" si="319"/>
        <v>3</v>
      </c>
      <c r="AD163" s="76">
        <f t="shared" si="341"/>
        <v>1</v>
      </c>
      <c r="AE163" s="76">
        <f t="shared" si="319"/>
        <v>3</v>
      </c>
      <c r="AF163" s="76">
        <f t="shared" si="342"/>
        <v>0</v>
      </c>
      <c r="AG163" s="76">
        <f t="shared" si="319"/>
        <v>3</v>
      </c>
      <c r="AH163" s="76">
        <f t="shared" si="343"/>
        <v>1</v>
      </c>
      <c r="AI163" s="78">
        <f t="shared" si="319"/>
        <v>3</v>
      </c>
      <c r="AK163" s="84">
        <f t="shared" si="344"/>
        <v>4</v>
      </c>
      <c r="AL163" s="76">
        <f t="shared" si="345"/>
        <v>14</v>
      </c>
      <c r="AM163" s="76">
        <f t="shared" si="320"/>
        <v>13</v>
      </c>
      <c r="AN163" s="76">
        <f t="shared" si="321"/>
        <v>15</v>
      </c>
      <c r="AO163" s="76">
        <f t="shared" si="322"/>
        <v>16</v>
      </c>
      <c r="AP163" s="76">
        <f t="shared" si="323"/>
        <v>14</v>
      </c>
      <c r="AQ163" s="76">
        <f t="shared" si="324"/>
        <v>16</v>
      </c>
      <c r="AR163" s="78">
        <f t="shared" si="325"/>
        <v>15</v>
      </c>
      <c r="AT163" s="90">
        <f t="shared" si="346"/>
        <v>4</v>
      </c>
      <c r="AU163" s="76" t="str">
        <f t="shared" si="326"/>
        <v>@MT5</v>
      </c>
      <c r="AV163" s="76" t="str">
        <f t="shared" si="327"/>
        <v>@MT4</v>
      </c>
      <c r="AW163" s="76" t="str">
        <f t="shared" si="328"/>
        <v>@MT7</v>
      </c>
      <c r="AX163" s="76" t="str">
        <f t="shared" si="329"/>
        <v>@MT6</v>
      </c>
      <c r="AY163" s="76" t="str">
        <f t="shared" si="330"/>
        <v>MT1</v>
      </c>
      <c r="AZ163" s="76" t="str">
        <f t="shared" si="331"/>
        <v>MT4</v>
      </c>
      <c r="BA163" s="78" t="str">
        <f t="shared" si="332"/>
        <v>MT3</v>
      </c>
      <c r="BC163" s="95">
        <f t="shared" si="347"/>
        <v>4</v>
      </c>
      <c r="BD163" s="32">
        <f t="shared" si="348"/>
        <v>0</v>
      </c>
      <c r="BE163" s="32">
        <f t="shared" si="333"/>
        <v>0</v>
      </c>
      <c r="BF163" s="32">
        <f t="shared" si="333"/>
        <v>0</v>
      </c>
      <c r="BG163" s="32">
        <f t="shared" si="333"/>
        <v>0</v>
      </c>
      <c r="BH163" s="32">
        <f t="shared" si="333"/>
        <v>1</v>
      </c>
      <c r="BI163" s="32">
        <f t="shared" si="333"/>
        <v>1</v>
      </c>
      <c r="BJ163" s="33">
        <f t="shared" si="333"/>
        <v>1</v>
      </c>
      <c r="BL163" s="95">
        <f t="shared" si="349"/>
        <v>4</v>
      </c>
      <c r="BM163" s="32" t="str">
        <f t="shared" ref="BM163:BS164" si="355">IF(OR(SUM(BD163:BD165)=3,SUM(BD163:BD165)=0),1,"")</f>
        <v/>
      </c>
      <c r="BN163" s="32" t="str">
        <f t="shared" si="355"/>
        <v/>
      </c>
      <c r="BO163" s="32" t="str">
        <f t="shared" si="355"/>
        <v/>
      </c>
      <c r="BP163" s="32" t="str">
        <f t="shared" si="355"/>
        <v/>
      </c>
      <c r="BQ163" s="32" t="str">
        <f t="shared" si="355"/>
        <v/>
      </c>
      <c r="BR163" s="32" t="str">
        <f t="shared" si="355"/>
        <v/>
      </c>
      <c r="BS163" s="33" t="str">
        <f t="shared" si="355"/>
        <v/>
      </c>
      <c r="BU163" s="128">
        <f t="shared" si="351"/>
        <v>4</v>
      </c>
      <c r="BV163" s="29">
        <f t="shared" si="352"/>
        <v>10</v>
      </c>
      <c r="BW163" s="29" t="str">
        <f t="shared" si="335"/>
        <v/>
      </c>
      <c r="BX163" s="29" t="str">
        <f t="shared" si="335"/>
        <v/>
      </c>
      <c r="BY163" s="29" t="str">
        <f t="shared" si="335"/>
        <v/>
      </c>
      <c r="BZ163" s="29" t="str">
        <f t="shared" si="335"/>
        <v/>
      </c>
      <c r="CA163" s="29" t="str">
        <f t="shared" si="335"/>
        <v/>
      </c>
      <c r="CB163" s="30" t="str">
        <f t="shared" si="335"/>
        <v/>
      </c>
    </row>
    <row r="164" spans="6:80" x14ac:dyDescent="0.2">
      <c r="F164" s="31"/>
      <c r="G164" s="32"/>
      <c r="H164" s="32"/>
      <c r="I164" s="32" t="s">
        <v>5</v>
      </c>
      <c r="J164" s="32"/>
      <c r="K164" s="32">
        <f t="shared" si="318"/>
        <v>3</v>
      </c>
      <c r="L164" s="32">
        <f t="shared" si="318"/>
        <v>3</v>
      </c>
      <c r="M164" s="32">
        <f t="shared" si="318"/>
        <v>3</v>
      </c>
      <c r="N164" s="32">
        <f t="shared" si="318"/>
        <v>3</v>
      </c>
      <c r="O164" s="32">
        <f t="shared" si="318"/>
        <v>0</v>
      </c>
      <c r="P164" s="32">
        <f t="shared" si="318"/>
        <v>3</v>
      </c>
      <c r="Q164" s="32">
        <f t="shared" si="318"/>
        <v>3</v>
      </c>
      <c r="R164" s="33"/>
      <c r="V164" s="79">
        <f t="shared" si="336"/>
        <v>1</v>
      </c>
      <c r="W164" s="76">
        <f t="shared" si="354"/>
        <v>4</v>
      </c>
      <c r="X164" s="76">
        <f t="shared" si="337"/>
        <v>1</v>
      </c>
      <c r="Y164" s="76">
        <f t="shared" si="338"/>
        <v>4</v>
      </c>
      <c r="Z164" s="76">
        <f t="shared" si="339"/>
        <v>1</v>
      </c>
      <c r="AA164" s="76">
        <f t="shared" si="319"/>
        <v>4</v>
      </c>
      <c r="AB164" s="76">
        <f t="shared" si="340"/>
        <v>1</v>
      </c>
      <c r="AC164" s="76">
        <f t="shared" si="319"/>
        <v>4</v>
      </c>
      <c r="AD164" s="76">
        <f t="shared" si="341"/>
        <v>2</v>
      </c>
      <c r="AE164" s="76">
        <f t="shared" si="319"/>
        <v>4</v>
      </c>
      <c r="AF164" s="76">
        <f t="shared" si="342"/>
        <v>1</v>
      </c>
      <c r="AG164" s="76">
        <f t="shared" si="319"/>
        <v>4</v>
      </c>
      <c r="AH164" s="76">
        <f t="shared" si="343"/>
        <v>1</v>
      </c>
      <c r="AI164" s="78">
        <f t="shared" si="319"/>
        <v>4</v>
      </c>
      <c r="AK164" s="84">
        <f t="shared" si="344"/>
        <v>5</v>
      </c>
      <c r="AL164" s="76">
        <f t="shared" si="345"/>
        <v>17</v>
      </c>
      <c r="AM164" s="76">
        <f t="shared" si="320"/>
        <v>17</v>
      </c>
      <c r="AN164" s="76">
        <f t="shared" si="321"/>
        <v>18</v>
      </c>
      <c r="AO164" s="76">
        <f t="shared" si="322"/>
        <v>20</v>
      </c>
      <c r="AP164" s="76">
        <f t="shared" si="323"/>
        <v>18</v>
      </c>
      <c r="AQ164" s="76">
        <f t="shared" si="324"/>
        <v>21</v>
      </c>
      <c r="AR164" s="78">
        <f t="shared" si="325"/>
        <v>20</v>
      </c>
      <c r="AT164" s="90">
        <f t="shared" si="346"/>
        <v>5</v>
      </c>
      <c r="AU164" s="76" t="str">
        <f t="shared" si="326"/>
        <v>@MT2</v>
      </c>
      <c r="AV164" s="76" t="str">
        <f t="shared" si="327"/>
        <v>MT1</v>
      </c>
      <c r="AW164" s="76" t="str">
        <f t="shared" si="328"/>
        <v>MT5</v>
      </c>
      <c r="AX164" s="76" t="str">
        <f t="shared" si="329"/>
        <v>MT7</v>
      </c>
      <c r="AY164" s="76" t="str">
        <f t="shared" si="330"/>
        <v>@MT3</v>
      </c>
      <c r="AZ164" s="76" t="str">
        <f t="shared" si="331"/>
        <v>@MT2</v>
      </c>
      <c r="BA164" s="78" t="str">
        <f t="shared" si="332"/>
        <v>@MT4</v>
      </c>
      <c r="BC164" s="95">
        <f t="shared" si="347"/>
        <v>5</v>
      </c>
      <c r="BD164" s="32">
        <f t="shared" si="348"/>
        <v>0</v>
      </c>
      <c r="BE164" s="32">
        <f t="shared" si="333"/>
        <v>1</v>
      </c>
      <c r="BF164" s="32">
        <f t="shared" si="333"/>
        <v>1</v>
      </c>
      <c r="BG164" s="32">
        <f t="shared" si="333"/>
        <v>1</v>
      </c>
      <c r="BH164" s="32">
        <f t="shared" si="333"/>
        <v>0</v>
      </c>
      <c r="BI164" s="32">
        <f t="shared" si="333"/>
        <v>0</v>
      </c>
      <c r="BJ164" s="33">
        <f t="shared" si="333"/>
        <v>0</v>
      </c>
      <c r="BL164" s="95">
        <f t="shared" si="349"/>
        <v>5</v>
      </c>
      <c r="BM164" s="32" t="str">
        <f>IF(OR(SUM(BD164:BD166)=3,SUM(BD164:BD166)=0),1,"")</f>
        <v/>
      </c>
      <c r="BN164" s="32" t="str">
        <f t="shared" si="355"/>
        <v/>
      </c>
      <c r="BO164" s="32" t="str">
        <f t="shared" si="355"/>
        <v/>
      </c>
      <c r="BP164" s="32" t="str">
        <f t="shared" si="355"/>
        <v/>
      </c>
      <c r="BQ164" s="32" t="str">
        <f t="shared" si="355"/>
        <v/>
      </c>
      <c r="BR164" s="32" t="str">
        <f t="shared" si="355"/>
        <v/>
      </c>
      <c r="BS164" s="33" t="str">
        <f t="shared" si="355"/>
        <v/>
      </c>
      <c r="BU164" s="128">
        <f t="shared" si="351"/>
        <v>5</v>
      </c>
      <c r="BV164" s="29" t="str">
        <f t="shared" si="352"/>
        <v/>
      </c>
      <c r="BW164" s="29">
        <f t="shared" si="335"/>
        <v>10</v>
      </c>
      <c r="BX164" s="29" t="str">
        <f t="shared" si="335"/>
        <v/>
      </c>
      <c r="BY164" s="29" t="str">
        <f t="shared" si="335"/>
        <v/>
      </c>
      <c r="BZ164" s="29" t="str">
        <f t="shared" si="335"/>
        <v/>
      </c>
      <c r="CA164" s="29" t="str">
        <f t="shared" si="335"/>
        <v/>
      </c>
      <c r="CB164" s="30">
        <f t="shared" si="335"/>
        <v>10</v>
      </c>
    </row>
    <row r="165" spans="6:80" x14ac:dyDescent="0.2">
      <c r="F165" s="31"/>
      <c r="G165" s="32"/>
      <c r="H165" s="32"/>
      <c r="I165" s="32" t="s">
        <v>6</v>
      </c>
      <c r="J165" s="32"/>
      <c r="K165" s="32">
        <f t="shared" si="318"/>
        <v>3</v>
      </c>
      <c r="L165" s="32">
        <f t="shared" si="318"/>
        <v>3</v>
      </c>
      <c r="M165" s="32">
        <f t="shared" si="318"/>
        <v>3</v>
      </c>
      <c r="N165" s="32">
        <f t="shared" si="318"/>
        <v>3</v>
      </c>
      <c r="O165" s="32">
        <f t="shared" si="318"/>
        <v>3</v>
      </c>
      <c r="P165" s="32">
        <f t="shared" si="318"/>
        <v>0</v>
      </c>
      <c r="Q165" s="32">
        <f t="shared" si="318"/>
        <v>3</v>
      </c>
      <c r="R165" s="33"/>
      <c r="V165" s="79">
        <f t="shared" si="336"/>
        <v>1</v>
      </c>
      <c r="W165" s="76">
        <f t="shared" si="354"/>
        <v>5</v>
      </c>
      <c r="X165" s="76">
        <f t="shared" si="337"/>
        <v>1</v>
      </c>
      <c r="Y165" s="76">
        <f t="shared" si="338"/>
        <v>5</v>
      </c>
      <c r="Z165" s="76">
        <f t="shared" si="339"/>
        <v>1</v>
      </c>
      <c r="AA165" s="76">
        <f t="shared" si="319"/>
        <v>5</v>
      </c>
      <c r="AB165" s="76">
        <f t="shared" si="340"/>
        <v>1</v>
      </c>
      <c r="AC165" s="76">
        <f t="shared" si="319"/>
        <v>5</v>
      </c>
      <c r="AD165" s="76">
        <f t="shared" si="341"/>
        <v>2</v>
      </c>
      <c r="AE165" s="76">
        <f t="shared" si="319"/>
        <v>5</v>
      </c>
      <c r="AF165" s="76">
        <f t="shared" si="342"/>
        <v>1</v>
      </c>
      <c r="AG165" s="76">
        <f t="shared" si="319"/>
        <v>5</v>
      </c>
      <c r="AH165" s="76">
        <f t="shared" si="343"/>
        <v>1</v>
      </c>
      <c r="AI165" s="78">
        <f t="shared" si="319"/>
        <v>5</v>
      </c>
      <c r="AK165" s="84">
        <f t="shared" si="344"/>
        <v>6</v>
      </c>
      <c r="AL165" s="76">
        <f t="shared" si="345"/>
        <v>22</v>
      </c>
      <c r="AM165" s="76">
        <f t="shared" si="320"/>
        <v>21</v>
      </c>
      <c r="AN165" s="76">
        <f t="shared" si="321"/>
        <v>22</v>
      </c>
      <c r="AO165" s="76">
        <f t="shared" si="322"/>
        <v>23</v>
      </c>
      <c r="AP165" s="76">
        <f t="shared" si="323"/>
        <v>23</v>
      </c>
      <c r="AQ165" s="76">
        <f t="shared" si="324"/>
        <v>24</v>
      </c>
      <c r="AR165" s="78">
        <f t="shared" si="325"/>
        <v>24</v>
      </c>
      <c r="AT165" s="90">
        <f t="shared" si="346"/>
        <v>6</v>
      </c>
      <c r="AU165" s="76" t="str">
        <f t="shared" si="326"/>
        <v>MT3</v>
      </c>
      <c r="AV165" s="76" t="str">
        <f t="shared" si="327"/>
        <v>MT6</v>
      </c>
      <c r="AW165" s="76" t="str">
        <f t="shared" si="328"/>
        <v>@MT1</v>
      </c>
      <c r="AX165" s="76" t="str">
        <f t="shared" si="329"/>
        <v>@MT5</v>
      </c>
      <c r="AY165" s="76" t="str">
        <f t="shared" si="330"/>
        <v>MT4</v>
      </c>
      <c r="AZ165" s="76" t="str">
        <f t="shared" si="331"/>
        <v>MT7</v>
      </c>
      <c r="BA165" s="78" t="str">
        <f t="shared" si="332"/>
        <v>@MT6</v>
      </c>
      <c r="BC165" s="95">
        <f t="shared" si="347"/>
        <v>6</v>
      </c>
      <c r="BD165" s="32">
        <f t="shared" si="348"/>
        <v>1</v>
      </c>
      <c r="BE165" s="32">
        <f t="shared" si="333"/>
        <v>1</v>
      </c>
      <c r="BF165" s="32">
        <f t="shared" si="333"/>
        <v>0</v>
      </c>
      <c r="BG165" s="32">
        <f t="shared" si="333"/>
        <v>0</v>
      </c>
      <c r="BH165" s="32">
        <f t="shared" si="333"/>
        <v>1</v>
      </c>
      <c r="BI165" s="32">
        <f t="shared" si="333"/>
        <v>1</v>
      </c>
      <c r="BJ165" s="33">
        <f t="shared" si="333"/>
        <v>0</v>
      </c>
      <c r="BL165" s="95">
        <f t="shared" si="349"/>
        <v>6</v>
      </c>
      <c r="BM165" s="32" t="str">
        <f t="shared" ref="BM165:BS175" si="356">IF(OR(SUM(BD165:BD167)=3,SUM(BD165:BD167)=0),1,"")</f>
        <v/>
      </c>
      <c r="BN165" s="32" t="str">
        <f t="shared" si="356"/>
        <v/>
      </c>
      <c r="BO165" s="32" t="str">
        <f t="shared" si="356"/>
        <v/>
      </c>
      <c r="BP165" s="32" t="str">
        <f t="shared" si="356"/>
        <v/>
      </c>
      <c r="BQ165" s="32" t="str">
        <f t="shared" si="356"/>
        <v/>
      </c>
      <c r="BR165" s="32" t="str">
        <f t="shared" si="356"/>
        <v/>
      </c>
      <c r="BS165" s="33" t="str">
        <f t="shared" si="356"/>
        <v/>
      </c>
      <c r="BU165" s="128">
        <f t="shared" si="351"/>
        <v>6</v>
      </c>
      <c r="BV165" s="29">
        <f t="shared" si="352"/>
        <v>10</v>
      </c>
      <c r="BW165" s="29" t="str">
        <f t="shared" si="335"/>
        <v/>
      </c>
      <c r="BX165" s="29" t="str">
        <f t="shared" si="335"/>
        <v/>
      </c>
      <c r="BY165" s="29">
        <f t="shared" si="335"/>
        <v>10</v>
      </c>
      <c r="BZ165" s="29" t="str">
        <f t="shared" si="335"/>
        <v/>
      </c>
      <c r="CA165" s="29">
        <f t="shared" si="335"/>
        <v>10</v>
      </c>
      <c r="CB165" s="30" t="str">
        <f t="shared" si="335"/>
        <v/>
      </c>
    </row>
    <row r="166" spans="6:80" x14ac:dyDescent="0.2">
      <c r="F166" s="31"/>
      <c r="G166" s="32"/>
      <c r="H166" s="32"/>
      <c r="I166" s="32" t="s">
        <v>7</v>
      </c>
      <c r="J166" s="32"/>
      <c r="K166" s="32">
        <f t="shared" si="318"/>
        <v>3</v>
      </c>
      <c r="L166" s="32">
        <f t="shared" si="318"/>
        <v>3</v>
      </c>
      <c r="M166" s="32">
        <f t="shared" si="318"/>
        <v>3</v>
      </c>
      <c r="N166" s="32">
        <f t="shared" si="318"/>
        <v>3</v>
      </c>
      <c r="O166" s="32">
        <f t="shared" si="318"/>
        <v>3</v>
      </c>
      <c r="P166" s="32">
        <f t="shared" si="318"/>
        <v>3</v>
      </c>
      <c r="Q166" s="32">
        <f t="shared" si="318"/>
        <v>0</v>
      </c>
      <c r="R166" s="33"/>
      <c r="V166" s="79">
        <f t="shared" si="336"/>
        <v>1</v>
      </c>
      <c r="W166" s="76">
        <f t="shared" si="354"/>
        <v>6</v>
      </c>
      <c r="X166" s="76">
        <f t="shared" si="337"/>
        <v>2</v>
      </c>
      <c r="Y166" s="76">
        <f t="shared" si="338"/>
        <v>6</v>
      </c>
      <c r="Z166" s="76">
        <f t="shared" si="339"/>
        <v>1</v>
      </c>
      <c r="AA166" s="76">
        <f t="shared" si="319"/>
        <v>6</v>
      </c>
      <c r="AB166" s="76">
        <f t="shared" si="340"/>
        <v>1</v>
      </c>
      <c r="AC166" s="76">
        <f t="shared" si="319"/>
        <v>6</v>
      </c>
      <c r="AD166" s="76">
        <f t="shared" si="341"/>
        <v>2</v>
      </c>
      <c r="AE166" s="76">
        <f t="shared" si="319"/>
        <v>6</v>
      </c>
      <c r="AF166" s="76">
        <f t="shared" si="342"/>
        <v>1</v>
      </c>
      <c r="AG166" s="76">
        <f t="shared" si="319"/>
        <v>6</v>
      </c>
      <c r="AH166" s="76">
        <f t="shared" si="343"/>
        <v>2</v>
      </c>
      <c r="AI166" s="78">
        <f t="shared" si="319"/>
        <v>6</v>
      </c>
      <c r="AK166" s="84">
        <f t="shared" si="344"/>
        <v>7</v>
      </c>
      <c r="AL166" s="76">
        <f t="shared" si="345"/>
        <v>27</v>
      </c>
      <c r="AM166" s="76">
        <f t="shared" si="320"/>
        <v>25</v>
      </c>
      <c r="AN166" s="76">
        <f t="shared" si="321"/>
        <v>25</v>
      </c>
      <c r="AO166" s="76">
        <f t="shared" si="322"/>
        <v>27</v>
      </c>
      <c r="AP166" s="76">
        <f t="shared" si="323"/>
        <v>28</v>
      </c>
      <c r="AQ166" s="76">
        <f t="shared" si="324"/>
        <v>28</v>
      </c>
      <c r="AR166" s="78">
        <f t="shared" si="325"/>
        <v>29</v>
      </c>
      <c r="AT166" s="90">
        <f t="shared" si="346"/>
        <v>7</v>
      </c>
      <c r="AU166" s="76" t="str">
        <f t="shared" si="326"/>
        <v>MT4</v>
      </c>
      <c r="AV166" s="76" t="str">
        <f t="shared" si="327"/>
        <v>@MT3</v>
      </c>
      <c r="AW166" s="76" t="str">
        <f t="shared" si="328"/>
        <v>MT2</v>
      </c>
      <c r="AX166" s="76" t="str">
        <f t="shared" si="329"/>
        <v>@MT1</v>
      </c>
      <c r="AY166" s="76" t="str">
        <f t="shared" si="330"/>
        <v>@MT6</v>
      </c>
      <c r="AZ166" s="76" t="str">
        <f t="shared" si="331"/>
        <v>MT5</v>
      </c>
      <c r="BA166" s="78" t="str">
        <f t="shared" si="332"/>
        <v>MT3</v>
      </c>
      <c r="BC166" s="95">
        <f t="shared" si="347"/>
        <v>7</v>
      </c>
      <c r="BD166" s="32">
        <f t="shared" si="348"/>
        <v>1</v>
      </c>
      <c r="BE166" s="32">
        <f t="shared" si="333"/>
        <v>0</v>
      </c>
      <c r="BF166" s="32">
        <f t="shared" si="333"/>
        <v>1</v>
      </c>
      <c r="BG166" s="32">
        <f t="shared" si="333"/>
        <v>0</v>
      </c>
      <c r="BH166" s="32">
        <f t="shared" si="333"/>
        <v>0</v>
      </c>
      <c r="BI166" s="32">
        <f t="shared" si="333"/>
        <v>1</v>
      </c>
      <c r="BJ166" s="33">
        <f t="shared" si="333"/>
        <v>1</v>
      </c>
      <c r="BL166" s="95">
        <f t="shared" si="349"/>
        <v>7</v>
      </c>
      <c r="BM166" s="32" t="str">
        <f t="shared" si="356"/>
        <v/>
      </c>
      <c r="BN166" s="32" t="str">
        <f t="shared" si="356"/>
        <v/>
      </c>
      <c r="BO166" s="32" t="str">
        <f t="shared" si="356"/>
        <v/>
      </c>
      <c r="BP166" s="32" t="str">
        <f t="shared" si="356"/>
        <v/>
      </c>
      <c r="BQ166" s="32" t="str">
        <f t="shared" si="356"/>
        <v/>
      </c>
      <c r="BR166" s="32" t="str">
        <f t="shared" si="356"/>
        <v/>
      </c>
      <c r="BS166" s="33" t="str">
        <f t="shared" si="356"/>
        <v/>
      </c>
      <c r="BU166" s="128">
        <f t="shared" si="351"/>
        <v>7</v>
      </c>
      <c r="BV166" s="29" t="str">
        <f t="shared" si="352"/>
        <v/>
      </c>
      <c r="BW166" s="29" t="str">
        <f t="shared" si="335"/>
        <v/>
      </c>
      <c r="BX166" s="29" t="str">
        <f t="shared" si="335"/>
        <v/>
      </c>
      <c r="BY166" s="29" t="str">
        <f t="shared" si="335"/>
        <v/>
      </c>
      <c r="BZ166" s="29" t="str">
        <f t="shared" si="335"/>
        <v/>
      </c>
      <c r="CA166" s="29" t="str">
        <f t="shared" si="335"/>
        <v/>
      </c>
      <c r="CB166" s="30" t="str">
        <f t="shared" si="335"/>
        <v/>
      </c>
    </row>
    <row r="167" spans="6:80" x14ac:dyDescent="0.2">
      <c r="F167" s="31" t="s">
        <v>18</v>
      </c>
      <c r="G167" s="32"/>
      <c r="H167" s="32"/>
      <c r="I167" s="44" t="s">
        <v>8</v>
      </c>
      <c r="J167" s="44"/>
      <c r="K167" s="32">
        <f t="shared" si="318"/>
        <v>0</v>
      </c>
      <c r="L167" s="32">
        <f t="shared" si="318"/>
        <v>3</v>
      </c>
      <c r="M167" s="32">
        <f t="shared" si="318"/>
        <v>3</v>
      </c>
      <c r="N167" s="32">
        <f t="shared" si="318"/>
        <v>3</v>
      </c>
      <c r="O167" s="32">
        <f t="shared" si="318"/>
        <v>3</v>
      </c>
      <c r="P167" s="32">
        <f t="shared" si="318"/>
        <v>3</v>
      </c>
      <c r="Q167" s="32">
        <f t="shared" si="318"/>
        <v>3</v>
      </c>
      <c r="R167" s="33"/>
      <c r="V167" s="79">
        <f t="shared" si="336"/>
        <v>2</v>
      </c>
      <c r="W167" s="76">
        <f t="shared" si="354"/>
        <v>7</v>
      </c>
      <c r="X167" s="76">
        <f t="shared" si="337"/>
        <v>2</v>
      </c>
      <c r="Y167" s="76">
        <f t="shared" si="338"/>
        <v>7</v>
      </c>
      <c r="Z167" s="76">
        <f t="shared" si="339"/>
        <v>1</v>
      </c>
      <c r="AA167" s="76">
        <f t="shared" si="319"/>
        <v>7</v>
      </c>
      <c r="AB167" s="76">
        <f t="shared" si="340"/>
        <v>1</v>
      </c>
      <c r="AC167" s="76">
        <f t="shared" si="319"/>
        <v>7</v>
      </c>
      <c r="AD167" s="76">
        <f t="shared" si="341"/>
        <v>2</v>
      </c>
      <c r="AE167" s="76">
        <f t="shared" si="319"/>
        <v>7</v>
      </c>
      <c r="AF167" s="76">
        <f t="shared" si="342"/>
        <v>2</v>
      </c>
      <c r="AG167" s="76">
        <f t="shared" si="319"/>
        <v>7</v>
      </c>
      <c r="AH167" s="76">
        <f t="shared" si="343"/>
        <v>2</v>
      </c>
      <c r="AI167" s="78">
        <f t="shared" si="319"/>
        <v>7</v>
      </c>
      <c r="AK167" s="84">
        <f t="shared" si="344"/>
        <v>8</v>
      </c>
      <c r="AL167" s="76">
        <f t="shared" si="345"/>
        <v>30</v>
      </c>
      <c r="AM167" s="76">
        <f t="shared" si="320"/>
        <v>30</v>
      </c>
      <c r="AN167" s="76">
        <f t="shared" si="321"/>
        <v>29</v>
      </c>
      <c r="AO167" s="76">
        <f t="shared" si="322"/>
        <v>31</v>
      </c>
      <c r="AP167" s="76">
        <f t="shared" si="323"/>
        <v>32</v>
      </c>
      <c r="AQ167" s="76">
        <f t="shared" si="324"/>
        <v>31</v>
      </c>
      <c r="AR167" s="78">
        <f t="shared" si="325"/>
        <v>32</v>
      </c>
      <c r="AT167" s="90">
        <f t="shared" si="346"/>
        <v>8</v>
      </c>
      <c r="AU167" s="76" t="str">
        <f t="shared" si="326"/>
        <v>@MT2</v>
      </c>
      <c r="AV167" s="76" t="str">
        <f t="shared" si="327"/>
        <v>MT1</v>
      </c>
      <c r="AW167" s="76" t="str">
        <f t="shared" si="328"/>
        <v>@MT7</v>
      </c>
      <c r="AX167" s="76" t="str">
        <f t="shared" si="329"/>
        <v>MT6</v>
      </c>
      <c r="AY167" s="76" t="str">
        <f t="shared" si="330"/>
        <v>MT7</v>
      </c>
      <c r="AZ167" s="76" t="str">
        <f t="shared" si="331"/>
        <v>@MT4</v>
      </c>
      <c r="BA167" s="78" t="str">
        <f t="shared" si="332"/>
        <v>@MT5</v>
      </c>
      <c r="BC167" s="95">
        <f t="shared" si="347"/>
        <v>8</v>
      </c>
      <c r="BD167" s="32">
        <f t="shared" si="348"/>
        <v>0</v>
      </c>
      <c r="BE167" s="32">
        <f t="shared" si="333"/>
        <v>1</v>
      </c>
      <c r="BF167" s="32">
        <f t="shared" si="333"/>
        <v>0</v>
      </c>
      <c r="BG167" s="32">
        <f t="shared" si="333"/>
        <v>1</v>
      </c>
      <c r="BH167" s="32">
        <f t="shared" si="333"/>
        <v>1</v>
      </c>
      <c r="BI167" s="32">
        <f t="shared" si="333"/>
        <v>0</v>
      </c>
      <c r="BJ167" s="33">
        <f t="shared" si="333"/>
        <v>0</v>
      </c>
      <c r="BL167" s="95">
        <f t="shared" si="349"/>
        <v>8</v>
      </c>
      <c r="BM167" s="32" t="str">
        <f t="shared" si="356"/>
        <v/>
      </c>
      <c r="BN167" s="32" t="str">
        <f t="shared" si="356"/>
        <v/>
      </c>
      <c r="BO167" s="32" t="str">
        <f t="shared" si="356"/>
        <v/>
      </c>
      <c r="BP167" s="32" t="str">
        <f t="shared" si="356"/>
        <v/>
      </c>
      <c r="BQ167" s="32" t="str">
        <f t="shared" si="356"/>
        <v/>
      </c>
      <c r="BR167" s="32" t="str">
        <f t="shared" si="356"/>
        <v/>
      </c>
      <c r="BS167" s="33" t="str">
        <f t="shared" si="356"/>
        <v/>
      </c>
      <c r="BU167" s="128">
        <f t="shared" si="351"/>
        <v>8</v>
      </c>
      <c r="BV167" s="29" t="str">
        <f t="shared" si="352"/>
        <v/>
      </c>
      <c r="BW167" s="29" t="str">
        <f t="shared" si="335"/>
        <v/>
      </c>
      <c r="BX167" s="29">
        <f t="shared" si="335"/>
        <v>10</v>
      </c>
      <c r="BY167" s="29">
        <f t="shared" si="335"/>
        <v>10</v>
      </c>
      <c r="BZ167" s="29" t="str">
        <f t="shared" si="335"/>
        <v/>
      </c>
      <c r="CA167" s="29" t="str">
        <f t="shared" si="335"/>
        <v/>
      </c>
      <c r="CB167" s="30">
        <f t="shared" si="335"/>
        <v>10</v>
      </c>
    </row>
    <row r="168" spans="6:80" x14ac:dyDescent="0.2">
      <c r="F168" s="31"/>
      <c r="G168" s="32"/>
      <c r="H168" s="32"/>
      <c r="I168" s="44" t="s">
        <v>14</v>
      </c>
      <c r="J168" s="44"/>
      <c r="K168" s="32">
        <f t="shared" si="318"/>
        <v>3</v>
      </c>
      <c r="L168" s="32">
        <f t="shared" si="318"/>
        <v>0</v>
      </c>
      <c r="M168" s="32">
        <f t="shared" si="318"/>
        <v>3</v>
      </c>
      <c r="N168" s="32">
        <f t="shared" si="318"/>
        <v>3</v>
      </c>
      <c r="O168" s="32">
        <f t="shared" si="318"/>
        <v>3</v>
      </c>
      <c r="P168" s="32">
        <f t="shared" si="318"/>
        <v>3</v>
      </c>
      <c r="Q168" s="32">
        <f t="shared" si="318"/>
        <v>3</v>
      </c>
      <c r="R168" s="33"/>
      <c r="V168" s="79">
        <f t="shared" si="336"/>
        <v>2</v>
      </c>
      <c r="W168" s="76">
        <f t="shared" si="354"/>
        <v>8</v>
      </c>
      <c r="X168" s="76">
        <f t="shared" si="337"/>
        <v>2</v>
      </c>
      <c r="Y168" s="76">
        <f t="shared" si="338"/>
        <v>8</v>
      </c>
      <c r="Z168" s="76">
        <f t="shared" si="339"/>
        <v>2</v>
      </c>
      <c r="AA168" s="76">
        <f t="shared" si="319"/>
        <v>8</v>
      </c>
      <c r="AB168" s="76">
        <f t="shared" si="340"/>
        <v>2</v>
      </c>
      <c r="AC168" s="76">
        <f t="shared" si="319"/>
        <v>8</v>
      </c>
      <c r="AD168" s="76">
        <f t="shared" si="341"/>
        <v>2</v>
      </c>
      <c r="AE168" s="76">
        <f t="shared" si="319"/>
        <v>8</v>
      </c>
      <c r="AF168" s="76">
        <f t="shared" si="342"/>
        <v>2</v>
      </c>
      <c r="AG168" s="76">
        <f t="shared" si="319"/>
        <v>8</v>
      </c>
      <c r="AH168" s="76">
        <f t="shared" si="343"/>
        <v>2</v>
      </c>
      <c r="AI168" s="78">
        <f t="shared" si="319"/>
        <v>8</v>
      </c>
      <c r="AK168" s="84">
        <f t="shared" si="344"/>
        <v>9</v>
      </c>
      <c r="AL168" s="76">
        <f t="shared" si="345"/>
        <v>34</v>
      </c>
      <c r="AM168" s="76">
        <f t="shared" si="320"/>
        <v>35</v>
      </c>
      <c r="AN168" s="76">
        <f t="shared" si="321"/>
        <v>34</v>
      </c>
      <c r="AO168" s="76">
        <f t="shared" si="322"/>
        <v>36</v>
      </c>
      <c r="AP168" s="76">
        <f t="shared" si="323"/>
        <v>37</v>
      </c>
      <c r="AQ168" s="76">
        <f t="shared" si="324"/>
        <v>35</v>
      </c>
      <c r="AR168" s="78">
        <f t="shared" si="325"/>
        <v>36</v>
      </c>
      <c r="AT168" s="90">
        <f t="shared" si="346"/>
        <v>9</v>
      </c>
      <c r="AU168" s="76" t="str">
        <f t="shared" si="326"/>
        <v>MT3</v>
      </c>
      <c r="AV168" s="76" t="str">
        <f t="shared" si="327"/>
        <v>@MT6</v>
      </c>
      <c r="AW168" s="76" t="str">
        <f t="shared" si="328"/>
        <v>@MT1</v>
      </c>
      <c r="AX168" s="76" t="str">
        <f t="shared" si="329"/>
        <v>MT7</v>
      </c>
      <c r="AY168" s="76" t="str">
        <f t="shared" si="330"/>
        <v>@MT3</v>
      </c>
      <c r="AZ168" s="76" t="str">
        <f t="shared" si="331"/>
        <v>MT2</v>
      </c>
      <c r="BA168" s="78" t="str">
        <f t="shared" si="332"/>
        <v>@MT4</v>
      </c>
      <c r="BC168" s="95">
        <f t="shared" si="347"/>
        <v>9</v>
      </c>
      <c r="BD168" s="32">
        <f t="shared" si="348"/>
        <v>1</v>
      </c>
      <c r="BE168" s="32">
        <f t="shared" si="333"/>
        <v>0</v>
      </c>
      <c r="BF168" s="32">
        <f t="shared" si="333"/>
        <v>0</v>
      </c>
      <c r="BG168" s="32">
        <f t="shared" si="333"/>
        <v>1</v>
      </c>
      <c r="BH168" s="32">
        <f t="shared" si="333"/>
        <v>0</v>
      </c>
      <c r="BI168" s="32">
        <f t="shared" si="333"/>
        <v>1</v>
      </c>
      <c r="BJ168" s="33">
        <f t="shared" si="333"/>
        <v>0</v>
      </c>
      <c r="BL168" s="95">
        <f t="shared" si="349"/>
        <v>9</v>
      </c>
      <c r="BM168" s="32" t="str">
        <f t="shared" si="356"/>
        <v/>
      </c>
      <c r="BN168" s="32" t="str">
        <f t="shared" si="356"/>
        <v/>
      </c>
      <c r="BO168" s="32" t="str">
        <f t="shared" si="356"/>
        <v/>
      </c>
      <c r="BP168" s="32" t="str">
        <f t="shared" si="356"/>
        <v/>
      </c>
      <c r="BQ168" s="32" t="str">
        <f t="shared" si="356"/>
        <v/>
      </c>
      <c r="BR168" s="32" t="str">
        <f t="shared" si="356"/>
        <v/>
      </c>
      <c r="BS168" s="33" t="str">
        <f t="shared" si="356"/>
        <v/>
      </c>
      <c r="BU168" s="128">
        <f t="shared" si="351"/>
        <v>9</v>
      </c>
      <c r="BV168" s="29" t="str">
        <f t="shared" si="352"/>
        <v/>
      </c>
      <c r="BW168" s="29" t="str">
        <f t="shared" si="335"/>
        <v/>
      </c>
      <c r="BX168" s="29" t="str">
        <f t="shared" si="335"/>
        <v/>
      </c>
      <c r="BY168" s="29" t="str">
        <f t="shared" si="335"/>
        <v/>
      </c>
      <c r="BZ168" s="29">
        <f t="shared" si="335"/>
        <v>10</v>
      </c>
      <c r="CA168" s="29">
        <f t="shared" si="335"/>
        <v>10</v>
      </c>
      <c r="CB168" s="30" t="str">
        <f t="shared" si="335"/>
        <v/>
      </c>
    </row>
    <row r="169" spans="6:80" x14ac:dyDescent="0.2">
      <c r="F169" s="31"/>
      <c r="G169" s="32"/>
      <c r="H169" s="32"/>
      <c r="I169" s="44" t="s">
        <v>10</v>
      </c>
      <c r="J169" s="44"/>
      <c r="K169" s="32">
        <f t="shared" si="318"/>
        <v>3</v>
      </c>
      <c r="L169" s="32">
        <f t="shared" si="318"/>
        <v>3</v>
      </c>
      <c r="M169" s="32">
        <f t="shared" si="318"/>
        <v>0</v>
      </c>
      <c r="N169" s="32">
        <f t="shared" si="318"/>
        <v>3</v>
      </c>
      <c r="O169" s="32">
        <f t="shared" si="318"/>
        <v>3</v>
      </c>
      <c r="P169" s="32">
        <f t="shared" si="318"/>
        <v>3</v>
      </c>
      <c r="Q169" s="32">
        <f t="shared" si="318"/>
        <v>3</v>
      </c>
      <c r="R169" s="33"/>
      <c r="V169" s="79">
        <f t="shared" si="336"/>
        <v>2</v>
      </c>
      <c r="W169" s="76">
        <f t="shared" si="354"/>
        <v>9</v>
      </c>
      <c r="X169" s="76">
        <f t="shared" si="337"/>
        <v>3</v>
      </c>
      <c r="Y169" s="76">
        <f t="shared" si="338"/>
        <v>9</v>
      </c>
      <c r="Z169" s="76">
        <f t="shared" si="339"/>
        <v>2</v>
      </c>
      <c r="AA169" s="76">
        <f t="shared" si="319"/>
        <v>9</v>
      </c>
      <c r="AB169" s="76">
        <f t="shared" si="340"/>
        <v>2</v>
      </c>
      <c r="AC169" s="76">
        <f t="shared" si="319"/>
        <v>9</v>
      </c>
      <c r="AD169" s="76">
        <f t="shared" si="341"/>
        <v>3</v>
      </c>
      <c r="AE169" s="76">
        <f t="shared" si="319"/>
        <v>9</v>
      </c>
      <c r="AF169" s="76">
        <f t="shared" si="342"/>
        <v>2</v>
      </c>
      <c r="AG169" s="76">
        <f t="shared" si="319"/>
        <v>9</v>
      </c>
      <c r="AH169" s="76">
        <f t="shared" si="343"/>
        <v>2</v>
      </c>
      <c r="AI169" s="78">
        <f t="shared" si="319"/>
        <v>9</v>
      </c>
      <c r="AK169" s="84">
        <f t="shared" si="344"/>
        <v>10</v>
      </c>
      <c r="AL169" s="76">
        <f t="shared" si="345"/>
        <v>38</v>
      </c>
      <c r="AM169" s="76">
        <f t="shared" si="320"/>
        <v>39</v>
      </c>
      <c r="AN169" s="76">
        <f t="shared" si="321"/>
        <v>37</v>
      </c>
      <c r="AO169" s="76">
        <f t="shared" si="322"/>
        <v>39</v>
      </c>
      <c r="AP169" s="76">
        <f t="shared" si="323"/>
        <v>41</v>
      </c>
      <c r="AQ169" s="76">
        <f t="shared" si="324"/>
        <v>38</v>
      </c>
      <c r="AR169" s="78">
        <f t="shared" si="325"/>
        <v>42</v>
      </c>
      <c r="AT169" s="90">
        <f t="shared" si="346"/>
        <v>10</v>
      </c>
      <c r="AU169" s="76" t="str">
        <f t="shared" si="326"/>
        <v>@MT6</v>
      </c>
      <c r="AV169" s="76" t="str">
        <f t="shared" si="327"/>
        <v>MT4</v>
      </c>
      <c r="AW169" s="76" t="str">
        <f t="shared" si="328"/>
        <v>MT5</v>
      </c>
      <c r="AX169" s="76" t="str">
        <f t="shared" si="329"/>
        <v>@MT2</v>
      </c>
      <c r="AY169" s="76" t="str">
        <f t="shared" si="330"/>
        <v>@MT1</v>
      </c>
      <c r="AZ169" s="76" t="str">
        <f t="shared" si="331"/>
        <v>MT1</v>
      </c>
      <c r="BA169" s="78" t="str">
        <f t="shared" si="332"/>
        <v>MT6</v>
      </c>
      <c r="BC169" s="95">
        <f t="shared" si="347"/>
        <v>10</v>
      </c>
      <c r="BD169" s="32">
        <f t="shared" si="348"/>
        <v>0</v>
      </c>
      <c r="BE169" s="32">
        <f t="shared" si="333"/>
        <v>1</v>
      </c>
      <c r="BF169" s="32">
        <f t="shared" si="333"/>
        <v>1</v>
      </c>
      <c r="BG169" s="32">
        <f t="shared" si="333"/>
        <v>0</v>
      </c>
      <c r="BH169" s="32">
        <f t="shared" si="333"/>
        <v>0</v>
      </c>
      <c r="BI169" s="32">
        <f t="shared" si="333"/>
        <v>1</v>
      </c>
      <c r="BJ169" s="33">
        <f t="shared" si="333"/>
        <v>1</v>
      </c>
      <c r="BL169" s="95">
        <f t="shared" si="349"/>
        <v>10</v>
      </c>
      <c r="BM169" s="32" t="str">
        <f t="shared" si="356"/>
        <v/>
      </c>
      <c r="BN169" s="32" t="str">
        <f t="shared" si="356"/>
        <v/>
      </c>
      <c r="BO169" s="32" t="str">
        <f t="shared" si="356"/>
        <v/>
      </c>
      <c r="BP169" s="32" t="str">
        <f t="shared" si="356"/>
        <v/>
      </c>
      <c r="BQ169" s="32" t="str">
        <f t="shared" si="356"/>
        <v/>
      </c>
      <c r="BR169" s="32" t="str">
        <f t="shared" si="356"/>
        <v/>
      </c>
      <c r="BS169" s="33" t="str">
        <f t="shared" si="356"/>
        <v/>
      </c>
      <c r="BU169" s="128">
        <f t="shared" si="351"/>
        <v>10</v>
      </c>
      <c r="BV169" s="29" t="str">
        <f t="shared" si="352"/>
        <v/>
      </c>
      <c r="BW169" s="29" t="str">
        <f t="shared" si="335"/>
        <v/>
      </c>
      <c r="BX169" s="29" t="str">
        <f t="shared" si="335"/>
        <v/>
      </c>
      <c r="BY169" s="29" t="str">
        <f t="shared" si="335"/>
        <v/>
      </c>
      <c r="BZ169" s="29" t="str">
        <f t="shared" si="335"/>
        <v/>
      </c>
      <c r="CA169" s="29" t="str">
        <f t="shared" si="335"/>
        <v/>
      </c>
      <c r="CB169" s="30">
        <f t="shared" si="335"/>
        <v>10</v>
      </c>
    </row>
    <row r="170" spans="6:80" x14ac:dyDescent="0.2">
      <c r="F170" s="31"/>
      <c r="G170" s="32"/>
      <c r="H170" s="32"/>
      <c r="I170" s="44" t="s">
        <v>12</v>
      </c>
      <c r="J170" s="44"/>
      <c r="K170" s="32">
        <f t="shared" si="318"/>
        <v>3</v>
      </c>
      <c r="L170" s="32">
        <f t="shared" si="318"/>
        <v>3</v>
      </c>
      <c r="M170" s="32">
        <f t="shared" si="318"/>
        <v>3</v>
      </c>
      <c r="N170" s="32">
        <f t="shared" si="318"/>
        <v>0</v>
      </c>
      <c r="O170" s="32">
        <f t="shared" si="318"/>
        <v>3</v>
      </c>
      <c r="P170" s="32">
        <f t="shared" si="318"/>
        <v>3</v>
      </c>
      <c r="Q170" s="32">
        <f t="shared" si="318"/>
        <v>3</v>
      </c>
      <c r="R170" s="33"/>
      <c r="V170" s="79">
        <f t="shared" si="336"/>
        <v>3</v>
      </c>
      <c r="W170" s="76">
        <f t="shared" si="354"/>
        <v>10</v>
      </c>
      <c r="X170" s="76">
        <f t="shared" si="337"/>
        <v>3</v>
      </c>
      <c r="Y170" s="76">
        <f t="shared" si="338"/>
        <v>10</v>
      </c>
      <c r="Z170" s="76">
        <f t="shared" si="339"/>
        <v>2</v>
      </c>
      <c r="AA170" s="76">
        <f t="shared" si="319"/>
        <v>10</v>
      </c>
      <c r="AB170" s="76">
        <f t="shared" si="340"/>
        <v>2</v>
      </c>
      <c r="AC170" s="76">
        <f t="shared" si="319"/>
        <v>10</v>
      </c>
      <c r="AD170" s="76">
        <f t="shared" si="341"/>
        <v>3</v>
      </c>
      <c r="AE170" s="76">
        <f t="shared" si="319"/>
        <v>10</v>
      </c>
      <c r="AF170" s="76">
        <f t="shared" si="342"/>
        <v>2</v>
      </c>
      <c r="AG170" s="76">
        <f t="shared" si="319"/>
        <v>10</v>
      </c>
      <c r="AH170" s="76">
        <f t="shared" si="343"/>
        <v>3</v>
      </c>
      <c r="AI170" s="78">
        <f t="shared" si="319"/>
        <v>10</v>
      </c>
      <c r="AK170" s="84">
        <f t="shared" si="344"/>
        <v>11</v>
      </c>
      <c r="AL170" s="76">
        <f t="shared" si="345"/>
        <v>41</v>
      </c>
      <c r="AM170" s="76">
        <f t="shared" si="320"/>
        <v>44</v>
      </c>
      <c r="AN170" s="76">
        <f t="shared" si="321"/>
        <v>43</v>
      </c>
      <c r="AO170" s="76">
        <f t="shared" si="322"/>
        <v>43</v>
      </c>
      <c r="AP170" s="76">
        <f t="shared" si="323"/>
        <v>44</v>
      </c>
      <c r="AQ170" s="76">
        <f t="shared" si="324"/>
        <v>42</v>
      </c>
      <c r="AR170" s="78">
        <f t="shared" si="325"/>
        <v>45</v>
      </c>
      <c r="AT170" s="90">
        <f t="shared" si="346"/>
        <v>11</v>
      </c>
      <c r="AU170" s="76" t="str">
        <f t="shared" si="326"/>
        <v>MT5</v>
      </c>
      <c r="AV170" s="76" t="str">
        <f t="shared" si="327"/>
        <v>@MT5</v>
      </c>
      <c r="AW170" s="76" t="str">
        <f t="shared" si="328"/>
        <v>@MT4</v>
      </c>
      <c r="AX170" s="76" t="str">
        <f t="shared" si="329"/>
        <v>MT3</v>
      </c>
      <c r="AY170" s="76" t="str">
        <f t="shared" si="330"/>
        <v>MT2</v>
      </c>
      <c r="AZ170" s="76" t="str">
        <f t="shared" si="331"/>
        <v>@MT7</v>
      </c>
      <c r="BA170" s="78" t="str">
        <f t="shared" si="332"/>
        <v>MT1</v>
      </c>
      <c r="BC170" s="95">
        <f t="shared" si="347"/>
        <v>11</v>
      </c>
      <c r="BD170" s="32">
        <f t="shared" si="348"/>
        <v>1</v>
      </c>
      <c r="BE170" s="32">
        <f t="shared" si="333"/>
        <v>0</v>
      </c>
      <c r="BF170" s="32">
        <f t="shared" si="333"/>
        <v>0</v>
      </c>
      <c r="BG170" s="32">
        <f t="shared" si="333"/>
        <v>1</v>
      </c>
      <c r="BH170" s="32">
        <f t="shared" si="333"/>
        <v>1</v>
      </c>
      <c r="BI170" s="32">
        <f t="shared" si="333"/>
        <v>0</v>
      </c>
      <c r="BJ170" s="33">
        <f t="shared" si="333"/>
        <v>1</v>
      </c>
      <c r="BL170" s="95">
        <f t="shared" si="349"/>
        <v>11</v>
      </c>
      <c r="BM170" s="32" t="str">
        <f t="shared" si="356"/>
        <v/>
      </c>
      <c r="BN170" s="32" t="str">
        <f t="shared" si="356"/>
        <v/>
      </c>
      <c r="BO170" s="32" t="str">
        <f t="shared" si="356"/>
        <v/>
      </c>
      <c r="BP170" s="32" t="str">
        <f t="shared" si="356"/>
        <v/>
      </c>
      <c r="BQ170" s="32" t="str">
        <f t="shared" si="356"/>
        <v/>
      </c>
      <c r="BR170" s="32" t="str">
        <f t="shared" si="356"/>
        <v/>
      </c>
      <c r="BS170" s="33" t="str">
        <f t="shared" si="356"/>
        <v/>
      </c>
      <c r="BU170" s="128">
        <f t="shared" si="351"/>
        <v>11</v>
      </c>
      <c r="BV170" s="29" t="str">
        <f t="shared" si="352"/>
        <v/>
      </c>
      <c r="BW170" s="29" t="str">
        <f t="shared" si="335"/>
        <v/>
      </c>
      <c r="BX170" s="29" t="str">
        <f t="shared" si="335"/>
        <v/>
      </c>
      <c r="BY170" s="29" t="str">
        <f t="shared" si="335"/>
        <v/>
      </c>
      <c r="BZ170" s="29">
        <f t="shared" si="335"/>
        <v>10</v>
      </c>
      <c r="CA170" s="29">
        <f t="shared" si="335"/>
        <v>10</v>
      </c>
      <c r="CB170" s="30" t="str">
        <f t="shared" si="335"/>
        <v/>
      </c>
    </row>
    <row r="171" spans="6:80" x14ac:dyDescent="0.2">
      <c r="F171" s="31"/>
      <c r="G171" s="32"/>
      <c r="H171" s="32"/>
      <c r="I171" s="44" t="s">
        <v>11</v>
      </c>
      <c r="J171" s="44"/>
      <c r="K171" s="32">
        <f t="shared" si="318"/>
        <v>3</v>
      </c>
      <c r="L171" s="32">
        <f t="shared" si="318"/>
        <v>3</v>
      </c>
      <c r="M171" s="32">
        <f t="shared" si="318"/>
        <v>3</v>
      </c>
      <c r="N171" s="32">
        <f t="shared" si="318"/>
        <v>3</v>
      </c>
      <c r="O171" s="32">
        <f t="shared" si="318"/>
        <v>0</v>
      </c>
      <c r="P171" s="32">
        <f t="shared" si="318"/>
        <v>3</v>
      </c>
      <c r="Q171" s="32">
        <f t="shared" si="318"/>
        <v>3</v>
      </c>
      <c r="R171" s="33"/>
      <c r="V171" s="79">
        <f t="shared" si="336"/>
        <v>3</v>
      </c>
      <c r="W171" s="76">
        <f t="shared" si="354"/>
        <v>11</v>
      </c>
      <c r="X171" s="76">
        <f t="shared" si="337"/>
        <v>3</v>
      </c>
      <c r="Y171" s="76">
        <f t="shared" si="338"/>
        <v>11</v>
      </c>
      <c r="Z171" s="76">
        <f t="shared" si="339"/>
        <v>3</v>
      </c>
      <c r="AA171" s="76">
        <f t="shared" si="319"/>
        <v>11</v>
      </c>
      <c r="AB171" s="76">
        <f t="shared" si="340"/>
        <v>2</v>
      </c>
      <c r="AC171" s="76">
        <f t="shared" si="319"/>
        <v>11</v>
      </c>
      <c r="AD171" s="76">
        <f t="shared" si="341"/>
        <v>3</v>
      </c>
      <c r="AE171" s="76">
        <f t="shared" si="319"/>
        <v>11</v>
      </c>
      <c r="AF171" s="76">
        <f t="shared" si="342"/>
        <v>3</v>
      </c>
      <c r="AG171" s="76">
        <f t="shared" si="319"/>
        <v>11</v>
      </c>
      <c r="AH171" s="76">
        <f t="shared" si="343"/>
        <v>3</v>
      </c>
      <c r="AI171" s="78">
        <f t="shared" si="319"/>
        <v>11</v>
      </c>
      <c r="AK171" s="84">
        <f t="shared" si="344"/>
        <v>12</v>
      </c>
      <c r="AL171" s="76">
        <f t="shared" si="345"/>
        <v>45</v>
      </c>
      <c r="AM171" s="76">
        <f t="shared" si="320"/>
        <v>49</v>
      </c>
      <c r="AN171" s="76">
        <f t="shared" si="321"/>
        <v>46</v>
      </c>
      <c r="AO171" s="76">
        <f t="shared" si="322"/>
        <v>48</v>
      </c>
      <c r="AP171" s="76">
        <f t="shared" si="323"/>
        <v>48</v>
      </c>
      <c r="AQ171" s="76">
        <f t="shared" si="324"/>
        <v>46</v>
      </c>
      <c r="AR171" s="78">
        <f t="shared" si="325"/>
        <v>49</v>
      </c>
      <c r="AT171" s="90">
        <f t="shared" si="346"/>
        <v>12</v>
      </c>
      <c r="AU171" s="76" t="str">
        <f t="shared" si="326"/>
        <v>@MT7</v>
      </c>
      <c r="AV171" s="76" t="str">
        <f t="shared" si="327"/>
        <v>MT7</v>
      </c>
      <c r="AW171" s="76" t="str">
        <f t="shared" si="328"/>
        <v>MT6</v>
      </c>
      <c r="AX171" s="76" t="str">
        <f t="shared" si="329"/>
        <v>@MT5</v>
      </c>
      <c r="AY171" s="76" t="str">
        <f t="shared" si="330"/>
        <v>MT4</v>
      </c>
      <c r="AZ171" s="76" t="str">
        <f t="shared" si="331"/>
        <v>@MT3</v>
      </c>
      <c r="BA171" s="78" t="str">
        <f t="shared" si="332"/>
        <v>@MT2</v>
      </c>
      <c r="BC171" s="95">
        <f t="shared" si="347"/>
        <v>12</v>
      </c>
      <c r="BD171" s="32">
        <f t="shared" si="348"/>
        <v>0</v>
      </c>
      <c r="BE171" s="32">
        <f t="shared" si="333"/>
        <v>1</v>
      </c>
      <c r="BF171" s="32">
        <f t="shared" si="333"/>
        <v>1</v>
      </c>
      <c r="BG171" s="32">
        <f t="shared" si="333"/>
        <v>0</v>
      </c>
      <c r="BH171" s="32">
        <f t="shared" si="333"/>
        <v>1</v>
      </c>
      <c r="BI171" s="32">
        <f t="shared" si="333"/>
        <v>0</v>
      </c>
      <c r="BJ171" s="33">
        <f t="shared" si="333"/>
        <v>0</v>
      </c>
      <c r="BL171" s="95">
        <f t="shared" si="349"/>
        <v>12</v>
      </c>
      <c r="BM171" s="32" t="str">
        <f t="shared" si="356"/>
        <v/>
      </c>
      <c r="BN171" s="32" t="str">
        <f t="shared" si="356"/>
        <v/>
      </c>
      <c r="BO171" s="32" t="str">
        <f t="shared" si="356"/>
        <v/>
      </c>
      <c r="BP171" s="32" t="str">
        <f t="shared" si="356"/>
        <v/>
      </c>
      <c r="BQ171" s="32" t="str">
        <f t="shared" si="356"/>
        <v/>
      </c>
      <c r="BR171" s="32" t="str">
        <f t="shared" si="356"/>
        <v/>
      </c>
      <c r="BS171" s="33" t="str">
        <f t="shared" si="356"/>
        <v/>
      </c>
      <c r="BU171" s="128">
        <f t="shared" si="351"/>
        <v>12</v>
      </c>
      <c r="BV171" s="29">
        <f t="shared" si="352"/>
        <v>10</v>
      </c>
      <c r="BW171" s="29" t="str">
        <f t="shared" si="335"/>
        <v/>
      </c>
      <c r="BX171" s="29">
        <f t="shared" si="335"/>
        <v>10</v>
      </c>
      <c r="BY171" s="29" t="str">
        <f t="shared" si="335"/>
        <v/>
      </c>
      <c r="BZ171" s="29" t="str">
        <f t="shared" si="335"/>
        <v/>
      </c>
      <c r="CA171" s="29" t="str">
        <f t="shared" si="335"/>
        <v/>
      </c>
      <c r="CB171" s="30" t="str">
        <f t="shared" si="335"/>
        <v/>
      </c>
    </row>
    <row r="172" spans="6:80" x14ac:dyDescent="0.2">
      <c r="F172" s="31"/>
      <c r="G172" s="32"/>
      <c r="H172" s="32"/>
      <c r="I172" s="44" t="s">
        <v>13</v>
      </c>
      <c r="J172" s="44"/>
      <c r="K172" s="32">
        <f t="shared" si="318"/>
        <v>3</v>
      </c>
      <c r="L172" s="32">
        <f t="shared" si="318"/>
        <v>3</v>
      </c>
      <c r="M172" s="32">
        <f t="shared" si="318"/>
        <v>3</v>
      </c>
      <c r="N172" s="32">
        <f t="shared" si="318"/>
        <v>3</v>
      </c>
      <c r="O172" s="32">
        <f t="shared" si="318"/>
        <v>3</v>
      </c>
      <c r="P172" s="32">
        <f t="shared" si="318"/>
        <v>0</v>
      </c>
      <c r="Q172" s="32">
        <f t="shared" si="318"/>
        <v>3</v>
      </c>
      <c r="R172" s="33"/>
      <c r="V172" s="79">
        <f t="shared" si="336"/>
        <v>3</v>
      </c>
      <c r="W172" s="76">
        <f t="shared" si="354"/>
        <v>12</v>
      </c>
      <c r="X172" s="76">
        <f t="shared" si="337"/>
        <v>3</v>
      </c>
      <c r="Y172" s="76">
        <f t="shared" si="338"/>
        <v>12</v>
      </c>
      <c r="Z172" s="76">
        <f t="shared" si="339"/>
        <v>3</v>
      </c>
      <c r="AA172" s="76">
        <f t="shared" si="319"/>
        <v>12</v>
      </c>
      <c r="AB172" s="76">
        <f t="shared" si="340"/>
        <v>2</v>
      </c>
      <c r="AC172" s="76">
        <f t="shared" si="319"/>
        <v>12</v>
      </c>
      <c r="AD172" s="76">
        <f t="shared" si="341"/>
        <v>3</v>
      </c>
      <c r="AE172" s="76">
        <f t="shared" si="319"/>
        <v>12</v>
      </c>
      <c r="AF172" s="76">
        <f t="shared" si="342"/>
        <v>3</v>
      </c>
      <c r="AG172" s="76">
        <f t="shared" si="319"/>
        <v>12</v>
      </c>
      <c r="AH172" s="76">
        <f t="shared" si="343"/>
        <v>3</v>
      </c>
      <c r="AI172" s="78">
        <f t="shared" si="319"/>
        <v>12</v>
      </c>
      <c r="AK172" s="84">
        <f t="shared" si="344"/>
        <v>13</v>
      </c>
      <c r="AL172" s="76">
        <f t="shared" si="345"/>
        <v>50</v>
      </c>
      <c r="AM172" s="76">
        <f t="shared" si="320"/>
        <v>52</v>
      </c>
      <c r="AN172" s="76">
        <f t="shared" si="321"/>
        <v>51</v>
      </c>
      <c r="AO172" s="76">
        <f t="shared" si="322"/>
        <v>52</v>
      </c>
      <c r="AP172" s="76">
        <f t="shared" si="323"/>
        <v>51</v>
      </c>
      <c r="AQ172" s="76">
        <f t="shared" si="324"/>
        <v>50</v>
      </c>
      <c r="AR172" s="78">
        <f t="shared" si="325"/>
        <v>53</v>
      </c>
      <c r="AT172" s="90">
        <f t="shared" si="346"/>
        <v>13</v>
      </c>
      <c r="AU172" s="76" t="str">
        <f t="shared" si="326"/>
        <v>@MT6</v>
      </c>
      <c r="AV172" s="76" t="str">
        <f t="shared" si="327"/>
        <v>@MT4</v>
      </c>
      <c r="AW172" s="76" t="str">
        <f t="shared" si="328"/>
        <v>MT5</v>
      </c>
      <c r="AX172" s="76" t="str">
        <f t="shared" si="329"/>
        <v>MT2</v>
      </c>
      <c r="AY172" s="76" t="str">
        <f t="shared" si="330"/>
        <v>@MT3</v>
      </c>
      <c r="AZ172" s="76" t="str">
        <f t="shared" si="331"/>
        <v>MT1</v>
      </c>
      <c r="BA172" s="78" t="str">
        <f t="shared" si="332"/>
        <v>MT6</v>
      </c>
      <c r="BC172" s="95">
        <f t="shared" si="347"/>
        <v>13</v>
      </c>
      <c r="BD172" s="32">
        <f t="shared" si="348"/>
        <v>0</v>
      </c>
      <c r="BE172" s="32">
        <f t="shared" si="333"/>
        <v>0</v>
      </c>
      <c r="BF172" s="32">
        <f t="shared" si="333"/>
        <v>1</v>
      </c>
      <c r="BG172" s="32">
        <f t="shared" si="333"/>
        <v>1</v>
      </c>
      <c r="BH172" s="32">
        <f t="shared" si="333"/>
        <v>0</v>
      </c>
      <c r="BI172" s="32">
        <f t="shared" si="333"/>
        <v>1</v>
      </c>
      <c r="BJ172" s="33">
        <f t="shared" si="333"/>
        <v>1</v>
      </c>
      <c r="BL172" s="95">
        <f t="shared" si="349"/>
        <v>13</v>
      </c>
      <c r="BM172" s="32" t="str">
        <f t="shared" si="356"/>
        <v/>
      </c>
      <c r="BN172" s="32" t="str">
        <f t="shared" si="356"/>
        <v/>
      </c>
      <c r="BO172" s="32" t="str">
        <f t="shared" si="356"/>
        <v/>
      </c>
      <c r="BP172" s="32" t="str">
        <f t="shared" si="356"/>
        <v/>
      </c>
      <c r="BQ172" s="32" t="str">
        <f t="shared" si="356"/>
        <v/>
      </c>
      <c r="BR172" s="32" t="str">
        <f t="shared" si="356"/>
        <v/>
      </c>
      <c r="BS172" s="33" t="str">
        <f t="shared" si="356"/>
        <v/>
      </c>
      <c r="BU172" s="128">
        <f t="shared" si="351"/>
        <v>13</v>
      </c>
      <c r="BV172" s="29" t="str">
        <f t="shared" si="352"/>
        <v/>
      </c>
      <c r="BW172" s="29" t="str">
        <f t="shared" si="335"/>
        <v/>
      </c>
      <c r="BX172" s="29" t="str">
        <f t="shared" si="335"/>
        <v/>
      </c>
      <c r="BY172" s="29" t="str">
        <f t="shared" si="335"/>
        <v/>
      </c>
      <c r="BZ172" s="29">
        <f t="shared" si="335"/>
        <v>10</v>
      </c>
      <c r="CA172" s="29" t="str">
        <f t="shared" si="335"/>
        <v/>
      </c>
      <c r="CB172" s="30" t="str">
        <f t="shared" si="335"/>
        <v/>
      </c>
    </row>
    <row r="173" spans="6:80" x14ac:dyDescent="0.2">
      <c r="F173" s="31"/>
      <c r="G173" s="32"/>
      <c r="H173" s="32"/>
      <c r="I173" s="44" t="s">
        <v>15</v>
      </c>
      <c r="J173" s="44"/>
      <c r="K173" s="32">
        <f t="shared" si="318"/>
        <v>3</v>
      </c>
      <c r="L173" s="32">
        <f t="shared" si="318"/>
        <v>3</v>
      </c>
      <c r="M173" s="32">
        <f t="shared" si="318"/>
        <v>3</v>
      </c>
      <c r="N173" s="32">
        <f t="shared" si="318"/>
        <v>3</v>
      </c>
      <c r="O173" s="32">
        <f t="shared" si="318"/>
        <v>3</v>
      </c>
      <c r="P173" s="32">
        <f t="shared" si="318"/>
        <v>3</v>
      </c>
      <c r="Q173" s="32">
        <f t="shared" si="318"/>
        <v>0</v>
      </c>
      <c r="R173" s="33"/>
      <c r="V173" s="79">
        <f t="shared" si="336"/>
        <v>3</v>
      </c>
      <c r="W173" s="76">
        <f t="shared" si="354"/>
        <v>13</v>
      </c>
      <c r="X173" s="76">
        <f t="shared" si="337"/>
        <v>4</v>
      </c>
      <c r="Y173" s="76">
        <f t="shared" si="338"/>
        <v>13</v>
      </c>
      <c r="Z173" s="76">
        <f t="shared" si="339"/>
        <v>3</v>
      </c>
      <c r="AA173" s="76">
        <f t="shared" si="319"/>
        <v>13</v>
      </c>
      <c r="AB173" s="76">
        <f t="shared" si="340"/>
        <v>3</v>
      </c>
      <c r="AC173" s="76">
        <f t="shared" si="319"/>
        <v>13</v>
      </c>
      <c r="AD173" s="76">
        <f t="shared" si="341"/>
        <v>3</v>
      </c>
      <c r="AE173" s="76">
        <f t="shared" si="319"/>
        <v>13</v>
      </c>
      <c r="AF173" s="76">
        <f t="shared" si="342"/>
        <v>3</v>
      </c>
      <c r="AG173" s="76">
        <f t="shared" si="319"/>
        <v>13</v>
      </c>
      <c r="AH173" s="76">
        <f t="shared" si="343"/>
        <v>3</v>
      </c>
      <c r="AI173" s="78">
        <f t="shared" si="319"/>
        <v>13</v>
      </c>
      <c r="AK173" s="84">
        <f t="shared" si="344"/>
        <v>14</v>
      </c>
      <c r="AL173" s="76">
        <f t="shared" si="345"/>
        <v>55</v>
      </c>
      <c r="AM173" s="76">
        <f t="shared" si="320"/>
        <v>56</v>
      </c>
      <c r="AN173" s="76">
        <f t="shared" si="321"/>
        <v>57</v>
      </c>
      <c r="AO173" s="76">
        <f t="shared" si="322"/>
        <v>58</v>
      </c>
      <c r="AP173" s="76">
        <f t="shared" si="323"/>
        <v>55</v>
      </c>
      <c r="AQ173" s="76">
        <f t="shared" si="324"/>
        <v>53</v>
      </c>
      <c r="AR173" s="78">
        <f t="shared" si="325"/>
        <v>56</v>
      </c>
      <c r="AT173" s="90">
        <f t="shared" si="346"/>
        <v>14</v>
      </c>
      <c r="AU173" s="76" t="str">
        <f t="shared" si="326"/>
        <v>MT5</v>
      </c>
      <c r="AV173" s="76" t="str">
        <f t="shared" si="327"/>
        <v>MT7</v>
      </c>
      <c r="AW173" s="76" t="str">
        <f t="shared" si="328"/>
        <v>@MT6</v>
      </c>
      <c r="AX173" s="76" t="str">
        <f t="shared" si="329"/>
        <v>@MT5</v>
      </c>
      <c r="AY173" s="76" t="str">
        <f t="shared" si="330"/>
        <v>@MT1</v>
      </c>
      <c r="AZ173" s="76" t="str">
        <f t="shared" si="331"/>
        <v>@MT7</v>
      </c>
      <c r="BA173" s="78" t="str">
        <f t="shared" si="332"/>
        <v>@MT2</v>
      </c>
      <c r="BC173" s="95">
        <f t="shared" si="347"/>
        <v>14</v>
      </c>
      <c r="BD173" s="32">
        <f t="shared" si="348"/>
        <v>1</v>
      </c>
      <c r="BE173" s="32">
        <f t="shared" si="333"/>
        <v>1</v>
      </c>
      <c r="BF173" s="32">
        <f t="shared" si="333"/>
        <v>0</v>
      </c>
      <c r="BG173" s="32">
        <f t="shared" si="333"/>
        <v>0</v>
      </c>
      <c r="BH173" s="32">
        <f t="shared" si="333"/>
        <v>0</v>
      </c>
      <c r="BI173" s="32">
        <f t="shared" si="333"/>
        <v>0</v>
      </c>
      <c r="BJ173" s="33">
        <f t="shared" si="333"/>
        <v>0</v>
      </c>
      <c r="BL173" s="95">
        <f t="shared" si="349"/>
        <v>14</v>
      </c>
      <c r="BM173" s="32" t="str">
        <f t="shared" si="356"/>
        <v/>
      </c>
      <c r="BN173" s="32" t="str">
        <f t="shared" si="356"/>
        <v/>
      </c>
      <c r="BO173" s="32" t="str">
        <f t="shared" si="356"/>
        <v/>
      </c>
      <c r="BP173" s="32" t="str">
        <f t="shared" si="356"/>
        <v/>
      </c>
      <c r="BQ173" s="32" t="str">
        <f t="shared" si="356"/>
        <v/>
      </c>
      <c r="BR173" s="32" t="str">
        <f t="shared" si="356"/>
        <v/>
      </c>
      <c r="BS173" s="33" t="str">
        <f t="shared" si="356"/>
        <v/>
      </c>
      <c r="BU173" s="128">
        <f t="shared" si="351"/>
        <v>14</v>
      </c>
      <c r="BV173" s="29" t="str">
        <f t="shared" si="352"/>
        <v/>
      </c>
      <c r="BW173" s="29">
        <f t="shared" si="335"/>
        <v>10</v>
      </c>
      <c r="BX173" s="29">
        <f t="shared" si="335"/>
        <v>10</v>
      </c>
      <c r="BY173" s="29" t="str">
        <f t="shared" si="335"/>
        <v/>
      </c>
      <c r="BZ173" s="29" t="str">
        <f t="shared" si="335"/>
        <v/>
      </c>
      <c r="CA173" s="29" t="str">
        <f t="shared" si="335"/>
        <v/>
      </c>
      <c r="CB173" s="30" t="str">
        <f t="shared" si="335"/>
        <v/>
      </c>
    </row>
    <row r="174" spans="6:80" x14ac:dyDescent="0.2">
      <c r="F174" s="31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3"/>
      <c r="V174" s="79">
        <f t="shared" si="336"/>
        <v>4</v>
      </c>
      <c r="W174" s="76">
        <f t="shared" si="354"/>
        <v>14</v>
      </c>
      <c r="X174" s="76">
        <f t="shared" si="337"/>
        <v>4</v>
      </c>
      <c r="Y174" s="76">
        <f t="shared" si="338"/>
        <v>14</v>
      </c>
      <c r="Z174" s="76">
        <f t="shared" si="339"/>
        <v>3</v>
      </c>
      <c r="AA174" s="76">
        <f t="shared" si="319"/>
        <v>14</v>
      </c>
      <c r="AB174" s="76">
        <f t="shared" si="340"/>
        <v>3</v>
      </c>
      <c r="AC174" s="76">
        <f t="shared" si="319"/>
        <v>14</v>
      </c>
      <c r="AD174" s="76">
        <f t="shared" si="341"/>
        <v>4</v>
      </c>
      <c r="AE174" s="76">
        <f t="shared" si="319"/>
        <v>14</v>
      </c>
      <c r="AF174" s="76">
        <f t="shared" si="342"/>
        <v>3</v>
      </c>
      <c r="AG174" s="76">
        <f t="shared" si="319"/>
        <v>14</v>
      </c>
      <c r="AH174" s="76">
        <f t="shared" si="343"/>
        <v>3</v>
      </c>
      <c r="AI174" s="78">
        <f t="shared" si="319"/>
        <v>14</v>
      </c>
      <c r="AK174" s="84">
        <f t="shared" si="344"/>
        <v>15</v>
      </c>
      <c r="AL174" s="76">
        <f t="shared" si="345"/>
        <v>59</v>
      </c>
      <c r="AM174" s="76">
        <f t="shared" si="320"/>
        <v>59</v>
      </c>
      <c r="AN174" s="76">
        <f t="shared" si="321"/>
        <v>60</v>
      </c>
      <c r="AO174" s="76">
        <f t="shared" si="322"/>
        <v>62</v>
      </c>
      <c r="AP174" s="76">
        <f t="shared" si="323"/>
        <v>58</v>
      </c>
      <c r="AQ174" s="76">
        <f t="shared" si="324"/>
        <v>57</v>
      </c>
      <c r="AR174" s="78">
        <f t="shared" si="325"/>
        <v>60</v>
      </c>
      <c r="AT174" s="90">
        <f t="shared" si="346"/>
        <v>15</v>
      </c>
      <c r="AU174" s="76" t="str">
        <f t="shared" si="326"/>
        <v>@MT2</v>
      </c>
      <c r="AV174" s="76" t="str">
        <f t="shared" si="327"/>
        <v>MT1</v>
      </c>
      <c r="AW174" s="76" t="str">
        <f t="shared" si="328"/>
        <v>@MT7</v>
      </c>
      <c r="AX174" s="76" t="str">
        <f t="shared" si="329"/>
        <v>MT6</v>
      </c>
      <c r="AY174" s="76" t="str">
        <f t="shared" si="330"/>
        <v>MT4</v>
      </c>
      <c r="AZ174" s="76" t="str">
        <f t="shared" si="331"/>
        <v>MT3</v>
      </c>
      <c r="BA174" s="78" t="str">
        <f t="shared" si="332"/>
        <v>MT3</v>
      </c>
      <c r="BC174" s="95">
        <f t="shared" si="347"/>
        <v>15</v>
      </c>
      <c r="BD174" s="32">
        <f t="shared" si="348"/>
        <v>0</v>
      </c>
      <c r="BE174" s="32">
        <f t="shared" si="333"/>
        <v>1</v>
      </c>
      <c r="BF174" s="32">
        <f t="shared" si="333"/>
        <v>0</v>
      </c>
      <c r="BG174" s="32">
        <f t="shared" si="333"/>
        <v>1</v>
      </c>
      <c r="BH174" s="32">
        <f t="shared" si="333"/>
        <v>1</v>
      </c>
      <c r="BI174" s="32">
        <f t="shared" si="333"/>
        <v>1</v>
      </c>
      <c r="BJ174" s="33">
        <f t="shared" si="333"/>
        <v>1</v>
      </c>
      <c r="BL174" s="95">
        <f t="shared" si="349"/>
        <v>15</v>
      </c>
      <c r="BM174" s="32" t="str">
        <f t="shared" si="356"/>
        <v/>
      </c>
      <c r="BN174" s="32" t="str">
        <f t="shared" si="356"/>
        <v/>
      </c>
      <c r="BO174" s="32" t="str">
        <f t="shared" si="356"/>
        <v/>
      </c>
      <c r="BP174" s="32" t="str">
        <f t="shared" si="356"/>
        <v/>
      </c>
      <c r="BQ174" s="32" t="str">
        <f t="shared" si="356"/>
        <v/>
      </c>
      <c r="BR174" s="32" t="str">
        <f t="shared" si="356"/>
        <v/>
      </c>
      <c r="BS174" s="33" t="str">
        <f t="shared" si="356"/>
        <v/>
      </c>
      <c r="BU174" s="128">
        <f t="shared" si="351"/>
        <v>15</v>
      </c>
      <c r="BV174" s="29">
        <f t="shared" si="352"/>
        <v>10</v>
      </c>
      <c r="BW174" s="29" t="str">
        <f t="shared" si="335"/>
        <v/>
      </c>
      <c r="BX174" s="29" t="str">
        <f t="shared" si="335"/>
        <v/>
      </c>
      <c r="BY174" s="29" t="str">
        <f t="shared" si="335"/>
        <v/>
      </c>
      <c r="BZ174" s="29">
        <f t="shared" si="335"/>
        <v>10</v>
      </c>
      <c r="CA174" s="29" t="str">
        <f t="shared" si="335"/>
        <v/>
      </c>
      <c r="CB174" s="30">
        <f t="shared" si="335"/>
        <v>10</v>
      </c>
    </row>
    <row r="175" spans="6:80" x14ac:dyDescent="0.2">
      <c r="F175" s="31"/>
      <c r="G175" s="32"/>
      <c r="H175" s="32"/>
      <c r="I175" s="32"/>
      <c r="J175" s="32"/>
      <c r="K175" s="45">
        <f t="shared" ref="K175:Q175" si="357">SUM(K160:K173)</f>
        <v>36</v>
      </c>
      <c r="L175" s="45">
        <f t="shared" si="357"/>
        <v>36</v>
      </c>
      <c r="M175" s="45">
        <f t="shared" si="357"/>
        <v>36</v>
      </c>
      <c r="N175" s="45">
        <f t="shared" si="357"/>
        <v>36</v>
      </c>
      <c r="O175" s="45">
        <f t="shared" si="357"/>
        <v>36</v>
      </c>
      <c r="P175" s="45">
        <f t="shared" si="357"/>
        <v>36</v>
      </c>
      <c r="Q175" s="45">
        <f t="shared" si="357"/>
        <v>36</v>
      </c>
      <c r="R175" s="33"/>
      <c r="V175" s="79">
        <f t="shared" si="336"/>
        <v>4</v>
      </c>
      <c r="W175" s="76">
        <f t="shared" si="354"/>
        <v>15</v>
      </c>
      <c r="X175" s="76">
        <f t="shared" si="337"/>
        <v>4</v>
      </c>
      <c r="Y175" s="76">
        <f t="shared" si="338"/>
        <v>15</v>
      </c>
      <c r="Z175" s="76">
        <f t="shared" si="339"/>
        <v>4</v>
      </c>
      <c r="AA175" s="76">
        <f t="shared" si="319"/>
        <v>15</v>
      </c>
      <c r="AB175" s="76">
        <f t="shared" si="340"/>
        <v>3</v>
      </c>
      <c r="AC175" s="76">
        <f t="shared" si="319"/>
        <v>15</v>
      </c>
      <c r="AD175" s="76">
        <f t="shared" si="341"/>
        <v>4</v>
      </c>
      <c r="AE175" s="76">
        <f t="shared" si="319"/>
        <v>15</v>
      </c>
      <c r="AF175" s="76">
        <f t="shared" si="342"/>
        <v>3</v>
      </c>
      <c r="AG175" s="76">
        <f t="shared" si="319"/>
        <v>15</v>
      </c>
      <c r="AH175" s="76">
        <f t="shared" si="343"/>
        <v>4</v>
      </c>
      <c r="AI175" s="78">
        <f t="shared" si="319"/>
        <v>15</v>
      </c>
      <c r="AK175" s="84">
        <f t="shared" si="344"/>
        <v>16</v>
      </c>
      <c r="AL175" s="76">
        <f t="shared" si="345"/>
        <v>64</v>
      </c>
      <c r="AM175" s="76">
        <f t="shared" si="320"/>
        <v>63</v>
      </c>
      <c r="AN175" s="76">
        <f t="shared" si="321"/>
        <v>64</v>
      </c>
      <c r="AO175" s="76">
        <f t="shared" si="322"/>
        <v>65</v>
      </c>
      <c r="AP175" s="76">
        <f t="shared" si="323"/>
        <v>63</v>
      </c>
      <c r="AQ175" s="76">
        <f t="shared" si="324"/>
        <v>62</v>
      </c>
      <c r="AR175" s="78">
        <f t="shared" si="325"/>
        <v>65</v>
      </c>
      <c r="AT175" s="90">
        <f t="shared" si="346"/>
        <v>16</v>
      </c>
      <c r="AU175" s="76" t="str">
        <f t="shared" si="326"/>
        <v>@MT3</v>
      </c>
      <c r="AV175" s="76" t="str">
        <f t="shared" si="327"/>
        <v>@MT5</v>
      </c>
      <c r="AW175" s="76" t="str">
        <f t="shared" si="328"/>
        <v>MT1</v>
      </c>
      <c r="AX175" s="76" t="str">
        <f t="shared" si="329"/>
        <v>@MT7</v>
      </c>
      <c r="AY175" s="76" t="str">
        <f t="shared" si="330"/>
        <v>MT2</v>
      </c>
      <c r="AZ175" s="76" t="str">
        <f t="shared" si="331"/>
        <v>@MT4</v>
      </c>
      <c r="BA175" s="78" t="str">
        <f t="shared" si="332"/>
        <v>MT4</v>
      </c>
      <c r="BC175" s="95">
        <f t="shared" si="347"/>
        <v>16</v>
      </c>
      <c r="BD175" s="32">
        <f t="shared" si="348"/>
        <v>0</v>
      </c>
      <c r="BE175" s="32">
        <f t="shared" si="333"/>
        <v>0</v>
      </c>
      <c r="BF175" s="32">
        <f t="shared" si="333"/>
        <v>1</v>
      </c>
      <c r="BG175" s="32">
        <f t="shared" si="333"/>
        <v>0</v>
      </c>
      <c r="BH175" s="32">
        <f t="shared" si="333"/>
        <v>1</v>
      </c>
      <c r="BI175" s="32">
        <f t="shared" si="333"/>
        <v>0</v>
      </c>
      <c r="BJ175" s="33">
        <f t="shared" si="333"/>
        <v>1</v>
      </c>
      <c r="BL175" s="95">
        <f t="shared" si="349"/>
        <v>16</v>
      </c>
      <c r="BM175" s="32" t="str">
        <f t="shared" si="356"/>
        <v/>
      </c>
      <c r="BN175" s="32" t="str">
        <f t="shared" si="356"/>
        <v/>
      </c>
      <c r="BO175" s="32" t="str">
        <f t="shared" si="356"/>
        <v/>
      </c>
      <c r="BP175" s="32" t="str">
        <f t="shared" si="356"/>
        <v/>
      </c>
      <c r="BQ175" s="32" t="str">
        <f t="shared" si="356"/>
        <v/>
      </c>
      <c r="BR175" s="32" t="str">
        <f t="shared" si="356"/>
        <v/>
      </c>
      <c r="BS175" s="33" t="str">
        <f t="shared" si="356"/>
        <v/>
      </c>
      <c r="BU175" s="128">
        <f t="shared" si="351"/>
        <v>16</v>
      </c>
      <c r="BV175" s="29" t="str">
        <f t="shared" si="352"/>
        <v/>
      </c>
      <c r="BW175" s="29">
        <f t="shared" si="335"/>
        <v>10</v>
      </c>
      <c r="BX175" s="29">
        <f t="shared" si="335"/>
        <v>10</v>
      </c>
      <c r="BY175" s="29">
        <f t="shared" si="335"/>
        <v>10</v>
      </c>
      <c r="BZ175" s="29" t="str">
        <f t="shared" si="335"/>
        <v/>
      </c>
      <c r="CA175" s="29" t="str">
        <f t="shared" si="335"/>
        <v/>
      </c>
      <c r="CB175" s="30" t="str">
        <f t="shared" si="335"/>
        <v/>
      </c>
    </row>
    <row r="176" spans="6:80" x14ac:dyDescent="0.2">
      <c r="F176" s="31"/>
      <c r="G176" s="32"/>
      <c r="H176" s="32"/>
      <c r="I176" s="32"/>
      <c r="J176" s="32"/>
      <c r="K176" s="32">
        <f t="shared" ref="K176:Q176" si="358">COUNTIF(K160:K173,0)</f>
        <v>2</v>
      </c>
      <c r="L176" s="32">
        <f t="shared" si="358"/>
        <v>2</v>
      </c>
      <c r="M176" s="32">
        <f t="shared" si="358"/>
        <v>2</v>
      </c>
      <c r="N176" s="32">
        <f t="shared" si="358"/>
        <v>2</v>
      </c>
      <c r="O176" s="32">
        <f t="shared" si="358"/>
        <v>2</v>
      </c>
      <c r="P176" s="32">
        <f t="shared" si="358"/>
        <v>2</v>
      </c>
      <c r="Q176" s="32">
        <f t="shared" si="358"/>
        <v>2</v>
      </c>
      <c r="R176" s="33"/>
      <c r="V176" s="79">
        <f t="shared" si="336"/>
        <v>4</v>
      </c>
      <c r="W176" s="76">
        <f t="shared" si="354"/>
        <v>16</v>
      </c>
      <c r="X176" s="76">
        <f t="shared" si="337"/>
        <v>4</v>
      </c>
      <c r="Y176" s="76">
        <f t="shared" si="338"/>
        <v>16</v>
      </c>
      <c r="Z176" s="76">
        <f t="shared" si="339"/>
        <v>4</v>
      </c>
      <c r="AA176" s="76">
        <f t="shared" ref="AA176:AA239" si="359">Y176</f>
        <v>16</v>
      </c>
      <c r="AB176" s="76">
        <f t="shared" si="340"/>
        <v>4</v>
      </c>
      <c r="AC176" s="76">
        <f t="shared" ref="AC176:AC239" si="360">AA176</f>
        <v>16</v>
      </c>
      <c r="AD176" s="76">
        <f t="shared" si="341"/>
        <v>4</v>
      </c>
      <c r="AE176" s="76">
        <f t="shared" ref="AE176:AE239" si="361">AC176</f>
        <v>16</v>
      </c>
      <c r="AF176" s="76">
        <f t="shared" si="342"/>
        <v>4</v>
      </c>
      <c r="AG176" s="76">
        <f t="shared" ref="AG176:AG239" si="362">AE176</f>
        <v>16</v>
      </c>
      <c r="AH176" s="76">
        <f t="shared" si="343"/>
        <v>4</v>
      </c>
      <c r="AI176" s="78">
        <f t="shared" ref="AI176:AI239" si="363">AG176</f>
        <v>16</v>
      </c>
      <c r="AK176" s="84">
        <f t="shared" si="344"/>
        <v>17</v>
      </c>
      <c r="AL176" s="76">
        <f t="shared" si="345"/>
        <v>69</v>
      </c>
      <c r="AM176" s="76">
        <f t="shared" si="320"/>
        <v>67</v>
      </c>
      <c r="AN176" s="76">
        <f t="shared" si="321"/>
        <v>67</v>
      </c>
      <c r="AO176" s="76">
        <f t="shared" si="322"/>
        <v>69</v>
      </c>
      <c r="AP176" s="76">
        <f t="shared" si="323"/>
        <v>66</v>
      </c>
      <c r="AQ176" s="76">
        <f t="shared" si="324"/>
        <v>66</v>
      </c>
      <c r="AR176" s="78">
        <f t="shared" si="325"/>
        <v>70</v>
      </c>
      <c r="AT176" s="90">
        <f t="shared" si="346"/>
        <v>17</v>
      </c>
      <c r="AU176" s="76" t="str">
        <f t="shared" si="326"/>
        <v>MT4</v>
      </c>
      <c r="AV176" s="76" t="str">
        <f t="shared" si="327"/>
        <v>@MT3</v>
      </c>
      <c r="AW176" s="76" t="str">
        <f t="shared" si="328"/>
        <v>MT2</v>
      </c>
      <c r="AX176" s="76" t="str">
        <f t="shared" si="329"/>
        <v>@MT1</v>
      </c>
      <c r="AY176" s="76" t="str">
        <f t="shared" si="330"/>
        <v>@MT6</v>
      </c>
      <c r="AZ176" s="76" t="str">
        <f t="shared" si="331"/>
        <v>MT5</v>
      </c>
      <c r="BA176" s="78" t="str">
        <f t="shared" si="332"/>
        <v>@MT5</v>
      </c>
      <c r="BC176" s="95">
        <f t="shared" si="347"/>
        <v>17</v>
      </c>
      <c r="BD176" s="32">
        <f t="shared" si="348"/>
        <v>1</v>
      </c>
      <c r="BE176" s="32">
        <f t="shared" si="333"/>
        <v>0</v>
      </c>
      <c r="BF176" s="32">
        <f t="shared" si="333"/>
        <v>1</v>
      </c>
      <c r="BG176" s="32">
        <f t="shared" si="333"/>
        <v>0</v>
      </c>
      <c r="BH176" s="32">
        <f t="shared" si="333"/>
        <v>0</v>
      </c>
      <c r="BI176" s="32">
        <f t="shared" si="333"/>
        <v>1</v>
      </c>
      <c r="BJ176" s="33">
        <f t="shared" si="333"/>
        <v>0</v>
      </c>
      <c r="BL176" s="95">
        <f t="shared" si="349"/>
        <v>17</v>
      </c>
      <c r="BM176" s="32" t="str">
        <f t="shared" ref="BM176:BS177" si="364">IF(OR(SUM(BD176:BD178)=3,SUM(BD176:BD178)=0),1,"")</f>
        <v/>
      </c>
      <c r="BN176" s="32" t="str">
        <f t="shared" si="364"/>
        <v/>
      </c>
      <c r="BO176" s="32" t="str">
        <f t="shared" si="364"/>
        <v/>
      </c>
      <c r="BP176" s="32" t="str">
        <f t="shared" si="364"/>
        <v/>
      </c>
      <c r="BQ176" s="32" t="str">
        <f t="shared" si="364"/>
        <v/>
      </c>
      <c r="BR176" s="32" t="str">
        <f t="shared" si="364"/>
        <v/>
      </c>
      <c r="BS176" s="33" t="str">
        <f t="shared" si="364"/>
        <v/>
      </c>
      <c r="BU176" s="128">
        <f t="shared" si="351"/>
        <v>17</v>
      </c>
      <c r="BV176" s="29">
        <f t="shared" si="352"/>
        <v>10</v>
      </c>
      <c r="BW176" s="29" t="str">
        <f t="shared" si="335"/>
        <v/>
      </c>
      <c r="BX176" s="29" t="str">
        <f t="shared" si="335"/>
        <v/>
      </c>
      <c r="BY176" s="29" t="str">
        <f t="shared" si="335"/>
        <v/>
      </c>
      <c r="BZ176" s="29" t="str">
        <f t="shared" si="335"/>
        <v/>
      </c>
      <c r="CA176" s="29" t="str">
        <f t="shared" si="335"/>
        <v/>
      </c>
      <c r="CB176" s="30">
        <f t="shared" si="335"/>
        <v>10</v>
      </c>
    </row>
    <row r="177" spans="6:80" x14ac:dyDescent="0.2">
      <c r="F177" s="34"/>
      <c r="G177" s="35"/>
      <c r="H177" s="35"/>
      <c r="I177" s="35"/>
      <c r="J177" s="35"/>
      <c r="K177" s="35">
        <f t="shared" ref="K177:Q177" si="365">COUNTIF(K160:K173,3)</f>
        <v>12</v>
      </c>
      <c r="L177" s="35">
        <f t="shared" si="365"/>
        <v>12</v>
      </c>
      <c r="M177" s="35">
        <f t="shared" si="365"/>
        <v>12</v>
      </c>
      <c r="N177" s="35">
        <f t="shared" si="365"/>
        <v>12</v>
      </c>
      <c r="O177" s="35">
        <f t="shared" si="365"/>
        <v>12</v>
      </c>
      <c r="P177" s="35">
        <f t="shared" si="365"/>
        <v>12</v>
      </c>
      <c r="Q177" s="35">
        <f t="shared" si="365"/>
        <v>12</v>
      </c>
      <c r="R177" s="36"/>
      <c r="V177" s="79">
        <f t="shared" si="336"/>
        <v>5</v>
      </c>
      <c r="W177" s="76">
        <f t="shared" si="354"/>
        <v>17</v>
      </c>
      <c r="X177" s="76">
        <f t="shared" si="337"/>
        <v>5</v>
      </c>
      <c r="Y177" s="76">
        <f t="shared" si="338"/>
        <v>17</v>
      </c>
      <c r="Z177" s="76">
        <f t="shared" si="339"/>
        <v>4</v>
      </c>
      <c r="AA177" s="76">
        <f t="shared" si="359"/>
        <v>17</v>
      </c>
      <c r="AB177" s="76">
        <f t="shared" si="340"/>
        <v>4</v>
      </c>
      <c r="AC177" s="76">
        <f t="shared" si="360"/>
        <v>17</v>
      </c>
      <c r="AD177" s="76">
        <f t="shared" si="341"/>
        <v>4</v>
      </c>
      <c r="AE177" s="76">
        <f t="shared" si="361"/>
        <v>17</v>
      </c>
      <c r="AF177" s="76">
        <f t="shared" si="342"/>
        <v>4</v>
      </c>
      <c r="AG177" s="76">
        <f t="shared" si="362"/>
        <v>17</v>
      </c>
      <c r="AH177" s="76">
        <f t="shared" si="343"/>
        <v>4</v>
      </c>
      <c r="AI177" s="78">
        <f t="shared" si="363"/>
        <v>17</v>
      </c>
      <c r="AK177" s="84">
        <f t="shared" si="344"/>
        <v>18</v>
      </c>
      <c r="AL177" s="76">
        <f t="shared" si="345"/>
        <v>73</v>
      </c>
      <c r="AM177" s="76">
        <f t="shared" si="320"/>
        <v>71</v>
      </c>
      <c r="AN177" s="76">
        <f t="shared" si="321"/>
        <v>72</v>
      </c>
      <c r="AO177" s="76">
        <f t="shared" si="322"/>
        <v>72</v>
      </c>
      <c r="AP177" s="76">
        <f t="shared" si="323"/>
        <v>70</v>
      </c>
      <c r="AQ177" s="76">
        <f t="shared" si="324"/>
        <v>71</v>
      </c>
      <c r="AR177" s="78">
        <f t="shared" si="325"/>
        <v>73</v>
      </c>
      <c r="AT177" s="90">
        <f t="shared" si="346"/>
        <v>18</v>
      </c>
      <c r="AU177" s="76" t="str">
        <f t="shared" si="326"/>
        <v>MT7</v>
      </c>
      <c r="AV177" s="76" t="str">
        <f t="shared" si="327"/>
        <v>MT6</v>
      </c>
      <c r="AW177" s="76" t="str">
        <f t="shared" si="328"/>
        <v>@MT4</v>
      </c>
      <c r="AX177" s="76" t="str">
        <f t="shared" si="329"/>
        <v>MT3</v>
      </c>
      <c r="AY177" s="76" t="str">
        <f t="shared" si="330"/>
        <v>MT7</v>
      </c>
      <c r="AZ177" s="76" t="str">
        <f t="shared" si="331"/>
        <v>@MT2</v>
      </c>
      <c r="BA177" s="78" t="str">
        <f t="shared" si="332"/>
        <v>@MT1</v>
      </c>
      <c r="BC177" s="95">
        <f t="shared" si="347"/>
        <v>18</v>
      </c>
      <c r="BD177" s="32">
        <f t="shared" si="348"/>
        <v>1</v>
      </c>
      <c r="BE177" s="32">
        <f t="shared" si="333"/>
        <v>1</v>
      </c>
      <c r="BF177" s="32">
        <f t="shared" si="333"/>
        <v>0</v>
      </c>
      <c r="BG177" s="32">
        <f t="shared" si="333"/>
        <v>1</v>
      </c>
      <c r="BH177" s="32">
        <f t="shared" si="333"/>
        <v>1</v>
      </c>
      <c r="BI177" s="32">
        <f t="shared" si="333"/>
        <v>0</v>
      </c>
      <c r="BJ177" s="33">
        <f t="shared" si="333"/>
        <v>0</v>
      </c>
      <c r="BL177" s="95">
        <f t="shared" si="349"/>
        <v>18</v>
      </c>
      <c r="BM177" s="32" t="str">
        <f t="shared" si="364"/>
        <v/>
      </c>
      <c r="BN177" s="32" t="str">
        <f t="shared" si="364"/>
        <v/>
      </c>
      <c r="BO177" s="32" t="str">
        <f t="shared" si="364"/>
        <v/>
      </c>
      <c r="BP177" s="32" t="str">
        <f t="shared" si="364"/>
        <v/>
      </c>
      <c r="BQ177" s="32" t="str">
        <f t="shared" si="364"/>
        <v/>
      </c>
      <c r="BR177" s="32" t="str">
        <f t="shared" si="364"/>
        <v/>
      </c>
      <c r="BS177" s="33" t="str">
        <f t="shared" si="364"/>
        <v/>
      </c>
      <c r="BU177" s="128">
        <f t="shared" si="351"/>
        <v>18</v>
      </c>
      <c r="BV177" s="29" t="str">
        <f t="shared" si="352"/>
        <v/>
      </c>
      <c r="BW177" s="29" t="str">
        <f t="shared" si="335"/>
        <v/>
      </c>
      <c r="BX177" s="29">
        <f t="shared" si="335"/>
        <v>10</v>
      </c>
      <c r="BY177" s="29">
        <f t="shared" si="335"/>
        <v>10</v>
      </c>
      <c r="BZ177" s="29" t="str">
        <f t="shared" si="335"/>
        <v/>
      </c>
      <c r="CA177" s="29" t="str">
        <f t="shared" si="335"/>
        <v/>
      </c>
      <c r="CB177" s="30" t="str">
        <f t="shared" si="335"/>
        <v/>
      </c>
    </row>
    <row r="178" spans="6:80" x14ac:dyDescent="0.2">
      <c r="V178" s="79">
        <f t="shared" si="336"/>
        <v>5</v>
      </c>
      <c r="W178" s="76">
        <f t="shared" si="354"/>
        <v>18</v>
      </c>
      <c r="X178" s="76">
        <f t="shared" si="337"/>
        <v>5</v>
      </c>
      <c r="Y178" s="76">
        <f t="shared" si="338"/>
        <v>18</v>
      </c>
      <c r="Z178" s="76">
        <f t="shared" si="339"/>
        <v>5</v>
      </c>
      <c r="AA178" s="76">
        <f t="shared" si="359"/>
        <v>18</v>
      </c>
      <c r="AB178" s="76">
        <f t="shared" si="340"/>
        <v>4</v>
      </c>
      <c r="AC178" s="76">
        <f t="shared" si="360"/>
        <v>18</v>
      </c>
      <c r="AD178" s="76">
        <f t="shared" si="341"/>
        <v>5</v>
      </c>
      <c r="AE178" s="76">
        <f t="shared" si="361"/>
        <v>18</v>
      </c>
      <c r="AF178" s="76">
        <f t="shared" si="342"/>
        <v>4</v>
      </c>
      <c r="AG178" s="76">
        <f t="shared" si="362"/>
        <v>18</v>
      </c>
      <c r="AH178" s="76">
        <f t="shared" si="343"/>
        <v>4</v>
      </c>
      <c r="AI178" s="78">
        <f t="shared" si="363"/>
        <v>18</v>
      </c>
      <c r="AK178" s="84">
        <f t="shared" si="344"/>
        <v>19</v>
      </c>
      <c r="AL178" s="76">
        <f t="shared" si="345"/>
        <v>77</v>
      </c>
      <c r="AM178" s="76">
        <f t="shared" si="320"/>
        <v>74</v>
      </c>
      <c r="AN178" s="76">
        <f t="shared" si="321"/>
        <v>78</v>
      </c>
      <c r="AO178" s="76">
        <f t="shared" si="322"/>
        <v>76</v>
      </c>
      <c r="AP178" s="76">
        <f t="shared" si="323"/>
        <v>76</v>
      </c>
      <c r="AQ178" s="76">
        <f t="shared" si="324"/>
        <v>74</v>
      </c>
      <c r="AR178" s="78">
        <f t="shared" si="325"/>
        <v>77</v>
      </c>
      <c r="AT178" s="90">
        <f t="shared" si="346"/>
        <v>19</v>
      </c>
      <c r="AU178" s="76" t="str">
        <f t="shared" si="326"/>
        <v>@MT7</v>
      </c>
      <c r="AV178" s="76" t="str">
        <f t="shared" si="327"/>
        <v>@MT6</v>
      </c>
      <c r="AW178" s="76" t="str">
        <f t="shared" si="328"/>
        <v>@MT6</v>
      </c>
      <c r="AX178" s="76" t="str">
        <f t="shared" si="329"/>
        <v>MT5</v>
      </c>
      <c r="AY178" s="76" t="str">
        <f t="shared" si="330"/>
        <v>@MT4</v>
      </c>
      <c r="AZ178" s="76" t="str">
        <f t="shared" si="331"/>
        <v>MT2</v>
      </c>
      <c r="BA178" s="78" t="str">
        <f t="shared" si="332"/>
        <v>MT1</v>
      </c>
      <c r="BC178" s="95">
        <f t="shared" si="347"/>
        <v>19</v>
      </c>
      <c r="BD178" s="32">
        <f t="shared" si="348"/>
        <v>0</v>
      </c>
      <c r="BE178" s="32">
        <f t="shared" si="333"/>
        <v>0</v>
      </c>
      <c r="BF178" s="32">
        <f t="shared" si="333"/>
        <v>0</v>
      </c>
      <c r="BG178" s="32">
        <f t="shared" si="333"/>
        <v>1</v>
      </c>
      <c r="BH178" s="32">
        <f t="shared" si="333"/>
        <v>0</v>
      </c>
      <c r="BI178" s="32">
        <f t="shared" si="333"/>
        <v>1</v>
      </c>
      <c r="BJ178" s="33">
        <f t="shared" si="333"/>
        <v>1</v>
      </c>
      <c r="BL178" s="95">
        <f t="shared" si="349"/>
        <v>19</v>
      </c>
      <c r="BM178" s="32" t="str">
        <f t="shared" ref="BM178:BS178" si="366">IF(OR(SUM(BD178:BD180)=3,SUM(BD178:BD180)=0),1,"")</f>
        <v/>
      </c>
      <c r="BN178" s="32" t="str">
        <f t="shared" si="366"/>
        <v/>
      </c>
      <c r="BO178" s="32" t="str">
        <f t="shared" si="366"/>
        <v/>
      </c>
      <c r="BP178" s="32" t="str">
        <f t="shared" si="366"/>
        <v/>
      </c>
      <c r="BQ178" s="32" t="str">
        <f t="shared" si="366"/>
        <v/>
      </c>
      <c r="BR178" s="32" t="str">
        <f t="shared" si="366"/>
        <v/>
      </c>
      <c r="BS178" s="33" t="str">
        <f t="shared" si="366"/>
        <v/>
      </c>
      <c r="BU178" s="128">
        <f t="shared" si="351"/>
        <v>19</v>
      </c>
      <c r="BV178" s="29" t="str">
        <f t="shared" si="352"/>
        <v/>
      </c>
      <c r="BW178" s="29" t="str">
        <f t="shared" si="335"/>
        <v/>
      </c>
      <c r="BX178" s="29" t="str">
        <f t="shared" si="335"/>
        <v/>
      </c>
      <c r="BY178" s="29" t="str">
        <f t="shared" si="335"/>
        <v/>
      </c>
      <c r="BZ178" s="29" t="str">
        <f t="shared" si="335"/>
        <v/>
      </c>
      <c r="CA178" s="29">
        <f t="shared" si="335"/>
        <v>10</v>
      </c>
      <c r="CB178" s="30" t="str">
        <f t="shared" si="335"/>
        <v/>
      </c>
    </row>
    <row r="179" spans="6:80" x14ac:dyDescent="0.2">
      <c r="V179" s="79">
        <f t="shared" si="336"/>
        <v>5</v>
      </c>
      <c r="W179" s="76">
        <f t="shared" si="354"/>
        <v>19</v>
      </c>
      <c r="X179" s="76">
        <f t="shared" si="337"/>
        <v>5</v>
      </c>
      <c r="Y179" s="76">
        <f t="shared" si="338"/>
        <v>19</v>
      </c>
      <c r="Z179" s="76">
        <f t="shared" si="339"/>
        <v>5</v>
      </c>
      <c r="AA179" s="76">
        <f t="shared" si="359"/>
        <v>19</v>
      </c>
      <c r="AB179" s="76">
        <f t="shared" si="340"/>
        <v>4</v>
      </c>
      <c r="AC179" s="76">
        <f t="shared" si="360"/>
        <v>19</v>
      </c>
      <c r="AD179" s="76">
        <f t="shared" si="341"/>
        <v>5</v>
      </c>
      <c r="AE179" s="76">
        <f t="shared" si="361"/>
        <v>19</v>
      </c>
      <c r="AF179" s="76">
        <f t="shared" si="342"/>
        <v>4</v>
      </c>
      <c r="AG179" s="76">
        <f t="shared" si="362"/>
        <v>19</v>
      </c>
      <c r="AH179" s="76">
        <f t="shared" si="343"/>
        <v>4</v>
      </c>
      <c r="AI179" s="78">
        <f t="shared" si="363"/>
        <v>19</v>
      </c>
      <c r="AK179" s="84">
        <f t="shared" si="344"/>
        <v>20</v>
      </c>
      <c r="AL179" s="76">
        <f t="shared" si="345"/>
        <v>81</v>
      </c>
      <c r="AM179" s="76">
        <f t="shared" si="320"/>
        <v>79</v>
      </c>
      <c r="AN179" s="76">
        <f t="shared" si="321"/>
        <v>83</v>
      </c>
      <c r="AO179" s="76">
        <f t="shared" si="322"/>
        <v>79</v>
      </c>
      <c r="AP179" s="76">
        <f t="shared" si="323"/>
        <v>80</v>
      </c>
      <c r="AQ179" s="76">
        <f t="shared" si="324"/>
        <v>78</v>
      </c>
      <c r="AR179" s="78">
        <f t="shared" si="325"/>
        <v>80</v>
      </c>
      <c r="AT179" s="90">
        <f t="shared" si="346"/>
        <v>20</v>
      </c>
      <c r="AU179" s="76" t="str">
        <f t="shared" si="326"/>
        <v>MT6</v>
      </c>
      <c r="AV179" s="76" t="str">
        <f t="shared" si="327"/>
        <v>MT4</v>
      </c>
      <c r="AW179" s="76" t="str">
        <f t="shared" si="328"/>
        <v>MT4</v>
      </c>
      <c r="AX179" s="76" t="str">
        <f t="shared" si="329"/>
        <v>@MT2</v>
      </c>
      <c r="AY179" s="76" t="str">
        <f t="shared" si="330"/>
        <v>MT7</v>
      </c>
      <c r="AZ179" s="76" t="str">
        <f t="shared" si="331"/>
        <v>MT3</v>
      </c>
      <c r="BA179" s="78" t="str">
        <f t="shared" si="332"/>
        <v>@MT5</v>
      </c>
      <c r="BC179" s="95">
        <f t="shared" si="347"/>
        <v>20</v>
      </c>
      <c r="BD179" s="32">
        <f t="shared" si="348"/>
        <v>1</v>
      </c>
      <c r="BE179" s="32">
        <f t="shared" si="333"/>
        <v>1</v>
      </c>
      <c r="BF179" s="32">
        <f t="shared" si="333"/>
        <v>1</v>
      </c>
      <c r="BG179" s="32">
        <f t="shared" si="333"/>
        <v>0</v>
      </c>
      <c r="BH179" s="32">
        <f t="shared" si="333"/>
        <v>1</v>
      </c>
      <c r="BI179" s="32">
        <f t="shared" si="333"/>
        <v>1</v>
      </c>
      <c r="BJ179" s="33">
        <f t="shared" si="333"/>
        <v>0</v>
      </c>
      <c r="BL179" s="95">
        <f t="shared" si="349"/>
        <v>20</v>
      </c>
      <c r="BM179" s="32" t="str">
        <f t="shared" ref="BM179:BS179" si="367">IF(OR(SUM(BD179:BD181)=3,SUM(BD179:BD181)=0),1,"")</f>
        <v/>
      </c>
      <c r="BN179" s="32" t="str">
        <f t="shared" si="367"/>
        <v/>
      </c>
      <c r="BO179" s="32" t="str">
        <f t="shared" si="367"/>
        <v/>
      </c>
      <c r="BP179" s="32" t="str">
        <f t="shared" si="367"/>
        <v/>
      </c>
      <c r="BQ179" s="32" t="str">
        <f t="shared" si="367"/>
        <v/>
      </c>
      <c r="BR179" s="32" t="str">
        <f t="shared" si="367"/>
        <v/>
      </c>
      <c r="BS179" s="33" t="str">
        <f t="shared" si="367"/>
        <v/>
      </c>
      <c r="BU179" s="128">
        <f t="shared" si="351"/>
        <v>20</v>
      </c>
      <c r="BV179" s="29" t="str">
        <f t="shared" si="352"/>
        <v/>
      </c>
      <c r="BW179" s="29" t="str">
        <f t="shared" si="335"/>
        <v/>
      </c>
      <c r="BX179" s="29" t="str">
        <f t="shared" si="335"/>
        <v/>
      </c>
      <c r="BY179" s="29">
        <f t="shared" si="335"/>
        <v>10</v>
      </c>
      <c r="BZ179" s="29">
        <f t="shared" si="335"/>
        <v>10</v>
      </c>
      <c r="CA179" s="29" t="str">
        <f t="shared" si="335"/>
        <v/>
      </c>
      <c r="CB179" s="30" t="str">
        <f t="shared" si="335"/>
        <v/>
      </c>
    </row>
    <row r="180" spans="6:80" x14ac:dyDescent="0.2">
      <c r="V180" s="79">
        <f t="shared" si="336"/>
        <v>5</v>
      </c>
      <c r="W180" s="76">
        <f t="shared" si="354"/>
        <v>20</v>
      </c>
      <c r="X180" s="76">
        <f t="shared" si="337"/>
        <v>5</v>
      </c>
      <c r="Y180" s="76">
        <f t="shared" si="338"/>
        <v>20</v>
      </c>
      <c r="Z180" s="76">
        <f t="shared" si="339"/>
        <v>5</v>
      </c>
      <c r="AA180" s="76">
        <f t="shared" si="359"/>
        <v>20</v>
      </c>
      <c r="AB180" s="76">
        <f t="shared" si="340"/>
        <v>5</v>
      </c>
      <c r="AC180" s="76">
        <f t="shared" si="360"/>
        <v>20</v>
      </c>
      <c r="AD180" s="76">
        <f t="shared" si="341"/>
        <v>5</v>
      </c>
      <c r="AE180" s="76">
        <f t="shared" si="361"/>
        <v>20</v>
      </c>
      <c r="AF180" s="76">
        <f t="shared" si="342"/>
        <v>4</v>
      </c>
      <c r="AG180" s="76">
        <f t="shared" si="362"/>
        <v>20</v>
      </c>
      <c r="AH180" s="76">
        <f t="shared" si="343"/>
        <v>5</v>
      </c>
      <c r="AI180" s="78">
        <f t="shared" si="363"/>
        <v>20</v>
      </c>
      <c r="AK180" s="84">
        <f t="shared" si="344"/>
        <v>21</v>
      </c>
      <c r="AL180" s="76">
        <f t="shared" si="345"/>
        <v>86</v>
      </c>
      <c r="AM180" s="76">
        <f t="shared" si="320"/>
        <v>84</v>
      </c>
      <c r="AN180" s="76">
        <f t="shared" si="321"/>
        <v>87</v>
      </c>
      <c r="AO180" s="76">
        <f t="shared" si="322"/>
        <v>83</v>
      </c>
      <c r="AP180" s="76">
        <f t="shared" si="323"/>
        <v>85</v>
      </c>
      <c r="AQ180" s="76">
        <f t="shared" si="324"/>
        <v>81</v>
      </c>
      <c r="AR180" s="78">
        <f t="shared" si="325"/>
        <v>84</v>
      </c>
      <c r="AT180" s="90">
        <f t="shared" si="346"/>
        <v>21</v>
      </c>
      <c r="AU180" s="76" t="str">
        <f t="shared" si="326"/>
        <v>@MT4</v>
      </c>
      <c r="AV180" s="76" t="str">
        <f t="shared" si="327"/>
        <v>@MT7</v>
      </c>
      <c r="AW180" s="76" t="str">
        <f t="shared" si="328"/>
        <v>@MT2</v>
      </c>
      <c r="AX180" s="76" t="str">
        <f t="shared" si="329"/>
        <v>@MT3</v>
      </c>
      <c r="AY180" s="76" t="str">
        <f t="shared" si="330"/>
        <v>MT6</v>
      </c>
      <c r="AZ180" s="76" t="str">
        <f t="shared" si="331"/>
        <v>@MT1</v>
      </c>
      <c r="BA180" s="78" t="str">
        <f t="shared" si="332"/>
        <v>MT2</v>
      </c>
      <c r="BC180" s="95">
        <f t="shared" si="347"/>
        <v>21</v>
      </c>
      <c r="BD180" s="32">
        <f t="shared" si="348"/>
        <v>0</v>
      </c>
      <c r="BE180" s="32">
        <f t="shared" si="333"/>
        <v>0</v>
      </c>
      <c r="BF180" s="32">
        <f t="shared" si="333"/>
        <v>0</v>
      </c>
      <c r="BG180" s="32">
        <f t="shared" si="333"/>
        <v>0</v>
      </c>
      <c r="BH180" s="32">
        <f t="shared" si="333"/>
        <v>1</v>
      </c>
      <c r="BI180" s="32">
        <f t="shared" si="333"/>
        <v>0</v>
      </c>
      <c r="BJ180" s="33">
        <f t="shared" si="333"/>
        <v>1</v>
      </c>
      <c r="BL180" s="95">
        <f t="shared" si="349"/>
        <v>21</v>
      </c>
      <c r="BM180" s="32" t="str">
        <f t="shared" ref="BM180:BS180" si="368">IF(OR(SUM(BD180:BD182)=3,SUM(BD180:BD182)=0),1,"")</f>
        <v/>
      </c>
      <c r="BN180" s="32" t="str">
        <f t="shared" si="368"/>
        <v/>
      </c>
      <c r="BO180" s="32" t="str">
        <f t="shared" si="368"/>
        <v/>
      </c>
      <c r="BP180" s="32" t="str">
        <f t="shared" si="368"/>
        <v/>
      </c>
      <c r="BQ180" s="32" t="str">
        <f t="shared" si="368"/>
        <v/>
      </c>
      <c r="BR180" s="32" t="str">
        <f t="shared" si="368"/>
        <v/>
      </c>
      <c r="BS180" s="33" t="str">
        <f t="shared" si="368"/>
        <v/>
      </c>
      <c r="BU180" s="128">
        <f t="shared" si="351"/>
        <v>21</v>
      </c>
      <c r="BV180" s="29" t="str">
        <f t="shared" si="352"/>
        <v/>
      </c>
      <c r="BW180" s="29" t="str">
        <f t="shared" si="335"/>
        <v/>
      </c>
      <c r="BX180" s="29" t="str">
        <f t="shared" si="335"/>
        <v/>
      </c>
      <c r="BY180" s="29" t="str">
        <f t="shared" si="335"/>
        <v/>
      </c>
      <c r="BZ180" s="29" t="str">
        <f t="shared" si="335"/>
        <v/>
      </c>
      <c r="CA180" s="29">
        <f t="shared" si="335"/>
        <v>10</v>
      </c>
      <c r="CB180" s="30" t="str">
        <f t="shared" si="335"/>
        <v/>
      </c>
    </row>
    <row r="181" spans="6:80" x14ac:dyDescent="0.2">
      <c r="V181" s="79">
        <f t="shared" si="336"/>
        <v>5</v>
      </c>
      <c r="W181" s="76">
        <f t="shared" si="354"/>
        <v>21</v>
      </c>
      <c r="X181" s="76">
        <f t="shared" si="337"/>
        <v>6</v>
      </c>
      <c r="Y181" s="76">
        <f t="shared" si="338"/>
        <v>21</v>
      </c>
      <c r="Z181" s="76">
        <f t="shared" si="339"/>
        <v>5</v>
      </c>
      <c r="AA181" s="76">
        <f t="shared" si="359"/>
        <v>21</v>
      </c>
      <c r="AB181" s="76">
        <f t="shared" si="340"/>
        <v>5</v>
      </c>
      <c r="AC181" s="76">
        <f t="shared" si="360"/>
        <v>21</v>
      </c>
      <c r="AD181" s="76">
        <f t="shared" si="341"/>
        <v>5</v>
      </c>
      <c r="AE181" s="76">
        <f t="shared" si="361"/>
        <v>21</v>
      </c>
      <c r="AF181" s="76">
        <f t="shared" si="342"/>
        <v>5</v>
      </c>
      <c r="AG181" s="76">
        <f t="shared" si="362"/>
        <v>21</v>
      </c>
      <c r="AH181" s="76">
        <f t="shared" si="343"/>
        <v>5</v>
      </c>
      <c r="AI181" s="78">
        <f t="shared" si="363"/>
        <v>21</v>
      </c>
      <c r="AK181" s="84">
        <f t="shared" si="344"/>
        <v>22</v>
      </c>
      <c r="AL181" s="76">
        <f t="shared" si="345"/>
        <v>90</v>
      </c>
      <c r="AM181" s="76">
        <f t="shared" si="320"/>
        <v>87</v>
      </c>
      <c r="AN181" s="76">
        <f t="shared" si="321"/>
        <v>91</v>
      </c>
      <c r="AO181" s="76">
        <f t="shared" si="322"/>
        <v>86</v>
      </c>
      <c r="AP181" s="76">
        <f t="shared" si="323"/>
        <v>90</v>
      </c>
      <c r="AQ181" s="76">
        <f t="shared" si="324"/>
        <v>85</v>
      </c>
      <c r="AR181" s="78">
        <f t="shared" si="325"/>
        <v>88</v>
      </c>
      <c r="AT181" s="90">
        <f t="shared" si="346"/>
        <v>22</v>
      </c>
      <c r="AU181" s="76" t="str">
        <f t="shared" si="326"/>
        <v>MT5</v>
      </c>
      <c r="AV181" s="76" t="str">
        <f t="shared" si="327"/>
        <v>MT3</v>
      </c>
      <c r="AW181" s="76" t="str">
        <f t="shared" si="328"/>
        <v>MT7</v>
      </c>
      <c r="AX181" s="76" t="str">
        <f t="shared" si="329"/>
        <v>MT1</v>
      </c>
      <c r="AY181" s="76" t="str">
        <f t="shared" si="330"/>
        <v>@MT1</v>
      </c>
      <c r="AZ181" s="76" t="str">
        <f t="shared" si="331"/>
        <v>@MT5</v>
      </c>
      <c r="BA181" s="78" t="str">
        <f t="shared" si="332"/>
        <v>@MT6</v>
      </c>
      <c r="BC181" s="95">
        <f t="shared" si="347"/>
        <v>22</v>
      </c>
      <c r="BD181" s="32">
        <f t="shared" si="348"/>
        <v>1</v>
      </c>
      <c r="BE181" s="32">
        <f t="shared" si="333"/>
        <v>1</v>
      </c>
      <c r="BF181" s="32">
        <f t="shared" si="333"/>
        <v>1</v>
      </c>
      <c r="BG181" s="32">
        <f t="shared" si="333"/>
        <v>1</v>
      </c>
      <c r="BH181" s="32">
        <f t="shared" si="333"/>
        <v>0</v>
      </c>
      <c r="BI181" s="32">
        <f t="shared" si="333"/>
        <v>0</v>
      </c>
      <c r="BJ181" s="33">
        <f t="shared" si="333"/>
        <v>0</v>
      </c>
      <c r="BL181" s="95">
        <f t="shared" si="349"/>
        <v>22</v>
      </c>
      <c r="BM181" s="32" t="str">
        <f t="shared" ref="BM181:BS181" si="369">IF(OR(SUM(BD181:BD183)=3,SUM(BD181:BD183)=0),1,"")</f>
        <v/>
      </c>
      <c r="BN181" s="32" t="str">
        <f t="shared" si="369"/>
        <v/>
      </c>
      <c r="BO181" s="32" t="str">
        <f t="shared" si="369"/>
        <v/>
      </c>
      <c r="BP181" s="32" t="str">
        <f t="shared" si="369"/>
        <v/>
      </c>
      <c r="BQ181" s="32" t="str">
        <f t="shared" si="369"/>
        <v/>
      </c>
      <c r="BR181" s="32" t="str">
        <f t="shared" si="369"/>
        <v/>
      </c>
      <c r="BS181" s="33" t="str">
        <f t="shared" si="369"/>
        <v/>
      </c>
      <c r="BU181" s="128">
        <f t="shared" si="351"/>
        <v>22</v>
      </c>
      <c r="BV181" s="29">
        <f t="shared" si="352"/>
        <v>10</v>
      </c>
      <c r="BW181" s="29" t="str">
        <f t="shared" si="335"/>
        <v/>
      </c>
      <c r="BX181" s="29" t="str">
        <f t="shared" si="335"/>
        <v/>
      </c>
      <c r="BY181" s="29">
        <f t="shared" si="335"/>
        <v>10</v>
      </c>
      <c r="BZ181" s="29" t="str">
        <f t="shared" si="335"/>
        <v/>
      </c>
      <c r="CA181" s="29" t="str">
        <f t="shared" si="335"/>
        <v/>
      </c>
      <c r="CB181" s="30">
        <f t="shared" si="335"/>
        <v>10</v>
      </c>
    </row>
    <row r="182" spans="6:80" x14ac:dyDescent="0.2">
      <c r="V182" s="79">
        <f t="shared" si="336"/>
        <v>6</v>
      </c>
      <c r="W182" s="76">
        <f t="shared" si="354"/>
        <v>22</v>
      </c>
      <c r="X182" s="76">
        <f t="shared" si="337"/>
        <v>6</v>
      </c>
      <c r="Y182" s="76">
        <f t="shared" si="338"/>
        <v>22</v>
      </c>
      <c r="Z182" s="76">
        <f t="shared" si="339"/>
        <v>6</v>
      </c>
      <c r="AA182" s="76">
        <f t="shared" si="359"/>
        <v>22</v>
      </c>
      <c r="AB182" s="76">
        <f t="shared" si="340"/>
        <v>5</v>
      </c>
      <c r="AC182" s="76">
        <f t="shared" si="360"/>
        <v>22</v>
      </c>
      <c r="AD182" s="76">
        <f t="shared" si="341"/>
        <v>5</v>
      </c>
      <c r="AE182" s="76">
        <f t="shared" si="361"/>
        <v>22</v>
      </c>
      <c r="AF182" s="76">
        <f t="shared" si="342"/>
        <v>5</v>
      </c>
      <c r="AG182" s="76">
        <f t="shared" si="362"/>
        <v>22</v>
      </c>
      <c r="AH182" s="76">
        <f t="shared" si="343"/>
        <v>5</v>
      </c>
      <c r="AI182" s="78">
        <f t="shared" si="363"/>
        <v>22</v>
      </c>
      <c r="AK182" s="84">
        <f t="shared" si="344"/>
        <v>23</v>
      </c>
      <c r="AL182" s="76">
        <f t="shared" si="345"/>
        <v>93</v>
      </c>
      <c r="AM182" s="76">
        <f t="shared" si="320"/>
        <v>93</v>
      </c>
      <c r="AN182" s="76">
        <f t="shared" si="321"/>
        <v>94</v>
      </c>
      <c r="AO182" s="76">
        <f t="shared" si="322"/>
        <v>92</v>
      </c>
      <c r="AP182" s="76">
        <f t="shared" si="323"/>
        <v>94</v>
      </c>
      <c r="AQ182" s="76">
        <f t="shared" si="324"/>
        <v>88</v>
      </c>
      <c r="AR182" s="78">
        <f t="shared" si="325"/>
        <v>91</v>
      </c>
      <c r="AT182" s="90">
        <f t="shared" si="346"/>
        <v>23</v>
      </c>
      <c r="AU182" s="76" t="str">
        <f t="shared" si="326"/>
        <v>MT2</v>
      </c>
      <c r="AV182" s="76" t="str">
        <f t="shared" si="327"/>
        <v>@MT1</v>
      </c>
      <c r="AW182" s="76" t="str">
        <f t="shared" si="328"/>
        <v>@MT5</v>
      </c>
      <c r="AX182" s="76" t="str">
        <f t="shared" si="329"/>
        <v>MT6</v>
      </c>
      <c r="AY182" s="76" t="str">
        <f t="shared" si="330"/>
        <v>MT3</v>
      </c>
      <c r="AZ182" s="76" t="str">
        <f t="shared" si="331"/>
        <v>MT7</v>
      </c>
      <c r="BA182" s="78" t="str">
        <f t="shared" si="332"/>
        <v>@MT3</v>
      </c>
      <c r="BC182" s="95">
        <f t="shared" si="347"/>
        <v>23</v>
      </c>
      <c r="BD182" s="32">
        <f t="shared" si="348"/>
        <v>1</v>
      </c>
      <c r="BE182" s="32">
        <f t="shared" si="333"/>
        <v>0</v>
      </c>
      <c r="BF182" s="32">
        <f t="shared" si="333"/>
        <v>0</v>
      </c>
      <c r="BG182" s="32">
        <f t="shared" si="333"/>
        <v>1</v>
      </c>
      <c r="BH182" s="32">
        <f t="shared" si="333"/>
        <v>1</v>
      </c>
      <c r="BI182" s="32">
        <f t="shared" si="333"/>
        <v>1</v>
      </c>
      <c r="BJ182" s="33">
        <f t="shared" si="333"/>
        <v>0</v>
      </c>
      <c r="BL182" s="95">
        <f t="shared" si="349"/>
        <v>23</v>
      </c>
      <c r="BM182" s="32" t="str">
        <f t="shared" ref="BM182:BS192" si="370">IF(OR(SUM(BD182:BD184)=3,SUM(BD182:BD184)=0),1,"")</f>
        <v/>
      </c>
      <c r="BN182" s="32" t="str">
        <f t="shared" si="370"/>
        <v/>
      </c>
      <c r="BO182" s="32" t="str">
        <f t="shared" si="370"/>
        <v/>
      </c>
      <c r="BP182" s="32" t="str">
        <f t="shared" si="370"/>
        <v/>
      </c>
      <c r="BQ182" s="32" t="str">
        <f t="shared" si="370"/>
        <v/>
      </c>
      <c r="BR182" s="32" t="str">
        <f t="shared" si="370"/>
        <v/>
      </c>
      <c r="BS182" s="33" t="str">
        <f t="shared" si="370"/>
        <v/>
      </c>
      <c r="BU182" s="128">
        <f t="shared" si="351"/>
        <v>23</v>
      </c>
      <c r="BV182" s="29" t="str">
        <f t="shared" si="352"/>
        <v/>
      </c>
      <c r="BW182" s="29" t="str">
        <f t="shared" si="335"/>
        <v/>
      </c>
      <c r="BX182" s="29" t="str">
        <f t="shared" si="335"/>
        <v/>
      </c>
      <c r="BY182" s="29" t="str">
        <f t="shared" si="335"/>
        <v/>
      </c>
      <c r="BZ182" s="29" t="str">
        <f t="shared" si="335"/>
        <v/>
      </c>
      <c r="CA182" s="29" t="str">
        <f t="shared" si="335"/>
        <v/>
      </c>
      <c r="CB182" s="30" t="str">
        <f t="shared" si="335"/>
        <v/>
      </c>
    </row>
    <row r="183" spans="6:80" x14ac:dyDescent="0.2">
      <c r="V183" s="79">
        <f t="shared" si="336"/>
        <v>6</v>
      </c>
      <c r="W183" s="76">
        <f t="shared" si="354"/>
        <v>23</v>
      </c>
      <c r="X183" s="76">
        <f t="shared" si="337"/>
        <v>6</v>
      </c>
      <c r="Y183" s="76">
        <f t="shared" si="338"/>
        <v>23</v>
      </c>
      <c r="Z183" s="76">
        <f t="shared" si="339"/>
        <v>6</v>
      </c>
      <c r="AA183" s="76">
        <f t="shared" si="359"/>
        <v>23</v>
      </c>
      <c r="AB183" s="76">
        <f t="shared" si="340"/>
        <v>6</v>
      </c>
      <c r="AC183" s="76">
        <f t="shared" si="360"/>
        <v>23</v>
      </c>
      <c r="AD183" s="76">
        <f t="shared" si="341"/>
        <v>6</v>
      </c>
      <c r="AE183" s="76">
        <f t="shared" si="361"/>
        <v>23</v>
      </c>
      <c r="AF183" s="76">
        <f t="shared" si="342"/>
        <v>5</v>
      </c>
      <c r="AG183" s="76">
        <f t="shared" si="362"/>
        <v>23</v>
      </c>
      <c r="AH183" s="76">
        <f t="shared" si="343"/>
        <v>5</v>
      </c>
      <c r="AI183" s="78">
        <f t="shared" si="363"/>
        <v>23</v>
      </c>
      <c r="AK183" s="84">
        <f t="shared" si="344"/>
        <v>24</v>
      </c>
      <c r="AL183" s="76">
        <f t="shared" si="345"/>
        <v>98</v>
      </c>
      <c r="AM183" s="76">
        <f t="shared" si="320"/>
        <v>97</v>
      </c>
      <c r="AN183" s="76">
        <f t="shared" si="321"/>
        <v>98</v>
      </c>
      <c r="AO183" s="76">
        <f t="shared" si="322"/>
        <v>95</v>
      </c>
      <c r="AP183" s="76">
        <f t="shared" si="323"/>
        <v>97</v>
      </c>
      <c r="AQ183" s="76">
        <f t="shared" si="324"/>
        <v>92</v>
      </c>
      <c r="AR183" s="78">
        <f t="shared" si="325"/>
        <v>95</v>
      </c>
      <c r="AT183" s="90">
        <f t="shared" si="346"/>
        <v>24</v>
      </c>
      <c r="AU183" s="76" t="str">
        <f t="shared" si="326"/>
        <v>@MT3</v>
      </c>
      <c r="AV183" s="76" t="str">
        <f t="shared" si="327"/>
        <v>MT5</v>
      </c>
      <c r="AW183" s="76" t="str">
        <f t="shared" si="328"/>
        <v>MT1</v>
      </c>
      <c r="AX183" s="76" t="str">
        <f t="shared" si="329"/>
        <v>@MT7</v>
      </c>
      <c r="AY183" s="76" t="str">
        <f t="shared" si="330"/>
        <v>@MT2</v>
      </c>
      <c r="AZ183" s="76" t="str">
        <f t="shared" si="331"/>
        <v>@MT4</v>
      </c>
      <c r="BA183" s="78" t="str">
        <f t="shared" si="332"/>
        <v>MT4</v>
      </c>
      <c r="BC183" s="95">
        <f t="shared" si="347"/>
        <v>24</v>
      </c>
      <c r="BD183" s="32">
        <f t="shared" si="348"/>
        <v>0</v>
      </c>
      <c r="BE183" s="32">
        <f t="shared" si="333"/>
        <v>1</v>
      </c>
      <c r="BF183" s="32">
        <f t="shared" si="333"/>
        <v>1</v>
      </c>
      <c r="BG183" s="32">
        <f t="shared" si="333"/>
        <v>0</v>
      </c>
      <c r="BH183" s="32">
        <f t="shared" si="333"/>
        <v>0</v>
      </c>
      <c r="BI183" s="32">
        <f t="shared" si="333"/>
        <v>0</v>
      </c>
      <c r="BJ183" s="33">
        <f t="shared" si="333"/>
        <v>1</v>
      </c>
      <c r="BL183" s="95">
        <f t="shared" si="349"/>
        <v>24</v>
      </c>
      <c r="BM183" s="32" t="str">
        <f t="shared" si="370"/>
        <v/>
      </c>
      <c r="BN183" s="32" t="str">
        <f t="shared" si="370"/>
        <v/>
      </c>
      <c r="BO183" s="32" t="str">
        <f t="shared" si="370"/>
        <v/>
      </c>
      <c r="BP183" s="32" t="str">
        <f t="shared" si="370"/>
        <v/>
      </c>
      <c r="BQ183" s="32" t="str">
        <f t="shared" si="370"/>
        <v/>
      </c>
      <c r="BR183" s="32" t="str">
        <f t="shared" si="370"/>
        <v/>
      </c>
      <c r="BS183" s="33" t="str">
        <f t="shared" si="370"/>
        <v/>
      </c>
      <c r="BU183" s="128">
        <f t="shared" si="351"/>
        <v>24</v>
      </c>
      <c r="BV183" s="29" t="str">
        <f t="shared" si="352"/>
        <v/>
      </c>
      <c r="BW183" s="29" t="str">
        <f t="shared" si="335"/>
        <v/>
      </c>
      <c r="BX183" s="29" t="str">
        <f t="shared" si="335"/>
        <v/>
      </c>
      <c r="BY183" s="29">
        <f t="shared" si="335"/>
        <v>10</v>
      </c>
      <c r="BZ183" s="29" t="str">
        <f t="shared" si="335"/>
        <v/>
      </c>
      <c r="CA183" s="29" t="str">
        <f t="shared" si="335"/>
        <v/>
      </c>
      <c r="CB183" s="30" t="str">
        <f t="shared" si="335"/>
        <v/>
      </c>
    </row>
    <row r="184" spans="6:80" x14ac:dyDescent="0.2">
      <c r="V184" s="79">
        <f t="shared" si="336"/>
        <v>6</v>
      </c>
      <c r="W184" s="76">
        <f t="shared" si="354"/>
        <v>24</v>
      </c>
      <c r="X184" s="76">
        <f t="shared" si="337"/>
        <v>6</v>
      </c>
      <c r="Y184" s="76">
        <f t="shared" si="338"/>
        <v>24</v>
      </c>
      <c r="Z184" s="76">
        <f t="shared" si="339"/>
        <v>6</v>
      </c>
      <c r="AA184" s="76">
        <f t="shared" si="359"/>
        <v>24</v>
      </c>
      <c r="AB184" s="76">
        <f t="shared" si="340"/>
        <v>6</v>
      </c>
      <c r="AC184" s="76">
        <f t="shared" si="360"/>
        <v>24</v>
      </c>
      <c r="AD184" s="76">
        <f t="shared" si="341"/>
        <v>6</v>
      </c>
      <c r="AE184" s="76">
        <f t="shared" si="361"/>
        <v>24</v>
      </c>
      <c r="AF184" s="76">
        <f t="shared" si="342"/>
        <v>6</v>
      </c>
      <c r="AG184" s="76">
        <f t="shared" si="362"/>
        <v>24</v>
      </c>
      <c r="AH184" s="76">
        <f t="shared" si="343"/>
        <v>6</v>
      </c>
      <c r="AI184" s="78">
        <f t="shared" si="363"/>
        <v>24</v>
      </c>
      <c r="AK184" s="84">
        <f t="shared" si="344"/>
        <v>25</v>
      </c>
      <c r="AL184" s="76">
        <f t="shared" si="345"/>
        <v>106</v>
      </c>
      <c r="AM184" s="76">
        <f t="shared" si="320"/>
        <v>106</v>
      </c>
      <c r="AN184" s="76">
        <f t="shared" si="321"/>
        <v>105</v>
      </c>
      <c r="AO184" s="76">
        <f t="shared" si="322"/>
        <v>107</v>
      </c>
      <c r="AP184" s="76">
        <f t="shared" si="323"/>
        <v>105</v>
      </c>
      <c r="AQ184" s="76">
        <f t="shared" si="324"/>
        <v>104</v>
      </c>
      <c r="AR184" s="78">
        <f t="shared" si="325"/>
        <v>104</v>
      </c>
      <c r="AT184" s="90">
        <f t="shared" si="346"/>
        <v>25</v>
      </c>
      <c r="AU184" s="76" t="str">
        <f t="shared" si="326"/>
        <v>MT2</v>
      </c>
      <c r="AV184" s="76" t="str">
        <f t="shared" si="327"/>
        <v>@MT1</v>
      </c>
      <c r="AW184" s="76" t="str">
        <f t="shared" si="328"/>
        <v>@MT5</v>
      </c>
      <c r="AX184" s="76" t="str">
        <f t="shared" si="329"/>
        <v>@MT6</v>
      </c>
      <c r="AY184" s="76" t="str">
        <f t="shared" si="330"/>
        <v>MT3</v>
      </c>
      <c r="AZ184" s="76" t="str">
        <f t="shared" si="331"/>
        <v>MT7</v>
      </c>
      <c r="BA184" s="78" t="str">
        <f t="shared" si="332"/>
        <v>@MT6</v>
      </c>
      <c r="BC184" s="95">
        <f t="shared" si="347"/>
        <v>25</v>
      </c>
      <c r="BD184" s="32">
        <f t="shared" si="348"/>
        <v>1</v>
      </c>
      <c r="BE184" s="32">
        <f t="shared" si="333"/>
        <v>0</v>
      </c>
      <c r="BF184" s="32">
        <f t="shared" si="333"/>
        <v>0</v>
      </c>
      <c r="BG184" s="32">
        <f t="shared" si="333"/>
        <v>0</v>
      </c>
      <c r="BH184" s="32">
        <f t="shared" si="333"/>
        <v>1</v>
      </c>
      <c r="BI184" s="32">
        <f t="shared" si="333"/>
        <v>1</v>
      </c>
      <c r="BJ184" s="33">
        <f t="shared" si="333"/>
        <v>0</v>
      </c>
      <c r="BL184" s="95">
        <f t="shared" si="349"/>
        <v>25</v>
      </c>
      <c r="BM184" s="32" t="str">
        <f t="shared" si="370"/>
        <v/>
      </c>
      <c r="BN184" s="32" t="str">
        <f t="shared" si="370"/>
        <v/>
      </c>
      <c r="BO184" s="32" t="str">
        <f t="shared" si="370"/>
        <v/>
      </c>
      <c r="BP184" s="32" t="str">
        <f t="shared" si="370"/>
        <v/>
      </c>
      <c r="BQ184" s="32" t="str">
        <f t="shared" si="370"/>
        <v/>
      </c>
      <c r="BR184" s="32" t="str">
        <f t="shared" si="370"/>
        <v/>
      </c>
      <c r="BS184" s="33" t="str">
        <f t="shared" si="370"/>
        <v/>
      </c>
      <c r="BU184" s="128">
        <f t="shared" si="351"/>
        <v>25</v>
      </c>
      <c r="BV184" s="29">
        <f t="shared" si="352"/>
        <v>10</v>
      </c>
      <c r="BW184" s="29" t="str">
        <f t="shared" si="335"/>
        <v/>
      </c>
      <c r="BX184" s="29" t="str">
        <f t="shared" si="335"/>
        <v/>
      </c>
      <c r="BY184" s="29" t="str">
        <f t="shared" si="335"/>
        <v/>
      </c>
      <c r="BZ184" s="29" t="str">
        <f t="shared" si="335"/>
        <v/>
      </c>
      <c r="CA184" s="29">
        <f t="shared" si="335"/>
        <v>10</v>
      </c>
      <c r="CB184" s="30">
        <f t="shared" si="335"/>
        <v>10</v>
      </c>
    </row>
    <row r="185" spans="6:80" x14ac:dyDescent="0.2">
      <c r="V185" s="79">
        <f t="shared" si="336"/>
        <v>6</v>
      </c>
      <c r="W185" s="76">
        <f t="shared" si="354"/>
        <v>25</v>
      </c>
      <c r="X185" s="76">
        <f t="shared" si="337"/>
        <v>7</v>
      </c>
      <c r="Y185" s="76">
        <f t="shared" si="338"/>
        <v>25</v>
      </c>
      <c r="Z185" s="76">
        <f t="shared" si="339"/>
        <v>7</v>
      </c>
      <c r="AA185" s="76">
        <f t="shared" si="359"/>
        <v>25</v>
      </c>
      <c r="AB185" s="76">
        <f t="shared" si="340"/>
        <v>6</v>
      </c>
      <c r="AC185" s="76">
        <f t="shared" si="360"/>
        <v>25</v>
      </c>
      <c r="AD185" s="76">
        <f t="shared" si="341"/>
        <v>6</v>
      </c>
      <c r="AE185" s="76">
        <f t="shared" si="361"/>
        <v>25</v>
      </c>
      <c r="AF185" s="76">
        <f t="shared" si="342"/>
        <v>6</v>
      </c>
      <c r="AG185" s="76">
        <f t="shared" si="362"/>
        <v>25</v>
      </c>
      <c r="AH185" s="76">
        <f t="shared" si="343"/>
        <v>6</v>
      </c>
      <c r="AI185" s="78">
        <f t="shared" si="363"/>
        <v>25</v>
      </c>
      <c r="AK185" s="84">
        <f t="shared" si="344"/>
        <v>26</v>
      </c>
      <c r="AL185" s="76">
        <f t="shared" si="345"/>
        <v>112</v>
      </c>
      <c r="AM185" s="76">
        <f t="shared" si="320"/>
        <v>108</v>
      </c>
      <c r="AN185" s="76">
        <f t="shared" si="321"/>
        <v>109</v>
      </c>
      <c r="AO185" s="76">
        <f t="shared" si="322"/>
        <v>111</v>
      </c>
      <c r="AP185" s="76">
        <f t="shared" si="323"/>
        <v>108</v>
      </c>
      <c r="AQ185" s="76">
        <f t="shared" si="324"/>
        <v>107</v>
      </c>
      <c r="AR185" s="78">
        <f t="shared" si="325"/>
        <v>109</v>
      </c>
      <c r="AT185" s="90">
        <f t="shared" si="346"/>
        <v>26</v>
      </c>
      <c r="AU185" s="76" t="str">
        <f t="shared" si="326"/>
        <v>MT3</v>
      </c>
      <c r="AV185" s="76" t="str">
        <f t="shared" si="327"/>
        <v>MT5</v>
      </c>
      <c r="AW185" s="76" t="str">
        <f t="shared" si="328"/>
        <v>MT7</v>
      </c>
      <c r="AX185" s="76" t="str">
        <f t="shared" si="329"/>
        <v>MT5</v>
      </c>
      <c r="AY185" s="76" t="str">
        <f t="shared" si="330"/>
        <v>@MT2</v>
      </c>
      <c r="AZ185" s="76" t="str">
        <f t="shared" si="331"/>
        <v>MT4</v>
      </c>
      <c r="BA185" s="78" t="str">
        <f t="shared" si="332"/>
        <v>@MT3</v>
      </c>
      <c r="BC185" s="95">
        <f t="shared" si="347"/>
        <v>26</v>
      </c>
      <c r="BD185" s="32">
        <f t="shared" si="348"/>
        <v>1</v>
      </c>
      <c r="BE185" s="32">
        <f t="shared" si="333"/>
        <v>1</v>
      </c>
      <c r="BF185" s="32">
        <f t="shared" si="333"/>
        <v>1</v>
      </c>
      <c r="BG185" s="32">
        <f t="shared" si="333"/>
        <v>1</v>
      </c>
      <c r="BH185" s="32">
        <f t="shared" si="333"/>
        <v>0</v>
      </c>
      <c r="BI185" s="32">
        <f t="shared" si="333"/>
        <v>1</v>
      </c>
      <c r="BJ185" s="33">
        <f t="shared" si="333"/>
        <v>0</v>
      </c>
      <c r="BL185" s="95">
        <f t="shared" si="349"/>
        <v>26</v>
      </c>
      <c r="BM185" s="32" t="str">
        <f t="shared" si="370"/>
        <v/>
      </c>
      <c r="BN185" s="32" t="str">
        <f t="shared" si="370"/>
        <v/>
      </c>
      <c r="BO185" s="32" t="str">
        <f t="shared" si="370"/>
        <v/>
      </c>
      <c r="BP185" s="32" t="str">
        <f t="shared" si="370"/>
        <v/>
      </c>
      <c r="BQ185" s="32" t="str">
        <f t="shared" si="370"/>
        <v/>
      </c>
      <c r="BR185" s="32" t="str">
        <f t="shared" si="370"/>
        <v/>
      </c>
      <c r="BS185" s="33" t="str">
        <f t="shared" si="370"/>
        <v/>
      </c>
      <c r="BU185" s="128">
        <f t="shared" si="351"/>
        <v>26</v>
      </c>
      <c r="BV185" s="29" t="str">
        <f t="shared" si="352"/>
        <v/>
      </c>
      <c r="BW185" s="29">
        <f t="shared" si="335"/>
        <v>10</v>
      </c>
      <c r="BX185" s="29" t="str">
        <f t="shared" si="335"/>
        <v/>
      </c>
      <c r="BY185" s="29" t="str">
        <f t="shared" si="335"/>
        <v/>
      </c>
      <c r="BZ185" s="29">
        <f t="shared" si="335"/>
        <v>10</v>
      </c>
      <c r="CA185" s="29" t="str">
        <f t="shared" si="335"/>
        <v/>
      </c>
      <c r="CB185" s="30" t="str">
        <f t="shared" si="335"/>
        <v/>
      </c>
    </row>
    <row r="186" spans="6:80" x14ac:dyDescent="0.2">
      <c r="V186" s="79">
        <f t="shared" si="336"/>
        <v>6</v>
      </c>
      <c r="W186" s="76">
        <f t="shared" si="354"/>
        <v>26</v>
      </c>
      <c r="X186" s="76">
        <f t="shared" si="337"/>
        <v>7</v>
      </c>
      <c r="Y186" s="76">
        <f t="shared" si="338"/>
        <v>26</v>
      </c>
      <c r="Z186" s="76">
        <f t="shared" si="339"/>
        <v>7</v>
      </c>
      <c r="AA186" s="76">
        <f t="shared" si="359"/>
        <v>26</v>
      </c>
      <c r="AB186" s="76">
        <f t="shared" si="340"/>
        <v>6</v>
      </c>
      <c r="AC186" s="76">
        <f t="shared" si="360"/>
        <v>26</v>
      </c>
      <c r="AD186" s="76">
        <f t="shared" si="341"/>
        <v>6</v>
      </c>
      <c r="AE186" s="76">
        <f t="shared" si="361"/>
        <v>26</v>
      </c>
      <c r="AF186" s="76">
        <f t="shared" si="342"/>
        <v>6</v>
      </c>
      <c r="AG186" s="76">
        <f t="shared" si="362"/>
        <v>26</v>
      </c>
      <c r="AH186" s="76">
        <f t="shared" si="343"/>
        <v>6</v>
      </c>
      <c r="AI186" s="78">
        <f t="shared" si="363"/>
        <v>26</v>
      </c>
      <c r="AK186" s="84">
        <f t="shared" si="344"/>
        <v>27</v>
      </c>
      <c r="AL186" s="76">
        <f t="shared" si="345"/>
        <v>115</v>
      </c>
      <c r="AM186" s="76">
        <f t="shared" si="320"/>
        <v>113</v>
      </c>
      <c r="AN186" s="76">
        <f t="shared" si="321"/>
        <v>112</v>
      </c>
      <c r="AO186" s="76">
        <f t="shared" si="322"/>
        <v>114</v>
      </c>
      <c r="AP186" s="76">
        <f t="shared" si="323"/>
        <v>111</v>
      </c>
      <c r="AQ186" s="76">
        <f t="shared" si="324"/>
        <v>113</v>
      </c>
      <c r="AR186" s="78">
        <f t="shared" si="325"/>
        <v>114</v>
      </c>
      <c r="AT186" s="90">
        <f t="shared" si="346"/>
        <v>27</v>
      </c>
      <c r="AU186" s="76" t="str">
        <f t="shared" si="326"/>
        <v>@MT5</v>
      </c>
      <c r="AV186" s="76" t="str">
        <f t="shared" si="327"/>
        <v>MT6</v>
      </c>
      <c r="AW186" s="76" t="str">
        <f t="shared" si="328"/>
        <v>@MT1</v>
      </c>
      <c r="AX186" s="76" t="str">
        <f t="shared" si="329"/>
        <v>@MT7</v>
      </c>
      <c r="AY186" s="76" t="str">
        <f t="shared" si="330"/>
        <v>@MT4</v>
      </c>
      <c r="AZ186" s="76" t="str">
        <f t="shared" si="331"/>
        <v>@MT2</v>
      </c>
      <c r="BA186" s="78" t="str">
        <f t="shared" si="332"/>
        <v>MT4</v>
      </c>
      <c r="BC186" s="95">
        <f t="shared" si="347"/>
        <v>27</v>
      </c>
      <c r="BD186" s="32">
        <f t="shared" si="348"/>
        <v>0</v>
      </c>
      <c r="BE186" s="32">
        <f t="shared" si="333"/>
        <v>1</v>
      </c>
      <c r="BF186" s="32">
        <f t="shared" si="333"/>
        <v>0</v>
      </c>
      <c r="BG186" s="32">
        <f t="shared" si="333"/>
        <v>0</v>
      </c>
      <c r="BH186" s="32">
        <f t="shared" si="333"/>
        <v>0</v>
      </c>
      <c r="BI186" s="32">
        <f t="shared" si="333"/>
        <v>0</v>
      </c>
      <c r="BJ186" s="33">
        <f t="shared" si="333"/>
        <v>1</v>
      </c>
      <c r="BL186" s="95">
        <f t="shared" si="349"/>
        <v>27</v>
      </c>
      <c r="BM186" s="32" t="str">
        <f t="shared" si="370"/>
        <v/>
      </c>
      <c r="BN186" s="32" t="str">
        <f t="shared" si="370"/>
        <v/>
      </c>
      <c r="BO186" s="32" t="str">
        <f t="shared" si="370"/>
        <v/>
      </c>
      <c r="BP186" s="32" t="str">
        <f t="shared" si="370"/>
        <v/>
      </c>
      <c r="BQ186" s="32" t="str">
        <f t="shared" si="370"/>
        <v/>
      </c>
      <c r="BR186" s="32" t="str">
        <f t="shared" si="370"/>
        <v/>
      </c>
      <c r="BS186" s="33" t="str">
        <f t="shared" si="370"/>
        <v/>
      </c>
      <c r="BU186" s="128">
        <f t="shared" si="351"/>
        <v>27</v>
      </c>
      <c r="BV186" s="29">
        <f t="shared" si="352"/>
        <v>10</v>
      </c>
      <c r="BW186" s="29" t="str">
        <f t="shared" si="335"/>
        <v/>
      </c>
      <c r="BX186" s="29" t="str">
        <f t="shared" si="335"/>
        <v/>
      </c>
      <c r="BY186" s="29" t="str">
        <f t="shared" si="335"/>
        <v/>
      </c>
      <c r="BZ186" s="29" t="str">
        <f t="shared" si="335"/>
        <v/>
      </c>
      <c r="CA186" s="29">
        <f t="shared" si="335"/>
        <v>10</v>
      </c>
      <c r="CB186" s="30">
        <f t="shared" si="335"/>
        <v>10</v>
      </c>
    </row>
    <row r="187" spans="6:80" x14ac:dyDescent="0.2">
      <c r="V187" s="79">
        <f t="shared" si="336"/>
        <v>7</v>
      </c>
      <c r="W187" s="76">
        <f t="shared" si="354"/>
        <v>27</v>
      </c>
      <c r="X187" s="76">
        <f t="shared" si="337"/>
        <v>7</v>
      </c>
      <c r="Y187" s="76">
        <f t="shared" si="338"/>
        <v>27</v>
      </c>
      <c r="Z187" s="76">
        <f t="shared" si="339"/>
        <v>7</v>
      </c>
      <c r="AA187" s="76">
        <f t="shared" si="359"/>
        <v>27</v>
      </c>
      <c r="AB187" s="76">
        <f t="shared" si="340"/>
        <v>7</v>
      </c>
      <c r="AC187" s="76">
        <f t="shared" si="360"/>
        <v>27</v>
      </c>
      <c r="AD187" s="76">
        <f t="shared" si="341"/>
        <v>6</v>
      </c>
      <c r="AE187" s="76">
        <f t="shared" si="361"/>
        <v>27</v>
      </c>
      <c r="AF187" s="76">
        <f t="shared" si="342"/>
        <v>6</v>
      </c>
      <c r="AG187" s="76">
        <f t="shared" si="362"/>
        <v>27</v>
      </c>
      <c r="AH187" s="76">
        <f t="shared" si="343"/>
        <v>6</v>
      </c>
      <c r="AI187" s="78">
        <f t="shared" si="363"/>
        <v>27</v>
      </c>
      <c r="AK187" s="84">
        <f t="shared" si="344"/>
        <v>28</v>
      </c>
      <c r="AL187" s="76">
        <f t="shared" si="345"/>
        <v>119</v>
      </c>
      <c r="AM187" s="76">
        <f t="shared" si="320"/>
        <v>117</v>
      </c>
      <c r="AN187" s="76">
        <f t="shared" si="321"/>
        <v>116</v>
      </c>
      <c r="AO187" s="76">
        <f t="shared" si="322"/>
        <v>117</v>
      </c>
      <c r="AP187" s="76">
        <f t="shared" si="323"/>
        <v>115</v>
      </c>
      <c r="AQ187" s="76">
        <f t="shared" si="324"/>
        <v>116</v>
      </c>
      <c r="AR187" s="78">
        <f t="shared" si="325"/>
        <v>118</v>
      </c>
      <c r="AT187" s="90">
        <f t="shared" si="346"/>
        <v>28</v>
      </c>
      <c r="AU187" s="76" t="str">
        <f t="shared" si="326"/>
        <v>@MT6</v>
      </c>
      <c r="AV187" s="76" t="str">
        <f t="shared" si="327"/>
        <v>@MT4</v>
      </c>
      <c r="AW187" s="76" t="str">
        <f t="shared" si="328"/>
        <v>MT6</v>
      </c>
      <c r="AX187" s="76" t="str">
        <f t="shared" si="329"/>
        <v>MT2</v>
      </c>
      <c r="AY187" s="76" t="str">
        <f t="shared" si="330"/>
        <v>MT1</v>
      </c>
      <c r="AZ187" s="76" t="str">
        <f t="shared" si="331"/>
        <v>@MT3</v>
      </c>
      <c r="BA187" s="78" t="str">
        <f t="shared" si="332"/>
        <v>MT5</v>
      </c>
      <c r="BC187" s="95">
        <f t="shared" si="347"/>
        <v>28</v>
      </c>
      <c r="BD187" s="32">
        <f t="shared" si="348"/>
        <v>0</v>
      </c>
      <c r="BE187" s="32">
        <f t="shared" si="333"/>
        <v>0</v>
      </c>
      <c r="BF187" s="32">
        <f t="shared" si="333"/>
        <v>1</v>
      </c>
      <c r="BG187" s="32">
        <f t="shared" si="333"/>
        <v>1</v>
      </c>
      <c r="BH187" s="32">
        <f t="shared" si="333"/>
        <v>1</v>
      </c>
      <c r="BI187" s="32">
        <f t="shared" si="333"/>
        <v>0</v>
      </c>
      <c r="BJ187" s="33">
        <f t="shared" si="333"/>
        <v>1</v>
      </c>
      <c r="BL187" s="95">
        <f t="shared" si="349"/>
        <v>28</v>
      </c>
      <c r="BM187" s="32" t="str">
        <f t="shared" si="370"/>
        <v/>
      </c>
      <c r="BN187" s="32" t="str">
        <f t="shared" si="370"/>
        <v/>
      </c>
      <c r="BO187" s="32" t="str">
        <f t="shared" si="370"/>
        <v/>
      </c>
      <c r="BP187" s="32" t="str">
        <f t="shared" si="370"/>
        <v/>
      </c>
      <c r="BQ187" s="32" t="str">
        <f t="shared" si="370"/>
        <v/>
      </c>
      <c r="BR187" s="32" t="str">
        <f t="shared" si="370"/>
        <v/>
      </c>
      <c r="BS187" s="33" t="str">
        <f t="shared" si="370"/>
        <v/>
      </c>
      <c r="BU187" s="128">
        <f t="shared" si="351"/>
        <v>28</v>
      </c>
      <c r="BV187" s="29" t="str">
        <f t="shared" si="352"/>
        <v/>
      </c>
      <c r="BW187" s="29" t="str">
        <f t="shared" si="335"/>
        <v/>
      </c>
      <c r="BX187" s="29" t="str">
        <f t="shared" si="335"/>
        <v/>
      </c>
      <c r="BY187" s="29" t="str">
        <f t="shared" si="335"/>
        <v/>
      </c>
      <c r="BZ187" s="29" t="str">
        <f t="shared" si="335"/>
        <v/>
      </c>
      <c r="CA187" s="29" t="str">
        <f t="shared" si="335"/>
        <v/>
      </c>
      <c r="CB187" s="30" t="str">
        <f t="shared" si="335"/>
        <v/>
      </c>
    </row>
    <row r="188" spans="6:80" x14ac:dyDescent="0.2">
      <c r="V188" s="79">
        <f t="shared" si="336"/>
        <v>7</v>
      </c>
      <c r="W188" s="76">
        <f t="shared" si="354"/>
        <v>28</v>
      </c>
      <c r="X188" s="76">
        <f t="shared" si="337"/>
        <v>7</v>
      </c>
      <c r="Y188" s="76">
        <f t="shared" si="338"/>
        <v>28</v>
      </c>
      <c r="Z188" s="76">
        <f t="shared" si="339"/>
        <v>7</v>
      </c>
      <c r="AA188" s="76">
        <f t="shared" si="359"/>
        <v>28</v>
      </c>
      <c r="AB188" s="76">
        <f t="shared" si="340"/>
        <v>7</v>
      </c>
      <c r="AC188" s="76">
        <f t="shared" si="360"/>
        <v>28</v>
      </c>
      <c r="AD188" s="76">
        <f t="shared" si="341"/>
        <v>7</v>
      </c>
      <c r="AE188" s="76">
        <f t="shared" si="361"/>
        <v>28</v>
      </c>
      <c r="AF188" s="76">
        <f t="shared" si="342"/>
        <v>7</v>
      </c>
      <c r="AG188" s="76">
        <f t="shared" si="362"/>
        <v>28</v>
      </c>
      <c r="AH188" s="76">
        <f t="shared" si="343"/>
        <v>6</v>
      </c>
      <c r="AI188" s="78">
        <f t="shared" si="363"/>
        <v>28</v>
      </c>
      <c r="AK188" s="84">
        <f t="shared" si="344"/>
        <v>29</v>
      </c>
      <c r="AL188" s="76">
        <f t="shared" si="345"/>
        <v>121</v>
      </c>
      <c r="AM188" s="76">
        <f t="shared" si="320"/>
        <v>120</v>
      </c>
      <c r="AN188" s="76">
        <f t="shared" si="321"/>
        <v>120</v>
      </c>
      <c r="AO188" s="76">
        <f t="shared" si="322"/>
        <v>123</v>
      </c>
      <c r="AP188" s="76">
        <f t="shared" si="323"/>
        <v>118</v>
      </c>
      <c r="AQ188" s="76">
        <f t="shared" si="324"/>
        <v>119</v>
      </c>
      <c r="AR188" s="78">
        <f t="shared" si="325"/>
        <v>121</v>
      </c>
      <c r="AT188" s="90">
        <f t="shared" si="346"/>
        <v>29</v>
      </c>
      <c r="AU188" s="76" t="str">
        <f t="shared" si="326"/>
        <v>MT7</v>
      </c>
      <c r="AV188" s="76" t="str">
        <f t="shared" si="327"/>
        <v>MT3</v>
      </c>
      <c r="AW188" s="76" t="str">
        <f t="shared" si="328"/>
        <v>@MT2</v>
      </c>
      <c r="AX188" s="76" t="str">
        <f t="shared" si="329"/>
        <v>@MT3</v>
      </c>
      <c r="AY188" s="76" t="str">
        <f t="shared" si="330"/>
        <v>@MT7</v>
      </c>
      <c r="AZ188" s="76" t="str">
        <f t="shared" si="331"/>
        <v>MT1</v>
      </c>
      <c r="BA188" s="78" t="str">
        <f t="shared" si="332"/>
        <v>@MT1</v>
      </c>
      <c r="BC188" s="95">
        <f t="shared" si="347"/>
        <v>29</v>
      </c>
      <c r="BD188" s="32">
        <f t="shared" si="348"/>
        <v>1</v>
      </c>
      <c r="BE188" s="32">
        <f t="shared" si="333"/>
        <v>1</v>
      </c>
      <c r="BF188" s="32">
        <f t="shared" si="333"/>
        <v>0</v>
      </c>
      <c r="BG188" s="32">
        <f t="shared" si="333"/>
        <v>0</v>
      </c>
      <c r="BH188" s="32">
        <f t="shared" si="333"/>
        <v>0</v>
      </c>
      <c r="BI188" s="32">
        <f t="shared" si="333"/>
        <v>1</v>
      </c>
      <c r="BJ188" s="33">
        <f t="shared" si="333"/>
        <v>0</v>
      </c>
      <c r="BL188" s="95">
        <f t="shared" si="349"/>
        <v>29</v>
      </c>
      <c r="BM188" s="32" t="str">
        <f t="shared" si="370"/>
        <v/>
      </c>
      <c r="BN188" s="32" t="str">
        <f t="shared" si="370"/>
        <v/>
      </c>
      <c r="BO188" s="32" t="str">
        <f t="shared" si="370"/>
        <v/>
      </c>
      <c r="BP188" s="32" t="str">
        <f t="shared" si="370"/>
        <v/>
      </c>
      <c r="BQ188" s="32" t="str">
        <f t="shared" si="370"/>
        <v/>
      </c>
      <c r="BR188" s="32" t="str">
        <f t="shared" si="370"/>
        <v/>
      </c>
      <c r="BS188" s="33" t="str">
        <f t="shared" si="370"/>
        <v/>
      </c>
      <c r="BU188" s="128">
        <f t="shared" si="351"/>
        <v>29</v>
      </c>
      <c r="BV188" s="29" t="str">
        <f t="shared" si="352"/>
        <v/>
      </c>
      <c r="BW188" s="29" t="str">
        <f t="shared" si="335"/>
        <v/>
      </c>
      <c r="BX188" s="29" t="str">
        <f t="shared" si="335"/>
        <v/>
      </c>
      <c r="BY188" s="29" t="str">
        <f t="shared" si="335"/>
        <v/>
      </c>
      <c r="BZ188" s="29" t="str">
        <f t="shared" si="335"/>
        <v/>
      </c>
      <c r="CA188" s="29" t="str">
        <f t="shared" si="335"/>
        <v/>
      </c>
      <c r="CB188" s="30" t="str">
        <f t="shared" si="335"/>
        <v/>
      </c>
    </row>
    <row r="189" spans="6:80" x14ac:dyDescent="0.2">
      <c r="V189" s="79">
        <f t="shared" si="336"/>
        <v>7</v>
      </c>
      <c r="W189" s="76">
        <f t="shared" si="354"/>
        <v>29</v>
      </c>
      <c r="X189" s="76">
        <f t="shared" si="337"/>
        <v>7</v>
      </c>
      <c r="Y189" s="76">
        <f t="shared" si="338"/>
        <v>29</v>
      </c>
      <c r="Z189" s="76">
        <f t="shared" si="339"/>
        <v>8</v>
      </c>
      <c r="AA189" s="76">
        <f t="shared" si="359"/>
        <v>29</v>
      </c>
      <c r="AB189" s="76">
        <f t="shared" si="340"/>
        <v>7</v>
      </c>
      <c r="AC189" s="76">
        <f t="shared" si="360"/>
        <v>29</v>
      </c>
      <c r="AD189" s="76">
        <f t="shared" si="341"/>
        <v>7</v>
      </c>
      <c r="AE189" s="76">
        <f t="shared" si="361"/>
        <v>29</v>
      </c>
      <c r="AF189" s="76">
        <f t="shared" si="342"/>
        <v>7</v>
      </c>
      <c r="AG189" s="76">
        <f t="shared" si="362"/>
        <v>29</v>
      </c>
      <c r="AH189" s="76">
        <f t="shared" si="343"/>
        <v>7</v>
      </c>
      <c r="AI189" s="78">
        <f t="shared" si="363"/>
        <v>29</v>
      </c>
      <c r="AK189" s="84">
        <f t="shared" si="344"/>
        <v>30</v>
      </c>
      <c r="AL189" s="76">
        <f t="shared" si="345"/>
        <v>126</v>
      </c>
      <c r="AM189" s="76">
        <f t="shared" si="320"/>
        <v>125</v>
      </c>
      <c r="AN189" s="76">
        <f t="shared" si="321"/>
        <v>123</v>
      </c>
      <c r="AO189" s="76">
        <f t="shared" si="322"/>
        <v>126</v>
      </c>
      <c r="AP189" s="76">
        <f t="shared" si="323"/>
        <v>122</v>
      </c>
      <c r="AQ189" s="76">
        <f t="shared" si="324"/>
        <v>122</v>
      </c>
      <c r="AR189" s="78">
        <f t="shared" si="325"/>
        <v>125</v>
      </c>
      <c r="AT189" s="90">
        <f t="shared" si="346"/>
        <v>30</v>
      </c>
      <c r="AU189" s="76" t="str">
        <f t="shared" si="326"/>
        <v>@MT4</v>
      </c>
      <c r="AV189" s="76" t="str">
        <f t="shared" si="327"/>
        <v>@MT7</v>
      </c>
      <c r="AW189" s="76" t="str">
        <f t="shared" si="328"/>
        <v>MT4</v>
      </c>
      <c r="AX189" s="76" t="str">
        <f t="shared" si="329"/>
        <v>MT1</v>
      </c>
      <c r="AY189" s="76" t="str">
        <f t="shared" si="330"/>
        <v>MT6</v>
      </c>
      <c r="AZ189" s="76" t="str">
        <f t="shared" si="331"/>
        <v>@MT5</v>
      </c>
      <c r="BA189" s="78" t="str">
        <f t="shared" si="332"/>
        <v>MT2</v>
      </c>
      <c r="BC189" s="95">
        <f t="shared" si="347"/>
        <v>30</v>
      </c>
      <c r="BD189" s="32">
        <f t="shared" si="348"/>
        <v>0</v>
      </c>
      <c r="BE189" s="32">
        <f t="shared" si="333"/>
        <v>0</v>
      </c>
      <c r="BF189" s="32">
        <f t="shared" si="333"/>
        <v>1</v>
      </c>
      <c r="BG189" s="32">
        <f t="shared" si="333"/>
        <v>1</v>
      </c>
      <c r="BH189" s="32">
        <f t="shared" si="333"/>
        <v>1</v>
      </c>
      <c r="BI189" s="32">
        <f t="shared" si="333"/>
        <v>0</v>
      </c>
      <c r="BJ189" s="33">
        <f t="shared" si="333"/>
        <v>1</v>
      </c>
      <c r="BL189" s="95">
        <f t="shared" si="349"/>
        <v>30</v>
      </c>
      <c r="BM189" s="32" t="str">
        <f t="shared" si="370"/>
        <v/>
      </c>
      <c r="BN189" s="32" t="str">
        <f t="shared" si="370"/>
        <v/>
      </c>
      <c r="BO189" s="32" t="str">
        <f t="shared" si="370"/>
        <v/>
      </c>
      <c r="BP189" s="32" t="str">
        <f t="shared" si="370"/>
        <v/>
      </c>
      <c r="BQ189" s="32" t="str">
        <f t="shared" si="370"/>
        <v/>
      </c>
      <c r="BR189" s="32" t="str">
        <f t="shared" si="370"/>
        <v/>
      </c>
      <c r="BS189" s="33" t="str">
        <f t="shared" si="370"/>
        <v/>
      </c>
      <c r="BU189" s="128">
        <f t="shared" si="351"/>
        <v>30</v>
      </c>
      <c r="BV189" s="29" t="str">
        <f t="shared" si="352"/>
        <v/>
      </c>
      <c r="BW189" s="29" t="str">
        <f t="shared" si="335"/>
        <v/>
      </c>
      <c r="BX189" s="29" t="str">
        <f t="shared" si="335"/>
        <v/>
      </c>
      <c r="BY189" s="29">
        <f t="shared" si="335"/>
        <v>10</v>
      </c>
      <c r="BZ189" s="29">
        <f t="shared" si="335"/>
        <v>10</v>
      </c>
      <c r="CA189" s="29">
        <f t="shared" si="335"/>
        <v>10</v>
      </c>
      <c r="CB189" s="30" t="str">
        <f t="shared" si="335"/>
        <v/>
      </c>
    </row>
    <row r="190" spans="6:80" x14ac:dyDescent="0.2">
      <c r="V190" s="79">
        <f t="shared" si="336"/>
        <v>8</v>
      </c>
      <c r="W190" s="76">
        <f t="shared" si="354"/>
        <v>30</v>
      </c>
      <c r="X190" s="76">
        <f t="shared" si="337"/>
        <v>8</v>
      </c>
      <c r="Y190" s="76">
        <f t="shared" si="338"/>
        <v>30</v>
      </c>
      <c r="Z190" s="76">
        <f t="shared" si="339"/>
        <v>8</v>
      </c>
      <c r="AA190" s="76">
        <f t="shared" si="359"/>
        <v>30</v>
      </c>
      <c r="AB190" s="76">
        <f t="shared" si="340"/>
        <v>7</v>
      </c>
      <c r="AC190" s="76">
        <f t="shared" si="360"/>
        <v>30</v>
      </c>
      <c r="AD190" s="76">
        <f t="shared" si="341"/>
        <v>7</v>
      </c>
      <c r="AE190" s="76">
        <f t="shared" si="361"/>
        <v>30</v>
      </c>
      <c r="AF190" s="76">
        <f t="shared" si="342"/>
        <v>7</v>
      </c>
      <c r="AG190" s="76">
        <f t="shared" si="362"/>
        <v>30</v>
      </c>
      <c r="AH190" s="76">
        <f t="shared" si="343"/>
        <v>7</v>
      </c>
      <c r="AI190" s="78">
        <f t="shared" si="363"/>
        <v>30</v>
      </c>
      <c r="AK190" s="84">
        <f t="shared" si="344"/>
        <v>31</v>
      </c>
      <c r="AL190" s="76">
        <f t="shared" si="345"/>
        <v>128</v>
      </c>
      <c r="AM190" s="76">
        <f t="shared" si="320"/>
        <v>130</v>
      </c>
      <c r="AN190" s="76">
        <f t="shared" si="321"/>
        <v>127</v>
      </c>
      <c r="AO190" s="76">
        <f t="shared" si="322"/>
        <v>129</v>
      </c>
      <c r="AP190" s="76">
        <f t="shared" si="323"/>
        <v>127</v>
      </c>
      <c r="AQ190" s="76">
        <f t="shared" si="324"/>
        <v>128</v>
      </c>
      <c r="AR190" s="78">
        <f t="shared" si="325"/>
        <v>129</v>
      </c>
      <c r="AT190" s="90">
        <f t="shared" si="346"/>
        <v>31</v>
      </c>
      <c r="AU190" s="76" t="str">
        <f t="shared" si="326"/>
        <v>MT6</v>
      </c>
      <c r="AV190" s="76" t="str">
        <f t="shared" si="327"/>
        <v>MT3</v>
      </c>
      <c r="AW190" s="76" t="str">
        <f t="shared" si="328"/>
        <v>@MT5</v>
      </c>
      <c r="AX190" s="76" t="str">
        <f t="shared" si="329"/>
        <v>MT7</v>
      </c>
      <c r="AY190" s="76" t="str">
        <f t="shared" si="330"/>
        <v>MT3</v>
      </c>
      <c r="AZ190" s="76" t="str">
        <f t="shared" si="331"/>
        <v>@MT1</v>
      </c>
      <c r="BA190" s="78" t="str">
        <f t="shared" si="332"/>
        <v>@MT4</v>
      </c>
      <c r="BC190" s="95">
        <f t="shared" si="347"/>
        <v>31</v>
      </c>
      <c r="BD190" s="32">
        <f t="shared" si="348"/>
        <v>1</v>
      </c>
      <c r="BE190" s="32">
        <f t="shared" si="333"/>
        <v>1</v>
      </c>
      <c r="BF190" s="32">
        <f t="shared" si="333"/>
        <v>0</v>
      </c>
      <c r="BG190" s="32">
        <f t="shared" si="333"/>
        <v>1</v>
      </c>
      <c r="BH190" s="32">
        <f t="shared" si="333"/>
        <v>1</v>
      </c>
      <c r="BI190" s="32">
        <f t="shared" si="333"/>
        <v>0</v>
      </c>
      <c r="BJ190" s="33">
        <f t="shared" si="333"/>
        <v>0</v>
      </c>
      <c r="BL190" s="95">
        <f t="shared" si="349"/>
        <v>31</v>
      </c>
      <c r="BM190" s="32" t="str">
        <f t="shared" si="370"/>
        <v/>
      </c>
      <c r="BN190" s="32" t="str">
        <f t="shared" si="370"/>
        <v/>
      </c>
      <c r="BO190" s="32" t="str">
        <f t="shared" si="370"/>
        <v/>
      </c>
      <c r="BP190" s="32" t="str">
        <f t="shared" si="370"/>
        <v/>
      </c>
      <c r="BQ190" s="32" t="str">
        <f t="shared" si="370"/>
        <v/>
      </c>
      <c r="BR190" s="32" t="str">
        <f t="shared" si="370"/>
        <v/>
      </c>
      <c r="BS190" s="33" t="str">
        <f t="shared" si="370"/>
        <v/>
      </c>
      <c r="BU190" s="128">
        <f t="shared" si="351"/>
        <v>31</v>
      </c>
      <c r="BV190" s="29" t="str">
        <f t="shared" si="352"/>
        <v/>
      </c>
      <c r="BW190" s="29">
        <f t="shared" si="335"/>
        <v>10</v>
      </c>
      <c r="BX190" s="29">
        <f t="shared" si="335"/>
        <v>10</v>
      </c>
      <c r="BY190" s="29" t="str">
        <f t="shared" si="335"/>
        <v/>
      </c>
      <c r="BZ190" s="29" t="str">
        <f t="shared" si="335"/>
        <v/>
      </c>
      <c r="CA190" s="29" t="str">
        <f t="shared" si="335"/>
        <v/>
      </c>
      <c r="CB190" s="30" t="str">
        <f t="shared" si="335"/>
        <v/>
      </c>
    </row>
    <row r="191" spans="6:80" x14ac:dyDescent="0.2">
      <c r="V191" s="79">
        <f t="shared" si="336"/>
        <v>8</v>
      </c>
      <c r="W191" s="76">
        <f t="shared" si="354"/>
        <v>31</v>
      </c>
      <c r="X191" s="76">
        <f t="shared" si="337"/>
        <v>8</v>
      </c>
      <c r="Y191" s="76">
        <f t="shared" si="338"/>
        <v>31</v>
      </c>
      <c r="Z191" s="76">
        <f t="shared" si="339"/>
        <v>8</v>
      </c>
      <c r="AA191" s="76">
        <f t="shared" si="359"/>
        <v>31</v>
      </c>
      <c r="AB191" s="76">
        <f t="shared" si="340"/>
        <v>8</v>
      </c>
      <c r="AC191" s="76">
        <f t="shared" si="360"/>
        <v>31</v>
      </c>
      <c r="AD191" s="76">
        <f t="shared" si="341"/>
        <v>7</v>
      </c>
      <c r="AE191" s="76">
        <f t="shared" si="361"/>
        <v>31</v>
      </c>
      <c r="AF191" s="76">
        <f t="shared" si="342"/>
        <v>8</v>
      </c>
      <c r="AG191" s="76">
        <f t="shared" si="362"/>
        <v>31</v>
      </c>
      <c r="AH191" s="76">
        <f t="shared" si="343"/>
        <v>7</v>
      </c>
      <c r="AI191" s="78">
        <f t="shared" si="363"/>
        <v>31</v>
      </c>
      <c r="AK191" s="84">
        <f t="shared" si="344"/>
        <v>32</v>
      </c>
      <c r="AL191" s="76">
        <f t="shared" si="345"/>
        <v>134</v>
      </c>
      <c r="AM191" s="76">
        <f t="shared" si="320"/>
        <v>133</v>
      </c>
      <c r="AN191" s="76">
        <f t="shared" si="321"/>
        <v>130</v>
      </c>
      <c r="AO191" s="76">
        <f t="shared" si="322"/>
        <v>133</v>
      </c>
      <c r="AP191" s="76">
        <f t="shared" si="323"/>
        <v>132</v>
      </c>
      <c r="AQ191" s="76">
        <f t="shared" si="324"/>
        <v>132</v>
      </c>
      <c r="AR191" s="78">
        <f t="shared" si="325"/>
        <v>135</v>
      </c>
      <c r="AT191" s="90">
        <f t="shared" si="346"/>
        <v>32</v>
      </c>
      <c r="AU191" s="76" t="str">
        <f t="shared" si="326"/>
        <v>@MT3</v>
      </c>
      <c r="AV191" s="76" t="str">
        <f t="shared" si="327"/>
        <v>MT4</v>
      </c>
      <c r="AW191" s="76" t="str">
        <f t="shared" si="328"/>
        <v>@MT2</v>
      </c>
      <c r="AX191" s="76" t="str">
        <f t="shared" si="329"/>
        <v>@MT2</v>
      </c>
      <c r="AY191" s="76" t="str">
        <f t="shared" si="330"/>
        <v>@MT6</v>
      </c>
      <c r="AZ191" s="76" t="str">
        <f t="shared" si="331"/>
        <v>MT5</v>
      </c>
      <c r="BA191" s="78" t="str">
        <f t="shared" si="332"/>
        <v>MT6</v>
      </c>
      <c r="BC191" s="95">
        <f t="shared" si="347"/>
        <v>32</v>
      </c>
      <c r="BD191" s="32">
        <f t="shared" si="348"/>
        <v>0</v>
      </c>
      <c r="BE191" s="32">
        <f t="shared" si="333"/>
        <v>1</v>
      </c>
      <c r="BF191" s="32">
        <f t="shared" si="333"/>
        <v>0</v>
      </c>
      <c r="BG191" s="32">
        <f t="shared" si="333"/>
        <v>0</v>
      </c>
      <c r="BH191" s="32">
        <f t="shared" si="333"/>
        <v>0</v>
      </c>
      <c r="BI191" s="32">
        <f t="shared" si="333"/>
        <v>1</v>
      </c>
      <c r="BJ191" s="33">
        <f t="shared" si="333"/>
        <v>1</v>
      </c>
      <c r="BL191" s="95">
        <f t="shared" si="349"/>
        <v>32</v>
      </c>
      <c r="BM191" s="32" t="str">
        <f t="shared" si="370"/>
        <v/>
      </c>
      <c r="BN191" s="32" t="str">
        <f t="shared" si="370"/>
        <v/>
      </c>
      <c r="BO191" s="32" t="str">
        <f t="shared" si="370"/>
        <v/>
      </c>
      <c r="BP191" s="32" t="str">
        <f t="shared" si="370"/>
        <v/>
      </c>
      <c r="BQ191" s="32" t="str">
        <f t="shared" si="370"/>
        <v/>
      </c>
      <c r="BR191" s="32" t="str">
        <f t="shared" si="370"/>
        <v/>
      </c>
      <c r="BS191" s="33" t="str">
        <f t="shared" si="370"/>
        <v/>
      </c>
      <c r="BU191" s="128">
        <f t="shared" si="351"/>
        <v>32</v>
      </c>
      <c r="BV191" s="29" t="str">
        <f t="shared" si="352"/>
        <v/>
      </c>
      <c r="BW191" s="29" t="str">
        <f t="shared" si="335"/>
        <v/>
      </c>
      <c r="BX191" s="29" t="str">
        <f t="shared" si="335"/>
        <v/>
      </c>
      <c r="BY191" s="29">
        <f t="shared" si="335"/>
        <v>10</v>
      </c>
      <c r="BZ191" s="29" t="str">
        <f t="shared" si="335"/>
        <v/>
      </c>
      <c r="CA191" s="29" t="str">
        <f t="shared" si="335"/>
        <v/>
      </c>
      <c r="CB191" s="30" t="str">
        <f t="shared" si="335"/>
        <v/>
      </c>
    </row>
    <row r="192" spans="6:80" x14ac:dyDescent="0.2">
      <c r="V192" s="79">
        <f t="shared" si="336"/>
        <v>8</v>
      </c>
      <c r="W192" s="76">
        <f t="shared" si="354"/>
        <v>32</v>
      </c>
      <c r="X192" s="76">
        <f t="shared" si="337"/>
        <v>8</v>
      </c>
      <c r="Y192" s="76">
        <f t="shared" si="338"/>
        <v>32</v>
      </c>
      <c r="Z192" s="76">
        <f t="shared" si="339"/>
        <v>8</v>
      </c>
      <c r="AA192" s="76">
        <f t="shared" si="359"/>
        <v>32</v>
      </c>
      <c r="AB192" s="76">
        <f t="shared" si="340"/>
        <v>8</v>
      </c>
      <c r="AC192" s="76">
        <f t="shared" si="360"/>
        <v>32</v>
      </c>
      <c r="AD192" s="76">
        <f t="shared" si="341"/>
        <v>8</v>
      </c>
      <c r="AE192" s="76">
        <f t="shared" si="361"/>
        <v>32</v>
      </c>
      <c r="AF192" s="76">
        <f t="shared" si="342"/>
        <v>8</v>
      </c>
      <c r="AG192" s="76">
        <f t="shared" si="362"/>
        <v>32</v>
      </c>
      <c r="AH192" s="76">
        <f t="shared" si="343"/>
        <v>8</v>
      </c>
      <c r="AI192" s="78">
        <f t="shared" si="363"/>
        <v>32</v>
      </c>
      <c r="AK192" s="84">
        <f t="shared" si="344"/>
        <v>33</v>
      </c>
      <c r="AL192" s="76">
        <f t="shared" si="345"/>
        <v>137</v>
      </c>
      <c r="AM192" s="76">
        <f t="shared" si="320"/>
        <v>136</v>
      </c>
      <c r="AN192" s="76">
        <f t="shared" si="321"/>
        <v>134</v>
      </c>
      <c r="AO192" s="76">
        <f t="shared" si="322"/>
        <v>137</v>
      </c>
      <c r="AP192" s="76">
        <f t="shared" si="323"/>
        <v>136</v>
      </c>
      <c r="AQ192" s="76">
        <f t="shared" si="324"/>
        <v>135</v>
      </c>
      <c r="AR192" s="78">
        <f t="shared" si="325"/>
        <v>140</v>
      </c>
      <c r="AT192" s="90">
        <f t="shared" si="346"/>
        <v>33</v>
      </c>
      <c r="AU192" s="76" t="str">
        <f t="shared" si="326"/>
        <v>MT4</v>
      </c>
      <c r="AV192" s="76" t="str">
        <f t="shared" si="327"/>
        <v>@MT5</v>
      </c>
      <c r="AW192" s="76" t="str">
        <f t="shared" si="328"/>
        <v>MT1</v>
      </c>
      <c r="AX192" s="76" t="str">
        <f t="shared" si="329"/>
        <v>@MT1</v>
      </c>
      <c r="AY192" s="76" t="str">
        <f t="shared" si="330"/>
        <v>MT2</v>
      </c>
      <c r="AZ192" s="76" t="str">
        <f t="shared" si="331"/>
        <v>@MT7</v>
      </c>
      <c r="BA192" s="78" t="str">
        <f t="shared" si="332"/>
        <v>@MT2</v>
      </c>
      <c r="BC192" s="95">
        <f t="shared" si="347"/>
        <v>33</v>
      </c>
      <c r="BD192" s="32">
        <f t="shared" si="348"/>
        <v>1</v>
      </c>
      <c r="BE192" s="32">
        <f t="shared" si="333"/>
        <v>0</v>
      </c>
      <c r="BF192" s="32">
        <f t="shared" si="333"/>
        <v>1</v>
      </c>
      <c r="BG192" s="32">
        <f t="shared" si="333"/>
        <v>0</v>
      </c>
      <c r="BH192" s="32">
        <f t="shared" si="333"/>
        <v>1</v>
      </c>
      <c r="BI192" s="32">
        <f t="shared" si="333"/>
        <v>0</v>
      </c>
      <c r="BJ192" s="33">
        <f t="shared" si="333"/>
        <v>0</v>
      </c>
      <c r="BL192" s="95">
        <f t="shared" si="349"/>
        <v>33</v>
      </c>
      <c r="BM192" s="32" t="str">
        <f t="shared" si="370"/>
        <v/>
      </c>
      <c r="BN192" s="32" t="str">
        <f t="shared" si="370"/>
        <v/>
      </c>
      <c r="BO192" s="32" t="str">
        <f t="shared" si="370"/>
        <v/>
      </c>
      <c r="BP192" s="32" t="str">
        <f t="shared" si="370"/>
        <v/>
      </c>
      <c r="BQ192" s="32" t="str">
        <f t="shared" si="370"/>
        <v/>
      </c>
      <c r="BR192" s="32" t="str">
        <f t="shared" si="370"/>
        <v/>
      </c>
      <c r="BS192" s="33" t="str">
        <f t="shared" si="370"/>
        <v/>
      </c>
      <c r="BU192" s="128">
        <f t="shared" si="351"/>
        <v>33</v>
      </c>
      <c r="BV192" s="29" t="str">
        <f t="shared" si="352"/>
        <v/>
      </c>
      <c r="BW192" s="29" t="str">
        <f t="shared" si="335"/>
        <v/>
      </c>
      <c r="BX192" s="29">
        <f t="shared" si="335"/>
        <v>10</v>
      </c>
      <c r="BY192" s="29" t="str">
        <f t="shared" si="335"/>
        <v/>
      </c>
      <c r="BZ192" s="29">
        <f t="shared" si="335"/>
        <v>10</v>
      </c>
      <c r="CA192" s="29">
        <f t="shared" si="335"/>
        <v>10</v>
      </c>
      <c r="CB192" s="30" t="str">
        <f t="shared" si="335"/>
        <v/>
      </c>
    </row>
    <row r="193" spans="22:80" x14ac:dyDescent="0.2">
      <c r="V193" s="79">
        <f t="shared" ref="V193:V224" si="371">IF(K37&lt;&gt;"",1+V192,V192)</f>
        <v>8</v>
      </c>
      <c r="W193" s="76">
        <f t="shared" si="354"/>
        <v>33</v>
      </c>
      <c r="X193" s="76">
        <f t="shared" ref="X193:X224" si="372">IF(L37&lt;&gt;"",1+X192,X192)</f>
        <v>8</v>
      </c>
      <c r="Y193" s="76">
        <f t="shared" si="338"/>
        <v>33</v>
      </c>
      <c r="Z193" s="76">
        <f t="shared" ref="Z193:Z224" si="373">IF(M37&lt;&gt;"",1+Z192,Z192)</f>
        <v>8</v>
      </c>
      <c r="AA193" s="76">
        <f t="shared" si="359"/>
        <v>33</v>
      </c>
      <c r="AB193" s="76">
        <f t="shared" ref="AB193:AB224" si="374">IF(N37&lt;&gt;"",1+AB192,AB192)</f>
        <v>8</v>
      </c>
      <c r="AC193" s="76">
        <f t="shared" si="360"/>
        <v>33</v>
      </c>
      <c r="AD193" s="76">
        <f t="shared" ref="AD193:AD224" si="375">IF(O37&lt;&gt;"",1+AD192,AD192)</f>
        <v>8</v>
      </c>
      <c r="AE193" s="76">
        <f t="shared" si="361"/>
        <v>33</v>
      </c>
      <c r="AF193" s="76">
        <f t="shared" ref="AF193:AF224" si="376">IF(P37&lt;&gt;"",1+AF192,AF192)</f>
        <v>8</v>
      </c>
      <c r="AG193" s="76">
        <f t="shared" si="362"/>
        <v>33</v>
      </c>
      <c r="AH193" s="76">
        <f t="shared" ref="AH193:AH224" si="377">IF(Q37&lt;&gt;"",1+AH192,AH192)</f>
        <v>8</v>
      </c>
      <c r="AI193" s="78">
        <f t="shared" si="363"/>
        <v>33</v>
      </c>
      <c r="AK193" s="84">
        <f t="shared" si="344"/>
        <v>34</v>
      </c>
      <c r="AL193" s="76">
        <f t="shared" si="345"/>
        <v>141</v>
      </c>
      <c r="AM193" s="76">
        <f t="shared" si="320"/>
        <v>140</v>
      </c>
      <c r="AN193" s="76">
        <f t="shared" si="321"/>
        <v>139</v>
      </c>
      <c r="AO193" s="76">
        <f t="shared" si="322"/>
        <v>142</v>
      </c>
      <c r="AP193" s="76">
        <f t="shared" si="323"/>
        <v>141</v>
      </c>
      <c r="AQ193" s="76">
        <f t="shared" si="324"/>
        <v>139</v>
      </c>
      <c r="AR193" s="78">
        <f t="shared" si="325"/>
        <v>144</v>
      </c>
      <c r="AT193" s="90">
        <f t="shared" si="346"/>
        <v>34</v>
      </c>
      <c r="AU193" s="76" t="str">
        <f t="shared" si="326"/>
        <v>@MT5</v>
      </c>
      <c r="AV193" s="76" t="str">
        <f t="shared" si="327"/>
        <v>MT7</v>
      </c>
      <c r="AW193" s="76" t="str">
        <f t="shared" si="328"/>
        <v>MT6</v>
      </c>
      <c r="AX193" s="76" t="str">
        <f t="shared" si="329"/>
        <v>MT3</v>
      </c>
      <c r="AY193" s="76" t="str">
        <f t="shared" si="330"/>
        <v>MT1</v>
      </c>
      <c r="AZ193" s="76" t="str">
        <f t="shared" si="331"/>
        <v>@MT3</v>
      </c>
      <c r="BA193" s="78" t="str">
        <f t="shared" si="332"/>
        <v>MT1</v>
      </c>
      <c r="BC193" s="95">
        <f t="shared" si="347"/>
        <v>34</v>
      </c>
      <c r="BD193" s="32">
        <f t="shared" si="348"/>
        <v>0</v>
      </c>
      <c r="BE193" s="32">
        <f t="shared" si="333"/>
        <v>1</v>
      </c>
      <c r="BF193" s="32">
        <f t="shared" si="333"/>
        <v>1</v>
      </c>
      <c r="BG193" s="32">
        <f t="shared" si="333"/>
        <v>1</v>
      </c>
      <c r="BH193" s="32">
        <f t="shared" si="333"/>
        <v>1</v>
      </c>
      <c r="BI193" s="32">
        <f t="shared" si="333"/>
        <v>0</v>
      </c>
      <c r="BJ193" s="33">
        <f t="shared" si="333"/>
        <v>1</v>
      </c>
      <c r="BL193" s="98">
        <f t="shared" si="349"/>
        <v>34</v>
      </c>
      <c r="BM193" s="35" t="str">
        <f t="shared" ref="BM193:BS193" si="378">IF(OR(SUM(BD193:BD195)=3,SUM(BD193:BD195)=0),1,"")</f>
        <v/>
      </c>
      <c r="BN193" s="35" t="str">
        <f t="shared" si="378"/>
        <v/>
      </c>
      <c r="BO193" s="35" t="str">
        <f t="shared" si="378"/>
        <v/>
      </c>
      <c r="BP193" s="35" t="str">
        <f t="shared" si="378"/>
        <v/>
      </c>
      <c r="BQ193" s="35" t="str">
        <f t="shared" si="378"/>
        <v/>
      </c>
      <c r="BR193" s="35" t="str">
        <f t="shared" si="378"/>
        <v/>
      </c>
      <c r="BS193" s="36" t="str">
        <f t="shared" si="378"/>
        <v/>
      </c>
      <c r="BU193" s="128">
        <v>34</v>
      </c>
      <c r="BV193" s="29">
        <f t="shared" si="352"/>
        <v>10</v>
      </c>
      <c r="BW193" s="29" t="str">
        <f t="shared" si="335"/>
        <v/>
      </c>
      <c r="BX193" s="29" t="str">
        <f t="shared" si="335"/>
        <v/>
      </c>
      <c r="BY193" s="29">
        <f t="shared" si="335"/>
        <v>10</v>
      </c>
      <c r="BZ193" s="29" t="str">
        <f t="shared" si="335"/>
        <v/>
      </c>
      <c r="CA193" s="29" t="str">
        <f t="shared" si="335"/>
        <v/>
      </c>
      <c r="CB193" s="30" t="str">
        <f t="shared" si="335"/>
        <v/>
      </c>
    </row>
    <row r="194" spans="22:80" x14ac:dyDescent="0.2">
      <c r="V194" s="79">
        <f t="shared" si="371"/>
        <v>9</v>
      </c>
      <c r="W194" s="76">
        <f t="shared" si="354"/>
        <v>34</v>
      </c>
      <c r="X194" s="76">
        <f t="shared" si="372"/>
        <v>8</v>
      </c>
      <c r="Y194" s="76">
        <f t="shared" si="338"/>
        <v>34</v>
      </c>
      <c r="Z194" s="76">
        <f t="shared" si="373"/>
        <v>9</v>
      </c>
      <c r="AA194" s="76">
        <f t="shared" si="359"/>
        <v>34</v>
      </c>
      <c r="AB194" s="76">
        <f t="shared" si="374"/>
        <v>8</v>
      </c>
      <c r="AC194" s="76">
        <f t="shared" si="360"/>
        <v>34</v>
      </c>
      <c r="AD194" s="76">
        <f t="shared" si="375"/>
        <v>8</v>
      </c>
      <c r="AE194" s="76">
        <f t="shared" si="361"/>
        <v>34</v>
      </c>
      <c r="AF194" s="76">
        <f t="shared" si="376"/>
        <v>8</v>
      </c>
      <c r="AG194" s="76">
        <f t="shared" si="362"/>
        <v>34</v>
      </c>
      <c r="AH194" s="76">
        <f t="shared" si="377"/>
        <v>8</v>
      </c>
      <c r="AI194" s="78">
        <f t="shared" si="363"/>
        <v>34</v>
      </c>
      <c r="AK194" s="84">
        <f t="shared" si="344"/>
        <v>35</v>
      </c>
      <c r="AL194" s="76">
        <f t="shared" si="345"/>
        <v>144</v>
      </c>
      <c r="AM194" s="76">
        <f t="shared" si="320"/>
        <v>143</v>
      </c>
      <c r="AN194" s="76">
        <f t="shared" si="321"/>
        <v>142</v>
      </c>
      <c r="AO194" s="76">
        <f t="shared" si="322"/>
        <v>146</v>
      </c>
      <c r="AP194" s="76">
        <f t="shared" si="323"/>
        <v>146</v>
      </c>
      <c r="AQ194" s="76">
        <f t="shared" si="324"/>
        <v>143</v>
      </c>
      <c r="AR194" s="78">
        <f t="shared" si="325"/>
        <v>147</v>
      </c>
      <c r="AT194" s="90">
        <f t="shared" si="346"/>
        <v>35</v>
      </c>
      <c r="AU194" s="76" t="str">
        <f t="shared" si="326"/>
        <v>@MT7</v>
      </c>
      <c r="AV194" s="76" t="str">
        <f t="shared" si="327"/>
        <v>@MT6</v>
      </c>
      <c r="AW194" s="76" t="str">
        <f t="shared" si="328"/>
        <v>@MT4</v>
      </c>
      <c r="AX194" s="76" t="str">
        <f t="shared" si="329"/>
        <v>MT5</v>
      </c>
      <c r="AY194" s="76" t="str">
        <f t="shared" si="330"/>
        <v>@MT4</v>
      </c>
      <c r="AZ194" s="76" t="str">
        <f t="shared" si="331"/>
        <v>MT2</v>
      </c>
      <c r="BA194" s="78" t="str">
        <f t="shared" si="332"/>
        <v>@MT3</v>
      </c>
      <c r="BC194" s="95">
        <f t="shared" si="347"/>
        <v>35</v>
      </c>
      <c r="BD194" s="32">
        <f t="shared" si="348"/>
        <v>0</v>
      </c>
      <c r="BE194" s="32">
        <f t="shared" si="333"/>
        <v>0</v>
      </c>
      <c r="BF194" s="32">
        <f t="shared" si="333"/>
        <v>0</v>
      </c>
      <c r="BG194" s="32">
        <f t="shared" si="333"/>
        <v>1</v>
      </c>
      <c r="BH194" s="32">
        <f t="shared" si="333"/>
        <v>0</v>
      </c>
      <c r="BI194" s="32">
        <f t="shared" si="333"/>
        <v>1</v>
      </c>
      <c r="BJ194" s="33">
        <f t="shared" si="333"/>
        <v>0</v>
      </c>
      <c r="BU194" s="131">
        <f t="shared" si="351"/>
        <v>35</v>
      </c>
      <c r="BV194" s="39" t="str">
        <f t="shared" si="352"/>
        <v/>
      </c>
      <c r="BW194" s="39">
        <f t="shared" ref="BW194:CB194" si="379">IF(OR(SUM(BE194:BE195)=2,SUM(BE194:BE195)=0),$BZ$158,"")</f>
        <v>10</v>
      </c>
      <c r="BX194" s="39" t="str">
        <f t="shared" si="379"/>
        <v/>
      </c>
      <c r="BY194" s="39" t="str">
        <f t="shared" si="379"/>
        <v/>
      </c>
      <c r="BZ194" s="39">
        <f t="shared" si="379"/>
        <v>10</v>
      </c>
      <c r="CA194" s="39">
        <f t="shared" si="379"/>
        <v>10</v>
      </c>
      <c r="CB194" s="40" t="str">
        <f t="shared" si="379"/>
        <v/>
      </c>
    </row>
    <row r="195" spans="22:80" x14ac:dyDescent="0.2">
      <c r="V195" s="79">
        <f t="shared" si="371"/>
        <v>9</v>
      </c>
      <c r="W195" s="76">
        <f t="shared" si="354"/>
        <v>35</v>
      </c>
      <c r="X195" s="76">
        <f t="shared" si="372"/>
        <v>9</v>
      </c>
      <c r="Y195" s="76">
        <f t="shared" si="338"/>
        <v>35</v>
      </c>
      <c r="Z195" s="76">
        <f t="shared" si="373"/>
        <v>9</v>
      </c>
      <c r="AA195" s="76">
        <f t="shared" si="359"/>
        <v>35</v>
      </c>
      <c r="AB195" s="76">
        <f t="shared" si="374"/>
        <v>8</v>
      </c>
      <c r="AC195" s="76">
        <f t="shared" si="360"/>
        <v>35</v>
      </c>
      <c r="AD195" s="76">
        <f t="shared" si="375"/>
        <v>8</v>
      </c>
      <c r="AE195" s="76">
        <f t="shared" si="361"/>
        <v>35</v>
      </c>
      <c r="AF195" s="76">
        <f t="shared" si="376"/>
        <v>9</v>
      </c>
      <c r="AG195" s="76">
        <f t="shared" si="362"/>
        <v>35</v>
      </c>
      <c r="AH195" s="76">
        <f t="shared" si="377"/>
        <v>8</v>
      </c>
      <c r="AI195" s="78">
        <f t="shared" si="363"/>
        <v>35</v>
      </c>
      <c r="AK195" s="86">
        <f t="shared" si="344"/>
        <v>36</v>
      </c>
      <c r="AL195" s="81">
        <f t="shared" si="345"/>
        <v>148</v>
      </c>
      <c r="AM195" s="81">
        <f t="shared" si="320"/>
        <v>148</v>
      </c>
      <c r="AN195" s="81">
        <f t="shared" si="321"/>
        <v>147</v>
      </c>
      <c r="AO195" s="81">
        <f t="shared" si="322"/>
        <v>149</v>
      </c>
      <c r="AP195" s="81">
        <f t="shared" si="323"/>
        <v>150</v>
      </c>
      <c r="AQ195" s="81">
        <f t="shared" si="324"/>
        <v>149</v>
      </c>
      <c r="AR195" s="82">
        <f t="shared" si="325"/>
        <v>150</v>
      </c>
      <c r="AT195" s="91">
        <f t="shared" si="346"/>
        <v>36</v>
      </c>
      <c r="AU195" s="81" t="str">
        <f t="shared" si="326"/>
        <v>MT2</v>
      </c>
      <c r="AV195" s="81" t="str">
        <f t="shared" si="327"/>
        <v>@MT1</v>
      </c>
      <c r="AW195" s="81" t="str">
        <f t="shared" si="328"/>
        <v>MT7</v>
      </c>
      <c r="AX195" s="81" t="str">
        <f t="shared" si="329"/>
        <v>@MT6</v>
      </c>
      <c r="AY195" s="81" t="str">
        <f t="shared" si="330"/>
        <v>@MT7</v>
      </c>
      <c r="AZ195" s="81" t="str">
        <f t="shared" si="331"/>
        <v>MT4</v>
      </c>
      <c r="BA195" s="82" t="str">
        <f t="shared" si="332"/>
        <v>MT5</v>
      </c>
      <c r="BC195" s="98">
        <f t="shared" si="347"/>
        <v>36</v>
      </c>
      <c r="BD195" s="35">
        <f t="shared" si="348"/>
        <v>1</v>
      </c>
      <c r="BE195" s="35">
        <f t="shared" si="333"/>
        <v>0</v>
      </c>
      <c r="BF195" s="35">
        <f t="shared" si="333"/>
        <v>1</v>
      </c>
      <c r="BG195" s="35">
        <f t="shared" si="333"/>
        <v>0</v>
      </c>
      <c r="BH195" s="35">
        <f t="shared" si="333"/>
        <v>0</v>
      </c>
      <c r="BI195" s="35">
        <f t="shared" si="333"/>
        <v>1</v>
      </c>
      <c r="BJ195" s="36">
        <f t="shared" si="333"/>
        <v>1</v>
      </c>
    </row>
    <row r="196" spans="22:80" x14ac:dyDescent="0.2">
      <c r="V196" s="79">
        <f t="shared" si="371"/>
        <v>9</v>
      </c>
      <c r="W196" s="76">
        <f t="shared" si="354"/>
        <v>36</v>
      </c>
      <c r="X196" s="76">
        <f t="shared" si="372"/>
        <v>9</v>
      </c>
      <c r="Y196" s="76">
        <f t="shared" si="338"/>
        <v>36</v>
      </c>
      <c r="Z196" s="76">
        <f t="shared" si="373"/>
        <v>9</v>
      </c>
      <c r="AA196" s="76">
        <f t="shared" si="359"/>
        <v>36</v>
      </c>
      <c r="AB196" s="76">
        <f t="shared" si="374"/>
        <v>9</v>
      </c>
      <c r="AC196" s="76">
        <f t="shared" si="360"/>
        <v>36</v>
      </c>
      <c r="AD196" s="76">
        <f t="shared" si="375"/>
        <v>8</v>
      </c>
      <c r="AE196" s="76">
        <f t="shared" si="361"/>
        <v>36</v>
      </c>
      <c r="AF196" s="76">
        <f t="shared" si="376"/>
        <v>9</v>
      </c>
      <c r="AG196" s="76">
        <f t="shared" si="362"/>
        <v>36</v>
      </c>
      <c r="AH196" s="76">
        <f t="shared" si="377"/>
        <v>9</v>
      </c>
      <c r="AI196" s="78">
        <f t="shared" si="363"/>
        <v>36</v>
      </c>
    </row>
    <row r="197" spans="22:80" x14ac:dyDescent="0.2">
      <c r="V197" s="79">
        <f t="shared" si="371"/>
        <v>9</v>
      </c>
      <c r="W197" s="76">
        <f t="shared" si="354"/>
        <v>37</v>
      </c>
      <c r="X197" s="76">
        <f t="shared" si="372"/>
        <v>9</v>
      </c>
      <c r="Y197" s="76">
        <f t="shared" si="338"/>
        <v>37</v>
      </c>
      <c r="Z197" s="76">
        <f t="shared" si="373"/>
        <v>10</v>
      </c>
      <c r="AA197" s="76">
        <f t="shared" si="359"/>
        <v>37</v>
      </c>
      <c r="AB197" s="76">
        <f t="shared" si="374"/>
        <v>9</v>
      </c>
      <c r="AC197" s="76">
        <f t="shared" si="360"/>
        <v>37</v>
      </c>
      <c r="AD197" s="76">
        <f t="shared" si="375"/>
        <v>9</v>
      </c>
      <c r="AE197" s="76">
        <f t="shared" si="361"/>
        <v>37</v>
      </c>
      <c r="AF197" s="76">
        <f t="shared" si="376"/>
        <v>9</v>
      </c>
      <c r="AG197" s="76">
        <f t="shared" si="362"/>
        <v>37</v>
      </c>
      <c r="AH197" s="76">
        <f t="shared" si="377"/>
        <v>9</v>
      </c>
      <c r="AI197" s="78">
        <f t="shared" si="363"/>
        <v>37</v>
      </c>
      <c r="BV197" s="1">
        <f>SUM(BV160:BV194)</f>
        <v>100</v>
      </c>
      <c r="BW197" s="1">
        <f t="shared" ref="BW197:CB197" si="380">SUM(BW160:BW194)</f>
        <v>70</v>
      </c>
      <c r="BX197" s="1">
        <f t="shared" si="380"/>
        <v>90</v>
      </c>
      <c r="BY197" s="1">
        <f t="shared" si="380"/>
        <v>100</v>
      </c>
      <c r="BZ197" s="1">
        <f t="shared" si="380"/>
        <v>90</v>
      </c>
      <c r="CA197" s="1">
        <f t="shared" si="380"/>
        <v>120</v>
      </c>
      <c r="CB197" s="1">
        <f t="shared" si="380"/>
        <v>90</v>
      </c>
    </row>
    <row r="198" spans="22:80" x14ac:dyDescent="0.2">
      <c r="V198" s="79">
        <f t="shared" si="371"/>
        <v>10</v>
      </c>
      <c r="W198" s="76">
        <f t="shared" si="354"/>
        <v>38</v>
      </c>
      <c r="X198" s="76">
        <f t="shared" si="372"/>
        <v>9</v>
      </c>
      <c r="Y198" s="76">
        <f t="shared" si="338"/>
        <v>38</v>
      </c>
      <c r="Z198" s="76">
        <f t="shared" si="373"/>
        <v>10</v>
      </c>
      <c r="AA198" s="76">
        <f t="shared" si="359"/>
        <v>38</v>
      </c>
      <c r="AB198" s="76">
        <f t="shared" si="374"/>
        <v>9</v>
      </c>
      <c r="AC198" s="76">
        <f t="shared" si="360"/>
        <v>38</v>
      </c>
      <c r="AD198" s="76">
        <f t="shared" si="375"/>
        <v>9</v>
      </c>
      <c r="AE198" s="76">
        <f t="shared" si="361"/>
        <v>38</v>
      </c>
      <c r="AF198" s="76">
        <f t="shared" si="376"/>
        <v>10</v>
      </c>
      <c r="AG198" s="76">
        <f t="shared" si="362"/>
        <v>38</v>
      </c>
      <c r="AH198" s="76">
        <f t="shared" si="377"/>
        <v>9</v>
      </c>
      <c r="AI198" s="78">
        <f t="shared" si="363"/>
        <v>38</v>
      </c>
    </row>
    <row r="199" spans="22:80" x14ac:dyDescent="0.2">
      <c r="V199" s="79">
        <f t="shared" si="371"/>
        <v>10</v>
      </c>
      <c r="W199" s="76">
        <f t="shared" si="354"/>
        <v>39</v>
      </c>
      <c r="X199" s="76">
        <f t="shared" si="372"/>
        <v>10</v>
      </c>
      <c r="Y199" s="76">
        <f t="shared" si="338"/>
        <v>39</v>
      </c>
      <c r="Z199" s="76">
        <f t="shared" si="373"/>
        <v>10</v>
      </c>
      <c r="AA199" s="76">
        <f t="shared" si="359"/>
        <v>39</v>
      </c>
      <c r="AB199" s="76">
        <f t="shared" si="374"/>
        <v>10</v>
      </c>
      <c r="AC199" s="76">
        <f t="shared" si="360"/>
        <v>39</v>
      </c>
      <c r="AD199" s="76">
        <f t="shared" si="375"/>
        <v>9</v>
      </c>
      <c r="AE199" s="76">
        <f t="shared" si="361"/>
        <v>39</v>
      </c>
      <c r="AF199" s="76">
        <f t="shared" si="376"/>
        <v>10</v>
      </c>
      <c r="AG199" s="76">
        <f t="shared" si="362"/>
        <v>39</v>
      </c>
      <c r="AH199" s="76">
        <f t="shared" si="377"/>
        <v>9</v>
      </c>
      <c r="AI199" s="78">
        <f t="shared" si="363"/>
        <v>39</v>
      </c>
    </row>
    <row r="200" spans="22:80" x14ac:dyDescent="0.2">
      <c r="V200" s="79">
        <f t="shared" si="371"/>
        <v>10</v>
      </c>
      <c r="W200" s="76">
        <f t="shared" si="354"/>
        <v>40</v>
      </c>
      <c r="X200" s="76">
        <f t="shared" si="372"/>
        <v>10</v>
      </c>
      <c r="Y200" s="76">
        <f t="shared" si="338"/>
        <v>40</v>
      </c>
      <c r="Z200" s="76">
        <f t="shared" si="373"/>
        <v>10</v>
      </c>
      <c r="AA200" s="76">
        <f t="shared" si="359"/>
        <v>40</v>
      </c>
      <c r="AB200" s="76">
        <f t="shared" si="374"/>
        <v>10</v>
      </c>
      <c r="AC200" s="76">
        <f t="shared" si="360"/>
        <v>40</v>
      </c>
      <c r="AD200" s="76">
        <f t="shared" si="375"/>
        <v>9</v>
      </c>
      <c r="AE200" s="76">
        <f t="shared" si="361"/>
        <v>40</v>
      </c>
      <c r="AF200" s="76">
        <f t="shared" si="376"/>
        <v>10</v>
      </c>
      <c r="AG200" s="76">
        <f t="shared" si="362"/>
        <v>40</v>
      </c>
      <c r="AH200" s="76">
        <f t="shared" si="377"/>
        <v>9</v>
      </c>
      <c r="AI200" s="78">
        <f t="shared" si="363"/>
        <v>40</v>
      </c>
    </row>
    <row r="201" spans="22:80" x14ac:dyDescent="0.2">
      <c r="V201" s="79">
        <f t="shared" si="371"/>
        <v>11</v>
      </c>
      <c r="W201" s="76">
        <f t="shared" si="354"/>
        <v>41</v>
      </c>
      <c r="X201" s="76">
        <f t="shared" si="372"/>
        <v>10</v>
      </c>
      <c r="Y201" s="76">
        <f t="shared" si="338"/>
        <v>41</v>
      </c>
      <c r="Z201" s="76">
        <f t="shared" si="373"/>
        <v>10</v>
      </c>
      <c r="AA201" s="76">
        <f t="shared" si="359"/>
        <v>41</v>
      </c>
      <c r="AB201" s="76">
        <f t="shared" si="374"/>
        <v>10</v>
      </c>
      <c r="AC201" s="76">
        <f t="shared" si="360"/>
        <v>41</v>
      </c>
      <c r="AD201" s="76">
        <f t="shared" si="375"/>
        <v>10</v>
      </c>
      <c r="AE201" s="76">
        <f t="shared" si="361"/>
        <v>41</v>
      </c>
      <c r="AF201" s="76">
        <f t="shared" si="376"/>
        <v>10</v>
      </c>
      <c r="AG201" s="76">
        <f t="shared" si="362"/>
        <v>41</v>
      </c>
      <c r="AH201" s="76">
        <f t="shared" si="377"/>
        <v>9</v>
      </c>
      <c r="AI201" s="78">
        <f t="shared" si="363"/>
        <v>41</v>
      </c>
    </row>
    <row r="202" spans="22:80" x14ac:dyDescent="0.2">
      <c r="V202" s="79">
        <f t="shared" si="371"/>
        <v>11</v>
      </c>
      <c r="W202" s="76">
        <f t="shared" si="354"/>
        <v>42</v>
      </c>
      <c r="X202" s="76">
        <f t="shared" si="372"/>
        <v>10</v>
      </c>
      <c r="Y202" s="76">
        <f t="shared" si="338"/>
        <v>42</v>
      </c>
      <c r="Z202" s="76">
        <f t="shared" si="373"/>
        <v>10</v>
      </c>
      <c r="AA202" s="76">
        <f t="shared" si="359"/>
        <v>42</v>
      </c>
      <c r="AB202" s="76">
        <f t="shared" si="374"/>
        <v>10</v>
      </c>
      <c r="AC202" s="76">
        <f t="shared" si="360"/>
        <v>42</v>
      </c>
      <c r="AD202" s="76">
        <f t="shared" si="375"/>
        <v>10</v>
      </c>
      <c r="AE202" s="76">
        <f t="shared" si="361"/>
        <v>42</v>
      </c>
      <c r="AF202" s="76">
        <f t="shared" si="376"/>
        <v>11</v>
      </c>
      <c r="AG202" s="76">
        <f t="shared" si="362"/>
        <v>42</v>
      </c>
      <c r="AH202" s="76">
        <f t="shared" si="377"/>
        <v>10</v>
      </c>
      <c r="AI202" s="78">
        <f t="shared" si="363"/>
        <v>42</v>
      </c>
    </row>
    <row r="203" spans="22:80" x14ac:dyDescent="0.2">
      <c r="V203" s="79">
        <f t="shared" si="371"/>
        <v>11</v>
      </c>
      <c r="W203" s="76">
        <f t="shared" si="354"/>
        <v>43</v>
      </c>
      <c r="X203" s="76">
        <f t="shared" si="372"/>
        <v>10</v>
      </c>
      <c r="Y203" s="76">
        <f t="shared" si="338"/>
        <v>43</v>
      </c>
      <c r="Z203" s="76">
        <f t="shared" si="373"/>
        <v>11</v>
      </c>
      <c r="AA203" s="76">
        <f t="shared" si="359"/>
        <v>43</v>
      </c>
      <c r="AB203" s="76">
        <f t="shared" si="374"/>
        <v>11</v>
      </c>
      <c r="AC203" s="76">
        <f t="shared" si="360"/>
        <v>43</v>
      </c>
      <c r="AD203" s="76">
        <f t="shared" si="375"/>
        <v>10</v>
      </c>
      <c r="AE203" s="76">
        <f t="shared" si="361"/>
        <v>43</v>
      </c>
      <c r="AF203" s="76">
        <f t="shared" si="376"/>
        <v>11</v>
      </c>
      <c r="AG203" s="76">
        <f t="shared" si="362"/>
        <v>43</v>
      </c>
      <c r="AH203" s="76">
        <f t="shared" si="377"/>
        <v>10</v>
      </c>
      <c r="AI203" s="78">
        <f t="shared" si="363"/>
        <v>43</v>
      </c>
    </row>
    <row r="204" spans="22:80" x14ac:dyDescent="0.2">
      <c r="V204" s="79">
        <f t="shared" si="371"/>
        <v>11</v>
      </c>
      <c r="W204" s="76">
        <f t="shared" si="354"/>
        <v>44</v>
      </c>
      <c r="X204" s="76">
        <f t="shared" si="372"/>
        <v>11</v>
      </c>
      <c r="Y204" s="76">
        <f t="shared" si="338"/>
        <v>44</v>
      </c>
      <c r="Z204" s="76">
        <f t="shared" si="373"/>
        <v>11</v>
      </c>
      <c r="AA204" s="76">
        <f t="shared" si="359"/>
        <v>44</v>
      </c>
      <c r="AB204" s="76">
        <f t="shared" si="374"/>
        <v>11</v>
      </c>
      <c r="AC204" s="76">
        <f t="shared" si="360"/>
        <v>44</v>
      </c>
      <c r="AD204" s="76">
        <f t="shared" si="375"/>
        <v>11</v>
      </c>
      <c r="AE204" s="76">
        <f t="shared" si="361"/>
        <v>44</v>
      </c>
      <c r="AF204" s="76">
        <f t="shared" si="376"/>
        <v>11</v>
      </c>
      <c r="AG204" s="76">
        <f t="shared" si="362"/>
        <v>44</v>
      </c>
      <c r="AH204" s="76">
        <f t="shared" si="377"/>
        <v>10</v>
      </c>
      <c r="AI204" s="78">
        <f t="shared" si="363"/>
        <v>44</v>
      </c>
    </row>
    <row r="205" spans="22:80" x14ac:dyDescent="0.2">
      <c r="V205" s="79">
        <f t="shared" si="371"/>
        <v>12</v>
      </c>
      <c r="W205" s="76">
        <f t="shared" si="354"/>
        <v>45</v>
      </c>
      <c r="X205" s="76">
        <f t="shared" si="372"/>
        <v>11</v>
      </c>
      <c r="Y205" s="76">
        <f t="shared" si="338"/>
        <v>45</v>
      </c>
      <c r="Z205" s="76">
        <f t="shared" si="373"/>
        <v>11</v>
      </c>
      <c r="AA205" s="76">
        <f t="shared" si="359"/>
        <v>45</v>
      </c>
      <c r="AB205" s="76">
        <f t="shared" si="374"/>
        <v>11</v>
      </c>
      <c r="AC205" s="76">
        <f t="shared" si="360"/>
        <v>45</v>
      </c>
      <c r="AD205" s="76">
        <f t="shared" si="375"/>
        <v>11</v>
      </c>
      <c r="AE205" s="76">
        <f t="shared" si="361"/>
        <v>45</v>
      </c>
      <c r="AF205" s="76">
        <f t="shared" si="376"/>
        <v>11</v>
      </c>
      <c r="AG205" s="76">
        <f t="shared" si="362"/>
        <v>45</v>
      </c>
      <c r="AH205" s="76">
        <f t="shared" si="377"/>
        <v>11</v>
      </c>
      <c r="AI205" s="78">
        <f t="shared" si="363"/>
        <v>45</v>
      </c>
    </row>
    <row r="206" spans="22:80" x14ac:dyDescent="0.2">
      <c r="V206" s="79">
        <f t="shared" si="371"/>
        <v>12</v>
      </c>
      <c r="W206" s="76">
        <f t="shared" si="354"/>
        <v>46</v>
      </c>
      <c r="X206" s="76">
        <f t="shared" si="372"/>
        <v>11</v>
      </c>
      <c r="Y206" s="76">
        <f t="shared" si="338"/>
        <v>46</v>
      </c>
      <c r="Z206" s="76">
        <f t="shared" si="373"/>
        <v>12</v>
      </c>
      <c r="AA206" s="76">
        <f t="shared" si="359"/>
        <v>46</v>
      </c>
      <c r="AB206" s="76">
        <f t="shared" si="374"/>
        <v>11</v>
      </c>
      <c r="AC206" s="76">
        <f t="shared" si="360"/>
        <v>46</v>
      </c>
      <c r="AD206" s="76">
        <f t="shared" si="375"/>
        <v>11</v>
      </c>
      <c r="AE206" s="76">
        <f t="shared" si="361"/>
        <v>46</v>
      </c>
      <c r="AF206" s="76">
        <f t="shared" si="376"/>
        <v>12</v>
      </c>
      <c r="AG206" s="76">
        <f t="shared" si="362"/>
        <v>46</v>
      </c>
      <c r="AH206" s="76">
        <f t="shared" si="377"/>
        <v>11</v>
      </c>
      <c r="AI206" s="78">
        <f t="shared" si="363"/>
        <v>46</v>
      </c>
    </row>
    <row r="207" spans="22:80" x14ac:dyDescent="0.2">
      <c r="V207" s="79">
        <f t="shared" si="371"/>
        <v>12</v>
      </c>
      <c r="W207" s="76">
        <f t="shared" si="354"/>
        <v>47</v>
      </c>
      <c r="X207" s="76">
        <f t="shared" si="372"/>
        <v>11</v>
      </c>
      <c r="Y207" s="76">
        <f t="shared" si="338"/>
        <v>47</v>
      </c>
      <c r="Z207" s="76">
        <f t="shared" si="373"/>
        <v>12</v>
      </c>
      <c r="AA207" s="76">
        <f t="shared" si="359"/>
        <v>47</v>
      </c>
      <c r="AB207" s="76">
        <f t="shared" si="374"/>
        <v>11</v>
      </c>
      <c r="AC207" s="76">
        <f t="shared" si="360"/>
        <v>47</v>
      </c>
      <c r="AD207" s="76">
        <f t="shared" si="375"/>
        <v>11</v>
      </c>
      <c r="AE207" s="76">
        <f t="shared" si="361"/>
        <v>47</v>
      </c>
      <c r="AF207" s="76">
        <f t="shared" si="376"/>
        <v>12</v>
      </c>
      <c r="AG207" s="76">
        <f t="shared" si="362"/>
        <v>47</v>
      </c>
      <c r="AH207" s="76">
        <f t="shared" si="377"/>
        <v>11</v>
      </c>
      <c r="AI207" s="78">
        <f t="shared" si="363"/>
        <v>47</v>
      </c>
    </row>
    <row r="208" spans="22:80" x14ac:dyDescent="0.2">
      <c r="V208" s="79">
        <f t="shared" si="371"/>
        <v>12</v>
      </c>
      <c r="W208" s="76">
        <f t="shared" si="354"/>
        <v>48</v>
      </c>
      <c r="X208" s="76">
        <f t="shared" si="372"/>
        <v>11</v>
      </c>
      <c r="Y208" s="76">
        <f t="shared" si="338"/>
        <v>48</v>
      </c>
      <c r="Z208" s="76">
        <f t="shared" si="373"/>
        <v>12</v>
      </c>
      <c r="AA208" s="76">
        <f t="shared" si="359"/>
        <v>48</v>
      </c>
      <c r="AB208" s="76">
        <f t="shared" si="374"/>
        <v>12</v>
      </c>
      <c r="AC208" s="76">
        <f t="shared" si="360"/>
        <v>48</v>
      </c>
      <c r="AD208" s="76">
        <f t="shared" si="375"/>
        <v>12</v>
      </c>
      <c r="AE208" s="76">
        <f t="shared" si="361"/>
        <v>48</v>
      </c>
      <c r="AF208" s="76">
        <f t="shared" si="376"/>
        <v>12</v>
      </c>
      <c r="AG208" s="76">
        <f t="shared" si="362"/>
        <v>48</v>
      </c>
      <c r="AH208" s="76">
        <f t="shared" si="377"/>
        <v>11</v>
      </c>
      <c r="AI208" s="78">
        <f t="shared" si="363"/>
        <v>48</v>
      </c>
    </row>
    <row r="209" spans="22:35" x14ac:dyDescent="0.2">
      <c r="V209" s="79">
        <f t="shared" si="371"/>
        <v>12</v>
      </c>
      <c r="W209" s="76">
        <f t="shared" si="354"/>
        <v>49</v>
      </c>
      <c r="X209" s="76">
        <f t="shared" si="372"/>
        <v>12</v>
      </c>
      <c r="Y209" s="76">
        <f t="shared" si="338"/>
        <v>49</v>
      </c>
      <c r="Z209" s="76">
        <f t="shared" si="373"/>
        <v>12</v>
      </c>
      <c r="AA209" s="76">
        <f t="shared" si="359"/>
        <v>49</v>
      </c>
      <c r="AB209" s="76">
        <f t="shared" si="374"/>
        <v>12</v>
      </c>
      <c r="AC209" s="76">
        <f t="shared" si="360"/>
        <v>49</v>
      </c>
      <c r="AD209" s="76">
        <f t="shared" si="375"/>
        <v>12</v>
      </c>
      <c r="AE209" s="76">
        <f t="shared" si="361"/>
        <v>49</v>
      </c>
      <c r="AF209" s="76">
        <f t="shared" si="376"/>
        <v>12</v>
      </c>
      <c r="AG209" s="76">
        <f t="shared" si="362"/>
        <v>49</v>
      </c>
      <c r="AH209" s="76">
        <f t="shared" si="377"/>
        <v>12</v>
      </c>
      <c r="AI209" s="78">
        <f t="shared" si="363"/>
        <v>49</v>
      </c>
    </row>
    <row r="210" spans="22:35" x14ac:dyDescent="0.2">
      <c r="V210" s="79">
        <f t="shared" si="371"/>
        <v>13</v>
      </c>
      <c r="W210" s="76">
        <f t="shared" si="354"/>
        <v>50</v>
      </c>
      <c r="X210" s="76">
        <f t="shared" si="372"/>
        <v>12</v>
      </c>
      <c r="Y210" s="76">
        <f t="shared" si="338"/>
        <v>50</v>
      </c>
      <c r="Z210" s="76">
        <f t="shared" si="373"/>
        <v>12</v>
      </c>
      <c r="AA210" s="76">
        <f t="shared" si="359"/>
        <v>50</v>
      </c>
      <c r="AB210" s="76">
        <f t="shared" si="374"/>
        <v>12</v>
      </c>
      <c r="AC210" s="76">
        <f t="shared" si="360"/>
        <v>50</v>
      </c>
      <c r="AD210" s="76">
        <f t="shared" si="375"/>
        <v>12</v>
      </c>
      <c r="AE210" s="76">
        <f t="shared" si="361"/>
        <v>50</v>
      </c>
      <c r="AF210" s="76">
        <f t="shared" si="376"/>
        <v>13</v>
      </c>
      <c r="AG210" s="76">
        <f t="shared" si="362"/>
        <v>50</v>
      </c>
      <c r="AH210" s="76">
        <f t="shared" si="377"/>
        <v>12</v>
      </c>
      <c r="AI210" s="78">
        <f t="shared" si="363"/>
        <v>50</v>
      </c>
    </row>
    <row r="211" spans="22:35" x14ac:dyDescent="0.2">
      <c r="V211" s="79">
        <f t="shared" si="371"/>
        <v>13</v>
      </c>
      <c r="W211" s="76">
        <f t="shared" si="354"/>
        <v>51</v>
      </c>
      <c r="X211" s="76">
        <f t="shared" si="372"/>
        <v>12</v>
      </c>
      <c r="Y211" s="76">
        <f t="shared" si="338"/>
        <v>51</v>
      </c>
      <c r="Z211" s="76">
        <f t="shared" si="373"/>
        <v>13</v>
      </c>
      <c r="AA211" s="76">
        <f t="shared" si="359"/>
        <v>51</v>
      </c>
      <c r="AB211" s="76">
        <f t="shared" si="374"/>
        <v>12</v>
      </c>
      <c r="AC211" s="76">
        <f t="shared" si="360"/>
        <v>51</v>
      </c>
      <c r="AD211" s="76">
        <f t="shared" si="375"/>
        <v>13</v>
      </c>
      <c r="AE211" s="76">
        <f t="shared" si="361"/>
        <v>51</v>
      </c>
      <c r="AF211" s="76">
        <f t="shared" si="376"/>
        <v>13</v>
      </c>
      <c r="AG211" s="76">
        <f t="shared" si="362"/>
        <v>51</v>
      </c>
      <c r="AH211" s="76">
        <f t="shared" si="377"/>
        <v>12</v>
      </c>
      <c r="AI211" s="78">
        <f t="shared" si="363"/>
        <v>51</v>
      </c>
    </row>
    <row r="212" spans="22:35" x14ac:dyDescent="0.2">
      <c r="V212" s="79">
        <f t="shared" si="371"/>
        <v>13</v>
      </c>
      <c r="W212" s="76">
        <f t="shared" si="354"/>
        <v>52</v>
      </c>
      <c r="X212" s="76">
        <f t="shared" si="372"/>
        <v>13</v>
      </c>
      <c r="Y212" s="76">
        <f t="shared" si="338"/>
        <v>52</v>
      </c>
      <c r="Z212" s="76">
        <f t="shared" si="373"/>
        <v>13</v>
      </c>
      <c r="AA212" s="76">
        <f t="shared" si="359"/>
        <v>52</v>
      </c>
      <c r="AB212" s="76">
        <f t="shared" si="374"/>
        <v>13</v>
      </c>
      <c r="AC212" s="76">
        <f t="shared" si="360"/>
        <v>52</v>
      </c>
      <c r="AD212" s="76">
        <f t="shared" si="375"/>
        <v>13</v>
      </c>
      <c r="AE212" s="76">
        <f t="shared" si="361"/>
        <v>52</v>
      </c>
      <c r="AF212" s="76">
        <f t="shared" si="376"/>
        <v>13</v>
      </c>
      <c r="AG212" s="76">
        <f t="shared" si="362"/>
        <v>52</v>
      </c>
      <c r="AH212" s="76">
        <f t="shared" si="377"/>
        <v>12</v>
      </c>
      <c r="AI212" s="78">
        <f t="shared" si="363"/>
        <v>52</v>
      </c>
    </row>
    <row r="213" spans="22:35" x14ac:dyDescent="0.2">
      <c r="V213" s="79">
        <f t="shared" si="371"/>
        <v>13</v>
      </c>
      <c r="W213" s="76">
        <f t="shared" si="354"/>
        <v>53</v>
      </c>
      <c r="X213" s="76">
        <f t="shared" si="372"/>
        <v>13</v>
      </c>
      <c r="Y213" s="76">
        <f t="shared" si="338"/>
        <v>53</v>
      </c>
      <c r="Z213" s="76">
        <f t="shared" si="373"/>
        <v>13</v>
      </c>
      <c r="AA213" s="76">
        <f t="shared" si="359"/>
        <v>53</v>
      </c>
      <c r="AB213" s="76">
        <f t="shared" si="374"/>
        <v>13</v>
      </c>
      <c r="AC213" s="76">
        <f t="shared" si="360"/>
        <v>53</v>
      </c>
      <c r="AD213" s="76">
        <f t="shared" si="375"/>
        <v>13</v>
      </c>
      <c r="AE213" s="76">
        <f t="shared" si="361"/>
        <v>53</v>
      </c>
      <c r="AF213" s="76">
        <f t="shared" si="376"/>
        <v>14</v>
      </c>
      <c r="AG213" s="76">
        <f t="shared" si="362"/>
        <v>53</v>
      </c>
      <c r="AH213" s="76">
        <f t="shared" si="377"/>
        <v>13</v>
      </c>
      <c r="AI213" s="78">
        <f t="shared" si="363"/>
        <v>53</v>
      </c>
    </row>
    <row r="214" spans="22:35" x14ac:dyDescent="0.2">
      <c r="V214" s="79">
        <f t="shared" si="371"/>
        <v>13</v>
      </c>
      <c r="W214" s="76">
        <f t="shared" si="354"/>
        <v>54</v>
      </c>
      <c r="X214" s="76">
        <f t="shared" si="372"/>
        <v>13</v>
      </c>
      <c r="Y214" s="76">
        <f t="shared" si="338"/>
        <v>54</v>
      </c>
      <c r="Z214" s="76">
        <f t="shared" si="373"/>
        <v>13</v>
      </c>
      <c r="AA214" s="76">
        <f t="shared" si="359"/>
        <v>54</v>
      </c>
      <c r="AB214" s="76">
        <f t="shared" si="374"/>
        <v>13</v>
      </c>
      <c r="AC214" s="76">
        <f t="shared" si="360"/>
        <v>54</v>
      </c>
      <c r="AD214" s="76">
        <f t="shared" si="375"/>
        <v>13</v>
      </c>
      <c r="AE214" s="76">
        <f t="shared" si="361"/>
        <v>54</v>
      </c>
      <c r="AF214" s="76">
        <f t="shared" si="376"/>
        <v>14</v>
      </c>
      <c r="AG214" s="76">
        <f t="shared" si="362"/>
        <v>54</v>
      </c>
      <c r="AH214" s="76">
        <f t="shared" si="377"/>
        <v>13</v>
      </c>
      <c r="AI214" s="78">
        <f t="shared" si="363"/>
        <v>54</v>
      </c>
    </row>
    <row r="215" spans="22:35" x14ac:dyDescent="0.2">
      <c r="V215" s="79">
        <f t="shared" si="371"/>
        <v>14</v>
      </c>
      <c r="W215" s="76">
        <f t="shared" si="354"/>
        <v>55</v>
      </c>
      <c r="X215" s="76">
        <f t="shared" si="372"/>
        <v>13</v>
      </c>
      <c r="Y215" s="76">
        <f t="shared" si="338"/>
        <v>55</v>
      </c>
      <c r="Z215" s="76">
        <f t="shared" si="373"/>
        <v>13</v>
      </c>
      <c r="AA215" s="76">
        <f t="shared" si="359"/>
        <v>55</v>
      </c>
      <c r="AB215" s="76">
        <f t="shared" si="374"/>
        <v>13</v>
      </c>
      <c r="AC215" s="76">
        <f t="shared" si="360"/>
        <v>55</v>
      </c>
      <c r="AD215" s="76">
        <f t="shared" si="375"/>
        <v>14</v>
      </c>
      <c r="AE215" s="76">
        <f t="shared" si="361"/>
        <v>55</v>
      </c>
      <c r="AF215" s="76">
        <f t="shared" si="376"/>
        <v>14</v>
      </c>
      <c r="AG215" s="76">
        <f t="shared" si="362"/>
        <v>55</v>
      </c>
      <c r="AH215" s="76">
        <f t="shared" si="377"/>
        <v>13</v>
      </c>
      <c r="AI215" s="78">
        <f t="shared" si="363"/>
        <v>55</v>
      </c>
    </row>
    <row r="216" spans="22:35" x14ac:dyDescent="0.2">
      <c r="V216" s="79">
        <f t="shared" si="371"/>
        <v>14</v>
      </c>
      <c r="W216" s="76">
        <f t="shared" si="354"/>
        <v>56</v>
      </c>
      <c r="X216" s="76">
        <f t="shared" si="372"/>
        <v>14</v>
      </c>
      <c r="Y216" s="76">
        <f t="shared" si="338"/>
        <v>56</v>
      </c>
      <c r="Z216" s="76">
        <f t="shared" si="373"/>
        <v>13</v>
      </c>
      <c r="AA216" s="76">
        <f t="shared" si="359"/>
        <v>56</v>
      </c>
      <c r="AB216" s="76">
        <f t="shared" si="374"/>
        <v>13</v>
      </c>
      <c r="AC216" s="76">
        <f t="shared" si="360"/>
        <v>56</v>
      </c>
      <c r="AD216" s="76">
        <f t="shared" si="375"/>
        <v>14</v>
      </c>
      <c r="AE216" s="76">
        <f t="shared" si="361"/>
        <v>56</v>
      </c>
      <c r="AF216" s="76">
        <f t="shared" si="376"/>
        <v>14</v>
      </c>
      <c r="AG216" s="76">
        <f t="shared" si="362"/>
        <v>56</v>
      </c>
      <c r="AH216" s="76">
        <f t="shared" si="377"/>
        <v>14</v>
      </c>
      <c r="AI216" s="78">
        <f t="shared" si="363"/>
        <v>56</v>
      </c>
    </row>
    <row r="217" spans="22:35" x14ac:dyDescent="0.2">
      <c r="V217" s="79">
        <f t="shared" si="371"/>
        <v>14</v>
      </c>
      <c r="W217" s="76">
        <f t="shared" si="354"/>
        <v>57</v>
      </c>
      <c r="X217" s="76">
        <f t="shared" si="372"/>
        <v>14</v>
      </c>
      <c r="Y217" s="76">
        <f t="shared" si="338"/>
        <v>57</v>
      </c>
      <c r="Z217" s="76">
        <f t="shared" si="373"/>
        <v>14</v>
      </c>
      <c r="AA217" s="76">
        <f t="shared" si="359"/>
        <v>57</v>
      </c>
      <c r="AB217" s="76">
        <f t="shared" si="374"/>
        <v>13</v>
      </c>
      <c r="AC217" s="76">
        <f t="shared" si="360"/>
        <v>57</v>
      </c>
      <c r="AD217" s="76">
        <f t="shared" si="375"/>
        <v>14</v>
      </c>
      <c r="AE217" s="76">
        <f t="shared" si="361"/>
        <v>57</v>
      </c>
      <c r="AF217" s="76">
        <f t="shared" si="376"/>
        <v>15</v>
      </c>
      <c r="AG217" s="76">
        <f t="shared" si="362"/>
        <v>57</v>
      </c>
      <c r="AH217" s="76">
        <f t="shared" si="377"/>
        <v>14</v>
      </c>
      <c r="AI217" s="78">
        <f t="shared" si="363"/>
        <v>57</v>
      </c>
    </row>
    <row r="218" spans="22:35" x14ac:dyDescent="0.2">
      <c r="V218" s="79">
        <f t="shared" si="371"/>
        <v>14</v>
      </c>
      <c r="W218" s="76">
        <f t="shared" si="354"/>
        <v>58</v>
      </c>
      <c r="X218" s="76">
        <f t="shared" si="372"/>
        <v>14</v>
      </c>
      <c r="Y218" s="76">
        <f t="shared" si="338"/>
        <v>58</v>
      </c>
      <c r="Z218" s="76">
        <f t="shared" si="373"/>
        <v>14</v>
      </c>
      <c r="AA218" s="76">
        <f t="shared" si="359"/>
        <v>58</v>
      </c>
      <c r="AB218" s="76">
        <f t="shared" si="374"/>
        <v>14</v>
      </c>
      <c r="AC218" s="76">
        <f t="shared" si="360"/>
        <v>58</v>
      </c>
      <c r="AD218" s="76">
        <f t="shared" si="375"/>
        <v>15</v>
      </c>
      <c r="AE218" s="76">
        <f t="shared" si="361"/>
        <v>58</v>
      </c>
      <c r="AF218" s="76">
        <f t="shared" si="376"/>
        <v>15</v>
      </c>
      <c r="AG218" s="76">
        <f t="shared" si="362"/>
        <v>58</v>
      </c>
      <c r="AH218" s="76">
        <f t="shared" si="377"/>
        <v>14</v>
      </c>
      <c r="AI218" s="78">
        <f t="shared" si="363"/>
        <v>58</v>
      </c>
    </row>
    <row r="219" spans="22:35" x14ac:dyDescent="0.2">
      <c r="V219" s="79">
        <f t="shared" si="371"/>
        <v>15</v>
      </c>
      <c r="W219" s="76">
        <f t="shared" si="354"/>
        <v>59</v>
      </c>
      <c r="X219" s="76">
        <f t="shared" si="372"/>
        <v>15</v>
      </c>
      <c r="Y219" s="76">
        <f t="shared" si="338"/>
        <v>59</v>
      </c>
      <c r="Z219" s="76">
        <f t="shared" si="373"/>
        <v>14</v>
      </c>
      <c r="AA219" s="76">
        <f t="shared" si="359"/>
        <v>59</v>
      </c>
      <c r="AB219" s="76">
        <f t="shared" si="374"/>
        <v>14</v>
      </c>
      <c r="AC219" s="76">
        <f t="shared" si="360"/>
        <v>59</v>
      </c>
      <c r="AD219" s="76">
        <f t="shared" si="375"/>
        <v>15</v>
      </c>
      <c r="AE219" s="76">
        <f t="shared" si="361"/>
        <v>59</v>
      </c>
      <c r="AF219" s="76">
        <f t="shared" si="376"/>
        <v>15</v>
      </c>
      <c r="AG219" s="76">
        <f t="shared" si="362"/>
        <v>59</v>
      </c>
      <c r="AH219" s="76">
        <f t="shared" si="377"/>
        <v>14</v>
      </c>
      <c r="AI219" s="78">
        <f t="shared" si="363"/>
        <v>59</v>
      </c>
    </row>
    <row r="220" spans="22:35" x14ac:dyDescent="0.2">
      <c r="V220" s="79">
        <f t="shared" si="371"/>
        <v>15</v>
      </c>
      <c r="W220" s="76">
        <f t="shared" si="354"/>
        <v>60</v>
      </c>
      <c r="X220" s="76">
        <f t="shared" si="372"/>
        <v>15</v>
      </c>
      <c r="Y220" s="76">
        <f t="shared" si="338"/>
        <v>60</v>
      </c>
      <c r="Z220" s="76">
        <f t="shared" si="373"/>
        <v>15</v>
      </c>
      <c r="AA220" s="76">
        <f t="shared" si="359"/>
        <v>60</v>
      </c>
      <c r="AB220" s="76">
        <f t="shared" si="374"/>
        <v>14</v>
      </c>
      <c r="AC220" s="76">
        <f t="shared" si="360"/>
        <v>60</v>
      </c>
      <c r="AD220" s="76">
        <f t="shared" si="375"/>
        <v>15</v>
      </c>
      <c r="AE220" s="76">
        <f t="shared" si="361"/>
        <v>60</v>
      </c>
      <c r="AF220" s="76">
        <f t="shared" si="376"/>
        <v>15</v>
      </c>
      <c r="AG220" s="76">
        <f t="shared" si="362"/>
        <v>60</v>
      </c>
      <c r="AH220" s="76">
        <f t="shared" si="377"/>
        <v>15</v>
      </c>
      <c r="AI220" s="78">
        <f t="shared" si="363"/>
        <v>60</v>
      </c>
    </row>
    <row r="221" spans="22:35" x14ac:dyDescent="0.2">
      <c r="V221" s="79">
        <f t="shared" si="371"/>
        <v>15</v>
      </c>
      <c r="W221" s="76">
        <f t="shared" si="354"/>
        <v>61</v>
      </c>
      <c r="X221" s="76">
        <f t="shared" si="372"/>
        <v>15</v>
      </c>
      <c r="Y221" s="76">
        <f t="shared" si="338"/>
        <v>61</v>
      </c>
      <c r="Z221" s="76">
        <f t="shared" si="373"/>
        <v>15</v>
      </c>
      <c r="AA221" s="76">
        <f t="shared" si="359"/>
        <v>61</v>
      </c>
      <c r="AB221" s="76">
        <f t="shared" si="374"/>
        <v>14</v>
      </c>
      <c r="AC221" s="76">
        <f t="shared" si="360"/>
        <v>61</v>
      </c>
      <c r="AD221" s="76">
        <f t="shared" si="375"/>
        <v>15</v>
      </c>
      <c r="AE221" s="76">
        <f t="shared" si="361"/>
        <v>61</v>
      </c>
      <c r="AF221" s="76">
        <f t="shared" si="376"/>
        <v>15</v>
      </c>
      <c r="AG221" s="76">
        <f t="shared" si="362"/>
        <v>61</v>
      </c>
      <c r="AH221" s="76">
        <f t="shared" si="377"/>
        <v>15</v>
      </c>
      <c r="AI221" s="78">
        <f t="shared" si="363"/>
        <v>61</v>
      </c>
    </row>
    <row r="222" spans="22:35" x14ac:dyDescent="0.2">
      <c r="V222" s="79">
        <f t="shared" si="371"/>
        <v>15</v>
      </c>
      <c r="W222" s="76">
        <f t="shared" si="354"/>
        <v>62</v>
      </c>
      <c r="X222" s="76">
        <f t="shared" si="372"/>
        <v>15</v>
      </c>
      <c r="Y222" s="76">
        <f t="shared" si="338"/>
        <v>62</v>
      </c>
      <c r="Z222" s="76">
        <f t="shared" si="373"/>
        <v>15</v>
      </c>
      <c r="AA222" s="76">
        <f t="shared" si="359"/>
        <v>62</v>
      </c>
      <c r="AB222" s="76">
        <f t="shared" si="374"/>
        <v>15</v>
      </c>
      <c r="AC222" s="76">
        <f t="shared" si="360"/>
        <v>62</v>
      </c>
      <c r="AD222" s="76">
        <f t="shared" si="375"/>
        <v>15</v>
      </c>
      <c r="AE222" s="76">
        <f t="shared" si="361"/>
        <v>62</v>
      </c>
      <c r="AF222" s="76">
        <f t="shared" si="376"/>
        <v>16</v>
      </c>
      <c r="AG222" s="76">
        <f t="shared" si="362"/>
        <v>62</v>
      </c>
      <c r="AH222" s="76">
        <f t="shared" si="377"/>
        <v>15</v>
      </c>
      <c r="AI222" s="78">
        <f t="shared" si="363"/>
        <v>62</v>
      </c>
    </row>
    <row r="223" spans="22:35" x14ac:dyDescent="0.2">
      <c r="V223" s="79">
        <f t="shared" si="371"/>
        <v>15</v>
      </c>
      <c r="W223" s="76">
        <f t="shared" si="354"/>
        <v>63</v>
      </c>
      <c r="X223" s="76">
        <f t="shared" si="372"/>
        <v>16</v>
      </c>
      <c r="Y223" s="76">
        <f t="shared" si="338"/>
        <v>63</v>
      </c>
      <c r="Z223" s="76">
        <f t="shared" si="373"/>
        <v>15</v>
      </c>
      <c r="AA223" s="76">
        <f t="shared" si="359"/>
        <v>63</v>
      </c>
      <c r="AB223" s="76">
        <f t="shared" si="374"/>
        <v>15</v>
      </c>
      <c r="AC223" s="76">
        <f t="shared" si="360"/>
        <v>63</v>
      </c>
      <c r="AD223" s="76">
        <f t="shared" si="375"/>
        <v>16</v>
      </c>
      <c r="AE223" s="76">
        <f t="shared" si="361"/>
        <v>63</v>
      </c>
      <c r="AF223" s="76">
        <f t="shared" si="376"/>
        <v>16</v>
      </c>
      <c r="AG223" s="76">
        <f t="shared" si="362"/>
        <v>63</v>
      </c>
      <c r="AH223" s="76">
        <f t="shared" si="377"/>
        <v>15</v>
      </c>
      <c r="AI223" s="78">
        <f t="shared" si="363"/>
        <v>63</v>
      </c>
    </row>
    <row r="224" spans="22:35" x14ac:dyDescent="0.2">
      <c r="V224" s="79">
        <f t="shared" si="371"/>
        <v>16</v>
      </c>
      <c r="W224" s="76">
        <f t="shared" si="354"/>
        <v>64</v>
      </c>
      <c r="X224" s="76">
        <f t="shared" si="372"/>
        <v>16</v>
      </c>
      <c r="Y224" s="76">
        <f t="shared" si="338"/>
        <v>64</v>
      </c>
      <c r="Z224" s="76">
        <f t="shared" si="373"/>
        <v>16</v>
      </c>
      <c r="AA224" s="76">
        <f t="shared" si="359"/>
        <v>64</v>
      </c>
      <c r="AB224" s="76">
        <f t="shared" si="374"/>
        <v>15</v>
      </c>
      <c r="AC224" s="76">
        <f t="shared" si="360"/>
        <v>64</v>
      </c>
      <c r="AD224" s="76">
        <f t="shared" si="375"/>
        <v>16</v>
      </c>
      <c r="AE224" s="76">
        <f t="shared" si="361"/>
        <v>64</v>
      </c>
      <c r="AF224" s="76">
        <f t="shared" si="376"/>
        <v>16</v>
      </c>
      <c r="AG224" s="76">
        <f t="shared" si="362"/>
        <v>64</v>
      </c>
      <c r="AH224" s="76">
        <f t="shared" si="377"/>
        <v>15</v>
      </c>
      <c r="AI224" s="78">
        <f t="shared" si="363"/>
        <v>64</v>
      </c>
    </row>
    <row r="225" spans="22:35" x14ac:dyDescent="0.2">
      <c r="V225" s="79">
        <f t="shared" ref="V225:V256" si="381">IF(K69&lt;&gt;"",1+V224,V224)</f>
        <v>16</v>
      </c>
      <c r="W225" s="76">
        <f t="shared" si="354"/>
        <v>65</v>
      </c>
      <c r="X225" s="76">
        <f t="shared" ref="X225:X256" si="382">IF(L69&lt;&gt;"",1+X224,X224)</f>
        <v>16</v>
      </c>
      <c r="Y225" s="76">
        <f t="shared" ref="Y225:Y288" si="383">W225</f>
        <v>65</v>
      </c>
      <c r="Z225" s="76">
        <f t="shared" ref="Z225:Z256" si="384">IF(M69&lt;&gt;"",1+Z224,Z224)</f>
        <v>16</v>
      </c>
      <c r="AA225" s="76">
        <f t="shared" si="359"/>
        <v>65</v>
      </c>
      <c r="AB225" s="76">
        <f t="shared" ref="AB225:AB256" si="385">IF(N69&lt;&gt;"",1+AB224,AB224)</f>
        <v>16</v>
      </c>
      <c r="AC225" s="76">
        <f t="shared" si="360"/>
        <v>65</v>
      </c>
      <c r="AD225" s="76">
        <f t="shared" ref="AD225:AD256" si="386">IF(O69&lt;&gt;"",1+AD224,AD224)</f>
        <v>16</v>
      </c>
      <c r="AE225" s="76">
        <f t="shared" si="361"/>
        <v>65</v>
      </c>
      <c r="AF225" s="76">
        <f t="shared" ref="AF225:AF256" si="387">IF(P69&lt;&gt;"",1+AF224,AF224)</f>
        <v>16</v>
      </c>
      <c r="AG225" s="76">
        <f t="shared" si="362"/>
        <v>65</v>
      </c>
      <c r="AH225" s="76">
        <f t="shared" ref="AH225:AH256" si="388">IF(Q69&lt;&gt;"",1+AH224,AH224)</f>
        <v>16</v>
      </c>
      <c r="AI225" s="78">
        <f t="shared" si="363"/>
        <v>65</v>
      </c>
    </row>
    <row r="226" spans="22:35" x14ac:dyDescent="0.2">
      <c r="V226" s="79">
        <f t="shared" si="381"/>
        <v>16</v>
      </c>
      <c r="W226" s="76">
        <f t="shared" si="354"/>
        <v>66</v>
      </c>
      <c r="X226" s="76">
        <f t="shared" si="382"/>
        <v>16</v>
      </c>
      <c r="Y226" s="76">
        <f t="shared" si="383"/>
        <v>66</v>
      </c>
      <c r="Z226" s="76">
        <f t="shared" si="384"/>
        <v>16</v>
      </c>
      <c r="AA226" s="76">
        <f t="shared" si="359"/>
        <v>66</v>
      </c>
      <c r="AB226" s="76">
        <f t="shared" si="385"/>
        <v>16</v>
      </c>
      <c r="AC226" s="76">
        <f t="shared" si="360"/>
        <v>66</v>
      </c>
      <c r="AD226" s="76">
        <f t="shared" si="386"/>
        <v>17</v>
      </c>
      <c r="AE226" s="76">
        <f t="shared" si="361"/>
        <v>66</v>
      </c>
      <c r="AF226" s="76">
        <f t="shared" si="387"/>
        <v>17</v>
      </c>
      <c r="AG226" s="76">
        <f t="shared" si="362"/>
        <v>66</v>
      </c>
      <c r="AH226" s="76">
        <f t="shared" si="388"/>
        <v>16</v>
      </c>
      <c r="AI226" s="78">
        <f t="shared" si="363"/>
        <v>66</v>
      </c>
    </row>
    <row r="227" spans="22:35" x14ac:dyDescent="0.2">
      <c r="V227" s="79">
        <f t="shared" si="381"/>
        <v>16</v>
      </c>
      <c r="W227" s="76">
        <f t="shared" ref="W227:W290" si="389">W226+1</f>
        <v>67</v>
      </c>
      <c r="X227" s="76">
        <f t="shared" si="382"/>
        <v>17</v>
      </c>
      <c r="Y227" s="76">
        <f t="shared" si="383"/>
        <v>67</v>
      </c>
      <c r="Z227" s="76">
        <f t="shared" si="384"/>
        <v>17</v>
      </c>
      <c r="AA227" s="76">
        <f t="shared" si="359"/>
        <v>67</v>
      </c>
      <c r="AB227" s="76">
        <f t="shared" si="385"/>
        <v>16</v>
      </c>
      <c r="AC227" s="76">
        <f t="shared" si="360"/>
        <v>67</v>
      </c>
      <c r="AD227" s="76">
        <f t="shared" si="386"/>
        <v>17</v>
      </c>
      <c r="AE227" s="76">
        <f t="shared" si="361"/>
        <v>67</v>
      </c>
      <c r="AF227" s="76">
        <f t="shared" si="387"/>
        <v>17</v>
      </c>
      <c r="AG227" s="76">
        <f t="shared" si="362"/>
        <v>67</v>
      </c>
      <c r="AH227" s="76">
        <f t="shared" si="388"/>
        <v>16</v>
      </c>
      <c r="AI227" s="78">
        <f t="shared" si="363"/>
        <v>67</v>
      </c>
    </row>
    <row r="228" spans="22:35" x14ac:dyDescent="0.2">
      <c r="V228" s="79">
        <f t="shared" si="381"/>
        <v>16</v>
      </c>
      <c r="W228" s="76">
        <f t="shared" si="389"/>
        <v>68</v>
      </c>
      <c r="X228" s="76">
        <f t="shared" si="382"/>
        <v>17</v>
      </c>
      <c r="Y228" s="76">
        <f t="shared" si="383"/>
        <v>68</v>
      </c>
      <c r="Z228" s="76">
        <f t="shared" si="384"/>
        <v>17</v>
      </c>
      <c r="AA228" s="76">
        <f t="shared" si="359"/>
        <v>68</v>
      </c>
      <c r="AB228" s="76">
        <f t="shared" si="385"/>
        <v>16</v>
      </c>
      <c r="AC228" s="76">
        <f t="shared" si="360"/>
        <v>68</v>
      </c>
      <c r="AD228" s="76">
        <f t="shared" si="386"/>
        <v>17</v>
      </c>
      <c r="AE228" s="76">
        <f t="shared" si="361"/>
        <v>68</v>
      </c>
      <c r="AF228" s="76">
        <f t="shared" si="387"/>
        <v>17</v>
      </c>
      <c r="AG228" s="76">
        <f t="shared" si="362"/>
        <v>68</v>
      </c>
      <c r="AH228" s="76">
        <f t="shared" si="388"/>
        <v>16</v>
      </c>
      <c r="AI228" s="78">
        <f t="shared" si="363"/>
        <v>68</v>
      </c>
    </row>
    <row r="229" spans="22:35" x14ac:dyDescent="0.2">
      <c r="V229" s="79">
        <f t="shared" si="381"/>
        <v>17</v>
      </c>
      <c r="W229" s="76">
        <f t="shared" si="389"/>
        <v>69</v>
      </c>
      <c r="X229" s="76">
        <f t="shared" si="382"/>
        <v>17</v>
      </c>
      <c r="Y229" s="76">
        <f t="shared" si="383"/>
        <v>69</v>
      </c>
      <c r="Z229" s="76">
        <f t="shared" si="384"/>
        <v>17</v>
      </c>
      <c r="AA229" s="76">
        <f t="shared" si="359"/>
        <v>69</v>
      </c>
      <c r="AB229" s="76">
        <f t="shared" si="385"/>
        <v>17</v>
      </c>
      <c r="AC229" s="76">
        <f t="shared" si="360"/>
        <v>69</v>
      </c>
      <c r="AD229" s="76">
        <f t="shared" si="386"/>
        <v>17</v>
      </c>
      <c r="AE229" s="76">
        <f t="shared" si="361"/>
        <v>69</v>
      </c>
      <c r="AF229" s="76">
        <f t="shared" si="387"/>
        <v>17</v>
      </c>
      <c r="AG229" s="76">
        <f t="shared" si="362"/>
        <v>69</v>
      </c>
      <c r="AH229" s="76">
        <f t="shared" si="388"/>
        <v>16</v>
      </c>
      <c r="AI229" s="78">
        <f t="shared" si="363"/>
        <v>69</v>
      </c>
    </row>
    <row r="230" spans="22:35" x14ac:dyDescent="0.2">
      <c r="V230" s="79">
        <f t="shared" si="381"/>
        <v>17</v>
      </c>
      <c r="W230" s="76">
        <f t="shared" si="389"/>
        <v>70</v>
      </c>
      <c r="X230" s="76">
        <f t="shared" si="382"/>
        <v>17</v>
      </c>
      <c r="Y230" s="76">
        <f t="shared" si="383"/>
        <v>70</v>
      </c>
      <c r="Z230" s="76">
        <f t="shared" si="384"/>
        <v>17</v>
      </c>
      <c r="AA230" s="76">
        <f t="shared" si="359"/>
        <v>70</v>
      </c>
      <c r="AB230" s="76">
        <f t="shared" si="385"/>
        <v>17</v>
      </c>
      <c r="AC230" s="76">
        <f t="shared" si="360"/>
        <v>70</v>
      </c>
      <c r="AD230" s="76">
        <f t="shared" si="386"/>
        <v>18</v>
      </c>
      <c r="AE230" s="76">
        <f t="shared" si="361"/>
        <v>70</v>
      </c>
      <c r="AF230" s="76">
        <f t="shared" si="387"/>
        <v>17</v>
      </c>
      <c r="AG230" s="76">
        <f t="shared" si="362"/>
        <v>70</v>
      </c>
      <c r="AH230" s="76">
        <f t="shared" si="388"/>
        <v>17</v>
      </c>
      <c r="AI230" s="78">
        <f t="shared" si="363"/>
        <v>70</v>
      </c>
    </row>
    <row r="231" spans="22:35" x14ac:dyDescent="0.2">
      <c r="V231" s="79">
        <f t="shared" si="381"/>
        <v>17</v>
      </c>
      <c r="W231" s="76">
        <f t="shared" si="389"/>
        <v>71</v>
      </c>
      <c r="X231" s="76">
        <f t="shared" si="382"/>
        <v>18</v>
      </c>
      <c r="Y231" s="76">
        <f t="shared" si="383"/>
        <v>71</v>
      </c>
      <c r="Z231" s="76">
        <f t="shared" si="384"/>
        <v>17</v>
      </c>
      <c r="AA231" s="76">
        <f t="shared" si="359"/>
        <v>71</v>
      </c>
      <c r="AB231" s="76">
        <f t="shared" si="385"/>
        <v>17</v>
      </c>
      <c r="AC231" s="76">
        <f t="shared" si="360"/>
        <v>71</v>
      </c>
      <c r="AD231" s="76">
        <f t="shared" si="386"/>
        <v>18</v>
      </c>
      <c r="AE231" s="76">
        <f t="shared" si="361"/>
        <v>71</v>
      </c>
      <c r="AF231" s="76">
        <f t="shared" si="387"/>
        <v>18</v>
      </c>
      <c r="AG231" s="76">
        <f t="shared" si="362"/>
        <v>71</v>
      </c>
      <c r="AH231" s="76">
        <f t="shared" si="388"/>
        <v>17</v>
      </c>
      <c r="AI231" s="78">
        <f t="shared" si="363"/>
        <v>71</v>
      </c>
    </row>
    <row r="232" spans="22:35" x14ac:dyDescent="0.2">
      <c r="V232" s="79">
        <f t="shared" si="381"/>
        <v>17</v>
      </c>
      <c r="W232" s="76">
        <f t="shared" si="389"/>
        <v>72</v>
      </c>
      <c r="X232" s="76">
        <f t="shared" si="382"/>
        <v>18</v>
      </c>
      <c r="Y232" s="76">
        <f t="shared" si="383"/>
        <v>72</v>
      </c>
      <c r="Z232" s="76">
        <f t="shared" si="384"/>
        <v>18</v>
      </c>
      <c r="AA232" s="76">
        <f t="shared" si="359"/>
        <v>72</v>
      </c>
      <c r="AB232" s="76">
        <f t="shared" si="385"/>
        <v>18</v>
      </c>
      <c r="AC232" s="76">
        <f t="shared" si="360"/>
        <v>72</v>
      </c>
      <c r="AD232" s="76">
        <f t="shared" si="386"/>
        <v>18</v>
      </c>
      <c r="AE232" s="76">
        <f t="shared" si="361"/>
        <v>72</v>
      </c>
      <c r="AF232" s="76">
        <f t="shared" si="387"/>
        <v>18</v>
      </c>
      <c r="AG232" s="76">
        <f t="shared" si="362"/>
        <v>72</v>
      </c>
      <c r="AH232" s="76">
        <f t="shared" si="388"/>
        <v>17</v>
      </c>
      <c r="AI232" s="78">
        <f t="shared" si="363"/>
        <v>72</v>
      </c>
    </row>
    <row r="233" spans="22:35" x14ac:dyDescent="0.2">
      <c r="V233" s="79">
        <f t="shared" si="381"/>
        <v>18</v>
      </c>
      <c r="W233" s="76">
        <f t="shared" si="389"/>
        <v>73</v>
      </c>
      <c r="X233" s="76">
        <f t="shared" si="382"/>
        <v>18</v>
      </c>
      <c r="Y233" s="76">
        <f t="shared" si="383"/>
        <v>73</v>
      </c>
      <c r="Z233" s="76">
        <f t="shared" si="384"/>
        <v>18</v>
      </c>
      <c r="AA233" s="76">
        <f t="shared" si="359"/>
        <v>73</v>
      </c>
      <c r="AB233" s="76">
        <f t="shared" si="385"/>
        <v>18</v>
      </c>
      <c r="AC233" s="76">
        <f t="shared" si="360"/>
        <v>73</v>
      </c>
      <c r="AD233" s="76">
        <f t="shared" si="386"/>
        <v>18</v>
      </c>
      <c r="AE233" s="76">
        <f t="shared" si="361"/>
        <v>73</v>
      </c>
      <c r="AF233" s="76">
        <f t="shared" si="387"/>
        <v>18</v>
      </c>
      <c r="AG233" s="76">
        <f t="shared" si="362"/>
        <v>73</v>
      </c>
      <c r="AH233" s="76">
        <f t="shared" si="388"/>
        <v>18</v>
      </c>
      <c r="AI233" s="78">
        <f t="shared" si="363"/>
        <v>73</v>
      </c>
    </row>
    <row r="234" spans="22:35" x14ac:dyDescent="0.2">
      <c r="V234" s="79">
        <f t="shared" si="381"/>
        <v>18</v>
      </c>
      <c r="W234" s="76">
        <f t="shared" si="389"/>
        <v>74</v>
      </c>
      <c r="X234" s="76">
        <f t="shared" si="382"/>
        <v>19</v>
      </c>
      <c r="Y234" s="76">
        <f t="shared" si="383"/>
        <v>74</v>
      </c>
      <c r="Z234" s="76">
        <f t="shared" si="384"/>
        <v>18</v>
      </c>
      <c r="AA234" s="76">
        <f t="shared" si="359"/>
        <v>74</v>
      </c>
      <c r="AB234" s="76">
        <f t="shared" si="385"/>
        <v>18</v>
      </c>
      <c r="AC234" s="76">
        <f t="shared" si="360"/>
        <v>74</v>
      </c>
      <c r="AD234" s="76">
        <f t="shared" si="386"/>
        <v>18</v>
      </c>
      <c r="AE234" s="76">
        <f t="shared" si="361"/>
        <v>74</v>
      </c>
      <c r="AF234" s="76">
        <f t="shared" si="387"/>
        <v>19</v>
      </c>
      <c r="AG234" s="76">
        <f t="shared" si="362"/>
        <v>74</v>
      </c>
      <c r="AH234" s="76">
        <f t="shared" si="388"/>
        <v>18</v>
      </c>
      <c r="AI234" s="78">
        <f t="shared" si="363"/>
        <v>74</v>
      </c>
    </row>
    <row r="235" spans="22:35" x14ac:dyDescent="0.2">
      <c r="V235" s="79">
        <f t="shared" si="381"/>
        <v>18</v>
      </c>
      <c r="W235" s="76">
        <f t="shared" si="389"/>
        <v>75</v>
      </c>
      <c r="X235" s="76">
        <f t="shared" si="382"/>
        <v>19</v>
      </c>
      <c r="Y235" s="76">
        <f t="shared" si="383"/>
        <v>75</v>
      </c>
      <c r="Z235" s="76">
        <f t="shared" si="384"/>
        <v>18</v>
      </c>
      <c r="AA235" s="76">
        <f t="shared" si="359"/>
        <v>75</v>
      </c>
      <c r="AB235" s="76">
        <f t="shared" si="385"/>
        <v>18</v>
      </c>
      <c r="AC235" s="76">
        <f t="shared" si="360"/>
        <v>75</v>
      </c>
      <c r="AD235" s="76">
        <f t="shared" si="386"/>
        <v>18</v>
      </c>
      <c r="AE235" s="76">
        <f t="shared" si="361"/>
        <v>75</v>
      </c>
      <c r="AF235" s="76">
        <f t="shared" si="387"/>
        <v>19</v>
      </c>
      <c r="AG235" s="76">
        <f t="shared" si="362"/>
        <v>75</v>
      </c>
      <c r="AH235" s="76">
        <f t="shared" si="388"/>
        <v>18</v>
      </c>
      <c r="AI235" s="78">
        <f t="shared" si="363"/>
        <v>75</v>
      </c>
    </row>
    <row r="236" spans="22:35" x14ac:dyDescent="0.2">
      <c r="V236" s="79">
        <f t="shared" si="381"/>
        <v>18</v>
      </c>
      <c r="W236" s="76">
        <f t="shared" si="389"/>
        <v>76</v>
      </c>
      <c r="X236" s="76">
        <f t="shared" si="382"/>
        <v>19</v>
      </c>
      <c r="Y236" s="76">
        <f t="shared" si="383"/>
        <v>76</v>
      </c>
      <c r="Z236" s="76">
        <f t="shared" si="384"/>
        <v>18</v>
      </c>
      <c r="AA236" s="76">
        <f t="shared" si="359"/>
        <v>76</v>
      </c>
      <c r="AB236" s="76">
        <f t="shared" si="385"/>
        <v>19</v>
      </c>
      <c r="AC236" s="76">
        <f t="shared" si="360"/>
        <v>76</v>
      </c>
      <c r="AD236" s="76">
        <f t="shared" si="386"/>
        <v>19</v>
      </c>
      <c r="AE236" s="76">
        <f t="shared" si="361"/>
        <v>76</v>
      </c>
      <c r="AF236" s="76">
        <f t="shared" si="387"/>
        <v>19</v>
      </c>
      <c r="AG236" s="76">
        <f t="shared" si="362"/>
        <v>76</v>
      </c>
      <c r="AH236" s="76">
        <f t="shared" si="388"/>
        <v>18</v>
      </c>
      <c r="AI236" s="78">
        <f t="shared" si="363"/>
        <v>76</v>
      </c>
    </row>
    <row r="237" spans="22:35" x14ac:dyDescent="0.2">
      <c r="V237" s="79">
        <f t="shared" si="381"/>
        <v>19</v>
      </c>
      <c r="W237" s="76">
        <f t="shared" si="389"/>
        <v>77</v>
      </c>
      <c r="X237" s="76">
        <f t="shared" si="382"/>
        <v>19</v>
      </c>
      <c r="Y237" s="76">
        <f t="shared" si="383"/>
        <v>77</v>
      </c>
      <c r="Z237" s="76">
        <f t="shared" si="384"/>
        <v>18</v>
      </c>
      <c r="AA237" s="76">
        <f t="shared" si="359"/>
        <v>77</v>
      </c>
      <c r="AB237" s="76">
        <f t="shared" si="385"/>
        <v>19</v>
      </c>
      <c r="AC237" s="76">
        <f t="shared" si="360"/>
        <v>77</v>
      </c>
      <c r="AD237" s="76">
        <f t="shared" si="386"/>
        <v>19</v>
      </c>
      <c r="AE237" s="76">
        <f t="shared" si="361"/>
        <v>77</v>
      </c>
      <c r="AF237" s="76">
        <f t="shared" si="387"/>
        <v>19</v>
      </c>
      <c r="AG237" s="76">
        <f t="shared" si="362"/>
        <v>77</v>
      </c>
      <c r="AH237" s="76">
        <f t="shared" si="388"/>
        <v>19</v>
      </c>
      <c r="AI237" s="78">
        <f t="shared" si="363"/>
        <v>77</v>
      </c>
    </row>
    <row r="238" spans="22:35" x14ac:dyDescent="0.2">
      <c r="V238" s="79">
        <f t="shared" si="381"/>
        <v>19</v>
      </c>
      <c r="W238" s="76">
        <f t="shared" si="389"/>
        <v>78</v>
      </c>
      <c r="X238" s="76">
        <f t="shared" si="382"/>
        <v>19</v>
      </c>
      <c r="Y238" s="76">
        <f t="shared" si="383"/>
        <v>78</v>
      </c>
      <c r="Z238" s="76">
        <f t="shared" si="384"/>
        <v>19</v>
      </c>
      <c r="AA238" s="76">
        <f t="shared" si="359"/>
        <v>78</v>
      </c>
      <c r="AB238" s="76">
        <f t="shared" si="385"/>
        <v>19</v>
      </c>
      <c r="AC238" s="76">
        <f t="shared" si="360"/>
        <v>78</v>
      </c>
      <c r="AD238" s="76">
        <f t="shared" si="386"/>
        <v>19</v>
      </c>
      <c r="AE238" s="76">
        <f t="shared" si="361"/>
        <v>78</v>
      </c>
      <c r="AF238" s="76">
        <f t="shared" si="387"/>
        <v>20</v>
      </c>
      <c r="AG238" s="76">
        <f t="shared" si="362"/>
        <v>78</v>
      </c>
      <c r="AH238" s="76">
        <f t="shared" si="388"/>
        <v>19</v>
      </c>
      <c r="AI238" s="78">
        <f t="shared" si="363"/>
        <v>78</v>
      </c>
    </row>
    <row r="239" spans="22:35" x14ac:dyDescent="0.2">
      <c r="V239" s="79">
        <f t="shared" si="381"/>
        <v>19</v>
      </c>
      <c r="W239" s="76">
        <f t="shared" si="389"/>
        <v>79</v>
      </c>
      <c r="X239" s="76">
        <f t="shared" si="382"/>
        <v>20</v>
      </c>
      <c r="Y239" s="76">
        <f t="shared" si="383"/>
        <v>79</v>
      </c>
      <c r="Z239" s="76">
        <f t="shared" si="384"/>
        <v>19</v>
      </c>
      <c r="AA239" s="76">
        <f t="shared" si="359"/>
        <v>79</v>
      </c>
      <c r="AB239" s="76">
        <f t="shared" si="385"/>
        <v>20</v>
      </c>
      <c r="AC239" s="76">
        <f t="shared" si="360"/>
        <v>79</v>
      </c>
      <c r="AD239" s="76">
        <f t="shared" si="386"/>
        <v>19</v>
      </c>
      <c r="AE239" s="76">
        <f t="shared" si="361"/>
        <v>79</v>
      </c>
      <c r="AF239" s="76">
        <f t="shared" si="387"/>
        <v>20</v>
      </c>
      <c r="AG239" s="76">
        <f t="shared" si="362"/>
        <v>79</v>
      </c>
      <c r="AH239" s="76">
        <f t="shared" si="388"/>
        <v>19</v>
      </c>
      <c r="AI239" s="78">
        <f t="shared" si="363"/>
        <v>79</v>
      </c>
    </row>
    <row r="240" spans="22:35" x14ac:dyDescent="0.2">
      <c r="V240" s="79">
        <f t="shared" si="381"/>
        <v>19</v>
      </c>
      <c r="W240" s="76">
        <f t="shared" si="389"/>
        <v>80</v>
      </c>
      <c r="X240" s="76">
        <f t="shared" si="382"/>
        <v>20</v>
      </c>
      <c r="Y240" s="76">
        <f t="shared" si="383"/>
        <v>80</v>
      </c>
      <c r="Z240" s="76">
        <f t="shared" si="384"/>
        <v>19</v>
      </c>
      <c r="AA240" s="76">
        <f t="shared" ref="AA240:AA303" si="390">Y240</f>
        <v>80</v>
      </c>
      <c r="AB240" s="76">
        <f t="shared" si="385"/>
        <v>20</v>
      </c>
      <c r="AC240" s="76">
        <f t="shared" ref="AC240:AC303" si="391">AA240</f>
        <v>80</v>
      </c>
      <c r="AD240" s="76">
        <f t="shared" si="386"/>
        <v>20</v>
      </c>
      <c r="AE240" s="76">
        <f t="shared" ref="AE240:AE303" si="392">AC240</f>
        <v>80</v>
      </c>
      <c r="AF240" s="76">
        <f t="shared" si="387"/>
        <v>20</v>
      </c>
      <c r="AG240" s="76">
        <f t="shared" ref="AG240:AG303" si="393">AE240</f>
        <v>80</v>
      </c>
      <c r="AH240" s="76">
        <f t="shared" si="388"/>
        <v>20</v>
      </c>
      <c r="AI240" s="78">
        <f t="shared" ref="AI240:AI303" si="394">AG240</f>
        <v>80</v>
      </c>
    </row>
    <row r="241" spans="22:35" x14ac:dyDescent="0.2">
      <c r="V241" s="79">
        <f t="shared" si="381"/>
        <v>20</v>
      </c>
      <c r="W241" s="76">
        <f t="shared" si="389"/>
        <v>81</v>
      </c>
      <c r="X241" s="76">
        <f t="shared" si="382"/>
        <v>20</v>
      </c>
      <c r="Y241" s="76">
        <f t="shared" si="383"/>
        <v>81</v>
      </c>
      <c r="Z241" s="76">
        <f t="shared" si="384"/>
        <v>19</v>
      </c>
      <c r="AA241" s="76">
        <f t="shared" si="390"/>
        <v>81</v>
      </c>
      <c r="AB241" s="76">
        <f t="shared" si="385"/>
        <v>20</v>
      </c>
      <c r="AC241" s="76">
        <f t="shared" si="391"/>
        <v>81</v>
      </c>
      <c r="AD241" s="76">
        <f t="shared" si="386"/>
        <v>20</v>
      </c>
      <c r="AE241" s="76">
        <f t="shared" si="392"/>
        <v>81</v>
      </c>
      <c r="AF241" s="76">
        <f t="shared" si="387"/>
        <v>21</v>
      </c>
      <c r="AG241" s="76">
        <f t="shared" si="393"/>
        <v>81</v>
      </c>
      <c r="AH241" s="76">
        <f t="shared" si="388"/>
        <v>20</v>
      </c>
      <c r="AI241" s="78">
        <f t="shared" si="394"/>
        <v>81</v>
      </c>
    </row>
    <row r="242" spans="22:35" x14ac:dyDescent="0.2">
      <c r="V242" s="79">
        <f t="shared" si="381"/>
        <v>20</v>
      </c>
      <c r="W242" s="76">
        <f t="shared" si="389"/>
        <v>82</v>
      </c>
      <c r="X242" s="76">
        <f t="shared" si="382"/>
        <v>20</v>
      </c>
      <c r="Y242" s="76">
        <f t="shared" si="383"/>
        <v>82</v>
      </c>
      <c r="Z242" s="76">
        <f t="shared" si="384"/>
        <v>19</v>
      </c>
      <c r="AA242" s="76">
        <f t="shared" si="390"/>
        <v>82</v>
      </c>
      <c r="AB242" s="76">
        <f t="shared" si="385"/>
        <v>20</v>
      </c>
      <c r="AC242" s="76">
        <f t="shared" si="391"/>
        <v>82</v>
      </c>
      <c r="AD242" s="76">
        <f t="shared" si="386"/>
        <v>20</v>
      </c>
      <c r="AE242" s="76">
        <f t="shared" si="392"/>
        <v>82</v>
      </c>
      <c r="AF242" s="76">
        <f t="shared" si="387"/>
        <v>21</v>
      </c>
      <c r="AG242" s="76">
        <f t="shared" si="393"/>
        <v>82</v>
      </c>
      <c r="AH242" s="76">
        <f t="shared" si="388"/>
        <v>20</v>
      </c>
      <c r="AI242" s="78">
        <f t="shared" si="394"/>
        <v>82</v>
      </c>
    </row>
    <row r="243" spans="22:35" x14ac:dyDescent="0.2">
      <c r="V243" s="79">
        <f t="shared" si="381"/>
        <v>20</v>
      </c>
      <c r="W243" s="76">
        <f t="shared" si="389"/>
        <v>83</v>
      </c>
      <c r="X243" s="76">
        <f t="shared" si="382"/>
        <v>20</v>
      </c>
      <c r="Y243" s="76">
        <f t="shared" si="383"/>
        <v>83</v>
      </c>
      <c r="Z243" s="76">
        <f t="shared" si="384"/>
        <v>20</v>
      </c>
      <c r="AA243" s="76">
        <f t="shared" si="390"/>
        <v>83</v>
      </c>
      <c r="AB243" s="76">
        <f t="shared" si="385"/>
        <v>21</v>
      </c>
      <c r="AC243" s="76">
        <f t="shared" si="391"/>
        <v>83</v>
      </c>
      <c r="AD243" s="76">
        <f t="shared" si="386"/>
        <v>20</v>
      </c>
      <c r="AE243" s="76">
        <f t="shared" si="392"/>
        <v>83</v>
      </c>
      <c r="AF243" s="76">
        <f t="shared" si="387"/>
        <v>21</v>
      </c>
      <c r="AG243" s="76">
        <f t="shared" si="393"/>
        <v>83</v>
      </c>
      <c r="AH243" s="76">
        <f t="shared" si="388"/>
        <v>20</v>
      </c>
      <c r="AI243" s="78">
        <f t="shared" si="394"/>
        <v>83</v>
      </c>
    </row>
    <row r="244" spans="22:35" x14ac:dyDescent="0.2">
      <c r="V244" s="79">
        <f t="shared" si="381"/>
        <v>20</v>
      </c>
      <c r="W244" s="76">
        <f t="shared" si="389"/>
        <v>84</v>
      </c>
      <c r="X244" s="76">
        <f t="shared" si="382"/>
        <v>21</v>
      </c>
      <c r="Y244" s="76">
        <f t="shared" si="383"/>
        <v>84</v>
      </c>
      <c r="Z244" s="76">
        <f t="shared" si="384"/>
        <v>20</v>
      </c>
      <c r="AA244" s="76">
        <f t="shared" si="390"/>
        <v>84</v>
      </c>
      <c r="AB244" s="76">
        <f t="shared" si="385"/>
        <v>21</v>
      </c>
      <c r="AC244" s="76">
        <f t="shared" si="391"/>
        <v>84</v>
      </c>
      <c r="AD244" s="76">
        <f t="shared" si="386"/>
        <v>20</v>
      </c>
      <c r="AE244" s="76">
        <f t="shared" si="392"/>
        <v>84</v>
      </c>
      <c r="AF244" s="76">
        <f t="shared" si="387"/>
        <v>21</v>
      </c>
      <c r="AG244" s="76">
        <f t="shared" si="393"/>
        <v>84</v>
      </c>
      <c r="AH244" s="76">
        <f t="shared" si="388"/>
        <v>21</v>
      </c>
      <c r="AI244" s="78">
        <f t="shared" si="394"/>
        <v>84</v>
      </c>
    </row>
    <row r="245" spans="22:35" x14ac:dyDescent="0.2">
      <c r="V245" s="79">
        <f t="shared" si="381"/>
        <v>20</v>
      </c>
      <c r="W245" s="76">
        <f t="shared" si="389"/>
        <v>85</v>
      </c>
      <c r="X245" s="76">
        <f t="shared" si="382"/>
        <v>21</v>
      </c>
      <c r="Y245" s="76">
        <f t="shared" si="383"/>
        <v>85</v>
      </c>
      <c r="Z245" s="76">
        <f t="shared" si="384"/>
        <v>20</v>
      </c>
      <c r="AA245" s="76">
        <f t="shared" si="390"/>
        <v>85</v>
      </c>
      <c r="AB245" s="76">
        <f t="shared" si="385"/>
        <v>21</v>
      </c>
      <c r="AC245" s="76">
        <f t="shared" si="391"/>
        <v>85</v>
      </c>
      <c r="AD245" s="76">
        <f t="shared" si="386"/>
        <v>21</v>
      </c>
      <c r="AE245" s="76">
        <f t="shared" si="392"/>
        <v>85</v>
      </c>
      <c r="AF245" s="76">
        <f t="shared" si="387"/>
        <v>22</v>
      </c>
      <c r="AG245" s="76">
        <f t="shared" si="393"/>
        <v>85</v>
      </c>
      <c r="AH245" s="76">
        <f t="shared" si="388"/>
        <v>21</v>
      </c>
      <c r="AI245" s="78">
        <f t="shared" si="394"/>
        <v>85</v>
      </c>
    </row>
    <row r="246" spans="22:35" x14ac:dyDescent="0.2">
      <c r="V246" s="79">
        <f t="shared" si="381"/>
        <v>21</v>
      </c>
      <c r="W246" s="76">
        <f t="shared" si="389"/>
        <v>86</v>
      </c>
      <c r="X246" s="76">
        <f t="shared" si="382"/>
        <v>21</v>
      </c>
      <c r="Y246" s="76">
        <f t="shared" si="383"/>
        <v>86</v>
      </c>
      <c r="Z246" s="76">
        <f t="shared" si="384"/>
        <v>20</v>
      </c>
      <c r="AA246" s="76">
        <f t="shared" si="390"/>
        <v>86</v>
      </c>
      <c r="AB246" s="76">
        <f t="shared" si="385"/>
        <v>22</v>
      </c>
      <c r="AC246" s="76">
        <f t="shared" si="391"/>
        <v>86</v>
      </c>
      <c r="AD246" s="76">
        <f t="shared" si="386"/>
        <v>21</v>
      </c>
      <c r="AE246" s="76">
        <f t="shared" si="392"/>
        <v>86</v>
      </c>
      <c r="AF246" s="76">
        <f t="shared" si="387"/>
        <v>22</v>
      </c>
      <c r="AG246" s="76">
        <f t="shared" si="393"/>
        <v>86</v>
      </c>
      <c r="AH246" s="76">
        <f t="shared" si="388"/>
        <v>21</v>
      </c>
      <c r="AI246" s="78">
        <f t="shared" si="394"/>
        <v>86</v>
      </c>
    </row>
    <row r="247" spans="22:35" x14ac:dyDescent="0.2">
      <c r="V247" s="79">
        <f t="shared" si="381"/>
        <v>21</v>
      </c>
      <c r="W247" s="76">
        <f t="shared" si="389"/>
        <v>87</v>
      </c>
      <c r="X247" s="76">
        <f t="shared" si="382"/>
        <v>22</v>
      </c>
      <c r="Y247" s="76">
        <f t="shared" si="383"/>
        <v>87</v>
      </c>
      <c r="Z247" s="76">
        <f t="shared" si="384"/>
        <v>21</v>
      </c>
      <c r="AA247" s="76">
        <f t="shared" si="390"/>
        <v>87</v>
      </c>
      <c r="AB247" s="76">
        <f t="shared" si="385"/>
        <v>22</v>
      </c>
      <c r="AC247" s="76">
        <f t="shared" si="391"/>
        <v>87</v>
      </c>
      <c r="AD247" s="76">
        <f t="shared" si="386"/>
        <v>21</v>
      </c>
      <c r="AE247" s="76">
        <f t="shared" si="392"/>
        <v>87</v>
      </c>
      <c r="AF247" s="76">
        <f t="shared" si="387"/>
        <v>22</v>
      </c>
      <c r="AG247" s="76">
        <f t="shared" si="393"/>
        <v>87</v>
      </c>
      <c r="AH247" s="76">
        <f t="shared" si="388"/>
        <v>21</v>
      </c>
      <c r="AI247" s="78">
        <f t="shared" si="394"/>
        <v>87</v>
      </c>
    </row>
    <row r="248" spans="22:35" x14ac:dyDescent="0.2">
      <c r="V248" s="79">
        <f t="shared" si="381"/>
        <v>21</v>
      </c>
      <c r="W248" s="76">
        <f t="shared" si="389"/>
        <v>88</v>
      </c>
      <c r="X248" s="76">
        <f t="shared" si="382"/>
        <v>22</v>
      </c>
      <c r="Y248" s="76">
        <f t="shared" si="383"/>
        <v>88</v>
      </c>
      <c r="Z248" s="76">
        <f t="shared" si="384"/>
        <v>21</v>
      </c>
      <c r="AA248" s="76">
        <f t="shared" si="390"/>
        <v>88</v>
      </c>
      <c r="AB248" s="76">
        <f t="shared" si="385"/>
        <v>22</v>
      </c>
      <c r="AC248" s="76">
        <f t="shared" si="391"/>
        <v>88</v>
      </c>
      <c r="AD248" s="76">
        <f t="shared" si="386"/>
        <v>21</v>
      </c>
      <c r="AE248" s="76">
        <f t="shared" si="392"/>
        <v>88</v>
      </c>
      <c r="AF248" s="76">
        <f t="shared" si="387"/>
        <v>23</v>
      </c>
      <c r="AG248" s="76">
        <f t="shared" si="393"/>
        <v>88</v>
      </c>
      <c r="AH248" s="76">
        <f t="shared" si="388"/>
        <v>22</v>
      </c>
      <c r="AI248" s="78">
        <f t="shared" si="394"/>
        <v>88</v>
      </c>
    </row>
    <row r="249" spans="22:35" x14ac:dyDescent="0.2">
      <c r="V249" s="79">
        <f t="shared" si="381"/>
        <v>21</v>
      </c>
      <c r="W249" s="76">
        <f t="shared" si="389"/>
        <v>89</v>
      </c>
      <c r="X249" s="76">
        <f t="shared" si="382"/>
        <v>22</v>
      </c>
      <c r="Y249" s="76">
        <f t="shared" si="383"/>
        <v>89</v>
      </c>
      <c r="Z249" s="76">
        <f t="shared" si="384"/>
        <v>21</v>
      </c>
      <c r="AA249" s="76">
        <f t="shared" si="390"/>
        <v>89</v>
      </c>
      <c r="AB249" s="76">
        <f t="shared" si="385"/>
        <v>22</v>
      </c>
      <c r="AC249" s="76">
        <f t="shared" si="391"/>
        <v>89</v>
      </c>
      <c r="AD249" s="76">
        <f t="shared" si="386"/>
        <v>21</v>
      </c>
      <c r="AE249" s="76">
        <f t="shared" si="392"/>
        <v>89</v>
      </c>
      <c r="AF249" s="76">
        <f t="shared" si="387"/>
        <v>23</v>
      </c>
      <c r="AG249" s="76">
        <f t="shared" si="393"/>
        <v>89</v>
      </c>
      <c r="AH249" s="76">
        <f t="shared" si="388"/>
        <v>22</v>
      </c>
      <c r="AI249" s="78">
        <f t="shared" si="394"/>
        <v>89</v>
      </c>
    </row>
    <row r="250" spans="22:35" x14ac:dyDescent="0.2">
      <c r="V250" s="79">
        <f t="shared" si="381"/>
        <v>22</v>
      </c>
      <c r="W250" s="76">
        <f t="shared" si="389"/>
        <v>90</v>
      </c>
      <c r="X250" s="76">
        <f t="shared" si="382"/>
        <v>22</v>
      </c>
      <c r="Y250" s="76">
        <f t="shared" si="383"/>
        <v>90</v>
      </c>
      <c r="Z250" s="76">
        <f t="shared" si="384"/>
        <v>21</v>
      </c>
      <c r="AA250" s="76">
        <f t="shared" si="390"/>
        <v>90</v>
      </c>
      <c r="AB250" s="76">
        <f t="shared" si="385"/>
        <v>22</v>
      </c>
      <c r="AC250" s="76">
        <f t="shared" si="391"/>
        <v>90</v>
      </c>
      <c r="AD250" s="76">
        <f t="shared" si="386"/>
        <v>22</v>
      </c>
      <c r="AE250" s="76">
        <f t="shared" si="392"/>
        <v>90</v>
      </c>
      <c r="AF250" s="76">
        <f t="shared" si="387"/>
        <v>23</v>
      </c>
      <c r="AG250" s="76">
        <f t="shared" si="393"/>
        <v>90</v>
      </c>
      <c r="AH250" s="76">
        <f t="shared" si="388"/>
        <v>22</v>
      </c>
      <c r="AI250" s="78">
        <f t="shared" si="394"/>
        <v>90</v>
      </c>
    </row>
    <row r="251" spans="22:35" x14ac:dyDescent="0.2">
      <c r="V251" s="79">
        <f t="shared" si="381"/>
        <v>22</v>
      </c>
      <c r="W251" s="76">
        <f t="shared" si="389"/>
        <v>91</v>
      </c>
      <c r="X251" s="76">
        <f t="shared" si="382"/>
        <v>22</v>
      </c>
      <c r="Y251" s="76">
        <f t="shared" si="383"/>
        <v>91</v>
      </c>
      <c r="Z251" s="76">
        <f t="shared" si="384"/>
        <v>22</v>
      </c>
      <c r="AA251" s="76">
        <f t="shared" si="390"/>
        <v>91</v>
      </c>
      <c r="AB251" s="76">
        <f t="shared" si="385"/>
        <v>22</v>
      </c>
      <c r="AC251" s="76">
        <f t="shared" si="391"/>
        <v>91</v>
      </c>
      <c r="AD251" s="76">
        <f t="shared" si="386"/>
        <v>22</v>
      </c>
      <c r="AE251" s="76">
        <f t="shared" si="392"/>
        <v>91</v>
      </c>
      <c r="AF251" s="76">
        <f t="shared" si="387"/>
        <v>23</v>
      </c>
      <c r="AG251" s="76">
        <f t="shared" si="393"/>
        <v>91</v>
      </c>
      <c r="AH251" s="76">
        <f t="shared" si="388"/>
        <v>23</v>
      </c>
      <c r="AI251" s="78">
        <f t="shared" si="394"/>
        <v>91</v>
      </c>
    </row>
    <row r="252" spans="22:35" x14ac:dyDescent="0.2">
      <c r="V252" s="79">
        <f t="shared" si="381"/>
        <v>22</v>
      </c>
      <c r="W252" s="76">
        <f t="shared" si="389"/>
        <v>92</v>
      </c>
      <c r="X252" s="76">
        <f t="shared" si="382"/>
        <v>22</v>
      </c>
      <c r="Y252" s="76">
        <f t="shared" si="383"/>
        <v>92</v>
      </c>
      <c r="Z252" s="76">
        <f t="shared" si="384"/>
        <v>22</v>
      </c>
      <c r="AA252" s="76">
        <f t="shared" si="390"/>
        <v>92</v>
      </c>
      <c r="AB252" s="76">
        <f t="shared" si="385"/>
        <v>23</v>
      </c>
      <c r="AC252" s="76">
        <f t="shared" si="391"/>
        <v>92</v>
      </c>
      <c r="AD252" s="76">
        <f t="shared" si="386"/>
        <v>22</v>
      </c>
      <c r="AE252" s="76">
        <f t="shared" si="392"/>
        <v>92</v>
      </c>
      <c r="AF252" s="76">
        <f t="shared" si="387"/>
        <v>24</v>
      </c>
      <c r="AG252" s="76">
        <f t="shared" si="393"/>
        <v>92</v>
      </c>
      <c r="AH252" s="76">
        <f t="shared" si="388"/>
        <v>23</v>
      </c>
      <c r="AI252" s="78">
        <f t="shared" si="394"/>
        <v>92</v>
      </c>
    </row>
    <row r="253" spans="22:35" x14ac:dyDescent="0.2">
      <c r="V253" s="79">
        <f t="shared" si="381"/>
        <v>23</v>
      </c>
      <c r="W253" s="76">
        <f t="shared" si="389"/>
        <v>93</v>
      </c>
      <c r="X253" s="76">
        <f t="shared" si="382"/>
        <v>23</v>
      </c>
      <c r="Y253" s="76">
        <f t="shared" si="383"/>
        <v>93</v>
      </c>
      <c r="Z253" s="76">
        <f t="shared" si="384"/>
        <v>22</v>
      </c>
      <c r="AA253" s="76">
        <f t="shared" si="390"/>
        <v>93</v>
      </c>
      <c r="AB253" s="76">
        <f t="shared" si="385"/>
        <v>23</v>
      </c>
      <c r="AC253" s="76">
        <f t="shared" si="391"/>
        <v>93</v>
      </c>
      <c r="AD253" s="76">
        <f t="shared" si="386"/>
        <v>22</v>
      </c>
      <c r="AE253" s="76">
        <f t="shared" si="392"/>
        <v>93</v>
      </c>
      <c r="AF253" s="76">
        <f t="shared" si="387"/>
        <v>24</v>
      </c>
      <c r="AG253" s="76">
        <f t="shared" si="393"/>
        <v>93</v>
      </c>
      <c r="AH253" s="76">
        <f t="shared" si="388"/>
        <v>23</v>
      </c>
      <c r="AI253" s="78">
        <f t="shared" si="394"/>
        <v>93</v>
      </c>
    </row>
    <row r="254" spans="22:35" x14ac:dyDescent="0.2">
      <c r="V254" s="79">
        <f t="shared" si="381"/>
        <v>23</v>
      </c>
      <c r="W254" s="76">
        <f t="shared" si="389"/>
        <v>94</v>
      </c>
      <c r="X254" s="76">
        <f t="shared" si="382"/>
        <v>23</v>
      </c>
      <c r="Y254" s="76">
        <f t="shared" si="383"/>
        <v>94</v>
      </c>
      <c r="Z254" s="76">
        <f t="shared" si="384"/>
        <v>23</v>
      </c>
      <c r="AA254" s="76">
        <f t="shared" si="390"/>
        <v>94</v>
      </c>
      <c r="AB254" s="76">
        <f t="shared" si="385"/>
        <v>23</v>
      </c>
      <c r="AC254" s="76">
        <f t="shared" si="391"/>
        <v>94</v>
      </c>
      <c r="AD254" s="76">
        <f t="shared" si="386"/>
        <v>23</v>
      </c>
      <c r="AE254" s="76">
        <f t="shared" si="392"/>
        <v>94</v>
      </c>
      <c r="AF254" s="76">
        <f t="shared" si="387"/>
        <v>24</v>
      </c>
      <c r="AG254" s="76">
        <f t="shared" si="393"/>
        <v>94</v>
      </c>
      <c r="AH254" s="76">
        <f t="shared" si="388"/>
        <v>23</v>
      </c>
      <c r="AI254" s="78">
        <f t="shared" si="394"/>
        <v>94</v>
      </c>
    </row>
    <row r="255" spans="22:35" x14ac:dyDescent="0.2">
      <c r="V255" s="79">
        <f t="shared" si="381"/>
        <v>23</v>
      </c>
      <c r="W255" s="76">
        <f t="shared" si="389"/>
        <v>95</v>
      </c>
      <c r="X255" s="76">
        <f t="shared" si="382"/>
        <v>23</v>
      </c>
      <c r="Y255" s="76">
        <f t="shared" si="383"/>
        <v>95</v>
      </c>
      <c r="Z255" s="76">
        <f t="shared" si="384"/>
        <v>23</v>
      </c>
      <c r="AA255" s="76">
        <f t="shared" si="390"/>
        <v>95</v>
      </c>
      <c r="AB255" s="76">
        <f t="shared" si="385"/>
        <v>24</v>
      </c>
      <c r="AC255" s="76">
        <f t="shared" si="391"/>
        <v>95</v>
      </c>
      <c r="AD255" s="76">
        <f t="shared" si="386"/>
        <v>23</v>
      </c>
      <c r="AE255" s="76">
        <f t="shared" si="392"/>
        <v>95</v>
      </c>
      <c r="AF255" s="76">
        <f t="shared" si="387"/>
        <v>24</v>
      </c>
      <c r="AG255" s="76">
        <f t="shared" si="393"/>
        <v>95</v>
      </c>
      <c r="AH255" s="76">
        <f t="shared" si="388"/>
        <v>24</v>
      </c>
      <c r="AI255" s="78">
        <f t="shared" si="394"/>
        <v>95</v>
      </c>
    </row>
    <row r="256" spans="22:35" x14ac:dyDescent="0.2">
      <c r="V256" s="79">
        <f t="shared" si="381"/>
        <v>23</v>
      </c>
      <c r="W256" s="76">
        <f t="shared" si="389"/>
        <v>96</v>
      </c>
      <c r="X256" s="76">
        <f t="shared" si="382"/>
        <v>23</v>
      </c>
      <c r="Y256" s="76">
        <f t="shared" si="383"/>
        <v>96</v>
      </c>
      <c r="Z256" s="76">
        <f t="shared" si="384"/>
        <v>23</v>
      </c>
      <c r="AA256" s="76">
        <f t="shared" si="390"/>
        <v>96</v>
      </c>
      <c r="AB256" s="76">
        <f t="shared" si="385"/>
        <v>24</v>
      </c>
      <c r="AC256" s="76">
        <f t="shared" si="391"/>
        <v>96</v>
      </c>
      <c r="AD256" s="76">
        <f t="shared" si="386"/>
        <v>23</v>
      </c>
      <c r="AE256" s="76">
        <f t="shared" si="392"/>
        <v>96</v>
      </c>
      <c r="AF256" s="76">
        <f t="shared" si="387"/>
        <v>24</v>
      </c>
      <c r="AG256" s="76">
        <f t="shared" si="393"/>
        <v>96</v>
      </c>
      <c r="AH256" s="76">
        <f t="shared" si="388"/>
        <v>24</v>
      </c>
      <c r="AI256" s="78">
        <f t="shared" si="394"/>
        <v>96</v>
      </c>
    </row>
    <row r="257" spans="22:35" x14ac:dyDescent="0.2">
      <c r="V257" s="79">
        <f t="shared" ref="V257:V287" si="395">IF(K101&lt;&gt;"",1+V256,V256)</f>
        <v>23</v>
      </c>
      <c r="W257" s="76">
        <f t="shared" si="389"/>
        <v>97</v>
      </c>
      <c r="X257" s="76">
        <f t="shared" ref="X257:X287" si="396">IF(L101&lt;&gt;"",1+X256,X256)</f>
        <v>24</v>
      </c>
      <c r="Y257" s="76">
        <f t="shared" si="383"/>
        <v>97</v>
      </c>
      <c r="Z257" s="76">
        <f t="shared" ref="Z257:Z287" si="397">IF(M101&lt;&gt;"",1+Z256,Z256)</f>
        <v>23</v>
      </c>
      <c r="AA257" s="76">
        <f t="shared" si="390"/>
        <v>97</v>
      </c>
      <c r="AB257" s="76">
        <f t="shared" ref="AB257:AB287" si="398">IF(N101&lt;&gt;"",1+AB256,AB256)</f>
        <v>24</v>
      </c>
      <c r="AC257" s="76">
        <f t="shared" si="391"/>
        <v>97</v>
      </c>
      <c r="AD257" s="76">
        <f t="shared" ref="AD257:AD287" si="399">IF(O101&lt;&gt;"",1+AD256,AD256)</f>
        <v>24</v>
      </c>
      <c r="AE257" s="76">
        <f t="shared" si="392"/>
        <v>97</v>
      </c>
      <c r="AF257" s="76">
        <f t="shared" ref="AF257:AF287" si="400">IF(P101&lt;&gt;"",1+AF256,AF256)</f>
        <v>24</v>
      </c>
      <c r="AG257" s="76">
        <f t="shared" si="393"/>
        <v>97</v>
      </c>
      <c r="AH257" s="76">
        <f t="shared" ref="AH257:AH287" si="401">IF(Q101&lt;&gt;"",1+AH256,AH256)</f>
        <v>24</v>
      </c>
      <c r="AI257" s="78">
        <f t="shared" si="394"/>
        <v>97</v>
      </c>
    </row>
    <row r="258" spans="22:35" x14ac:dyDescent="0.2">
      <c r="V258" s="79">
        <f t="shared" si="395"/>
        <v>24</v>
      </c>
      <c r="W258" s="76">
        <f t="shared" si="389"/>
        <v>98</v>
      </c>
      <c r="X258" s="76">
        <f t="shared" si="396"/>
        <v>24</v>
      </c>
      <c r="Y258" s="76">
        <f t="shared" si="383"/>
        <v>98</v>
      </c>
      <c r="Z258" s="76">
        <f t="shared" si="397"/>
        <v>24</v>
      </c>
      <c r="AA258" s="76">
        <f t="shared" si="390"/>
        <v>98</v>
      </c>
      <c r="AB258" s="76">
        <f t="shared" si="398"/>
        <v>24</v>
      </c>
      <c r="AC258" s="76">
        <f t="shared" si="391"/>
        <v>98</v>
      </c>
      <c r="AD258" s="76">
        <f t="shared" si="399"/>
        <v>24</v>
      </c>
      <c r="AE258" s="76">
        <f t="shared" si="392"/>
        <v>98</v>
      </c>
      <c r="AF258" s="76">
        <f t="shared" si="400"/>
        <v>24</v>
      </c>
      <c r="AG258" s="76">
        <f t="shared" si="393"/>
        <v>98</v>
      </c>
      <c r="AH258" s="76">
        <f t="shared" si="401"/>
        <v>24</v>
      </c>
      <c r="AI258" s="78">
        <f t="shared" si="394"/>
        <v>98</v>
      </c>
    </row>
    <row r="259" spans="22:35" x14ac:dyDescent="0.2">
      <c r="V259" s="79">
        <f t="shared" si="395"/>
        <v>24</v>
      </c>
      <c r="W259" s="76">
        <f t="shared" si="389"/>
        <v>99</v>
      </c>
      <c r="X259" s="76">
        <f t="shared" si="396"/>
        <v>24</v>
      </c>
      <c r="Y259" s="76">
        <f t="shared" si="383"/>
        <v>99</v>
      </c>
      <c r="Z259" s="76">
        <f t="shared" si="397"/>
        <v>24</v>
      </c>
      <c r="AA259" s="76">
        <f t="shared" si="390"/>
        <v>99</v>
      </c>
      <c r="AB259" s="76">
        <f t="shared" si="398"/>
        <v>24</v>
      </c>
      <c r="AC259" s="76">
        <f t="shared" si="391"/>
        <v>99</v>
      </c>
      <c r="AD259" s="76">
        <f t="shared" si="399"/>
        <v>24</v>
      </c>
      <c r="AE259" s="76">
        <f t="shared" si="392"/>
        <v>99</v>
      </c>
      <c r="AF259" s="76">
        <f t="shared" si="400"/>
        <v>24</v>
      </c>
      <c r="AG259" s="76">
        <f t="shared" si="393"/>
        <v>99</v>
      </c>
      <c r="AH259" s="76">
        <f t="shared" si="401"/>
        <v>24</v>
      </c>
      <c r="AI259" s="78">
        <f t="shared" si="394"/>
        <v>99</v>
      </c>
    </row>
    <row r="260" spans="22:35" x14ac:dyDescent="0.2">
      <c r="V260" s="79">
        <f t="shared" si="395"/>
        <v>24</v>
      </c>
      <c r="W260" s="76">
        <f t="shared" si="389"/>
        <v>100</v>
      </c>
      <c r="X260" s="76">
        <f t="shared" si="396"/>
        <v>24</v>
      </c>
      <c r="Y260" s="76">
        <f t="shared" si="383"/>
        <v>100</v>
      </c>
      <c r="Z260" s="76">
        <f t="shared" si="397"/>
        <v>24</v>
      </c>
      <c r="AA260" s="76">
        <f t="shared" si="390"/>
        <v>100</v>
      </c>
      <c r="AB260" s="76">
        <f t="shared" si="398"/>
        <v>24</v>
      </c>
      <c r="AC260" s="76">
        <f t="shared" si="391"/>
        <v>100</v>
      </c>
      <c r="AD260" s="76">
        <f t="shared" si="399"/>
        <v>24</v>
      </c>
      <c r="AE260" s="76">
        <f t="shared" si="392"/>
        <v>100</v>
      </c>
      <c r="AF260" s="76">
        <f t="shared" si="400"/>
        <v>24</v>
      </c>
      <c r="AG260" s="76">
        <f t="shared" si="393"/>
        <v>100</v>
      </c>
      <c r="AH260" s="76">
        <f t="shared" si="401"/>
        <v>24</v>
      </c>
      <c r="AI260" s="78">
        <f t="shared" si="394"/>
        <v>100</v>
      </c>
    </row>
    <row r="261" spans="22:35" x14ac:dyDescent="0.2">
      <c r="V261" s="79">
        <f t="shared" si="395"/>
        <v>24</v>
      </c>
      <c r="W261" s="76">
        <f t="shared" si="389"/>
        <v>101</v>
      </c>
      <c r="X261" s="76">
        <f t="shared" si="396"/>
        <v>24</v>
      </c>
      <c r="Y261" s="76">
        <f t="shared" si="383"/>
        <v>101</v>
      </c>
      <c r="Z261" s="76">
        <f t="shared" si="397"/>
        <v>24</v>
      </c>
      <c r="AA261" s="76">
        <f t="shared" si="390"/>
        <v>101</v>
      </c>
      <c r="AB261" s="76">
        <f t="shared" si="398"/>
        <v>24</v>
      </c>
      <c r="AC261" s="76">
        <f t="shared" si="391"/>
        <v>101</v>
      </c>
      <c r="AD261" s="76">
        <f t="shared" si="399"/>
        <v>24</v>
      </c>
      <c r="AE261" s="76">
        <f t="shared" si="392"/>
        <v>101</v>
      </c>
      <c r="AF261" s="76">
        <f t="shared" si="400"/>
        <v>24</v>
      </c>
      <c r="AG261" s="76">
        <f t="shared" si="393"/>
        <v>101</v>
      </c>
      <c r="AH261" s="76">
        <f t="shared" si="401"/>
        <v>24</v>
      </c>
      <c r="AI261" s="78">
        <f t="shared" si="394"/>
        <v>101</v>
      </c>
    </row>
    <row r="262" spans="22:35" x14ac:dyDescent="0.2">
      <c r="V262" s="79">
        <f t="shared" si="395"/>
        <v>24</v>
      </c>
      <c r="W262" s="76">
        <f t="shared" si="389"/>
        <v>102</v>
      </c>
      <c r="X262" s="76">
        <f t="shared" si="396"/>
        <v>24</v>
      </c>
      <c r="Y262" s="76">
        <f t="shared" si="383"/>
        <v>102</v>
      </c>
      <c r="Z262" s="76">
        <f t="shared" si="397"/>
        <v>24</v>
      </c>
      <c r="AA262" s="76">
        <f t="shared" si="390"/>
        <v>102</v>
      </c>
      <c r="AB262" s="76">
        <f t="shared" si="398"/>
        <v>24</v>
      </c>
      <c r="AC262" s="76">
        <f t="shared" si="391"/>
        <v>102</v>
      </c>
      <c r="AD262" s="76">
        <f t="shared" si="399"/>
        <v>24</v>
      </c>
      <c r="AE262" s="76">
        <f t="shared" si="392"/>
        <v>102</v>
      </c>
      <c r="AF262" s="76">
        <f t="shared" si="400"/>
        <v>24</v>
      </c>
      <c r="AG262" s="76">
        <f t="shared" si="393"/>
        <v>102</v>
      </c>
      <c r="AH262" s="76">
        <f t="shared" si="401"/>
        <v>24</v>
      </c>
      <c r="AI262" s="78">
        <f t="shared" si="394"/>
        <v>102</v>
      </c>
    </row>
    <row r="263" spans="22:35" x14ac:dyDescent="0.2">
      <c r="V263" s="79">
        <f t="shared" si="395"/>
        <v>24</v>
      </c>
      <c r="W263" s="76">
        <f t="shared" si="389"/>
        <v>103</v>
      </c>
      <c r="X263" s="76">
        <f t="shared" si="396"/>
        <v>24</v>
      </c>
      <c r="Y263" s="76">
        <f t="shared" si="383"/>
        <v>103</v>
      </c>
      <c r="Z263" s="76">
        <f t="shared" si="397"/>
        <v>24</v>
      </c>
      <c r="AA263" s="76">
        <f t="shared" si="390"/>
        <v>103</v>
      </c>
      <c r="AB263" s="76">
        <f t="shared" si="398"/>
        <v>24</v>
      </c>
      <c r="AC263" s="76">
        <f t="shared" si="391"/>
        <v>103</v>
      </c>
      <c r="AD263" s="76">
        <f t="shared" si="399"/>
        <v>24</v>
      </c>
      <c r="AE263" s="76">
        <f t="shared" si="392"/>
        <v>103</v>
      </c>
      <c r="AF263" s="76">
        <f t="shared" si="400"/>
        <v>24</v>
      </c>
      <c r="AG263" s="76">
        <f t="shared" si="393"/>
        <v>103</v>
      </c>
      <c r="AH263" s="76">
        <f t="shared" si="401"/>
        <v>24</v>
      </c>
      <c r="AI263" s="78">
        <f t="shared" si="394"/>
        <v>103</v>
      </c>
    </row>
    <row r="264" spans="22:35" x14ac:dyDescent="0.2">
      <c r="V264" s="79">
        <f t="shared" si="395"/>
        <v>24</v>
      </c>
      <c r="W264" s="76">
        <f t="shared" si="389"/>
        <v>104</v>
      </c>
      <c r="X264" s="76">
        <f t="shared" si="396"/>
        <v>24</v>
      </c>
      <c r="Y264" s="76">
        <f t="shared" si="383"/>
        <v>104</v>
      </c>
      <c r="Z264" s="76">
        <f t="shared" si="397"/>
        <v>24</v>
      </c>
      <c r="AA264" s="76">
        <f t="shared" si="390"/>
        <v>104</v>
      </c>
      <c r="AB264" s="76">
        <f t="shared" si="398"/>
        <v>24</v>
      </c>
      <c r="AC264" s="76">
        <f t="shared" si="391"/>
        <v>104</v>
      </c>
      <c r="AD264" s="76">
        <f t="shared" si="399"/>
        <v>24</v>
      </c>
      <c r="AE264" s="76">
        <f t="shared" si="392"/>
        <v>104</v>
      </c>
      <c r="AF264" s="76">
        <f t="shared" si="400"/>
        <v>25</v>
      </c>
      <c r="AG264" s="76">
        <f t="shared" si="393"/>
        <v>104</v>
      </c>
      <c r="AH264" s="76">
        <f t="shared" si="401"/>
        <v>25</v>
      </c>
      <c r="AI264" s="78">
        <f t="shared" si="394"/>
        <v>104</v>
      </c>
    </row>
    <row r="265" spans="22:35" x14ac:dyDescent="0.2">
      <c r="V265" s="79">
        <f t="shared" si="395"/>
        <v>24</v>
      </c>
      <c r="W265" s="76">
        <f t="shared" si="389"/>
        <v>105</v>
      </c>
      <c r="X265" s="76">
        <f t="shared" si="396"/>
        <v>24</v>
      </c>
      <c r="Y265" s="76">
        <f t="shared" si="383"/>
        <v>105</v>
      </c>
      <c r="Z265" s="76">
        <f t="shared" si="397"/>
        <v>25</v>
      </c>
      <c r="AA265" s="76">
        <f t="shared" si="390"/>
        <v>105</v>
      </c>
      <c r="AB265" s="76">
        <f t="shared" si="398"/>
        <v>24</v>
      </c>
      <c r="AC265" s="76">
        <f t="shared" si="391"/>
        <v>105</v>
      </c>
      <c r="AD265" s="76">
        <f t="shared" si="399"/>
        <v>25</v>
      </c>
      <c r="AE265" s="76">
        <f t="shared" si="392"/>
        <v>105</v>
      </c>
      <c r="AF265" s="76">
        <f t="shared" si="400"/>
        <v>25</v>
      </c>
      <c r="AG265" s="76">
        <f t="shared" si="393"/>
        <v>105</v>
      </c>
      <c r="AH265" s="76">
        <f t="shared" si="401"/>
        <v>25</v>
      </c>
      <c r="AI265" s="78">
        <f t="shared" si="394"/>
        <v>105</v>
      </c>
    </row>
    <row r="266" spans="22:35" x14ac:dyDescent="0.2">
      <c r="V266" s="79">
        <f t="shared" si="395"/>
        <v>25</v>
      </c>
      <c r="W266" s="76">
        <f t="shared" si="389"/>
        <v>106</v>
      </c>
      <c r="X266" s="76">
        <f t="shared" si="396"/>
        <v>25</v>
      </c>
      <c r="Y266" s="76">
        <f t="shared" si="383"/>
        <v>106</v>
      </c>
      <c r="Z266" s="76">
        <f t="shared" si="397"/>
        <v>25</v>
      </c>
      <c r="AA266" s="76">
        <f t="shared" si="390"/>
        <v>106</v>
      </c>
      <c r="AB266" s="76">
        <f t="shared" si="398"/>
        <v>24</v>
      </c>
      <c r="AC266" s="76">
        <f t="shared" si="391"/>
        <v>106</v>
      </c>
      <c r="AD266" s="76">
        <f t="shared" si="399"/>
        <v>25</v>
      </c>
      <c r="AE266" s="76">
        <f t="shared" si="392"/>
        <v>106</v>
      </c>
      <c r="AF266" s="76">
        <f t="shared" si="400"/>
        <v>25</v>
      </c>
      <c r="AG266" s="76">
        <f t="shared" si="393"/>
        <v>106</v>
      </c>
      <c r="AH266" s="76">
        <f t="shared" si="401"/>
        <v>25</v>
      </c>
      <c r="AI266" s="78">
        <f t="shared" si="394"/>
        <v>106</v>
      </c>
    </row>
    <row r="267" spans="22:35" x14ac:dyDescent="0.2">
      <c r="V267" s="79">
        <f t="shared" si="395"/>
        <v>25</v>
      </c>
      <c r="W267" s="76">
        <f t="shared" si="389"/>
        <v>107</v>
      </c>
      <c r="X267" s="76">
        <f t="shared" si="396"/>
        <v>25</v>
      </c>
      <c r="Y267" s="76">
        <f t="shared" si="383"/>
        <v>107</v>
      </c>
      <c r="Z267" s="76">
        <f t="shared" si="397"/>
        <v>25</v>
      </c>
      <c r="AA267" s="76">
        <f t="shared" si="390"/>
        <v>107</v>
      </c>
      <c r="AB267" s="76">
        <f t="shared" si="398"/>
        <v>25</v>
      </c>
      <c r="AC267" s="76">
        <f t="shared" si="391"/>
        <v>107</v>
      </c>
      <c r="AD267" s="76">
        <f t="shared" si="399"/>
        <v>25</v>
      </c>
      <c r="AE267" s="76">
        <f t="shared" si="392"/>
        <v>107</v>
      </c>
      <c r="AF267" s="76">
        <f t="shared" si="400"/>
        <v>26</v>
      </c>
      <c r="AG267" s="76">
        <f t="shared" si="393"/>
        <v>107</v>
      </c>
      <c r="AH267" s="76">
        <f t="shared" si="401"/>
        <v>25</v>
      </c>
      <c r="AI267" s="78">
        <f t="shared" si="394"/>
        <v>107</v>
      </c>
    </row>
    <row r="268" spans="22:35" x14ac:dyDescent="0.2">
      <c r="V268" s="79">
        <f t="shared" si="395"/>
        <v>25</v>
      </c>
      <c r="W268" s="76">
        <f t="shared" si="389"/>
        <v>108</v>
      </c>
      <c r="X268" s="76">
        <f t="shared" si="396"/>
        <v>26</v>
      </c>
      <c r="Y268" s="76">
        <f t="shared" si="383"/>
        <v>108</v>
      </c>
      <c r="Z268" s="76">
        <f t="shared" si="397"/>
        <v>25</v>
      </c>
      <c r="AA268" s="76">
        <f t="shared" si="390"/>
        <v>108</v>
      </c>
      <c r="AB268" s="76">
        <f t="shared" si="398"/>
        <v>25</v>
      </c>
      <c r="AC268" s="76">
        <f t="shared" si="391"/>
        <v>108</v>
      </c>
      <c r="AD268" s="76">
        <f t="shared" si="399"/>
        <v>26</v>
      </c>
      <c r="AE268" s="76">
        <f t="shared" si="392"/>
        <v>108</v>
      </c>
      <c r="AF268" s="76">
        <f t="shared" si="400"/>
        <v>26</v>
      </c>
      <c r="AG268" s="76">
        <f t="shared" si="393"/>
        <v>108</v>
      </c>
      <c r="AH268" s="76">
        <f t="shared" si="401"/>
        <v>25</v>
      </c>
      <c r="AI268" s="78">
        <f t="shared" si="394"/>
        <v>108</v>
      </c>
    </row>
    <row r="269" spans="22:35" x14ac:dyDescent="0.2">
      <c r="V269" s="79">
        <f t="shared" si="395"/>
        <v>25</v>
      </c>
      <c r="W269" s="76">
        <f t="shared" si="389"/>
        <v>109</v>
      </c>
      <c r="X269" s="76">
        <f t="shared" si="396"/>
        <v>26</v>
      </c>
      <c r="Y269" s="76">
        <f t="shared" si="383"/>
        <v>109</v>
      </c>
      <c r="Z269" s="76">
        <f t="shared" si="397"/>
        <v>26</v>
      </c>
      <c r="AA269" s="76">
        <f t="shared" si="390"/>
        <v>109</v>
      </c>
      <c r="AB269" s="76">
        <f t="shared" si="398"/>
        <v>25</v>
      </c>
      <c r="AC269" s="76">
        <f t="shared" si="391"/>
        <v>109</v>
      </c>
      <c r="AD269" s="76">
        <f t="shared" si="399"/>
        <v>26</v>
      </c>
      <c r="AE269" s="76">
        <f t="shared" si="392"/>
        <v>109</v>
      </c>
      <c r="AF269" s="76">
        <f t="shared" si="400"/>
        <v>26</v>
      </c>
      <c r="AG269" s="76">
        <f t="shared" si="393"/>
        <v>109</v>
      </c>
      <c r="AH269" s="76">
        <f t="shared" si="401"/>
        <v>26</v>
      </c>
      <c r="AI269" s="78">
        <f t="shared" si="394"/>
        <v>109</v>
      </c>
    </row>
    <row r="270" spans="22:35" x14ac:dyDescent="0.2">
      <c r="V270" s="79">
        <f t="shared" si="395"/>
        <v>25</v>
      </c>
      <c r="W270" s="76">
        <f t="shared" si="389"/>
        <v>110</v>
      </c>
      <c r="X270" s="76">
        <f t="shared" si="396"/>
        <v>26</v>
      </c>
      <c r="Y270" s="76">
        <f t="shared" si="383"/>
        <v>110</v>
      </c>
      <c r="Z270" s="76">
        <f t="shared" si="397"/>
        <v>26</v>
      </c>
      <c r="AA270" s="76">
        <f t="shared" si="390"/>
        <v>110</v>
      </c>
      <c r="AB270" s="76">
        <f t="shared" si="398"/>
        <v>25</v>
      </c>
      <c r="AC270" s="76">
        <f t="shared" si="391"/>
        <v>110</v>
      </c>
      <c r="AD270" s="76">
        <f t="shared" si="399"/>
        <v>26</v>
      </c>
      <c r="AE270" s="76">
        <f t="shared" si="392"/>
        <v>110</v>
      </c>
      <c r="AF270" s="76">
        <f t="shared" si="400"/>
        <v>26</v>
      </c>
      <c r="AG270" s="76">
        <f t="shared" si="393"/>
        <v>110</v>
      </c>
      <c r="AH270" s="76">
        <f t="shared" si="401"/>
        <v>26</v>
      </c>
      <c r="AI270" s="78">
        <f t="shared" si="394"/>
        <v>110</v>
      </c>
    </row>
    <row r="271" spans="22:35" x14ac:dyDescent="0.2">
      <c r="V271" s="79">
        <f t="shared" si="395"/>
        <v>25</v>
      </c>
      <c r="W271" s="76">
        <f t="shared" si="389"/>
        <v>111</v>
      </c>
      <c r="X271" s="76">
        <f t="shared" si="396"/>
        <v>26</v>
      </c>
      <c r="Y271" s="76">
        <f t="shared" si="383"/>
        <v>111</v>
      </c>
      <c r="Z271" s="76">
        <f t="shared" si="397"/>
        <v>26</v>
      </c>
      <c r="AA271" s="76">
        <f t="shared" si="390"/>
        <v>111</v>
      </c>
      <c r="AB271" s="76">
        <f t="shared" si="398"/>
        <v>26</v>
      </c>
      <c r="AC271" s="76">
        <f t="shared" si="391"/>
        <v>111</v>
      </c>
      <c r="AD271" s="76">
        <f t="shared" si="399"/>
        <v>27</v>
      </c>
      <c r="AE271" s="76">
        <f t="shared" si="392"/>
        <v>111</v>
      </c>
      <c r="AF271" s="76">
        <f t="shared" si="400"/>
        <v>26</v>
      </c>
      <c r="AG271" s="76">
        <f t="shared" si="393"/>
        <v>111</v>
      </c>
      <c r="AH271" s="76">
        <f t="shared" si="401"/>
        <v>26</v>
      </c>
      <c r="AI271" s="78">
        <f t="shared" si="394"/>
        <v>111</v>
      </c>
    </row>
    <row r="272" spans="22:35" x14ac:dyDescent="0.2">
      <c r="V272" s="79">
        <f t="shared" si="395"/>
        <v>26</v>
      </c>
      <c r="W272" s="76">
        <f t="shared" si="389"/>
        <v>112</v>
      </c>
      <c r="X272" s="76">
        <f t="shared" si="396"/>
        <v>26</v>
      </c>
      <c r="Y272" s="76">
        <f t="shared" si="383"/>
        <v>112</v>
      </c>
      <c r="Z272" s="76">
        <f t="shared" si="397"/>
        <v>27</v>
      </c>
      <c r="AA272" s="76">
        <f t="shared" si="390"/>
        <v>112</v>
      </c>
      <c r="AB272" s="76">
        <f t="shared" si="398"/>
        <v>26</v>
      </c>
      <c r="AC272" s="76">
        <f t="shared" si="391"/>
        <v>112</v>
      </c>
      <c r="AD272" s="76">
        <f t="shared" si="399"/>
        <v>27</v>
      </c>
      <c r="AE272" s="76">
        <f t="shared" si="392"/>
        <v>112</v>
      </c>
      <c r="AF272" s="76">
        <f t="shared" si="400"/>
        <v>26</v>
      </c>
      <c r="AG272" s="76">
        <f t="shared" si="393"/>
        <v>112</v>
      </c>
      <c r="AH272" s="76">
        <f t="shared" si="401"/>
        <v>26</v>
      </c>
      <c r="AI272" s="78">
        <f t="shared" si="394"/>
        <v>112</v>
      </c>
    </row>
    <row r="273" spans="22:35" x14ac:dyDescent="0.2">
      <c r="V273" s="79">
        <f t="shared" si="395"/>
        <v>26</v>
      </c>
      <c r="W273" s="76">
        <f t="shared" si="389"/>
        <v>113</v>
      </c>
      <c r="X273" s="76">
        <f t="shared" si="396"/>
        <v>27</v>
      </c>
      <c r="Y273" s="76">
        <f t="shared" si="383"/>
        <v>113</v>
      </c>
      <c r="Z273" s="76">
        <f t="shared" si="397"/>
        <v>27</v>
      </c>
      <c r="AA273" s="76">
        <f t="shared" si="390"/>
        <v>113</v>
      </c>
      <c r="AB273" s="76">
        <f t="shared" si="398"/>
        <v>26</v>
      </c>
      <c r="AC273" s="76">
        <f t="shared" si="391"/>
        <v>113</v>
      </c>
      <c r="AD273" s="76">
        <f t="shared" si="399"/>
        <v>27</v>
      </c>
      <c r="AE273" s="76">
        <f t="shared" si="392"/>
        <v>113</v>
      </c>
      <c r="AF273" s="76">
        <f t="shared" si="400"/>
        <v>27</v>
      </c>
      <c r="AG273" s="76">
        <f t="shared" si="393"/>
        <v>113</v>
      </c>
      <c r="AH273" s="76">
        <f t="shared" si="401"/>
        <v>26</v>
      </c>
      <c r="AI273" s="78">
        <f t="shared" si="394"/>
        <v>113</v>
      </c>
    </row>
    <row r="274" spans="22:35" x14ac:dyDescent="0.2">
      <c r="V274" s="79">
        <f t="shared" si="395"/>
        <v>26</v>
      </c>
      <c r="W274" s="76">
        <f t="shared" si="389"/>
        <v>114</v>
      </c>
      <c r="X274" s="76">
        <f t="shared" si="396"/>
        <v>27</v>
      </c>
      <c r="Y274" s="76">
        <f t="shared" si="383"/>
        <v>114</v>
      </c>
      <c r="Z274" s="76">
        <f t="shared" si="397"/>
        <v>27</v>
      </c>
      <c r="AA274" s="76">
        <f t="shared" si="390"/>
        <v>114</v>
      </c>
      <c r="AB274" s="76">
        <f t="shared" si="398"/>
        <v>27</v>
      </c>
      <c r="AC274" s="76">
        <f t="shared" si="391"/>
        <v>114</v>
      </c>
      <c r="AD274" s="76">
        <f t="shared" si="399"/>
        <v>27</v>
      </c>
      <c r="AE274" s="76">
        <f t="shared" si="392"/>
        <v>114</v>
      </c>
      <c r="AF274" s="76">
        <f t="shared" si="400"/>
        <v>27</v>
      </c>
      <c r="AG274" s="76">
        <f t="shared" si="393"/>
        <v>114</v>
      </c>
      <c r="AH274" s="76">
        <f t="shared" si="401"/>
        <v>27</v>
      </c>
      <c r="AI274" s="78">
        <f t="shared" si="394"/>
        <v>114</v>
      </c>
    </row>
    <row r="275" spans="22:35" x14ac:dyDescent="0.2">
      <c r="V275" s="79">
        <f t="shared" si="395"/>
        <v>27</v>
      </c>
      <c r="W275" s="76">
        <f t="shared" si="389"/>
        <v>115</v>
      </c>
      <c r="X275" s="76">
        <f t="shared" si="396"/>
        <v>27</v>
      </c>
      <c r="Y275" s="76">
        <f t="shared" si="383"/>
        <v>115</v>
      </c>
      <c r="Z275" s="76">
        <f t="shared" si="397"/>
        <v>27</v>
      </c>
      <c r="AA275" s="76">
        <f t="shared" si="390"/>
        <v>115</v>
      </c>
      <c r="AB275" s="76">
        <f t="shared" si="398"/>
        <v>27</v>
      </c>
      <c r="AC275" s="76">
        <f t="shared" si="391"/>
        <v>115</v>
      </c>
      <c r="AD275" s="76">
        <f t="shared" si="399"/>
        <v>28</v>
      </c>
      <c r="AE275" s="76">
        <f t="shared" si="392"/>
        <v>115</v>
      </c>
      <c r="AF275" s="76">
        <f t="shared" si="400"/>
        <v>27</v>
      </c>
      <c r="AG275" s="76">
        <f t="shared" si="393"/>
        <v>115</v>
      </c>
      <c r="AH275" s="76">
        <f t="shared" si="401"/>
        <v>27</v>
      </c>
      <c r="AI275" s="78">
        <f t="shared" si="394"/>
        <v>115</v>
      </c>
    </row>
    <row r="276" spans="22:35" x14ac:dyDescent="0.2">
      <c r="V276" s="79">
        <f t="shared" si="395"/>
        <v>27</v>
      </c>
      <c r="W276" s="76">
        <f t="shared" si="389"/>
        <v>116</v>
      </c>
      <c r="X276" s="76">
        <f t="shared" si="396"/>
        <v>27</v>
      </c>
      <c r="Y276" s="76">
        <f t="shared" si="383"/>
        <v>116</v>
      </c>
      <c r="Z276" s="76">
        <f t="shared" si="397"/>
        <v>28</v>
      </c>
      <c r="AA276" s="76">
        <f t="shared" si="390"/>
        <v>116</v>
      </c>
      <c r="AB276" s="76">
        <f t="shared" si="398"/>
        <v>27</v>
      </c>
      <c r="AC276" s="76">
        <f t="shared" si="391"/>
        <v>116</v>
      </c>
      <c r="AD276" s="76">
        <f t="shared" si="399"/>
        <v>28</v>
      </c>
      <c r="AE276" s="76">
        <f t="shared" si="392"/>
        <v>116</v>
      </c>
      <c r="AF276" s="76">
        <f t="shared" si="400"/>
        <v>28</v>
      </c>
      <c r="AG276" s="76">
        <f t="shared" si="393"/>
        <v>116</v>
      </c>
      <c r="AH276" s="76">
        <f t="shared" si="401"/>
        <v>27</v>
      </c>
      <c r="AI276" s="78">
        <f t="shared" si="394"/>
        <v>116</v>
      </c>
    </row>
    <row r="277" spans="22:35" x14ac:dyDescent="0.2">
      <c r="V277" s="79">
        <f t="shared" si="395"/>
        <v>27</v>
      </c>
      <c r="W277" s="76">
        <f t="shared" si="389"/>
        <v>117</v>
      </c>
      <c r="X277" s="76">
        <f t="shared" si="396"/>
        <v>28</v>
      </c>
      <c r="Y277" s="76">
        <f t="shared" si="383"/>
        <v>117</v>
      </c>
      <c r="Z277" s="76">
        <f t="shared" si="397"/>
        <v>28</v>
      </c>
      <c r="AA277" s="76">
        <f t="shared" si="390"/>
        <v>117</v>
      </c>
      <c r="AB277" s="76">
        <f t="shared" si="398"/>
        <v>28</v>
      </c>
      <c r="AC277" s="76">
        <f t="shared" si="391"/>
        <v>117</v>
      </c>
      <c r="AD277" s="76">
        <f t="shared" si="399"/>
        <v>28</v>
      </c>
      <c r="AE277" s="76">
        <f t="shared" si="392"/>
        <v>117</v>
      </c>
      <c r="AF277" s="76">
        <f t="shared" si="400"/>
        <v>28</v>
      </c>
      <c r="AG277" s="76">
        <f t="shared" si="393"/>
        <v>117</v>
      </c>
      <c r="AH277" s="76">
        <f t="shared" si="401"/>
        <v>27</v>
      </c>
      <c r="AI277" s="78">
        <f t="shared" si="394"/>
        <v>117</v>
      </c>
    </row>
    <row r="278" spans="22:35" x14ac:dyDescent="0.2">
      <c r="V278" s="79">
        <f t="shared" si="395"/>
        <v>27</v>
      </c>
      <c r="W278" s="76">
        <f t="shared" si="389"/>
        <v>118</v>
      </c>
      <c r="X278" s="76">
        <f t="shared" si="396"/>
        <v>28</v>
      </c>
      <c r="Y278" s="76">
        <f t="shared" si="383"/>
        <v>118</v>
      </c>
      <c r="Z278" s="76">
        <f t="shared" si="397"/>
        <v>28</v>
      </c>
      <c r="AA278" s="76">
        <f t="shared" si="390"/>
        <v>118</v>
      </c>
      <c r="AB278" s="76">
        <f t="shared" si="398"/>
        <v>28</v>
      </c>
      <c r="AC278" s="76">
        <f t="shared" si="391"/>
        <v>118</v>
      </c>
      <c r="AD278" s="76">
        <f t="shared" si="399"/>
        <v>29</v>
      </c>
      <c r="AE278" s="76">
        <f t="shared" si="392"/>
        <v>118</v>
      </c>
      <c r="AF278" s="76">
        <f t="shared" si="400"/>
        <v>28</v>
      </c>
      <c r="AG278" s="76">
        <f t="shared" si="393"/>
        <v>118</v>
      </c>
      <c r="AH278" s="76">
        <f t="shared" si="401"/>
        <v>28</v>
      </c>
      <c r="AI278" s="78">
        <f t="shared" si="394"/>
        <v>118</v>
      </c>
    </row>
    <row r="279" spans="22:35" x14ac:dyDescent="0.2">
      <c r="V279" s="79">
        <f t="shared" si="395"/>
        <v>28</v>
      </c>
      <c r="W279" s="76">
        <f t="shared" si="389"/>
        <v>119</v>
      </c>
      <c r="X279" s="76">
        <f t="shared" si="396"/>
        <v>28</v>
      </c>
      <c r="Y279" s="76">
        <f t="shared" si="383"/>
        <v>119</v>
      </c>
      <c r="Z279" s="76">
        <f t="shared" si="397"/>
        <v>28</v>
      </c>
      <c r="AA279" s="76">
        <f t="shared" si="390"/>
        <v>119</v>
      </c>
      <c r="AB279" s="76">
        <f t="shared" si="398"/>
        <v>28</v>
      </c>
      <c r="AC279" s="76">
        <f t="shared" si="391"/>
        <v>119</v>
      </c>
      <c r="AD279" s="76">
        <f t="shared" si="399"/>
        <v>29</v>
      </c>
      <c r="AE279" s="76">
        <f t="shared" si="392"/>
        <v>119</v>
      </c>
      <c r="AF279" s="76">
        <f t="shared" si="400"/>
        <v>29</v>
      </c>
      <c r="AG279" s="76">
        <f t="shared" si="393"/>
        <v>119</v>
      </c>
      <c r="AH279" s="76">
        <f t="shared" si="401"/>
        <v>28</v>
      </c>
      <c r="AI279" s="78">
        <f t="shared" si="394"/>
        <v>119</v>
      </c>
    </row>
    <row r="280" spans="22:35" x14ac:dyDescent="0.2">
      <c r="V280" s="79">
        <f t="shared" si="395"/>
        <v>28</v>
      </c>
      <c r="W280" s="76">
        <f t="shared" si="389"/>
        <v>120</v>
      </c>
      <c r="X280" s="76">
        <f t="shared" si="396"/>
        <v>29</v>
      </c>
      <c r="Y280" s="76">
        <f t="shared" si="383"/>
        <v>120</v>
      </c>
      <c r="Z280" s="76">
        <f t="shared" si="397"/>
        <v>29</v>
      </c>
      <c r="AA280" s="76">
        <f t="shared" si="390"/>
        <v>120</v>
      </c>
      <c r="AB280" s="76">
        <f t="shared" si="398"/>
        <v>28</v>
      </c>
      <c r="AC280" s="76">
        <f t="shared" si="391"/>
        <v>120</v>
      </c>
      <c r="AD280" s="76">
        <f t="shared" si="399"/>
        <v>29</v>
      </c>
      <c r="AE280" s="76">
        <f t="shared" si="392"/>
        <v>120</v>
      </c>
      <c r="AF280" s="76">
        <f t="shared" si="400"/>
        <v>29</v>
      </c>
      <c r="AG280" s="76">
        <f t="shared" si="393"/>
        <v>120</v>
      </c>
      <c r="AH280" s="76">
        <f t="shared" si="401"/>
        <v>28</v>
      </c>
      <c r="AI280" s="78">
        <f t="shared" si="394"/>
        <v>120</v>
      </c>
    </row>
    <row r="281" spans="22:35" x14ac:dyDescent="0.2">
      <c r="V281" s="79">
        <f t="shared" si="395"/>
        <v>29</v>
      </c>
      <c r="W281" s="76">
        <f t="shared" si="389"/>
        <v>121</v>
      </c>
      <c r="X281" s="76">
        <f t="shared" si="396"/>
        <v>29</v>
      </c>
      <c r="Y281" s="76">
        <f t="shared" si="383"/>
        <v>121</v>
      </c>
      <c r="Z281" s="76">
        <f t="shared" si="397"/>
        <v>29</v>
      </c>
      <c r="AA281" s="76">
        <f t="shared" si="390"/>
        <v>121</v>
      </c>
      <c r="AB281" s="76">
        <f t="shared" si="398"/>
        <v>28</v>
      </c>
      <c r="AC281" s="76">
        <f t="shared" si="391"/>
        <v>121</v>
      </c>
      <c r="AD281" s="76">
        <f t="shared" si="399"/>
        <v>29</v>
      </c>
      <c r="AE281" s="76">
        <f t="shared" si="392"/>
        <v>121</v>
      </c>
      <c r="AF281" s="76">
        <f t="shared" si="400"/>
        <v>29</v>
      </c>
      <c r="AG281" s="76">
        <f t="shared" si="393"/>
        <v>121</v>
      </c>
      <c r="AH281" s="76">
        <f t="shared" si="401"/>
        <v>29</v>
      </c>
      <c r="AI281" s="78">
        <f t="shared" si="394"/>
        <v>121</v>
      </c>
    </row>
    <row r="282" spans="22:35" x14ac:dyDescent="0.2">
      <c r="V282" s="79">
        <f t="shared" si="395"/>
        <v>29</v>
      </c>
      <c r="W282" s="76">
        <f t="shared" si="389"/>
        <v>122</v>
      </c>
      <c r="X282" s="76">
        <f t="shared" si="396"/>
        <v>29</v>
      </c>
      <c r="Y282" s="76">
        <f t="shared" si="383"/>
        <v>122</v>
      </c>
      <c r="Z282" s="76">
        <f t="shared" si="397"/>
        <v>29</v>
      </c>
      <c r="AA282" s="76">
        <f t="shared" si="390"/>
        <v>122</v>
      </c>
      <c r="AB282" s="76">
        <f t="shared" si="398"/>
        <v>28</v>
      </c>
      <c r="AC282" s="76">
        <f t="shared" si="391"/>
        <v>122</v>
      </c>
      <c r="AD282" s="76">
        <f t="shared" si="399"/>
        <v>30</v>
      </c>
      <c r="AE282" s="76">
        <f t="shared" si="392"/>
        <v>122</v>
      </c>
      <c r="AF282" s="76">
        <f t="shared" si="400"/>
        <v>30</v>
      </c>
      <c r="AG282" s="76">
        <f t="shared" si="393"/>
        <v>122</v>
      </c>
      <c r="AH282" s="76">
        <f t="shared" si="401"/>
        <v>29</v>
      </c>
      <c r="AI282" s="78">
        <f t="shared" si="394"/>
        <v>122</v>
      </c>
    </row>
    <row r="283" spans="22:35" x14ac:dyDescent="0.2">
      <c r="V283" s="79">
        <f t="shared" si="395"/>
        <v>29</v>
      </c>
      <c r="W283" s="76">
        <f t="shared" si="389"/>
        <v>123</v>
      </c>
      <c r="X283" s="76">
        <f t="shared" si="396"/>
        <v>29</v>
      </c>
      <c r="Y283" s="76">
        <f t="shared" si="383"/>
        <v>123</v>
      </c>
      <c r="Z283" s="76">
        <f t="shared" si="397"/>
        <v>30</v>
      </c>
      <c r="AA283" s="76">
        <f t="shared" si="390"/>
        <v>123</v>
      </c>
      <c r="AB283" s="76">
        <f t="shared" si="398"/>
        <v>29</v>
      </c>
      <c r="AC283" s="76">
        <f t="shared" si="391"/>
        <v>123</v>
      </c>
      <c r="AD283" s="76">
        <f t="shared" si="399"/>
        <v>30</v>
      </c>
      <c r="AE283" s="76">
        <f t="shared" si="392"/>
        <v>123</v>
      </c>
      <c r="AF283" s="76">
        <f t="shared" si="400"/>
        <v>30</v>
      </c>
      <c r="AG283" s="76">
        <f t="shared" si="393"/>
        <v>123</v>
      </c>
      <c r="AH283" s="76">
        <f t="shared" si="401"/>
        <v>29</v>
      </c>
      <c r="AI283" s="78">
        <f t="shared" si="394"/>
        <v>123</v>
      </c>
    </row>
    <row r="284" spans="22:35" x14ac:dyDescent="0.2">
      <c r="V284" s="79">
        <f t="shared" si="395"/>
        <v>29</v>
      </c>
      <c r="W284" s="76">
        <f t="shared" si="389"/>
        <v>124</v>
      </c>
      <c r="X284" s="76">
        <f t="shared" si="396"/>
        <v>29</v>
      </c>
      <c r="Y284" s="76">
        <f t="shared" si="383"/>
        <v>124</v>
      </c>
      <c r="Z284" s="76">
        <f t="shared" si="397"/>
        <v>30</v>
      </c>
      <c r="AA284" s="76">
        <f t="shared" si="390"/>
        <v>124</v>
      </c>
      <c r="AB284" s="76">
        <f t="shared" si="398"/>
        <v>29</v>
      </c>
      <c r="AC284" s="76">
        <f t="shared" si="391"/>
        <v>124</v>
      </c>
      <c r="AD284" s="76">
        <f t="shared" si="399"/>
        <v>30</v>
      </c>
      <c r="AE284" s="76">
        <f t="shared" si="392"/>
        <v>124</v>
      </c>
      <c r="AF284" s="76">
        <f t="shared" si="400"/>
        <v>30</v>
      </c>
      <c r="AG284" s="76">
        <f t="shared" si="393"/>
        <v>124</v>
      </c>
      <c r="AH284" s="76">
        <f t="shared" si="401"/>
        <v>29</v>
      </c>
      <c r="AI284" s="78">
        <f t="shared" si="394"/>
        <v>124</v>
      </c>
    </row>
    <row r="285" spans="22:35" x14ac:dyDescent="0.2">
      <c r="V285" s="79">
        <f t="shared" si="395"/>
        <v>29</v>
      </c>
      <c r="W285" s="76">
        <f t="shared" si="389"/>
        <v>125</v>
      </c>
      <c r="X285" s="76">
        <f t="shared" si="396"/>
        <v>30</v>
      </c>
      <c r="Y285" s="76">
        <f t="shared" si="383"/>
        <v>125</v>
      </c>
      <c r="Z285" s="76">
        <f t="shared" si="397"/>
        <v>30</v>
      </c>
      <c r="AA285" s="76">
        <f t="shared" si="390"/>
        <v>125</v>
      </c>
      <c r="AB285" s="76">
        <f t="shared" si="398"/>
        <v>29</v>
      </c>
      <c r="AC285" s="76">
        <f t="shared" si="391"/>
        <v>125</v>
      </c>
      <c r="AD285" s="76">
        <f t="shared" si="399"/>
        <v>30</v>
      </c>
      <c r="AE285" s="76">
        <f t="shared" si="392"/>
        <v>125</v>
      </c>
      <c r="AF285" s="76">
        <f t="shared" si="400"/>
        <v>30</v>
      </c>
      <c r="AG285" s="76">
        <f t="shared" si="393"/>
        <v>125</v>
      </c>
      <c r="AH285" s="76">
        <f t="shared" si="401"/>
        <v>30</v>
      </c>
      <c r="AI285" s="78">
        <f t="shared" si="394"/>
        <v>125</v>
      </c>
    </row>
    <row r="286" spans="22:35" x14ac:dyDescent="0.2">
      <c r="V286" s="79">
        <f t="shared" si="395"/>
        <v>30</v>
      </c>
      <c r="W286" s="76">
        <f t="shared" si="389"/>
        <v>126</v>
      </c>
      <c r="X286" s="76">
        <f t="shared" si="396"/>
        <v>30</v>
      </c>
      <c r="Y286" s="76">
        <f t="shared" si="383"/>
        <v>126</v>
      </c>
      <c r="Z286" s="76">
        <f t="shared" si="397"/>
        <v>30</v>
      </c>
      <c r="AA286" s="76">
        <f t="shared" si="390"/>
        <v>126</v>
      </c>
      <c r="AB286" s="76">
        <f t="shared" si="398"/>
        <v>30</v>
      </c>
      <c r="AC286" s="76">
        <f t="shared" si="391"/>
        <v>126</v>
      </c>
      <c r="AD286" s="76">
        <f t="shared" si="399"/>
        <v>30</v>
      </c>
      <c r="AE286" s="76">
        <f t="shared" si="392"/>
        <v>126</v>
      </c>
      <c r="AF286" s="76">
        <f t="shared" si="400"/>
        <v>30</v>
      </c>
      <c r="AG286" s="76">
        <f t="shared" si="393"/>
        <v>126</v>
      </c>
      <c r="AH286" s="76">
        <f t="shared" si="401"/>
        <v>30</v>
      </c>
      <c r="AI286" s="78">
        <f t="shared" si="394"/>
        <v>126</v>
      </c>
    </row>
    <row r="287" spans="22:35" x14ac:dyDescent="0.2">
      <c r="V287" s="79">
        <f t="shared" si="395"/>
        <v>30</v>
      </c>
      <c r="W287" s="76">
        <f>W286+1</f>
        <v>127</v>
      </c>
      <c r="X287" s="76">
        <f t="shared" si="396"/>
        <v>30</v>
      </c>
      <c r="Y287" s="76">
        <f t="shared" si="383"/>
        <v>127</v>
      </c>
      <c r="Z287" s="76">
        <f t="shared" si="397"/>
        <v>31</v>
      </c>
      <c r="AA287" s="76">
        <f t="shared" si="390"/>
        <v>127</v>
      </c>
      <c r="AB287" s="76">
        <f t="shared" si="398"/>
        <v>30</v>
      </c>
      <c r="AC287" s="76">
        <f t="shared" si="391"/>
        <v>127</v>
      </c>
      <c r="AD287" s="76">
        <f t="shared" si="399"/>
        <v>31</v>
      </c>
      <c r="AE287" s="76">
        <f t="shared" si="392"/>
        <v>127</v>
      </c>
      <c r="AF287" s="76">
        <f t="shared" si="400"/>
        <v>30</v>
      </c>
      <c r="AG287" s="76">
        <f t="shared" si="393"/>
        <v>127</v>
      </c>
      <c r="AH287" s="76">
        <f t="shared" si="401"/>
        <v>30</v>
      </c>
      <c r="AI287" s="78">
        <f t="shared" si="394"/>
        <v>127</v>
      </c>
    </row>
    <row r="288" spans="22:35" x14ac:dyDescent="0.2">
      <c r="V288" s="79">
        <f t="shared" ref="V288" si="402">IF(K132&lt;&gt;"",1+V287,V287)</f>
        <v>31</v>
      </c>
      <c r="W288" s="76">
        <f t="shared" si="389"/>
        <v>128</v>
      </c>
      <c r="X288" s="76">
        <f t="shared" ref="X288" si="403">IF(L132&lt;&gt;"",1+X287,X287)</f>
        <v>30</v>
      </c>
      <c r="Y288" s="76">
        <f t="shared" si="383"/>
        <v>128</v>
      </c>
      <c r="Z288" s="76">
        <f t="shared" ref="Z288" si="404">IF(M132&lt;&gt;"",1+Z287,Z287)</f>
        <v>31</v>
      </c>
      <c r="AA288" s="76">
        <f t="shared" si="390"/>
        <v>128</v>
      </c>
      <c r="AB288" s="76">
        <f t="shared" ref="AB288" si="405">IF(N132&lt;&gt;"",1+AB287,AB287)</f>
        <v>30</v>
      </c>
      <c r="AC288" s="76">
        <f t="shared" si="391"/>
        <v>128</v>
      </c>
      <c r="AD288" s="76">
        <f t="shared" ref="AD288" si="406">IF(O132&lt;&gt;"",1+AD287,AD287)</f>
        <v>31</v>
      </c>
      <c r="AE288" s="76">
        <f t="shared" si="392"/>
        <v>128</v>
      </c>
      <c r="AF288" s="76">
        <f t="shared" ref="AF288" si="407">IF(P132&lt;&gt;"",1+AF287,AF287)</f>
        <v>31</v>
      </c>
      <c r="AG288" s="76">
        <f t="shared" si="393"/>
        <v>128</v>
      </c>
      <c r="AH288" s="76">
        <f t="shared" ref="AH288" si="408">IF(Q132&lt;&gt;"",1+AH287,AH287)</f>
        <v>30</v>
      </c>
      <c r="AI288" s="78">
        <f t="shared" si="394"/>
        <v>128</v>
      </c>
    </row>
    <row r="289" spans="22:35" x14ac:dyDescent="0.2">
      <c r="V289" s="79">
        <f t="shared" ref="V289:V310" si="409">IF(K133&lt;&gt;"",1+V288,V288)</f>
        <v>31</v>
      </c>
      <c r="W289" s="76">
        <f t="shared" si="389"/>
        <v>129</v>
      </c>
      <c r="X289" s="76">
        <f t="shared" ref="X289:X310" si="410">IF(L133&lt;&gt;"",1+X288,X288)</f>
        <v>30</v>
      </c>
      <c r="Y289" s="76">
        <f t="shared" ref="Y289:Y310" si="411">W289</f>
        <v>129</v>
      </c>
      <c r="Z289" s="76">
        <f t="shared" ref="Z289:Z310" si="412">IF(M133&lt;&gt;"",1+Z288,Z288)</f>
        <v>31</v>
      </c>
      <c r="AA289" s="76">
        <f t="shared" si="390"/>
        <v>129</v>
      </c>
      <c r="AB289" s="76">
        <f t="shared" ref="AB289:AB310" si="413">IF(N133&lt;&gt;"",1+AB288,AB288)</f>
        <v>31</v>
      </c>
      <c r="AC289" s="76">
        <f t="shared" si="391"/>
        <v>129</v>
      </c>
      <c r="AD289" s="76">
        <f t="shared" ref="AD289:AD310" si="414">IF(O133&lt;&gt;"",1+AD288,AD288)</f>
        <v>31</v>
      </c>
      <c r="AE289" s="76">
        <f t="shared" si="392"/>
        <v>129</v>
      </c>
      <c r="AF289" s="76">
        <f t="shared" ref="AF289:AF310" si="415">IF(P133&lt;&gt;"",1+AF288,AF288)</f>
        <v>31</v>
      </c>
      <c r="AG289" s="76">
        <f t="shared" si="393"/>
        <v>129</v>
      </c>
      <c r="AH289" s="76">
        <f t="shared" ref="AH289:AH310" si="416">IF(Q133&lt;&gt;"",1+AH288,AH288)</f>
        <v>31</v>
      </c>
      <c r="AI289" s="78">
        <f t="shared" si="394"/>
        <v>129</v>
      </c>
    </row>
    <row r="290" spans="22:35" x14ac:dyDescent="0.2">
      <c r="V290" s="79">
        <f t="shared" si="409"/>
        <v>31</v>
      </c>
      <c r="W290" s="76">
        <f t="shared" si="389"/>
        <v>130</v>
      </c>
      <c r="X290" s="76">
        <f t="shared" si="410"/>
        <v>31</v>
      </c>
      <c r="Y290" s="76">
        <f t="shared" si="411"/>
        <v>130</v>
      </c>
      <c r="Z290" s="76">
        <f t="shared" si="412"/>
        <v>32</v>
      </c>
      <c r="AA290" s="76">
        <f t="shared" si="390"/>
        <v>130</v>
      </c>
      <c r="AB290" s="76">
        <f t="shared" si="413"/>
        <v>31</v>
      </c>
      <c r="AC290" s="76">
        <f t="shared" si="391"/>
        <v>130</v>
      </c>
      <c r="AD290" s="76">
        <f t="shared" si="414"/>
        <v>31</v>
      </c>
      <c r="AE290" s="76">
        <f t="shared" si="392"/>
        <v>130</v>
      </c>
      <c r="AF290" s="76">
        <f t="shared" si="415"/>
        <v>31</v>
      </c>
      <c r="AG290" s="76">
        <f t="shared" si="393"/>
        <v>130</v>
      </c>
      <c r="AH290" s="76">
        <f t="shared" si="416"/>
        <v>31</v>
      </c>
      <c r="AI290" s="78">
        <f t="shared" si="394"/>
        <v>130</v>
      </c>
    </row>
    <row r="291" spans="22:35" x14ac:dyDescent="0.2">
      <c r="V291" s="79">
        <f t="shared" si="409"/>
        <v>31</v>
      </c>
      <c r="W291" s="76">
        <f t="shared" ref="W291:W310" si="417">W290+1</f>
        <v>131</v>
      </c>
      <c r="X291" s="76">
        <f t="shared" si="410"/>
        <v>31</v>
      </c>
      <c r="Y291" s="76">
        <f t="shared" si="411"/>
        <v>131</v>
      </c>
      <c r="Z291" s="76">
        <f t="shared" si="412"/>
        <v>32</v>
      </c>
      <c r="AA291" s="76">
        <f t="shared" si="390"/>
        <v>131</v>
      </c>
      <c r="AB291" s="76">
        <f t="shared" si="413"/>
        <v>31</v>
      </c>
      <c r="AC291" s="76">
        <f t="shared" si="391"/>
        <v>131</v>
      </c>
      <c r="AD291" s="76">
        <f t="shared" si="414"/>
        <v>31</v>
      </c>
      <c r="AE291" s="76">
        <f t="shared" si="392"/>
        <v>131</v>
      </c>
      <c r="AF291" s="76">
        <f t="shared" si="415"/>
        <v>31</v>
      </c>
      <c r="AG291" s="76">
        <f t="shared" si="393"/>
        <v>131</v>
      </c>
      <c r="AH291" s="76">
        <f t="shared" si="416"/>
        <v>31</v>
      </c>
      <c r="AI291" s="78">
        <f t="shared" si="394"/>
        <v>131</v>
      </c>
    </row>
    <row r="292" spans="22:35" x14ac:dyDescent="0.2">
      <c r="V292" s="79">
        <f t="shared" si="409"/>
        <v>31</v>
      </c>
      <c r="W292" s="76">
        <f t="shared" si="417"/>
        <v>132</v>
      </c>
      <c r="X292" s="76">
        <f t="shared" si="410"/>
        <v>31</v>
      </c>
      <c r="Y292" s="76">
        <f t="shared" si="411"/>
        <v>132</v>
      </c>
      <c r="Z292" s="76">
        <f t="shared" si="412"/>
        <v>32</v>
      </c>
      <c r="AA292" s="76">
        <f t="shared" si="390"/>
        <v>132</v>
      </c>
      <c r="AB292" s="76">
        <f t="shared" si="413"/>
        <v>31</v>
      </c>
      <c r="AC292" s="76">
        <f t="shared" si="391"/>
        <v>132</v>
      </c>
      <c r="AD292" s="76">
        <f t="shared" si="414"/>
        <v>32</v>
      </c>
      <c r="AE292" s="76">
        <f t="shared" si="392"/>
        <v>132</v>
      </c>
      <c r="AF292" s="76">
        <f t="shared" si="415"/>
        <v>32</v>
      </c>
      <c r="AG292" s="76">
        <f t="shared" si="393"/>
        <v>132</v>
      </c>
      <c r="AH292" s="76">
        <f t="shared" si="416"/>
        <v>31</v>
      </c>
      <c r="AI292" s="78">
        <f t="shared" si="394"/>
        <v>132</v>
      </c>
    </row>
    <row r="293" spans="22:35" x14ac:dyDescent="0.2">
      <c r="V293" s="79">
        <f t="shared" si="409"/>
        <v>31</v>
      </c>
      <c r="W293" s="76">
        <f t="shared" si="417"/>
        <v>133</v>
      </c>
      <c r="X293" s="76">
        <f t="shared" si="410"/>
        <v>32</v>
      </c>
      <c r="Y293" s="76">
        <f t="shared" si="411"/>
        <v>133</v>
      </c>
      <c r="Z293" s="76">
        <f t="shared" si="412"/>
        <v>32</v>
      </c>
      <c r="AA293" s="76">
        <f t="shared" si="390"/>
        <v>133</v>
      </c>
      <c r="AB293" s="76">
        <f t="shared" si="413"/>
        <v>32</v>
      </c>
      <c r="AC293" s="76">
        <f t="shared" si="391"/>
        <v>133</v>
      </c>
      <c r="AD293" s="76">
        <f t="shared" si="414"/>
        <v>32</v>
      </c>
      <c r="AE293" s="76">
        <f t="shared" si="392"/>
        <v>133</v>
      </c>
      <c r="AF293" s="76">
        <f t="shared" si="415"/>
        <v>32</v>
      </c>
      <c r="AG293" s="76">
        <f t="shared" si="393"/>
        <v>133</v>
      </c>
      <c r="AH293" s="76">
        <f t="shared" si="416"/>
        <v>31</v>
      </c>
      <c r="AI293" s="78">
        <f t="shared" si="394"/>
        <v>133</v>
      </c>
    </row>
    <row r="294" spans="22:35" x14ac:dyDescent="0.2">
      <c r="V294" s="79">
        <f t="shared" si="409"/>
        <v>32</v>
      </c>
      <c r="W294" s="76">
        <f t="shared" si="417"/>
        <v>134</v>
      </c>
      <c r="X294" s="76">
        <f t="shared" si="410"/>
        <v>32</v>
      </c>
      <c r="Y294" s="76">
        <f t="shared" si="411"/>
        <v>134</v>
      </c>
      <c r="Z294" s="76">
        <f t="shared" si="412"/>
        <v>33</v>
      </c>
      <c r="AA294" s="76">
        <f t="shared" si="390"/>
        <v>134</v>
      </c>
      <c r="AB294" s="76">
        <f t="shared" si="413"/>
        <v>32</v>
      </c>
      <c r="AC294" s="76">
        <f t="shared" si="391"/>
        <v>134</v>
      </c>
      <c r="AD294" s="76">
        <f t="shared" si="414"/>
        <v>32</v>
      </c>
      <c r="AE294" s="76">
        <f t="shared" si="392"/>
        <v>134</v>
      </c>
      <c r="AF294" s="76">
        <f t="shared" si="415"/>
        <v>32</v>
      </c>
      <c r="AG294" s="76">
        <f t="shared" si="393"/>
        <v>134</v>
      </c>
      <c r="AH294" s="76">
        <f t="shared" si="416"/>
        <v>31</v>
      </c>
      <c r="AI294" s="78">
        <f t="shared" si="394"/>
        <v>134</v>
      </c>
    </row>
    <row r="295" spans="22:35" x14ac:dyDescent="0.2">
      <c r="V295" s="79">
        <f t="shared" si="409"/>
        <v>32</v>
      </c>
      <c r="W295" s="76">
        <f t="shared" si="417"/>
        <v>135</v>
      </c>
      <c r="X295" s="76">
        <f t="shared" si="410"/>
        <v>32</v>
      </c>
      <c r="Y295" s="76">
        <f t="shared" si="411"/>
        <v>135</v>
      </c>
      <c r="Z295" s="76">
        <f t="shared" si="412"/>
        <v>33</v>
      </c>
      <c r="AA295" s="76">
        <f t="shared" si="390"/>
        <v>135</v>
      </c>
      <c r="AB295" s="76">
        <f t="shared" si="413"/>
        <v>32</v>
      </c>
      <c r="AC295" s="76">
        <f t="shared" si="391"/>
        <v>135</v>
      </c>
      <c r="AD295" s="76">
        <f t="shared" si="414"/>
        <v>32</v>
      </c>
      <c r="AE295" s="76">
        <f t="shared" si="392"/>
        <v>135</v>
      </c>
      <c r="AF295" s="76">
        <f t="shared" si="415"/>
        <v>33</v>
      </c>
      <c r="AG295" s="76">
        <f t="shared" si="393"/>
        <v>135</v>
      </c>
      <c r="AH295" s="76">
        <f t="shared" si="416"/>
        <v>32</v>
      </c>
      <c r="AI295" s="78">
        <f t="shared" si="394"/>
        <v>135</v>
      </c>
    </row>
    <row r="296" spans="22:35" x14ac:dyDescent="0.2">
      <c r="V296" s="79">
        <f t="shared" si="409"/>
        <v>32</v>
      </c>
      <c r="W296" s="76">
        <f t="shared" si="417"/>
        <v>136</v>
      </c>
      <c r="X296" s="76">
        <f t="shared" si="410"/>
        <v>33</v>
      </c>
      <c r="Y296" s="76">
        <f t="shared" si="411"/>
        <v>136</v>
      </c>
      <c r="Z296" s="76">
        <f t="shared" si="412"/>
        <v>33</v>
      </c>
      <c r="AA296" s="76">
        <f t="shared" si="390"/>
        <v>136</v>
      </c>
      <c r="AB296" s="76">
        <f t="shared" si="413"/>
        <v>32</v>
      </c>
      <c r="AC296" s="76">
        <f t="shared" si="391"/>
        <v>136</v>
      </c>
      <c r="AD296" s="76">
        <f t="shared" si="414"/>
        <v>33</v>
      </c>
      <c r="AE296" s="76">
        <f t="shared" si="392"/>
        <v>136</v>
      </c>
      <c r="AF296" s="76">
        <f t="shared" si="415"/>
        <v>33</v>
      </c>
      <c r="AG296" s="76">
        <f t="shared" si="393"/>
        <v>136</v>
      </c>
      <c r="AH296" s="76">
        <f t="shared" si="416"/>
        <v>32</v>
      </c>
      <c r="AI296" s="78">
        <f t="shared" si="394"/>
        <v>136</v>
      </c>
    </row>
    <row r="297" spans="22:35" x14ac:dyDescent="0.2">
      <c r="V297" s="79">
        <f t="shared" si="409"/>
        <v>33</v>
      </c>
      <c r="W297" s="76">
        <f t="shared" si="417"/>
        <v>137</v>
      </c>
      <c r="X297" s="76">
        <f t="shared" si="410"/>
        <v>33</v>
      </c>
      <c r="Y297" s="76">
        <f t="shared" si="411"/>
        <v>137</v>
      </c>
      <c r="Z297" s="76">
        <f t="shared" si="412"/>
        <v>33</v>
      </c>
      <c r="AA297" s="76">
        <f t="shared" si="390"/>
        <v>137</v>
      </c>
      <c r="AB297" s="76">
        <f t="shared" si="413"/>
        <v>33</v>
      </c>
      <c r="AC297" s="76">
        <f t="shared" si="391"/>
        <v>137</v>
      </c>
      <c r="AD297" s="76">
        <f t="shared" si="414"/>
        <v>33</v>
      </c>
      <c r="AE297" s="76">
        <f t="shared" si="392"/>
        <v>137</v>
      </c>
      <c r="AF297" s="76">
        <f t="shared" si="415"/>
        <v>33</v>
      </c>
      <c r="AG297" s="76">
        <f t="shared" si="393"/>
        <v>137</v>
      </c>
      <c r="AH297" s="76">
        <f t="shared" si="416"/>
        <v>32</v>
      </c>
      <c r="AI297" s="78">
        <f t="shared" si="394"/>
        <v>137</v>
      </c>
    </row>
    <row r="298" spans="22:35" x14ac:dyDescent="0.2">
      <c r="V298" s="79">
        <f t="shared" si="409"/>
        <v>33</v>
      </c>
      <c r="W298" s="76">
        <f t="shared" si="417"/>
        <v>138</v>
      </c>
      <c r="X298" s="76">
        <f t="shared" si="410"/>
        <v>33</v>
      </c>
      <c r="Y298" s="76">
        <f t="shared" si="411"/>
        <v>138</v>
      </c>
      <c r="Z298" s="76">
        <f t="shared" si="412"/>
        <v>33</v>
      </c>
      <c r="AA298" s="76">
        <f t="shared" si="390"/>
        <v>138</v>
      </c>
      <c r="AB298" s="76">
        <f t="shared" si="413"/>
        <v>33</v>
      </c>
      <c r="AC298" s="76">
        <f t="shared" si="391"/>
        <v>138</v>
      </c>
      <c r="AD298" s="76">
        <f t="shared" si="414"/>
        <v>33</v>
      </c>
      <c r="AE298" s="76">
        <f t="shared" si="392"/>
        <v>138</v>
      </c>
      <c r="AF298" s="76">
        <f t="shared" si="415"/>
        <v>33</v>
      </c>
      <c r="AG298" s="76">
        <f t="shared" si="393"/>
        <v>138</v>
      </c>
      <c r="AH298" s="76">
        <f t="shared" si="416"/>
        <v>32</v>
      </c>
      <c r="AI298" s="78">
        <f t="shared" si="394"/>
        <v>138</v>
      </c>
    </row>
    <row r="299" spans="22:35" x14ac:dyDescent="0.2">
      <c r="V299" s="79">
        <f t="shared" si="409"/>
        <v>33</v>
      </c>
      <c r="W299" s="76">
        <f t="shared" si="417"/>
        <v>139</v>
      </c>
      <c r="X299" s="76">
        <f t="shared" si="410"/>
        <v>33</v>
      </c>
      <c r="Y299" s="76">
        <f t="shared" si="411"/>
        <v>139</v>
      </c>
      <c r="Z299" s="76">
        <f t="shared" si="412"/>
        <v>34</v>
      </c>
      <c r="AA299" s="76">
        <f t="shared" si="390"/>
        <v>139</v>
      </c>
      <c r="AB299" s="76">
        <f t="shared" si="413"/>
        <v>33</v>
      </c>
      <c r="AC299" s="76">
        <f t="shared" si="391"/>
        <v>139</v>
      </c>
      <c r="AD299" s="76">
        <f t="shared" si="414"/>
        <v>33</v>
      </c>
      <c r="AE299" s="76">
        <f t="shared" si="392"/>
        <v>139</v>
      </c>
      <c r="AF299" s="76">
        <f t="shared" si="415"/>
        <v>34</v>
      </c>
      <c r="AG299" s="76">
        <f t="shared" si="393"/>
        <v>139</v>
      </c>
      <c r="AH299" s="76">
        <f t="shared" si="416"/>
        <v>32</v>
      </c>
      <c r="AI299" s="78">
        <f t="shared" si="394"/>
        <v>139</v>
      </c>
    </row>
    <row r="300" spans="22:35" x14ac:dyDescent="0.2">
      <c r="V300" s="79">
        <f t="shared" si="409"/>
        <v>33</v>
      </c>
      <c r="W300" s="76">
        <f t="shared" si="417"/>
        <v>140</v>
      </c>
      <c r="X300" s="76">
        <f t="shared" si="410"/>
        <v>34</v>
      </c>
      <c r="Y300" s="76">
        <f t="shared" si="411"/>
        <v>140</v>
      </c>
      <c r="Z300" s="76">
        <f t="shared" si="412"/>
        <v>34</v>
      </c>
      <c r="AA300" s="76">
        <f t="shared" si="390"/>
        <v>140</v>
      </c>
      <c r="AB300" s="76">
        <f t="shared" si="413"/>
        <v>33</v>
      </c>
      <c r="AC300" s="76">
        <f t="shared" si="391"/>
        <v>140</v>
      </c>
      <c r="AD300" s="76">
        <f t="shared" si="414"/>
        <v>33</v>
      </c>
      <c r="AE300" s="76">
        <f t="shared" si="392"/>
        <v>140</v>
      </c>
      <c r="AF300" s="76">
        <f t="shared" si="415"/>
        <v>34</v>
      </c>
      <c r="AG300" s="76">
        <f t="shared" si="393"/>
        <v>140</v>
      </c>
      <c r="AH300" s="76">
        <f t="shared" si="416"/>
        <v>33</v>
      </c>
      <c r="AI300" s="78">
        <f t="shared" si="394"/>
        <v>140</v>
      </c>
    </row>
    <row r="301" spans="22:35" x14ac:dyDescent="0.2">
      <c r="V301" s="79">
        <f t="shared" si="409"/>
        <v>34</v>
      </c>
      <c r="W301" s="76">
        <f t="shared" si="417"/>
        <v>141</v>
      </c>
      <c r="X301" s="76">
        <f t="shared" si="410"/>
        <v>34</v>
      </c>
      <c r="Y301" s="76">
        <f t="shared" si="411"/>
        <v>141</v>
      </c>
      <c r="Z301" s="76">
        <f t="shared" si="412"/>
        <v>34</v>
      </c>
      <c r="AA301" s="76">
        <f t="shared" si="390"/>
        <v>141</v>
      </c>
      <c r="AB301" s="76">
        <f t="shared" si="413"/>
        <v>33</v>
      </c>
      <c r="AC301" s="76">
        <f t="shared" si="391"/>
        <v>141</v>
      </c>
      <c r="AD301" s="76">
        <f t="shared" si="414"/>
        <v>34</v>
      </c>
      <c r="AE301" s="76">
        <f t="shared" si="392"/>
        <v>141</v>
      </c>
      <c r="AF301" s="76">
        <f t="shared" si="415"/>
        <v>34</v>
      </c>
      <c r="AG301" s="76">
        <f t="shared" si="393"/>
        <v>141</v>
      </c>
      <c r="AH301" s="76">
        <f t="shared" si="416"/>
        <v>33</v>
      </c>
      <c r="AI301" s="78">
        <f t="shared" si="394"/>
        <v>141</v>
      </c>
    </row>
    <row r="302" spans="22:35" x14ac:dyDescent="0.2">
      <c r="V302" s="79">
        <f t="shared" si="409"/>
        <v>34</v>
      </c>
      <c r="W302" s="76">
        <f t="shared" si="417"/>
        <v>142</v>
      </c>
      <c r="X302" s="76">
        <f t="shared" si="410"/>
        <v>34</v>
      </c>
      <c r="Y302" s="76">
        <f t="shared" si="411"/>
        <v>142</v>
      </c>
      <c r="Z302" s="76">
        <f t="shared" si="412"/>
        <v>35</v>
      </c>
      <c r="AA302" s="76">
        <f t="shared" si="390"/>
        <v>142</v>
      </c>
      <c r="AB302" s="76">
        <f t="shared" si="413"/>
        <v>34</v>
      </c>
      <c r="AC302" s="76">
        <f t="shared" si="391"/>
        <v>142</v>
      </c>
      <c r="AD302" s="76">
        <f t="shared" si="414"/>
        <v>34</v>
      </c>
      <c r="AE302" s="76">
        <f t="shared" si="392"/>
        <v>142</v>
      </c>
      <c r="AF302" s="76">
        <f t="shared" si="415"/>
        <v>34</v>
      </c>
      <c r="AG302" s="76">
        <f t="shared" si="393"/>
        <v>142</v>
      </c>
      <c r="AH302" s="76">
        <f t="shared" si="416"/>
        <v>33</v>
      </c>
      <c r="AI302" s="78">
        <f t="shared" si="394"/>
        <v>142</v>
      </c>
    </row>
    <row r="303" spans="22:35" x14ac:dyDescent="0.2">
      <c r="V303" s="79">
        <f t="shared" si="409"/>
        <v>34</v>
      </c>
      <c r="W303" s="76">
        <f t="shared" si="417"/>
        <v>143</v>
      </c>
      <c r="X303" s="76">
        <f t="shared" si="410"/>
        <v>35</v>
      </c>
      <c r="Y303" s="76">
        <f t="shared" si="411"/>
        <v>143</v>
      </c>
      <c r="Z303" s="76">
        <f t="shared" si="412"/>
        <v>35</v>
      </c>
      <c r="AA303" s="76">
        <f t="shared" si="390"/>
        <v>143</v>
      </c>
      <c r="AB303" s="76">
        <f t="shared" si="413"/>
        <v>34</v>
      </c>
      <c r="AC303" s="76">
        <f t="shared" si="391"/>
        <v>143</v>
      </c>
      <c r="AD303" s="76">
        <f t="shared" si="414"/>
        <v>34</v>
      </c>
      <c r="AE303" s="76">
        <f t="shared" si="392"/>
        <v>143</v>
      </c>
      <c r="AF303" s="76">
        <f t="shared" si="415"/>
        <v>35</v>
      </c>
      <c r="AG303" s="76">
        <f t="shared" si="393"/>
        <v>143</v>
      </c>
      <c r="AH303" s="76">
        <f t="shared" si="416"/>
        <v>33</v>
      </c>
      <c r="AI303" s="78">
        <f t="shared" si="394"/>
        <v>143</v>
      </c>
    </row>
    <row r="304" spans="22:35" x14ac:dyDescent="0.2">
      <c r="V304" s="79">
        <f t="shared" si="409"/>
        <v>35</v>
      </c>
      <c r="W304" s="76">
        <f t="shared" si="417"/>
        <v>144</v>
      </c>
      <c r="X304" s="76">
        <f t="shared" si="410"/>
        <v>35</v>
      </c>
      <c r="Y304" s="76">
        <f t="shared" si="411"/>
        <v>144</v>
      </c>
      <c r="Z304" s="76">
        <f t="shared" si="412"/>
        <v>35</v>
      </c>
      <c r="AA304" s="76">
        <f t="shared" ref="AA304:AA310" si="418">Y304</f>
        <v>144</v>
      </c>
      <c r="AB304" s="76">
        <f t="shared" si="413"/>
        <v>34</v>
      </c>
      <c r="AC304" s="76">
        <f t="shared" ref="AC304:AC310" si="419">AA304</f>
        <v>144</v>
      </c>
      <c r="AD304" s="76">
        <f t="shared" si="414"/>
        <v>34</v>
      </c>
      <c r="AE304" s="76">
        <f t="shared" ref="AE304:AE310" si="420">AC304</f>
        <v>144</v>
      </c>
      <c r="AF304" s="76">
        <f t="shared" si="415"/>
        <v>35</v>
      </c>
      <c r="AG304" s="76">
        <f t="shared" ref="AG304:AG310" si="421">AE304</f>
        <v>144</v>
      </c>
      <c r="AH304" s="76">
        <f t="shared" si="416"/>
        <v>34</v>
      </c>
      <c r="AI304" s="78">
        <f t="shared" ref="AI304:AI310" si="422">AG304</f>
        <v>144</v>
      </c>
    </row>
    <row r="305" spans="22:35" x14ac:dyDescent="0.2">
      <c r="V305" s="79">
        <f t="shared" si="409"/>
        <v>35</v>
      </c>
      <c r="W305" s="76">
        <f t="shared" si="417"/>
        <v>145</v>
      </c>
      <c r="X305" s="76">
        <f t="shared" si="410"/>
        <v>35</v>
      </c>
      <c r="Y305" s="76">
        <f t="shared" si="411"/>
        <v>145</v>
      </c>
      <c r="Z305" s="76">
        <f t="shared" si="412"/>
        <v>35</v>
      </c>
      <c r="AA305" s="76">
        <f t="shared" si="418"/>
        <v>145</v>
      </c>
      <c r="AB305" s="76">
        <f t="shared" si="413"/>
        <v>34</v>
      </c>
      <c r="AC305" s="76">
        <f t="shared" si="419"/>
        <v>145</v>
      </c>
      <c r="AD305" s="76">
        <f t="shared" si="414"/>
        <v>34</v>
      </c>
      <c r="AE305" s="76">
        <f t="shared" si="420"/>
        <v>145</v>
      </c>
      <c r="AF305" s="76">
        <f t="shared" si="415"/>
        <v>35</v>
      </c>
      <c r="AG305" s="76">
        <f t="shared" si="421"/>
        <v>145</v>
      </c>
      <c r="AH305" s="76">
        <f t="shared" si="416"/>
        <v>34</v>
      </c>
      <c r="AI305" s="78">
        <f t="shared" si="422"/>
        <v>145</v>
      </c>
    </row>
    <row r="306" spans="22:35" x14ac:dyDescent="0.2">
      <c r="V306" s="79">
        <f t="shared" si="409"/>
        <v>35</v>
      </c>
      <c r="W306" s="76">
        <f t="shared" si="417"/>
        <v>146</v>
      </c>
      <c r="X306" s="76">
        <f t="shared" si="410"/>
        <v>35</v>
      </c>
      <c r="Y306" s="76">
        <f t="shared" si="411"/>
        <v>146</v>
      </c>
      <c r="Z306" s="76">
        <f t="shared" si="412"/>
        <v>35</v>
      </c>
      <c r="AA306" s="76">
        <f t="shared" si="418"/>
        <v>146</v>
      </c>
      <c r="AB306" s="76">
        <f t="shared" si="413"/>
        <v>35</v>
      </c>
      <c r="AC306" s="76">
        <f t="shared" si="419"/>
        <v>146</v>
      </c>
      <c r="AD306" s="76">
        <f t="shared" si="414"/>
        <v>35</v>
      </c>
      <c r="AE306" s="76">
        <f t="shared" si="420"/>
        <v>146</v>
      </c>
      <c r="AF306" s="76">
        <f t="shared" si="415"/>
        <v>35</v>
      </c>
      <c r="AG306" s="76">
        <f t="shared" si="421"/>
        <v>146</v>
      </c>
      <c r="AH306" s="76">
        <f t="shared" si="416"/>
        <v>34</v>
      </c>
      <c r="AI306" s="78">
        <f t="shared" si="422"/>
        <v>146</v>
      </c>
    </row>
    <row r="307" spans="22:35" x14ac:dyDescent="0.2">
      <c r="V307" s="79">
        <f t="shared" si="409"/>
        <v>35</v>
      </c>
      <c r="W307" s="76">
        <f t="shared" si="417"/>
        <v>147</v>
      </c>
      <c r="X307" s="76">
        <f t="shared" si="410"/>
        <v>35</v>
      </c>
      <c r="Y307" s="76">
        <f t="shared" si="411"/>
        <v>147</v>
      </c>
      <c r="Z307" s="76">
        <f t="shared" si="412"/>
        <v>36</v>
      </c>
      <c r="AA307" s="76">
        <f t="shared" si="418"/>
        <v>147</v>
      </c>
      <c r="AB307" s="76">
        <f t="shared" si="413"/>
        <v>35</v>
      </c>
      <c r="AC307" s="76">
        <f t="shared" si="419"/>
        <v>147</v>
      </c>
      <c r="AD307" s="76">
        <f t="shared" si="414"/>
        <v>35</v>
      </c>
      <c r="AE307" s="76">
        <f t="shared" si="420"/>
        <v>147</v>
      </c>
      <c r="AF307" s="76">
        <f t="shared" si="415"/>
        <v>35</v>
      </c>
      <c r="AG307" s="76">
        <f t="shared" si="421"/>
        <v>147</v>
      </c>
      <c r="AH307" s="76">
        <f t="shared" si="416"/>
        <v>35</v>
      </c>
      <c r="AI307" s="78">
        <f t="shared" si="422"/>
        <v>147</v>
      </c>
    </row>
    <row r="308" spans="22:35" x14ac:dyDescent="0.2">
      <c r="V308" s="79">
        <f t="shared" si="409"/>
        <v>36</v>
      </c>
      <c r="W308" s="76">
        <f t="shared" si="417"/>
        <v>148</v>
      </c>
      <c r="X308" s="76">
        <f t="shared" si="410"/>
        <v>36</v>
      </c>
      <c r="Y308" s="76">
        <f t="shared" si="411"/>
        <v>148</v>
      </c>
      <c r="Z308" s="76">
        <f t="shared" si="412"/>
        <v>36</v>
      </c>
      <c r="AA308" s="76">
        <f t="shared" si="418"/>
        <v>148</v>
      </c>
      <c r="AB308" s="76">
        <f t="shared" si="413"/>
        <v>35</v>
      </c>
      <c r="AC308" s="76">
        <f t="shared" si="419"/>
        <v>148</v>
      </c>
      <c r="AD308" s="76">
        <f t="shared" si="414"/>
        <v>35</v>
      </c>
      <c r="AE308" s="76">
        <f t="shared" si="420"/>
        <v>148</v>
      </c>
      <c r="AF308" s="76">
        <f t="shared" si="415"/>
        <v>35</v>
      </c>
      <c r="AG308" s="76">
        <f t="shared" si="421"/>
        <v>148</v>
      </c>
      <c r="AH308" s="76">
        <f t="shared" si="416"/>
        <v>35</v>
      </c>
      <c r="AI308" s="78">
        <f t="shared" si="422"/>
        <v>148</v>
      </c>
    </row>
    <row r="309" spans="22:35" x14ac:dyDescent="0.2">
      <c r="V309" s="79">
        <f t="shared" si="409"/>
        <v>36</v>
      </c>
      <c r="W309" s="76">
        <f t="shared" si="417"/>
        <v>149</v>
      </c>
      <c r="X309" s="76">
        <f t="shared" si="410"/>
        <v>36</v>
      </c>
      <c r="Y309" s="76">
        <f t="shared" si="411"/>
        <v>149</v>
      </c>
      <c r="Z309" s="76">
        <f t="shared" si="412"/>
        <v>36</v>
      </c>
      <c r="AA309" s="76">
        <f t="shared" si="418"/>
        <v>149</v>
      </c>
      <c r="AB309" s="76">
        <f t="shared" si="413"/>
        <v>36</v>
      </c>
      <c r="AC309" s="76">
        <f t="shared" si="419"/>
        <v>149</v>
      </c>
      <c r="AD309" s="76">
        <f t="shared" si="414"/>
        <v>35</v>
      </c>
      <c r="AE309" s="76">
        <f t="shared" si="420"/>
        <v>149</v>
      </c>
      <c r="AF309" s="76">
        <f t="shared" si="415"/>
        <v>36</v>
      </c>
      <c r="AG309" s="76">
        <f t="shared" si="421"/>
        <v>149</v>
      </c>
      <c r="AH309" s="76">
        <f t="shared" si="416"/>
        <v>35</v>
      </c>
      <c r="AI309" s="78">
        <f t="shared" si="422"/>
        <v>149</v>
      </c>
    </row>
    <row r="310" spans="22:35" x14ac:dyDescent="0.2">
      <c r="V310" s="80">
        <f t="shared" si="409"/>
        <v>36</v>
      </c>
      <c r="W310" s="81">
        <f t="shared" si="417"/>
        <v>150</v>
      </c>
      <c r="X310" s="81">
        <f t="shared" si="410"/>
        <v>36</v>
      </c>
      <c r="Y310" s="81">
        <f t="shared" si="411"/>
        <v>150</v>
      </c>
      <c r="Z310" s="81">
        <f t="shared" si="412"/>
        <v>36</v>
      </c>
      <c r="AA310" s="81">
        <f t="shared" si="418"/>
        <v>150</v>
      </c>
      <c r="AB310" s="81">
        <f t="shared" si="413"/>
        <v>36</v>
      </c>
      <c r="AC310" s="81">
        <f t="shared" si="419"/>
        <v>150</v>
      </c>
      <c r="AD310" s="81">
        <f t="shared" si="414"/>
        <v>36</v>
      </c>
      <c r="AE310" s="81">
        <f t="shared" si="420"/>
        <v>150</v>
      </c>
      <c r="AF310" s="81">
        <f t="shared" si="415"/>
        <v>36</v>
      </c>
      <c r="AG310" s="81">
        <f t="shared" si="421"/>
        <v>150</v>
      </c>
      <c r="AH310" s="81">
        <f t="shared" si="416"/>
        <v>36</v>
      </c>
      <c r="AI310" s="82">
        <f t="shared" si="422"/>
        <v>150</v>
      </c>
    </row>
  </sheetData>
  <mergeCells count="14">
    <mergeCell ref="T3:T4"/>
    <mergeCell ref="AV3:AW3"/>
    <mergeCell ref="BL158:BQ158"/>
    <mergeCell ref="BU158:BX158"/>
    <mergeCell ref="CC2:CD2"/>
    <mergeCell ref="DD1:DE2"/>
    <mergeCell ref="CL2:CM2"/>
    <mergeCell ref="CU2:CV2"/>
    <mergeCell ref="F1:J1"/>
    <mergeCell ref="BU1:BV2"/>
    <mergeCell ref="F2:J2"/>
    <mergeCell ref="V2:W2"/>
    <mergeCell ref="AD2:AE2"/>
    <mergeCell ref="BD2:BE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D929-B08A-804A-8195-855CCEAA118D}">
  <dimension ref="A1:F154"/>
  <sheetViews>
    <sheetView workbookViewId="0">
      <selection activeCell="D5" sqref="D5:F154"/>
    </sheetView>
  </sheetViews>
  <sheetFormatPr baseColWidth="10" defaultRowHeight="15" x14ac:dyDescent="0.2"/>
  <sheetData>
    <row r="1" spans="1:6" x14ac:dyDescent="0.2">
      <c r="A1">
        <v>150</v>
      </c>
      <c r="B1" t="s">
        <v>70</v>
      </c>
    </row>
    <row r="2" spans="1:6" x14ac:dyDescent="0.2">
      <c r="A2">
        <v>6</v>
      </c>
      <c r="B2" t="s">
        <v>69</v>
      </c>
    </row>
    <row r="3" spans="1:6" x14ac:dyDescent="0.2">
      <c r="A3">
        <v>7</v>
      </c>
      <c r="B3" t="s">
        <v>71</v>
      </c>
    </row>
    <row r="4" spans="1:6" x14ac:dyDescent="0.2">
      <c r="A4" t="s">
        <v>0</v>
      </c>
      <c r="B4" t="s">
        <v>54</v>
      </c>
      <c r="C4" t="s">
        <v>55</v>
      </c>
      <c r="D4" t="s">
        <v>72</v>
      </c>
      <c r="E4" t="s">
        <v>73</v>
      </c>
      <c r="F4" t="s">
        <v>76</v>
      </c>
    </row>
    <row r="5" spans="1:6" x14ac:dyDescent="0.2">
      <c r="A5">
        <v>1</v>
      </c>
      <c r="B5">
        <v>1</v>
      </c>
      <c r="C5">
        <v>1</v>
      </c>
      <c r="D5">
        <v>1</v>
      </c>
      <c r="E5">
        <v>0</v>
      </c>
      <c r="F5">
        <v>0</v>
      </c>
    </row>
    <row r="6" spans="1:6" x14ac:dyDescent="0.2">
      <c r="A6">
        <v>2</v>
      </c>
      <c r="B6">
        <v>1</v>
      </c>
      <c r="C6">
        <v>1</v>
      </c>
      <c r="D6">
        <v>0</v>
      </c>
      <c r="E6">
        <v>1</v>
      </c>
      <c r="F6">
        <v>0</v>
      </c>
    </row>
    <row r="7" spans="1:6" x14ac:dyDescent="0.2">
      <c r="A7">
        <v>3</v>
      </c>
      <c r="B7">
        <v>1</v>
      </c>
      <c r="C7">
        <v>1</v>
      </c>
      <c r="D7">
        <v>0</v>
      </c>
      <c r="E7">
        <v>0</v>
      </c>
      <c r="F7">
        <v>0</v>
      </c>
    </row>
    <row r="8" spans="1:6" x14ac:dyDescent="0.2">
      <c r="A8">
        <v>4</v>
      </c>
      <c r="B8">
        <v>1</v>
      </c>
      <c r="C8">
        <v>1</v>
      </c>
      <c r="D8">
        <v>0</v>
      </c>
      <c r="E8">
        <v>0</v>
      </c>
      <c r="F8">
        <v>0</v>
      </c>
    </row>
    <row r="9" spans="1:6" x14ac:dyDescent="0.2">
      <c r="A9">
        <v>5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">
      <c r="A10">
        <v>6</v>
      </c>
      <c r="B10">
        <v>1</v>
      </c>
      <c r="C10">
        <v>1</v>
      </c>
      <c r="D10">
        <v>0</v>
      </c>
      <c r="E10">
        <v>0</v>
      </c>
      <c r="F10">
        <v>0</v>
      </c>
    </row>
    <row r="11" spans="1:6" x14ac:dyDescent="0.2">
      <c r="A11">
        <v>7</v>
      </c>
      <c r="B11">
        <v>1</v>
      </c>
      <c r="C11">
        <v>1</v>
      </c>
      <c r="D11">
        <v>0</v>
      </c>
      <c r="E11">
        <v>0</v>
      </c>
      <c r="F11">
        <v>0</v>
      </c>
    </row>
    <row r="12" spans="1:6" x14ac:dyDescent="0.2">
      <c r="A12">
        <v>8</v>
      </c>
      <c r="B12">
        <v>1</v>
      </c>
      <c r="C12">
        <v>1</v>
      </c>
      <c r="D12">
        <v>1</v>
      </c>
      <c r="E12">
        <v>0</v>
      </c>
      <c r="F12">
        <v>0</v>
      </c>
    </row>
    <row r="13" spans="1:6" x14ac:dyDescent="0.2">
      <c r="A13">
        <v>9</v>
      </c>
      <c r="B13">
        <v>1</v>
      </c>
      <c r="C13">
        <v>1</v>
      </c>
      <c r="D13">
        <v>0</v>
      </c>
      <c r="E13">
        <v>1</v>
      </c>
      <c r="F13">
        <v>0</v>
      </c>
    </row>
    <row r="14" spans="1:6" x14ac:dyDescent="0.2">
      <c r="A14">
        <v>10</v>
      </c>
      <c r="B14">
        <v>1</v>
      </c>
      <c r="C14">
        <v>1</v>
      </c>
      <c r="D14">
        <v>0</v>
      </c>
      <c r="E14">
        <v>0</v>
      </c>
      <c r="F14">
        <v>0</v>
      </c>
    </row>
    <row r="15" spans="1:6" x14ac:dyDescent="0.2">
      <c r="A15">
        <v>11</v>
      </c>
      <c r="B15">
        <v>1</v>
      </c>
      <c r="C15">
        <v>1</v>
      </c>
      <c r="D15">
        <v>0</v>
      </c>
      <c r="E15">
        <v>0</v>
      </c>
      <c r="F15">
        <v>0</v>
      </c>
    </row>
    <row r="16" spans="1:6" x14ac:dyDescent="0.2">
      <c r="A16">
        <v>12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 x14ac:dyDescent="0.2">
      <c r="A17">
        <v>13</v>
      </c>
      <c r="B17">
        <v>1</v>
      </c>
      <c r="C17">
        <v>1</v>
      </c>
      <c r="D17">
        <v>0</v>
      </c>
      <c r="E17">
        <v>0</v>
      </c>
      <c r="F17">
        <v>0</v>
      </c>
    </row>
    <row r="18" spans="1:6" x14ac:dyDescent="0.2">
      <c r="A18">
        <v>14</v>
      </c>
      <c r="B18">
        <v>1</v>
      </c>
      <c r="C18">
        <v>1</v>
      </c>
      <c r="D18">
        <v>0</v>
      </c>
      <c r="E18">
        <v>0</v>
      </c>
      <c r="F18">
        <v>0</v>
      </c>
    </row>
    <row r="19" spans="1:6" x14ac:dyDescent="0.2">
      <c r="A19">
        <v>15</v>
      </c>
      <c r="B19">
        <v>1</v>
      </c>
      <c r="C19">
        <v>1</v>
      </c>
      <c r="D19">
        <v>1</v>
      </c>
      <c r="E19">
        <v>0</v>
      </c>
      <c r="F19">
        <v>0</v>
      </c>
    </row>
    <row r="20" spans="1:6" x14ac:dyDescent="0.2">
      <c r="A20">
        <v>16</v>
      </c>
      <c r="B20">
        <v>1</v>
      </c>
      <c r="C20">
        <v>1</v>
      </c>
      <c r="D20">
        <v>0</v>
      </c>
      <c r="E20">
        <v>1</v>
      </c>
      <c r="F20">
        <v>0</v>
      </c>
    </row>
    <row r="21" spans="1:6" x14ac:dyDescent="0.2">
      <c r="A21">
        <v>17</v>
      </c>
      <c r="B21">
        <v>1</v>
      </c>
      <c r="C21">
        <v>1</v>
      </c>
      <c r="D21">
        <v>0</v>
      </c>
      <c r="E21">
        <v>0</v>
      </c>
      <c r="F21">
        <v>0</v>
      </c>
    </row>
    <row r="22" spans="1:6" x14ac:dyDescent="0.2">
      <c r="A22">
        <v>18</v>
      </c>
      <c r="B22">
        <v>1</v>
      </c>
      <c r="C22">
        <v>1</v>
      </c>
      <c r="D22">
        <v>0</v>
      </c>
      <c r="E22">
        <v>0</v>
      </c>
      <c r="F22">
        <v>0</v>
      </c>
    </row>
    <row r="23" spans="1:6" x14ac:dyDescent="0.2">
      <c r="A23">
        <v>19</v>
      </c>
      <c r="B23">
        <v>1</v>
      </c>
      <c r="C23">
        <v>0</v>
      </c>
      <c r="D23">
        <v>0</v>
      </c>
      <c r="E23">
        <v>0</v>
      </c>
      <c r="F23">
        <v>0</v>
      </c>
    </row>
    <row r="24" spans="1:6" x14ac:dyDescent="0.2">
      <c r="A24">
        <v>20</v>
      </c>
      <c r="B24">
        <v>1</v>
      </c>
      <c r="C24">
        <v>1</v>
      </c>
      <c r="D24">
        <v>0</v>
      </c>
      <c r="E24">
        <v>0</v>
      </c>
      <c r="F24">
        <v>0</v>
      </c>
    </row>
    <row r="25" spans="1:6" x14ac:dyDescent="0.2">
      <c r="A25">
        <v>21</v>
      </c>
      <c r="B25">
        <v>1</v>
      </c>
      <c r="C25">
        <v>1</v>
      </c>
      <c r="D25">
        <v>0</v>
      </c>
      <c r="E25">
        <v>0</v>
      </c>
      <c r="F25">
        <v>0</v>
      </c>
    </row>
    <row r="26" spans="1:6" x14ac:dyDescent="0.2">
      <c r="A26">
        <v>22</v>
      </c>
      <c r="B26">
        <v>1</v>
      </c>
      <c r="C26">
        <v>1</v>
      </c>
      <c r="D26">
        <v>1</v>
      </c>
      <c r="E26">
        <v>0</v>
      </c>
      <c r="F26">
        <v>0</v>
      </c>
    </row>
    <row r="27" spans="1:6" x14ac:dyDescent="0.2">
      <c r="A27">
        <v>23</v>
      </c>
      <c r="B27">
        <v>1</v>
      </c>
      <c r="C27">
        <v>1</v>
      </c>
      <c r="D27">
        <v>0</v>
      </c>
      <c r="E27">
        <v>1</v>
      </c>
      <c r="F27">
        <v>0</v>
      </c>
    </row>
    <row r="28" spans="1:6" x14ac:dyDescent="0.2">
      <c r="A28">
        <v>24</v>
      </c>
      <c r="B28">
        <v>1</v>
      </c>
      <c r="C28">
        <v>1</v>
      </c>
      <c r="D28">
        <v>0</v>
      </c>
      <c r="E28">
        <v>0</v>
      </c>
      <c r="F28">
        <v>0</v>
      </c>
    </row>
    <row r="29" spans="1:6" x14ac:dyDescent="0.2">
      <c r="A29">
        <v>25</v>
      </c>
      <c r="B29">
        <v>2</v>
      </c>
      <c r="C29">
        <v>1</v>
      </c>
      <c r="D29">
        <v>0</v>
      </c>
      <c r="E29">
        <v>0</v>
      </c>
      <c r="F29">
        <v>0</v>
      </c>
    </row>
    <row r="30" spans="1:6" x14ac:dyDescent="0.2">
      <c r="A30">
        <v>26</v>
      </c>
      <c r="B30">
        <v>2</v>
      </c>
      <c r="C30">
        <v>0</v>
      </c>
      <c r="D30">
        <v>0</v>
      </c>
      <c r="E30">
        <v>0</v>
      </c>
      <c r="F30">
        <v>0</v>
      </c>
    </row>
    <row r="31" spans="1:6" x14ac:dyDescent="0.2">
      <c r="A31">
        <v>27</v>
      </c>
      <c r="B31">
        <v>2</v>
      </c>
      <c r="C31">
        <v>1</v>
      </c>
      <c r="D31">
        <v>0</v>
      </c>
      <c r="E31">
        <v>0</v>
      </c>
      <c r="F31">
        <v>0</v>
      </c>
    </row>
    <row r="32" spans="1:6" x14ac:dyDescent="0.2">
      <c r="A32">
        <v>28</v>
      </c>
      <c r="B32">
        <v>2</v>
      </c>
      <c r="C32">
        <v>1</v>
      </c>
      <c r="D32">
        <v>0</v>
      </c>
      <c r="E32">
        <v>0</v>
      </c>
      <c r="F32">
        <v>0</v>
      </c>
    </row>
    <row r="33" spans="1:6" x14ac:dyDescent="0.2">
      <c r="A33">
        <v>29</v>
      </c>
      <c r="B33">
        <v>2</v>
      </c>
      <c r="C33">
        <v>1</v>
      </c>
      <c r="D33">
        <v>1</v>
      </c>
      <c r="E33">
        <v>0</v>
      </c>
      <c r="F33">
        <v>0</v>
      </c>
    </row>
    <row r="34" spans="1:6" x14ac:dyDescent="0.2">
      <c r="A34">
        <v>30</v>
      </c>
      <c r="B34">
        <v>2</v>
      </c>
      <c r="C34">
        <v>1</v>
      </c>
      <c r="D34">
        <v>0</v>
      </c>
      <c r="E34">
        <v>1</v>
      </c>
      <c r="F34">
        <v>0</v>
      </c>
    </row>
    <row r="35" spans="1:6" x14ac:dyDescent="0.2">
      <c r="A35">
        <v>31</v>
      </c>
      <c r="B35">
        <v>2</v>
      </c>
      <c r="C35">
        <v>1</v>
      </c>
      <c r="D35">
        <v>0</v>
      </c>
      <c r="E35">
        <v>0</v>
      </c>
      <c r="F35">
        <v>0</v>
      </c>
    </row>
    <row r="36" spans="1:6" x14ac:dyDescent="0.2">
      <c r="A36">
        <v>32</v>
      </c>
      <c r="B36">
        <v>2</v>
      </c>
      <c r="C36">
        <v>1</v>
      </c>
      <c r="D36">
        <v>0</v>
      </c>
      <c r="E36">
        <v>0</v>
      </c>
      <c r="F36">
        <v>0</v>
      </c>
    </row>
    <row r="37" spans="1:6" x14ac:dyDescent="0.2">
      <c r="A37">
        <v>33</v>
      </c>
      <c r="B37">
        <v>2</v>
      </c>
      <c r="C37">
        <v>0</v>
      </c>
      <c r="D37">
        <v>0</v>
      </c>
      <c r="E37">
        <v>0</v>
      </c>
      <c r="F37">
        <v>0</v>
      </c>
    </row>
    <row r="38" spans="1:6" x14ac:dyDescent="0.2">
      <c r="A38">
        <v>34</v>
      </c>
      <c r="B38">
        <v>2</v>
      </c>
      <c r="C38">
        <v>1</v>
      </c>
      <c r="D38">
        <v>0</v>
      </c>
      <c r="E38">
        <v>0</v>
      </c>
      <c r="F38">
        <v>0</v>
      </c>
    </row>
    <row r="39" spans="1:6" x14ac:dyDescent="0.2">
      <c r="A39">
        <v>35</v>
      </c>
      <c r="B39">
        <v>2</v>
      </c>
      <c r="C39">
        <v>1</v>
      </c>
      <c r="D39">
        <v>0</v>
      </c>
      <c r="E39">
        <v>0</v>
      </c>
      <c r="F39">
        <v>0</v>
      </c>
    </row>
    <row r="40" spans="1:6" x14ac:dyDescent="0.2">
      <c r="A40">
        <v>36</v>
      </c>
      <c r="B40">
        <v>2</v>
      </c>
      <c r="C40">
        <v>1</v>
      </c>
      <c r="D40">
        <v>1</v>
      </c>
      <c r="E40">
        <v>0</v>
      </c>
      <c r="F40">
        <v>0</v>
      </c>
    </row>
    <row r="41" spans="1:6" x14ac:dyDescent="0.2">
      <c r="A41">
        <v>37</v>
      </c>
      <c r="B41">
        <v>2</v>
      </c>
      <c r="C41">
        <v>1</v>
      </c>
      <c r="D41">
        <v>0</v>
      </c>
      <c r="E41">
        <v>1</v>
      </c>
      <c r="F41">
        <v>0</v>
      </c>
    </row>
    <row r="42" spans="1:6" x14ac:dyDescent="0.2">
      <c r="A42">
        <v>38</v>
      </c>
      <c r="B42">
        <v>2</v>
      </c>
      <c r="C42">
        <v>1</v>
      </c>
      <c r="D42">
        <v>0</v>
      </c>
      <c r="E42">
        <v>0</v>
      </c>
      <c r="F42">
        <v>0</v>
      </c>
    </row>
    <row r="43" spans="1:6" x14ac:dyDescent="0.2">
      <c r="A43">
        <v>39</v>
      </c>
      <c r="B43">
        <v>2</v>
      </c>
      <c r="C43">
        <v>1</v>
      </c>
      <c r="D43">
        <v>0</v>
      </c>
      <c r="E43">
        <v>0</v>
      </c>
      <c r="F43">
        <v>0</v>
      </c>
    </row>
    <row r="44" spans="1:6" x14ac:dyDescent="0.2">
      <c r="A44">
        <v>40</v>
      </c>
      <c r="B44">
        <v>2</v>
      </c>
      <c r="C44">
        <v>0</v>
      </c>
      <c r="D44">
        <v>0</v>
      </c>
      <c r="E44">
        <v>0</v>
      </c>
      <c r="F44">
        <v>0</v>
      </c>
    </row>
    <row r="45" spans="1:6" x14ac:dyDescent="0.2">
      <c r="A45">
        <v>41</v>
      </c>
      <c r="B45">
        <v>2</v>
      </c>
      <c r="C45">
        <v>1</v>
      </c>
      <c r="D45">
        <v>0</v>
      </c>
      <c r="E45">
        <v>0</v>
      </c>
      <c r="F45">
        <v>0</v>
      </c>
    </row>
    <row r="46" spans="1:6" x14ac:dyDescent="0.2">
      <c r="A46">
        <v>42</v>
      </c>
      <c r="B46">
        <v>2</v>
      </c>
      <c r="C46">
        <v>1</v>
      </c>
      <c r="D46">
        <v>0</v>
      </c>
      <c r="E46">
        <v>0</v>
      </c>
      <c r="F46">
        <v>0</v>
      </c>
    </row>
    <row r="47" spans="1:6" x14ac:dyDescent="0.2">
      <c r="A47">
        <v>43</v>
      </c>
      <c r="B47">
        <v>2</v>
      </c>
      <c r="C47">
        <v>1</v>
      </c>
      <c r="D47">
        <v>1</v>
      </c>
      <c r="E47">
        <v>0</v>
      </c>
      <c r="F47">
        <v>0</v>
      </c>
    </row>
    <row r="48" spans="1:6" x14ac:dyDescent="0.2">
      <c r="A48">
        <v>44</v>
      </c>
      <c r="B48">
        <v>2</v>
      </c>
      <c r="C48">
        <v>1</v>
      </c>
      <c r="D48">
        <v>0</v>
      </c>
      <c r="E48">
        <v>1</v>
      </c>
      <c r="F48">
        <v>0</v>
      </c>
    </row>
    <row r="49" spans="1:6" x14ac:dyDescent="0.2">
      <c r="A49">
        <v>45</v>
      </c>
      <c r="B49">
        <v>2</v>
      </c>
      <c r="C49">
        <v>1</v>
      </c>
      <c r="D49">
        <v>0</v>
      </c>
      <c r="E49">
        <v>0</v>
      </c>
      <c r="F49">
        <v>0</v>
      </c>
    </row>
    <row r="50" spans="1:6" x14ac:dyDescent="0.2">
      <c r="A50">
        <v>46</v>
      </c>
      <c r="B50">
        <v>2</v>
      </c>
      <c r="C50">
        <v>1</v>
      </c>
      <c r="D50">
        <v>0</v>
      </c>
      <c r="E50">
        <v>0</v>
      </c>
      <c r="F50">
        <v>0</v>
      </c>
    </row>
    <row r="51" spans="1:6" x14ac:dyDescent="0.2">
      <c r="A51">
        <v>47</v>
      </c>
      <c r="B51">
        <v>2</v>
      </c>
      <c r="C51">
        <v>0</v>
      </c>
      <c r="D51">
        <v>0</v>
      </c>
      <c r="E51">
        <v>0</v>
      </c>
      <c r="F51">
        <v>0</v>
      </c>
    </row>
    <row r="52" spans="1:6" x14ac:dyDescent="0.2">
      <c r="A52">
        <v>48</v>
      </c>
      <c r="B52">
        <v>2</v>
      </c>
      <c r="C52">
        <v>1</v>
      </c>
      <c r="D52">
        <v>0</v>
      </c>
      <c r="E52">
        <v>0</v>
      </c>
      <c r="F52">
        <v>0</v>
      </c>
    </row>
    <row r="53" spans="1:6" x14ac:dyDescent="0.2">
      <c r="A53">
        <v>49</v>
      </c>
      <c r="B53">
        <v>2</v>
      </c>
      <c r="C53">
        <v>1</v>
      </c>
      <c r="D53">
        <v>0</v>
      </c>
      <c r="E53">
        <v>0</v>
      </c>
      <c r="F53">
        <v>0</v>
      </c>
    </row>
    <row r="54" spans="1:6" x14ac:dyDescent="0.2">
      <c r="A54">
        <v>50</v>
      </c>
      <c r="B54">
        <v>3</v>
      </c>
      <c r="C54">
        <v>1</v>
      </c>
      <c r="D54">
        <v>1</v>
      </c>
      <c r="E54">
        <v>0</v>
      </c>
      <c r="F54">
        <v>0</v>
      </c>
    </row>
    <row r="55" spans="1:6" x14ac:dyDescent="0.2">
      <c r="A55">
        <v>51</v>
      </c>
      <c r="B55">
        <v>3</v>
      </c>
      <c r="C55">
        <v>1</v>
      </c>
      <c r="D55">
        <v>0</v>
      </c>
      <c r="E55">
        <v>1</v>
      </c>
      <c r="F55">
        <v>0</v>
      </c>
    </row>
    <row r="56" spans="1:6" x14ac:dyDescent="0.2">
      <c r="A56">
        <v>52</v>
      </c>
      <c r="B56">
        <v>3</v>
      </c>
      <c r="C56">
        <v>1</v>
      </c>
      <c r="D56">
        <v>0</v>
      </c>
      <c r="E56">
        <v>0</v>
      </c>
      <c r="F56">
        <v>0</v>
      </c>
    </row>
    <row r="57" spans="1:6" x14ac:dyDescent="0.2">
      <c r="A57">
        <v>53</v>
      </c>
      <c r="B57">
        <v>3</v>
      </c>
      <c r="C57">
        <v>1</v>
      </c>
      <c r="D57">
        <v>0</v>
      </c>
      <c r="E57">
        <v>0</v>
      </c>
      <c r="F57">
        <v>0</v>
      </c>
    </row>
    <row r="58" spans="1:6" x14ac:dyDescent="0.2">
      <c r="A58">
        <v>54</v>
      </c>
      <c r="B58">
        <v>3</v>
      </c>
      <c r="C58">
        <v>0</v>
      </c>
      <c r="D58">
        <v>0</v>
      </c>
      <c r="E58">
        <v>0</v>
      </c>
      <c r="F58">
        <v>0</v>
      </c>
    </row>
    <row r="59" spans="1:6" x14ac:dyDescent="0.2">
      <c r="A59">
        <v>55</v>
      </c>
      <c r="B59">
        <v>3</v>
      </c>
      <c r="C59">
        <v>1</v>
      </c>
      <c r="D59">
        <v>0</v>
      </c>
      <c r="E59">
        <v>0</v>
      </c>
      <c r="F59">
        <v>0</v>
      </c>
    </row>
    <row r="60" spans="1:6" x14ac:dyDescent="0.2">
      <c r="A60">
        <v>56</v>
      </c>
      <c r="B60">
        <v>3</v>
      </c>
      <c r="C60">
        <v>1</v>
      </c>
      <c r="D60">
        <v>0</v>
      </c>
      <c r="E60">
        <v>0</v>
      </c>
      <c r="F60">
        <v>0</v>
      </c>
    </row>
    <row r="61" spans="1:6" x14ac:dyDescent="0.2">
      <c r="A61">
        <v>57</v>
      </c>
      <c r="B61">
        <v>3</v>
      </c>
      <c r="C61">
        <v>1</v>
      </c>
      <c r="D61">
        <v>1</v>
      </c>
      <c r="E61">
        <v>0</v>
      </c>
      <c r="F61">
        <v>0</v>
      </c>
    </row>
    <row r="62" spans="1:6" x14ac:dyDescent="0.2">
      <c r="A62">
        <v>58</v>
      </c>
      <c r="B62">
        <v>3</v>
      </c>
      <c r="C62">
        <v>1</v>
      </c>
      <c r="D62">
        <v>0</v>
      </c>
      <c r="E62">
        <v>1</v>
      </c>
      <c r="F62">
        <v>0</v>
      </c>
    </row>
    <row r="63" spans="1:6" x14ac:dyDescent="0.2">
      <c r="A63">
        <v>59</v>
      </c>
      <c r="B63">
        <v>3</v>
      </c>
      <c r="C63">
        <v>1</v>
      </c>
      <c r="D63">
        <v>0</v>
      </c>
      <c r="E63">
        <v>0</v>
      </c>
      <c r="F63">
        <v>0</v>
      </c>
    </row>
    <row r="64" spans="1:6" x14ac:dyDescent="0.2">
      <c r="A64">
        <v>60</v>
      </c>
      <c r="B64">
        <v>3</v>
      </c>
      <c r="C64">
        <v>1</v>
      </c>
      <c r="D64">
        <v>0</v>
      </c>
      <c r="E64">
        <v>0</v>
      </c>
      <c r="F64">
        <v>0</v>
      </c>
    </row>
    <row r="65" spans="1:6" x14ac:dyDescent="0.2">
      <c r="A65">
        <v>61</v>
      </c>
      <c r="B65">
        <v>3</v>
      </c>
      <c r="C65">
        <v>0</v>
      </c>
      <c r="D65">
        <v>0</v>
      </c>
      <c r="E65">
        <v>0</v>
      </c>
      <c r="F65">
        <v>0</v>
      </c>
    </row>
    <row r="66" spans="1:6" x14ac:dyDescent="0.2">
      <c r="A66">
        <v>62</v>
      </c>
      <c r="B66">
        <v>3</v>
      </c>
      <c r="C66">
        <v>1</v>
      </c>
      <c r="D66">
        <v>0</v>
      </c>
      <c r="E66">
        <v>0</v>
      </c>
      <c r="F66">
        <v>0</v>
      </c>
    </row>
    <row r="67" spans="1:6" x14ac:dyDescent="0.2">
      <c r="A67">
        <v>63</v>
      </c>
      <c r="B67">
        <v>3</v>
      </c>
      <c r="C67">
        <v>1</v>
      </c>
      <c r="D67">
        <v>0</v>
      </c>
      <c r="E67">
        <v>0</v>
      </c>
      <c r="F67">
        <v>0</v>
      </c>
    </row>
    <row r="68" spans="1:6" x14ac:dyDescent="0.2">
      <c r="A68">
        <v>64</v>
      </c>
      <c r="B68">
        <v>3</v>
      </c>
      <c r="C68">
        <v>1</v>
      </c>
      <c r="D68">
        <v>1</v>
      </c>
      <c r="E68">
        <v>0</v>
      </c>
      <c r="F68">
        <v>0</v>
      </c>
    </row>
    <row r="69" spans="1:6" x14ac:dyDescent="0.2">
      <c r="A69">
        <v>65</v>
      </c>
      <c r="B69">
        <v>3</v>
      </c>
      <c r="C69">
        <v>1</v>
      </c>
      <c r="D69">
        <v>0</v>
      </c>
      <c r="E69">
        <v>1</v>
      </c>
      <c r="F69">
        <v>0</v>
      </c>
    </row>
    <row r="70" spans="1:6" x14ac:dyDescent="0.2">
      <c r="A70">
        <v>66</v>
      </c>
      <c r="B70">
        <v>3</v>
      </c>
      <c r="C70">
        <v>1</v>
      </c>
      <c r="D70">
        <v>0</v>
      </c>
      <c r="E70">
        <v>0</v>
      </c>
      <c r="F70">
        <v>0</v>
      </c>
    </row>
    <row r="71" spans="1:6" x14ac:dyDescent="0.2">
      <c r="A71">
        <v>67</v>
      </c>
      <c r="B71">
        <v>3</v>
      </c>
      <c r="C71">
        <v>1</v>
      </c>
      <c r="D71">
        <v>0</v>
      </c>
      <c r="E71">
        <v>0</v>
      </c>
      <c r="F71">
        <v>0</v>
      </c>
    </row>
    <row r="72" spans="1:6" x14ac:dyDescent="0.2">
      <c r="A72">
        <v>68</v>
      </c>
      <c r="B72">
        <v>3</v>
      </c>
      <c r="C72">
        <v>0</v>
      </c>
      <c r="D72">
        <v>0</v>
      </c>
      <c r="E72">
        <v>0</v>
      </c>
      <c r="F72">
        <v>0</v>
      </c>
    </row>
    <row r="73" spans="1:6" x14ac:dyDescent="0.2">
      <c r="A73">
        <v>69</v>
      </c>
      <c r="B73">
        <v>3</v>
      </c>
      <c r="C73">
        <v>1</v>
      </c>
      <c r="D73">
        <v>0</v>
      </c>
      <c r="E73">
        <v>0</v>
      </c>
      <c r="F73">
        <v>0</v>
      </c>
    </row>
    <row r="74" spans="1:6" x14ac:dyDescent="0.2">
      <c r="A74">
        <v>70</v>
      </c>
      <c r="B74">
        <v>3</v>
      </c>
      <c r="C74">
        <v>1</v>
      </c>
      <c r="D74">
        <v>0</v>
      </c>
      <c r="E74">
        <v>0</v>
      </c>
      <c r="F74">
        <v>0</v>
      </c>
    </row>
    <row r="75" spans="1:6" x14ac:dyDescent="0.2">
      <c r="A75">
        <v>71</v>
      </c>
      <c r="B75">
        <v>3</v>
      </c>
      <c r="C75">
        <v>1</v>
      </c>
      <c r="D75">
        <v>1</v>
      </c>
      <c r="E75">
        <v>0</v>
      </c>
      <c r="F75">
        <v>0</v>
      </c>
    </row>
    <row r="76" spans="1:6" x14ac:dyDescent="0.2">
      <c r="A76">
        <v>72</v>
      </c>
      <c r="B76">
        <v>3</v>
      </c>
      <c r="C76">
        <v>1</v>
      </c>
      <c r="D76">
        <v>0</v>
      </c>
      <c r="E76">
        <v>1</v>
      </c>
      <c r="F76">
        <v>0</v>
      </c>
    </row>
    <row r="77" spans="1:6" x14ac:dyDescent="0.2">
      <c r="A77">
        <v>73</v>
      </c>
      <c r="B77">
        <v>3</v>
      </c>
      <c r="C77">
        <v>1</v>
      </c>
      <c r="D77">
        <v>0</v>
      </c>
      <c r="E77">
        <v>0</v>
      </c>
      <c r="F77">
        <v>0</v>
      </c>
    </row>
    <row r="78" spans="1:6" x14ac:dyDescent="0.2">
      <c r="A78">
        <v>74</v>
      </c>
      <c r="B78">
        <v>4</v>
      </c>
      <c r="C78">
        <v>1</v>
      </c>
      <c r="D78">
        <v>0</v>
      </c>
      <c r="E78">
        <v>0</v>
      </c>
      <c r="F78">
        <v>1</v>
      </c>
    </row>
    <row r="79" spans="1:6" x14ac:dyDescent="0.2">
      <c r="A79">
        <v>75</v>
      </c>
      <c r="B79">
        <v>4</v>
      </c>
      <c r="C79">
        <v>0</v>
      </c>
      <c r="D79">
        <v>0</v>
      </c>
      <c r="E79">
        <v>0</v>
      </c>
      <c r="F79">
        <v>0</v>
      </c>
    </row>
    <row r="80" spans="1:6" x14ac:dyDescent="0.2">
      <c r="A80">
        <v>76</v>
      </c>
      <c r="B80">
        <v>4</v>
      </c>
      <c r="C80">
        <v>1</v>
      </c>
      <c r="D80">
        <v>0</v>
      </c>
      <c r="E80">
        <v>0</v>
      </c>
      <c r="F80">
        <v>0</v>
      </c>
    </row>
    <row r="81" spans="1:6" x14ac:dyDescent="0.2">
      <c r="A81">
        <v>77</v>
      </c>
      <c r="B81">
        <v>4</v>
      </c>
      <c r="C81">
        <v>1</v>
      </c>
      <c r="D81">
        <v>0</v>
      </c>
      <c r="E81">
        <v>0</v>
      </c>
      <c r="F81">
        <v>0</v>
      </c>
    </row>
    <row r="82" spans="1:6" x14ac:dyDescent="0.2">
      <c r="A82">
        <v>78</v>
      </c>
      <c r="B82">
        <v>4</v>
      </c>
      <c r="C82">
        <v>1</v>
      </c>
      <c r="D82">
        <v>1</v>
      </c>
      <c r="E82">
        <v>0</v>
      </c>
      <c r="F82">
        <v>0</v>
      </c>
    </row>
    <row r="83" spans="1:6" x14ac:dyDescent="0.2">
      <c r="A83">
        <v>79</v>
      </c>
      <c r="B83">
        <v>4</v>
      </c>
      <c r="C83">
        <v>1</v>
      </c>
      <c r="D83">
        <v>0</v>
      </c>
      <c r="E83">
        <v>1</v>
      </c>
      <c r="F83">
        <v>0</v>
      </c>
    </row>
    <row r="84" spans="1:6" x14ac:dyDescent="0.2">
      <c r="A84">
        <v>80</v>
      </c>
      <c r="B84">
        <v>4</v>
      </c>
      <c r="C84">
        <v>1</v>
      </c>
      <c r="D84">
        <v>0</v>
      </c>
      <c r="E84">
        <v>0</v>
      </c>
      <c r="F84">
        <v>0</v>
      </c>
    </row>
    <row r="85" spans="1:6" x14ac:dyDescent="0.2">
      <c r="A85">
        <v>81</v>
      </c>
      <c r="B85">
        <v>4</v>
      </c>
      <c r="C85">
        <v>1</v>
      </c>
      <c r="D85">
        <v>0</v>
      </c>
      <c r="E85">
        <v>0</v>
      </c>
      <c r="F85">
        <v>1</v>
      </c>
    </row>
    <row r="86" spans="1:6" x14ac:dyDescent="0.2">
      <c r="A86">
        <v>82</v>
      </c>
      <c r="B86">
        <v>4</v>
      </c>
      <c r="C86">
        <v>0</v>
      </c>
      <c r="D86">
        <v>0</v>
      </c>
      <c r="E86">
        <v>0</v>
      </c>
      <c r="F86">
        <v>0</v>
      </c>
    </row>
    <row r="87" spans="1:6" x14ac:dyDescent="0.2">
      <c r="A87">
        <v>83</v>
      </c>
      <c r="B87">
        <v>4</v>
      </c>
      <c r="C87">
        <v>1</v>
      </c>
      <c r="D87">
        <v>0</v>
      </c>
      <c r="E87">
        <v>0</v>
      </c>
      <c r="F87">
        <v>0</v>
      </c>
    </row>
    <row r="88" spans="1:6" x14ac:dyDescent="0.2">
      <c r="A88">
        <v>84</v>
      </c>
      <c r="B88">
        <v>4</v>
      </c>
      <c r="C88">
        <v>1</v>
      </c>
      <c r="D88">
        <v>0</v>
      </c>
      <c r="E88">
        <v>0</v>
      </c>
      <c r="F88">
        <v>0</v>
      </c>
    </row>
    <row r="89" spans="1:6" x14ac:dyDescent="0.2">
      <c r="A89">
        <v>85</v>
      </c>
      <c r="B89">
        <v>4</v>
      </c>
      <c r="C89">
        <v>1</v>
      </c>
      <c r="D89">
        <v>1</v>
      </c>
      <c r="E89">
        <v>0</v>
      </c>
      <c r="F89">
        <v>0</v>
      </c>
    </row>
    <row r="90" spans="1:6" x14ac:dyDescent="0.2">
      <c r="A90">
        <v>86</v>
      </c>
      <c r="B90">
        <v>4</v>
      </c>
      <c r="C90">
        <v>1</v>
      </c>
      <c r="D90">
        <v>0</v>
      </c>
      <c r="E90">
        <v>1</v>
      </c>
      <c r="F90">
        <v>0</v>
      </c>
    </row>
    <row r="91" spans="1:6" x14ac:dyDescent="0.2">
      <c r="A91">
        <v>87</v>
      </c>
      <c r="B91">
        <v>4</v>
      </c>
      <c r="C91">
        <v>1</v>
      </c>
      <c r="D91">
        <v>0</v>
      </c>
      <c r="E91">
        <v>0</v>
      </c>
      <c r="F91">
        <v>0</v>
      </c>
    </row>
    <row r="92" spans="1:6" x14ac:dyDescent="0.2">
      <c r="A92">
        <v>88</v>
      </c>
      <c r="B92">
        <v>4</v>
      </c>
      <c r="C92">
        <v>1</v>
      </c>
      <c r="D92">
        <v>0</v>
      </c>
      <c r="E92">
        <v>0</v>
      </c>
      <c r="F92">
        <v>0</v>
      </c>
    </row>
    <row r="93" spans="1:6" x14ac:dyDescent="0.2">
      <c r="A93">
        <v>89</v>
      </c>
      <c r="B93">
        <v>4</v>
      </c>
      <c r="C93">
        <v>0</v>
      </c>
      <c r="D93">
        <v>0</v>
      </c>
      <c r="E93">
        <v>0</v>
      </c>
      <c r="F93">
        <v>0</v>
      </c>
    </row>
    <row r="94" spans="1:6" x14ac:dyDescent="0.2">
      <c r="A94">
        <v>90</v>
      </c>
      <c r="B94">
        <v>4</v>
      </c>
      <c r="C94">
        <v>1</v>
      </c>
      <c r="D94">
        <v>0</v>
      </c>
      <c r="E94">
        <v>0</v>
      </c>
      <c r="F94">
        <v>0</v>
      </c>
    </row>
    <row r="95" spans="1:6" x14ac:dyDescent="0.2">
      <c r="A95">
        <v>91</v>
      </c>
      <c r="B95">
        <v>4</v>
      </c>
      <c r="C95">
        <v>1</v>
      </c>
      <c r="D95">
        <v>0</v>
      </c>
      <c r="E95">
        <v>0</v>
      </c>
      <c r="F95">
        <v>0</v>
      </c>
    </row>
    <row r="96" spans="1:6" x14ac:dyDescent="0.2">
      <c r="A96">
        <v>92</v>
      </c>
      <c r="B96">
        <v>4</v>
      </c>
      <c r="C96">
        <v>1</v>
      </c>
      <c r="D96">
        <v>1</v>
      </c>
      <c r="E96">
        <v>0</v>
      </c>
      <c r="F96">
        <v>0</v>
      </c>
    </row>
    <row r="97" spans="1:6" x14ac:dyDescent="0.2">
      <c r="A97">
        <v>93</v>
      </c>
      <c r="B97">
        <v>4</v>
      </c>
      <c r="C97">
        <v>1</v>
      </c>
      <c r="D97">
        <v>0</v>
      </c>
      <c r="E97">
        <v>1</v>
      </c>
      <c r="F97">
        <v>0</v>
      </c>
    </row>
    <row r="98" spans="1:6" x14ac:dyDescent="0.2">
      <c r="A98">
        <v>94</v>
      </c>
      <c r="B98">
        <v>4</v>
      </c>
      <c r="C98">
        <v>1</v>
      </c>
      <c r="D98">
        <v>0</v>
      </c>
      <c r="E98">
        <v>0</v>
      </c>
      <c r="F98">
        <v>0</v>
      </c>
    </row>
    <row r="99" spans="1:6" x14ac:dyDescent="0.2">
      <c r="A99">
        <v>95</v>
      </c>
      <c r="B99">
        <v>4</v>
      </c>
      <c r="C99">
        <v>1</v>
      </c>
      <c r="D99">
        <v>0</v>
      </c>
      <c r="E99">
        <v>0</v>
      </c>
      <c r="F99">
        <v>0</v>
      </c>
    </row>
    <row r="100" spans="1:6" x14ac:dyDescent="0.2">
      <c r="A100">
        <v>96</v>
      </c>
      <c r="B100">
        <v>4</v>
      </c>
      <c r="C100">
        <v>0</v>
      </c>
      <c r="D100">
        <v>0</v>
      </c>
      <c r="E100">
        <v>0</v>
      </c>
      <c r="F100">
        <v>0</v>
      </c>
    </row>
    <row r="101" spans="1:6" x14ac:dyDescent="0.2">
      <c r="A101">
        <v>97</v>
      </c>
      <c r="B101">
        <v>4</v>
      </c>
      <c r="C101">
        <v>1</v>
      </c>
      <c r="D101">
        <v>0</v>
      </c>
      <c r="E101">
        <v>0</v>
      </c>
      <c r="F101">
        <v>0</v>
      </c>
    </row>
    <row r="102" spans="1:6" x14ac:dyDescent="0.2">
      <c r="A102">
        <v>98</v>
      </c>
      <c r="B102">
        <v>4</v>
      </c>
      <c r="C102">
        <v>1</v>
      </c>
      <c r="D102">
        <v>0</v>
      </c>
      <c r="E102">
        <v>0</v>
      </c>
      <c r="F102">
        <v>0</v>
      </c>
    </row>
    <row r="103" spans="1:6" x14ac:dyDescent="0.2">
      <c r="A103">
        <v>99</v>
      </c>
      <c r="B103">
        <v>4</v>
      </c>
      <c r="C103">
        <v>0</v>
      </c>
      <c r="D103">
        <v>1</v>
      </c>
      <c r="E103">
        <v>0</v>
      </c>
      <c r="F103">
        <v>0</v>
      </c>
    </row>
    <row r="104" spans="1:6" x14ac:dyDescent="0.2">
      <c r="A104">
        <v>100</v>
      </c>
      <c r="B104">
        <v>4</v>
      </c>
      <c r="C104">
        <v>0</v>
      </c>
      <c r="D104">
        <v>0</v>
      </c>
      <c r="E104">
        <v>1</v>
      </c>
      <c r="F104">
        <v>0</v>
      </c>
    </row>
    <row r="105" spans="1:6" x14ac:dyDescent="0.2">
      <c r="A105">
        <v>101</v>
      </c>
      <c r="B105">
        <v>4</v>
      </c>
      <c r="C105">
        <v>0</v>
      </c>
      <c r="D105">
        <v>0</v>
      </c>
      <c r="E105">
        <v>0</v>
      </c>
      <c r="F105">
        <v>0</v>
      </c>
    </row>
    <row r="106" spans="1:6" x14ac:dyDescent="0.2">
      <c r="A106">
        <v>102</v>
      </c>
      <c r="B106">
        <v>4</v>
      </c>
      <c r="C106">
        <v>0</v>
      </c>
      <c r="D106">
        <v>0</v>
      </c>
      <c r="E106">
        <v>0</v>
      </c>
      <c r="F106">
        <v>0</v>
      </c>
    </row>
    <row r="107" spans="1:6" x14ac:dyDescent="0.2">
      <c r="A107">
        <v>103</v>
      </c>
      <c r="B107">
        <v>4</v>
      </c>
      <c r="C107">
        <v>0</v>
      </c>
      <c r="D107">
        <v>0</v>
      </c>
      <c r="E107">
        <v>0</v>
      </c>
      <c r="F107">
        <v>0</v>
      </c>
    </row>
    <row r="108" spans="1:6" x14ac:dyDescent="0.2">
      <c r="A108">
        <v>104</v>
      </c>
      <c r="B108">
        <v>5</v>
      </c>
      <c r="C108">
        <v>1</v>
      </c>
      <c r="D108">
        <v>0</v>
      </c>
      <c r="E108">
        <v>0</v>
      </c>
      <c r="F108">
        <v>0</v>
      </c>
    </row>
    <row r="109" spans="1:6" x14ac:dyDescent="0.2">
      <c r="A109">
        <v>105</v>
      </c>
      <c r="B109">
        <v>5</v>
      </c>
      <c r="C109">
        <v>1</v>
      </c>
      <c r="D109">
        <v>0</v>
      </c>
      <c r="E109">
        <v>0</v>
      </c>
      <c r="F109">
        <v>0</v>
      </c>
    </row>
    <row r="110" spans="1:6" x14ac:dyDescent="0.2">
      <c r="A110">
        <v>106</v>
      </c>
      <c r="B110">
        <v>5</v>
      </c>
      <c r="C110">
        <v>1</v>
      </c>
      <c r="D110">
        <v>1</v>
      </c>
      <c r="E110">
        <v>0</v>
      </c>
      <c r="F110">
        <v>0</v>
      </c>
    </row>
    <row r="111" spans="1:6" x14ac:dyDescent="0.2">
      <c r="A111">
        <v>107</v>
      </c>
      <c r="B111">
        <v>5</v>
      </c>
      <c r="C111">
        <v>1</v>
      </c>
      <c r="D111">
        <v>0</v>
      </c>
      <c r="E111">
        <v>1</v>
      </c>
      <c r="F111">
        <v>0</v>
      </c>
    </row>
    <row r="112" spans="1:6" x14ac:dyDescent="0.2">
      <c r="A112">
        <v>108</v>
      </c>
      <c r="B112">
        <v>5</v>
      </c>
      <c r="C112">
        <v>1</v>
      </c>
      <c r="D112">
        <v>0</v>
      </c>
      <c r="E112">
        <v>0</v>
      </c>
      <c r="F112">
        <v>0</v>
      </c>
    </row>
    <row r="113" spans="1:6" x14ac:dyDescent="0.2">
      <c r="A113">
        <v>109</v>
      </c>
      <c r="B113">
        <v>5</v>
      </c>
      <c r="C113">
        <v>1</v>
      </c>
      <c r="D113">
        <v>0</v>
      </c>
      <c r="E113">
        <v>0</v>
      </c>
      <c r="F113">
        <v>0</v>
      </c>
    </row>
    <row r="114" spans="1:6" x14ac:dyDescent="0.2">
      <c r="A114">
        <v>110</v>
      </c>
      <c r="B114">
        <v>5</v>
      </c>
      <c r="C114">
        <v>0</v>
      </c>
      <c r="D114">
        <v>0</v>
      </c>
      <c r="E114">
        <v>0</v>
      </c>
      <c r="F114">
        <v>0</v>
      </c>
    </row>
    <row r="115" spans="1:6" x14ac:dyDescent="0.2">
      <c r="A115">
        <v>111</v>
      </c>
      <c r="B115">
        <v>5</v>
      </c>
      <c r="C115">
        <v>1</v>
      </c>
      <c r="D115">
        <v>0</v>
      </c>
      <c r="E115">
        <v>0</v>
      </c>
      <c r="F115">
        <v>0</v>
      </c>
    </row>
    <row r="116" spans="1:6" x14ac:dyDescent="0.2">
      <c r="A116">
        <v>112</v>
      </c>
      <c r="B116">
        <v>5</v>
      </c>
      <c r="C116">
        <v>1</v>
      </c>
      <c r="D116">
        <v>0</v>
      </c>
      <c r="E116">
        <v>0</v>
      </c>
      <c r="F116">
        <v>0</v>
      </c>
    </row>
    <row r="117" spans="1:6" x14ac:dyDescent="0.2">
      <c r="A117">
        <v>113</v>
      </c>
      <c r="B117">
        <v>5</v>
      </c>
      <c r="C117">
        <v>1</v>
      </c>
      <c r="D117">
        <v>1</v>
      </c>
      <c r="E117">
        <v>0</v>
      </c>
      <c r="F117">
        <v>0</v>
      </c>
    </row>
    <row r="118" spans="1:6" x14ac:dyDescent="0.2">
      <c r="A118">
        <v>114</v>
      </c>
      <c r="B118">
        <v>5</v>
      </c>
      <c r="C118">
        <v>1</v>
      </c>
      <c r="D118">
        <v>0</v>
      </c>
      <c r="E118">
        <v>1</v>
      </c>
      <c r="F118">
        <v>0</v>
      </c>
    </row>
    <row r="119" spans="1:6" x14ac:dyDescent="0.2">
      <c r="A119">
        <v>115</v>
      </c>
      <c r="B119">
        <v>5</v>
      </c>
      <c r="C119">
        <v>1</v>
      </c>
      <c r="D119">
        <v>0</v>
      </c>
      <c r="E119">
        <v>0</v>
      </c>
      <c r="F119">
        <v>1</v>
      </c>
    </row>
    <row r="120" spans="1:6" x14ac:dyDescent="0.2">
      <c r="A120">
        <v>116</v>
      </c>
      <c r="B120">
        <v>5</v>
      </c>
      <c r="C120">
        <v>1</v>
      </c>
      <c r="D120">
        <v>0</v>
      </c>
      <c r="E120">
        <v>0</v>
      </c>
      <c r="F120">
        <v>1</v>
      </c>
    </row>
    <row r="121" spans="1:6" x14ac:dyDescent="0.2">
      <c r="A121">
        <v>117</v>
      </c>
      <c r="B121">
        <v>5</v>
      </c>
      <c r="C121">
        <v>1</v>
      </c>
      <c r="D121">
        <v>0</v>
      </c>
      <c r="E121">
        <v>0</v>
      </c>
      <c r="F121">
        <v>1</v>
      </c>
    </row>
    <row r="122" spans="1:6" x14ac:dyDescent="0.2">
      <c r="A122">
        <v>118</v>
      </c>
      <c r="B122">
        <v>5</v>
      </c>
      <c r="C122">
        <v>1</v>
      </c>
      <c r="D122">
        <v>0</v>
      </c>
      <c r="E122">
        <v>0</v>
      </c>
      <c r="F122">
        <v>0</v>
      </c>
    </row>
    <row r="123" spans="1:6" x14ac:dyDescent="0.2">
      <c r="A123">
        <v>119</v>
      </c>
      <c r="B123">
        <v>5</v>
      </c>
      <c r="C123">
        <v>1</v>
      </c>
      <c r="D123">
        <v>0</v>
      </c>
      <c r="E123">
        <v>0</v>
      </c>
      <c r="F123">
        <v>0</v>
      </c>
    </row>
    <row r="124" spans="1:6" x14ac:dyDescent="0.2">
      <c r="A124">
        <v>120</v>
      </c>
      <c r="B124">
        <v>5</v>
      </c>
      <c r="C124">
        <v>1</v>
      </c>
      <c r="D124">
        <v>1</v>
      </c>
      <c r="E124">
        <v>0</v>
      </c>
      <c r="F124">
        <v>0</v>
      </c>
    </row>
    <row r="125" spans="1:6" x14ac:dyDescent="0.2">
      <c r="A125">
        <v>121</v>
      </c>
      <c r="B125">
        <v>5</v>
      </c>
      <c r="C125">
        <v>1</v>
      </c>
      <c r="D125">
        <v>0</v>
      </c>
      <c r="E125">
        <v>1</v>
      </c>
      <c r="F125">
        <v>0</v>
      </c>
    </row>
    <row r="126" spans="1:6" x14ac:dyDescent="0.2">
      <c r="A126">
        <v>122</v>
      </c>
      <c r="B126">
        <v>5</v>
      </c>
      <c r="C126">
        <v>1</v>
      </c>
      <c r="D126">
        <v>0</v>
      </c>
      <c r="E126">
        <v>0</v>
      </c>
      <c r="F126">
        <v>0</v>
      </c>
    </row>
    <row r="127" spans="1:6" x14ac:dyDescent="0.2">
      <c r="A127">
        <v>123</v>
      </c>
      <c r="B127">
        <v>5</v>
      </c>
      <c r="C127">
        <v>1</v>
      </c>
      <c r="D127">
        <v>0</v>
      </c>
      <c r="E127">
        <v>0</v>
      </c>
      <c r="F127">
        <v>0</v>
      </c>
    </row>
    <row r="128" spans="1:6" x14ac:dyDescent="0.2">
      <c r="A128">
        <v>124</v>
      </c>
      <c r="B128">
        <v>5</v>
      </c>
      <c r="C128">
        <v>0</v>
      </c>
      <c r="D128">
        <v>0</v>
      </c>
      <c r="E128">
        <v>0</v>
      </c>
      <c r="F128">
        <v>0</v>
      </c>
    </row>
    <row r="129" spans="1:6" x14ac:dyDescent="0.2">
      <c r="A129">
        <v>125</v>
      </c>
      <c r="B129">
        <v>5</v>
      </c>
      <c r="C129">
        <v>1</v>
      </c>
      <c r="D129">
        <v>0</v>
      </c>
      <c r="E129">
        <v>0</v>
      </c>
      <c r="F129">
        <v>0</v>
      </c>
    </row>
    <row r="130" spans="1:6" x14ac:dyDescent="0.2">
      <c r="A130">
        <v>126</v>
      </c>
      <c r="B130">
        <v>5</v>
      </c>
      <c r="C130">
        <v>1</v>
      </c>
      <c r="D130">
        <v>0</v>
      </c>
      <c r="E130">
        <v>0</v>
      </c>
      <c r="F130">
        <v>0</v>
      </c>
    </row>
    <row r="131" spans="1:6" x14ac:dyDescent="0.2">
      <c r="A131">
        <v>127</v>
      </c>
      <c r="B131">
        <v>6</v>
      </c>
      <c r="C131">
        <v>1</v>
      </c>
      <c r="D131">
        <v>1</v>
      </c>
      <c r="E131">
        <v>0</v>
      </c>
      <c r="F131">
        <v>0</v>
      </c>
    </row>
    <row r="132" spans="1:6" x14ac:dyDescent="0.2">
      <c r="A132">
        <v>128</v>
      </c>
      <c r="B132">
        <v>6</v>
      </c>
      <c r="C132">
        <v>1</v>
      </c>
      <c r="D132">
        <v>0</v>
      </c>
      <c r="E132">
        <v>1</v>
      </c>
      <c r="F132">
        <v>0</v>
      </c>
    </row>
    <row r="133" spans="1:6" x14ac:dyDescent="0.2">
      <c r="A133">
        <v>129</v>
      </c>
      <c r="B133">
        <v>6</v>
      </c>
      <c r="C133">
        <v>1</v>
      </c>
      <c r="D133">
        <v>0</v>
      </c>
      <c r="E133">
        <v>0</v>
      </c>
      <c r="F133">
        <v>0</v>
      </c>
    </row>
    <row r="134" spans="1:6" x14ac:dyDescent="0.2">
      <c r="A134">
        <v>130</v>
      </c>
      <c r="B134">
        <v>6</v>
      </c>
      <c r="C134">
        <v>1</v>
      </c>
      <c r="D134">
        <v>0</v>
      </c>
      <c r="E134">
        <v>0</v>
      </c>
      <c r="F134">
        <v>0</v>
      </c>
    </row>
    <row r="135" spans="1:6" x14ac:dyDescent="0.2">
      <c r="A135">
        <v>131</v>
      </c>
      <c r="B135">
        <v>6</v>
      </c>
      <c r="C135">
        <v>0</v>
      </c>
      <c r="D135">
        <v>0</v>
      </c>
      <c r="E135">
        <v>0</v>
      </c>
      <c r="F135">
        <v>0</v>
      </c>
    </row>
    <row r="136" spans="1:6" x14ac:dyDescent="0.2">
      <c r="A136">
        <v>132</v>
      </c>
      <c r="B136">
        <v>6</v>
      </c>
      <c r="C136">
        <v>1</v>
      </c>
      <c r="D136">
        <v>0</v>
      </c>
      <c r="E136">
        <v>0</v>
      </c>
      <c r="F136">
        <v>0</v>
      </c>
    </row>
    <row r="137" spans="1:6" x14ac:dyDescent="0.2">
      <c r="A137">
        <v>133</v>
      </c>
      <c r="B137">
        <v>6</v>
      </c>
      <c r="C137">
        <v>1</v>
      </c>
      <c r="D137">
        <v>0</v>
      </c>
      <c r="E137">
        <v>0</v>
      </c>
      <c r="F137">
        <v>0</v>
      </c>
    </row>
    <row r="138" spans="1:6" x14ac:dyDescent="0.2">
      <c r="A138">
        <v>134</v>
      </c>
      <c r="B138">
        <v>6</v>
      </c>
      <c r="C138">
        <v>1</v>
      </c>
      <c r="D138">
        <v>1</v>
      </c>
      <c r="E138">
        <v>0</v>
      </c>
      <c r="F138">
        <v>0</v>
      </c>
    </row>
    <row r="139" spans="1:6" x14ac:dyDescent="0.2">
      <c r="A139">
        <v>135</v>
      </c>
      <c r="B139">
        <v>6</v>
      </c>
      <c r="C139">
        <v>1</v>
      </c>
      <c r="D139">
        <v>0</v>
      </c>
      <c r="E139">
        <v>1</v>
      </c>
      <c r="F139">
        <v>0</v>
      </c>
    </row>
    <row r="140" spans="1:6" x14ac:dyDescent="0.2">
      <c r="A140">
        <v>136</v>
      </c>
      <c r="B140">
        <v>6</v>
      </c>
      <c r="C140">
        <v>1</v>
      </c>
      <c r="D140">
        <v>0</v>
      </c>
      <c r="E140">
        <v>0</v>
      </c>
      <c r="F140">
        <v>0</v>
      </c>
    </row>
    <row r="141" spans="1:6" x14ac:dyDescent="0.2">
      <c r="A141">
        <v>137</v>
      </c>
      <c r="B141">
        <v>6</v>
      </c>
      <c r="C141">
        <v>1</v>
      </c>
      <c r="D141">
        <v>0</v>
      </c>
      <c r="E141">
        <v>0</v>
      </c>
      <c r="F141">
        <v>0</v>
      </c>
    </row>
    <row r="142" spans="1:6" x14ac:dyDescent="0.2">
      <c r="A142">
        <v>138</v>
      </c>
      <c r="B142">
        <v>6</v>
      </c>
      <c r="C142">
        <v>0</v>
      </c>
      <c r="D142">
        <v>0</v>
      </c>
      <c r="E142">
        <v>0</v>
      </c>
      <c r="F142">
        <v>0</v>
      </c>
    </row>
    <row r="143" spans="1:6" x14ac:dyDescent="0.2">
      <c r="A143">
        <v>139</v>
      </c>
      <c r="B143">
        <v>6</v>
      </c>
      <c r="C143">
        <v>1</v>
      </c>
      <c r="D143">
        <v>0</v>
      </c>
      <c r="E143">
        <v>0</v>
      </c>
      <c r="F143">
        <v>0</v>
      </c>
    </row>
    <row r="144" spans="1:6" x14ac:dyDescent="0.2">
      <c r="A144">
        <v>140</v>
      </c>
      <c r="B144">
        <v>6</v>
      </c>
      <c r="C144">
        <v>1</v>
      </c>
      <c r="D144">
        <v>0</v>
      </c>
      <c r="E144">
        <v>0</v>
      </c>
      <c r="F144">
        <v>1</v>
      </c>
    </row>
    <row r="145" spans="1:6" x14ac:dyDescent="0.2">
      <c r="A145">
        <v>141</v>
      </c>
      <c r="B145">
        <v>6</v>
      </c>
      <c r="C145">
        <v>1</v>
      </c>
      <c r="D145">
        <v>1</v>
      </c>
      <c r="E145">
        <v>0</v>
      </c>
      <c r="F145">
        <v>0</v>
      </c>
    </row>
    <row r="146" spans="1:6" x14ac:dyDescent="0.2">
      <c r="A146">
        <v>142</v>
      </c>
      <c r="B146">
        <v>6</v>
      </c>
      <c r="C146">
        <v>1</v>
      </c>
      <c r="D146">
        <v>0</v>
      </c>
      <c r="E146">
        <v>1</v>
      </c>
      <c r="F146">
        <v>0</v>
      </c>
    </row>
    <row r="147" spans="1:6" x14ac:dyDescent="0.2">
      <c r="A147">
        <v>143</v>
      </c>
      <c r="B147">
        <v>6</v>
      </c>
      <c r="C147">
        <v>1</v>
      </c>
      <c r="D147">
        <v>0</v>
      </c>
      <c r="E147">
        <v>0</v>
      </c>
      <c r="F147">
        <v>0</v>
      </c>
    </row>
    <row r="148" spans="1:6" x14ac:dyDescent="0.2">
      <c r="A148">
        <v>144</v>
      </c>
      <c r="B148">
        <v>6</v>
      </c>
      <c r="C148">
        <v>1</v>
      </c>
      <c r="D148">
        <v>0</v>
      </c>
      <c r="E148">
        <v>0</v>
      </c>
      <c r="F148">
        <v>0</v>
      </c>
    </row>
    <row r="149" spans="1:6" x14ac:dyDescent="0.2">
      <c r="A149">
        <v>145</v>
      </c>
      <c r="B149">
        <v>6</v>
      </c>
      <c r="C149">
        <v>0</v>
      </c>
      <c r="D149">
        <v>0</v>
      </c>
      <c r="E149">
        <v>0</v>
      </c>
      <c r="F149">
        <v>0</v>
      </c>
    </row>
    <row r="150" spans="1:6" x14ac:dyDescent="0.2">
      <c r="A150">
        <v>146</v>
      </c>
      <c r="B150">
        <v>6</v>
      </c>
      <c r="C150">
        <v>1</v>
      </c>
      <c r="D150">
        <v>0</v>
      </c>
      <c r="E150">
        <v>0</v>
      </c>
      <c r="F150">
        <v>0</v>
      </c>
    </row>
    <row r="151" spans="1:6" x14ac:dyDescent="0.2">
      <c r="A151">
        <v>147</v>
      </c>
      <c r="B151">
        <v>6</v>
      </c>
      <c r="C151">
        <v>1</v>
      </c>
      <c r="D151">
        <v>0</v>
      </c>
      <c r="E151">
        <v>0</v>
      </c>
      <c r="F151">
        <v>0</v>
      </c>
    </row>
    <row r="152" spans="1:6" x14ac:dyDescent="0.2">
      <c r="A152">
        <v>148</v>
      </c>
      <c r="B152">
        <v>6</v>
      </c>
      <c r="C152">
        <v>1</v>
      </c>
      <c r="D152">
        <v>1</v>
      </c>
      <c r="E152">
        <v>0</v>
      </c>
      <c r="F152">
        <v>0</v>
      </c>
    </row>
    <row r="153" spans="1:6" x14ac:dyDescent="0.2">
      <c r="A153">
        <v>149</v>
      </c>
      <c r="B153">
        <v>6</v>
      </c>
      <c r="C153">
        <v>1</v>
      </c>
      <c r="D153">
        <v>0</v>
      </c>
      <c r="E153">
        <v>1</v>
      </c>
      <c r="F153">
        <v>0</v>
      </c>
    </row>
    <row r="154" spans="1:6" x14ac:dyDescent="0.2">
      <c r="A154">
        <v>150</v>
      </c>
      <c r="B154">
        <v>6</v>
      </c>
      <c r="C154">
        <v>1</v>
      </c>
      <c r="D154">
        <v>0</v>
      </c>
      <c r="E154">
        <v>0</v>
      </c>
      <c r="F154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Dates</vt:lpstr>
      <vt:lpstr>Evaluation of plan</vt:lpstr>
      <vt:lpstr>New Solution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Reini</dc:creator>
  <cp:lastModifiedBy>Microsoft Office User</cp:lastModifiedBy>
  <dcterms:created xsi:type="dcterms:W3CDTF">2019-03-03T16:16:11Z</dcterms:created>
  <dcterms:modified xsi:type="dcterms:W3CDTF">2022-11-26T20:03:06Z</dcterms:modified>
</cp:coreProperties>
</file>