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s\OneDrive\Repositórios\Moer\moer\database-archives\"/>
    </mc:Choice>
  </mc:AlternateContent>
  <xr:revisionPtr revIDLastSave="0" documentId="13_ncr:1_{DD4B2C01-C06D-4420-86CF-4A8818E8B0F0}" xr6:coauthVersionLast="47" xr6:coauthVersionMax="47" xr10:uidLastSave="{00000000-0000-0000-0000-000000000000}"/>
  <bookViews>
    <workbookView xWindow="-120" yWindow="-120" windowWidth="38640" windowHeight="15720" xr2:uid="{7DB036DA-06AA-406C-9B46-5FF9DFED1C20}"/>
  </bookViews>
  <sheets>
    <sheet name="extracao" sheetId="4" r:id="rId1"/>
    <sheet name="dim_cafes" sheetId="9" r:id="rId2"/>
    <sheet name="dim_moedor" sheetId="7" r:id="rId3"/>
    <sheet name="dim_metodo" sheetId="6" r:id="rId4"/>
  </sheets>
  <definedNames>
    <definedName name="DadosExternos_1" localSheetId="1" hidden="1">dim_cafes!$A$1:$L$2</definedName>
    <definedName name="DadosExternos_1" localSheetId="3" hidden="1">dim_metodo!$A$1:$B$3</definedName>
    <definedName name="DadosExternos_1" localSheetId="2" hidden="1">dim_moedor!$A$1:$B$2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F6AF2C-114D-474E-9196-62FB913A3D4A}" keepAlive="1" name="Consulta - dim_cafes" description="Conexão com a consulta 'dim_cafes' na pasta de trabalho." type="5" refreshedVersion="8" background="1" saveData="1">
    <dbPr connection="Provider=Microsoft.Mashup.OleDb.1;Data Source=$Workbook$;Location=dim_cafes;Extended Properties=&quot;&quot;" command="SELECT * FROM [dim_cafes]"/>
  </connection>
  <connection id="2" xr16:uid="{7088511D-7321-47BB-8931-274D5434591A}" keepAlive="1" name="Consulta - dim_metodo" description="Conexão com a consulta 'dim_metodo' na pasta de trabalho." type="5" refreshedVersion="8" background="1" saveData="1">
    <dbPr connection="Provider=Microsoft.Mashup.OleDb.1;Data Source=$Workbook$;Location=dim_metodo;Extended Properties=&quot;&quot;" command="SELECT * FROM [dim_metodo]"/>
  </connection>
  <connection id="3" xr16:uid="{B273740D-DD57-4EB2-9F0F-E9234B558741}" keepAlive="1" name="Consulta - dim_moedor" description="Conexão com a consulta 'dim_moedor' na pasta de trabalho." type="5" refreshedVersion="8" background="1" saveData="1">
    <dbPr connection="Provider=Microsoft.Mashup.OleDb.1;Data Source=$Workbook$;Location=dim_moedor;Extended Properties=&quot;&quot;" command="SELECT * FROM [dim_moedor]"/>
  </connection>
</connections>
</file>

<file path=xl/sharedStrings.xml><?xml version="1.0" encoding="utf-8"?>
<sst xmlns="http://schemas.openxmlformats.org/spreadsheetml/2006/main" count="49" uniqueCount="45">
  <si>
    <t>id_cafe_pk</t>
  </si>
  <si>
    <t>id_torrefacao_fk</t>
  </si>
  <si>
    <t>vl_altitude</t>
  </si>
  <si>
    <t>ds_nome_cafe</t>
  </si>
  <si>
    <t>ds_tipo</t>
  </si>
  <si>
    <t>ds_torra</t>
  </si>
  <si>
    <t>ds_metodo_processamento</t>
  </si>
  <si>
    <t>ds_variedade</t>
  </si>
  <si>
    <t>ds_municipio</t>
  </si>
  <si>
    <t>ds_uf</t>
  </si>
  <si>
    <t>dt_dia_compra</t>
  </si>
  <si>
    <t>dt_dia_torra</t>
  </si>
  <si>
    <t>Frutas Amarelas</t>
  </si>
  <si>
    <t>Arábica</t>
  </si>
  <si>
    <t>Média clara</t>
  </si>
  <si>
    <t>Honey</t>
  </si>
  <si>
    <t>Catuaí Vermelho</t>
  </si>
  <si>
    <t>Domingos Martins</t>
  </si>
  <si>
    <t>ES</t>
  </si>
  <si>
    <t>id_equipamento_pk</t>
  </si>
  <si>
    <t>ds_nome</t>
  </si>
  <si>
    <t>Moedor</t>
  </si>
  <si>
    <t>Kingrinder K6</t>
  </si>
  <si>
    <t>Método</t>
  </si>
  <si>
    <t>Aeropress</t>
  </si>
  <si>
    <t>Hario V60 acrilico</t>
  </si>
  <si>
    <t>id_extracao_pk</t>
  </si>
  <si>
    <t>id_moedor_fk</t>
  </si>
  <si>
    <t>id_metodo_fk</t>
  </si>
  <si>
    <t>id_cafe_fk</t>
  </si>
  <si>
    <t>vl_peso_cafe</t>
  </si>
  <si>
    <t>vl_nota</t>
  </si>
  <si>
    <t>vl_pesoagua</t>
  </si>
  <si>
    <t>vl_temperatura</t>
  </si>
  <si>
    <t>vl_regulagem_moedor</t>
  </si>
  <si>
    <t>ds_sensorial</t>
  </si>
  <si>
    <t>ds_corpo</t>
  </si>
  <si>
    <t>dt_dia_extracao</t>
  </si>
  <si>
    <t>ts_tempo_extracao</t>
  </si>
  <si>
    <t>20.50</t>
  </si>
  <si>
    <t>301.00</t>
  </si>
  <si>
    <t>97.00</t>
  </si>
  <si>
    <t>Frutas amarelas</t>
  </si>
  <si>
    <t>Macio</t>
  </si>
  <si>
    <t>00:03:01.0000000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</si>
</sst>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B792305-7B63-4AD2-A9B7-1971C973714D}" autoFormatId="16" applyNumberFormats="0" applyBorderFormats="0" applyFontFormats="0" applyPatternFormats="0" applyAlignmentFormats="0" applyWidthHeightFormats="0">
  <queryTableRefresh nextId="13">
    <queryTableFields count="12">
      <queryTableField id="1" name="id_cafe_pk" tableColumnId="1"/>
      <queryTableField id="2" name="id_torrefacao_fk" tableColumnId="2"/>
      <queryTableField id="3" name="vl_altitude" tableColumnId="3"/>
      <queryTableField id="4" name="ds_nome_cafe" tableColumnId="4"/>
      <queryTableField id="5" name="ds_tipo" tableColumnId="5"/>
      <queryTableField id="6" name="ds_torra" tableColumnId="6"/>
      <queryTableField id="7" name="ds_metodo_processamento" tableColumnId="7"/>
      <queryTableField id="8" name="ds_variedade" tableColumnId="8"/>
      <queryTableField id="9" name="ds_municipio" tableColumnId="9"/>
      <queryTableField id="10" name="ds_uf" tableColumnId="10"/>
      <queryTableField id="11" name="dt_dia_compra" tableColumnId="11"/>
      <queryTableField id="12" name="dt_dia_torra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C2EEE6E7-8DF8-456C-B811-92DFF5DEED81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E592BD6-BC0C-466F-B043-F2579969188D}" autoFormatId="16" applyNumberFormats="0" applyBorderFormats="0" applyFontFormats="0" applyPatternFormats="0" applyAlignmentFormats="0" applyWidthHeightFormats="0">
  <queryTableRefresh nextId="3">
    <queryTableFields count="2">
      <queryTableField id="1" name="id_equipamento_pk" tableColumnId="1"/>
      <queryTableField id="2" name="ds_nom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3B3F06-74E3-407B-9B74-FF750AF0A211}" name="Tabela4" displayName="Tabela4" ref="A1:O2" totalsRowShown="0">
  <autoFilter ref="A1:O2" xr:uid="{373B3F06-74E3-407B-9B74-FF750AF0A211}"/>
  <tableColumns count="15">
    <tableColumn id="1" xr3:uid="{79890F47-8CB7-468E-8A8C-AE8481C43110}" name="id_extracao_pk"/>
    <tableColumn id="2" xr3:uid="{103C58F5-8284-4FE2-BCC3-93FD7D5BFA80}" name="id_moedor_fk">
      <calculatedColumnFormula>_xlfn.XLOOKUP(Tabela4[[#This Row],[Moedor]],dim_moedor!B:B,dim_moedor!A:A)</calculatedColumnFormula>
    </tableColumn>
    <tableColumn id="15" xr3:uid="{60B34AA1-D529-4AAB-A292-96BEA6378029}" name="Moedor"/>
    <tableColumn id="3" xr3:uid="{55C0DBEF-15E4-4B80-AC27-D1BFAD57960E}" name="id_metodo_fk">
      <calculatedColumnFormula>_xlfn.XLOOKUP(E:E,dim_metodo!B:B,dim_metodo!A:A)</calculatedColumnFormula>
    </tableColumn>
    <tableColumn id="16" xr3:uid="{8A89B12C-24FD-4729-8A64-67BC95A70727}" name="Método"/>
    <tableColumn id="4" xr3:uid="{CF4BACDC-A213-4D97-9187-3161F3C73EB8}" name="id_cafe_fk"/>
    <tableColumn id="5" xr3:uid="{627BFED1-93A0-446A-8D3F-B739A6BCA303}" name="vl_peso_cafe"/>
    <tableColumn id="6" xr3:uid="{512F3296-1E11-484B-8D8A-2167FFA8392F}" name="vl_nota"/>
    <tableColumn id="7" xr3:uid="{2162033B-5635-4FB1-8869-8146BBFDDF88}" name="vl_pesoagua"/>
    <tableColumn id="8" xr3:uid="{FA70A4CB-954E-4F91-941F-07DA43CA8E6C}" name="vl_temperatura"/>
    <tableColumn id="9" xr3:uid="{38B557F5-6F31-47A1-898F-4C5474667300}" name="vl_regulagem_moedor"/>
    <tableColumn id="10" xr3:uid="{26F7543B-F133-4A80-A2C7-82382D84DD8C}" name="ds_sensorial"/>
    <tableColumn id="11" xr3:uid="{8CB208E1-1A03-47AB-A379-47104245874F}" name="ds_corpo"/>
    <tableColumn id="12" xr3:uid="{C6276B7C-58E3-45D1-9374-CDCA89D6EB24}" name="dt_dia_extracao" dataDxfId="11"/>
    <tableColumn id="13" xr3:uid="{6558E78C-C40A-456B-B8CB-F26699CDAFA0}" name="ts_tempo_extraca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CC1F8-19EB-4DFF-A97C-29BECA1BE7F5}" name="dim_cafes" displayName="dim_cafes" ref="A1:L2" tableType="queryTable" totalsRowShown="0">
  <autoFilter ref="A1:L2" xr:uid="{845CC1F8-19EB-4DFF-A97C-29BECA1BE7F5}"/>
  <tableColumns count="12">
    <tableColumn id="1" xr3:uid="{6D74FD27-E1F4-419C-BED1-65E21EE0E452}" uniqueName="1" name="id_cafe_pk" queryTableFieldId="1"/>
    <tableColumn id="2" xr3:uid="{65C04097-B2CC-461A-ACE1-C5716C425ACD}" uniqueName="2" name="id_torrefacao_fk" queryTableFieldId="2"/>
    <tableColumn id="3" xr3:uid="{4B87AF12-96CC-4E90-87F9-D08421BAAD41}" uniqueName="3" name="vl_altitude" queryTableFieldId="3"/>
    <tableColumn id="4" xr3:uid="{BB878984-EA15-406D-BE69-9C46B85E6DBD}" uniqueName="4" name="ds_nome_cafe" queryTableFieldId="4" dataDxfId="10"/>
    <tableColumn id="5" xr3:uid="{A76D07CA-1C15-466D-96FD-96007ED4AB94}" uniqueName="5" name="ds_tipo" queryTableFieldId="5" dataDxfId="9"/>
    <tableColumn id="6" xr3:uid="{D6BD74AF-C4E5-4B17-BFB2-E3AFBD5CE527}" uniqueName="6" name="ds_torra" queryTableFieldId="6" dataDxfId="8"/>
    <tableColumn id="7" xr3:uid="{B2F436AA-A58D-4EAC-B70E-50918014D25D}" uniqueName="7" name="ds_metodo_processamento" queryTableFieldId="7" dataDxfId="7"/>
    <tableColumn id="8" xr3:uid="{DAC8FC07-A391-4F90-86AC-60E584F0D39B}" uniqueName="8" name="ds_variedade" queryTableFieldId="8" dataDxfId="6"/>
    <tableColumn id="9" xr3:uid="{EAC8DEAD-BD70-420D-BF6F-35E4EC92C5B7}" uniqueName="9" name="ds_municipio" queryTableFieldId="9" dataDxfId="5"/>
    <tableColumn id="10" xr3:uid="{8D87BAF0-73E0-4221-9B3A-039C5CC3F54A}" uniqueName="10" name="ds_uf" queryTableFieldId="10" dataDxfId="4"/>
    <tableColumn id="11" xr3:uid="{C0A2A3AC-B37E-42EA-8825-17B12BD05117}" uniqueName="11" name="dt_dia_compra" queryTableFieldId="11" dataDxfId="3"/>
    <tableColumn id="12" xr3:uid="{153ECB3B-30DE-4057-A386-7058569305FA}" uniqueName="12" name="dt_dia_torra" queryTableFieldId="1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E75622-85F6-4237-AE68-DDB514F864E5}" name="dim_moedor" displayName="dim_moedor" ref="A1:B2" tableType="queryTable" totalsRowShown="0">
  <autoFilter ref="A1:B2" xr:uid="{43E75622-85F6-4237-AE68-DDB514F864E5}"/>
  <tableColumns count="2">
    <tableColumn id="1" xr3:uid="{ABB141F1-AF07-488B-AEC8-9997F9473E23}" uniqueName="1" name="id_equipamento_pk" queryTableFieldId="1"/>
    <tableColumn id="2" xr3:uid="{B75D804B-81B6-4DBA-A1BD-0AF6775EC4EF}" uniqueName="2" name="ds_nome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7F0D02-1C58-4FEA-9567-E3F5757CD48B}" name="dim_metodo" displayName="dim_metodo" ref="A1:B3" tableType="queryTable" totalsRowShown="0">
  <autoFilter ref="A1:B3" xr:uid="{8C7F0D02-1C58-4FEA-9567-E3F5757CD48B}"/>
  <tableColumns count="2">
    <tableColumn id="1" xr3:uid="{17A746C6-C492-49B4-BC10-2D56DC1A5059}" uniqueName="1" name="id_equipamento_pk" queryTableFieldId="1"/>
    <tableColumn id="2" xr3:uid="{8B648029-CBD0-4836-87DD-813EB2F8B85E}" uniqueName="2" name="ds_no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4835-7D08-4A14-9CE9-ED6C594C6C75}">
  <dimension ref="A1:O50"/>
  <sheetViews>
    <sheetView tabSelected="1" workbookViewId="0">
      <selection activeCell="F14" sqref="F14"/>
    </sheetView>
  </sheetViews>
  <sheetFormatPr defaultColWidth="0" defaultRowHeight="15" zeroHeight="1" x14ac:dyDescent="0.25"/>
  <cols>
    <col min="1" max="1" width="16.7109375" bestFit="1" customWidth="1"/>
    <col min="2" max="2" width="15.5703125" bestFit="1" customWidth="1"/>
    <col min="3" max="3" width="12.7109375" bestFit="1" customWidth="1"/>
    <col min="4" max="4" width="15.5703125" bestFit="1" customWidth="1"/>
    <col min="5" max="5" width="16.7109375" bestFit="1" customWidth="1"/>
    <col min="6" max="6" width="12.28515625" bestFit="1" customWidth="1"/>
    <col min="7" max="7" width="14.85546875" bestFit="1" customWidth="1"/>
    <col min="8" max="8" width="9.7109375" bestFit="1" customWidth="1"/>
    <col min="9" max="9" width="14.28515625" bestFit="1" customWidth="1"/>
    <col min="10" max="10" width="17" bestFit="1" customWidth="1"/>
    <col min="11" max="11" width="23.28515625" bestFit="1" customWidth="1"/>
    <col min="12" max="12" width="15.5703125" bestFit="1" customWidth="1"/>
    <col min="13" max="13" width="11.42578125" bestFit="1" customWidth="1"/>
    <col min="14" max="14" width="17.42578125" bestFit="1" customWidth="1"/>
    <col min="15" max="15" width="20.5703125" bestFit="1" customWidth="1"/>
    <col min="16" max="16384" width="9.140625" hidden="1"/>
  </cols>
  <sheetData>
    <row r="1" spans="1:15" x14ac:dyDescent="0.25">
      <c r="A1" t="s">
        <v>26</v>
      </c>
      <c r="B1" t="s">
        <v>27</v>
      </c>
      <c r="C1" t="s">
        <v>21</v>
      </c>
      <c r="D1" t="s">
        <v>28</v>
      </c>
      <c r="E1" t="s">
        <v>23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25">
      <c r="A2">
        <v>1</v>
      </c>
      <c r="B2">
        <f>_xlfn.XLOOKUP(Tabela4[[#This Row],[Moedor]],dim_moedor!B:B,dim_moedor!A:A)</f>
        <v>1</v>
      </c>
      <c r="C2" t="s">
        <v>22</v>
      </c>
      <c r="D2">
        <f>_xlfn.XLOOKUP(E:E,dim_metodo!B:B,dim_metodo!A:A)</f>
        <v>3</v>
      </c>
      <c r="E2" t="s">
        <v>25</v>
      </c>
      <c r="F2">
        <v>1</v>
      </c>
      <c r="G2" t="s">
        <v>39</v>
      </c>
      <c r="H2">
        <v>3</v>
      </c>
      <c r="I2" t="s">
        <v>40</v>
      </c>
      <c r="J2" t="s">
        <v>41</v>
      </c>
      <c r="K2">
        <v>110</v>
      </c>
      <c r="L2" t="s">
        <v>42</v>
      </c>
      <c r="M2" t="s">
        <v>43</v>
      </c>
      <c r="N2" s="1">
        <v>45528</v>
      </c>
      <c r="O2" t="s">
        <v>44</v>
      </c>
    </row>
    <row r="3" spans="1:15" x14ac:dyDescent="0.25"/>
    <row r="4" spans="1:15" x14ac:dyDescent="0.25"/>
    <row r="5" spans="1:15" x14ac:dyDescent="0.25"/>
    <row r="6" spans="1:15" x14ac:dyDescent="0.25"/>
    <row r="7" spans="1:15" x14ac:dyDescent="0.25"/>
    <row r="8" spans="1:15" x14ac:dyDescent="0.25"/>
    <row r="9" spans="1:15" x14ac:dyDescent="0.25">
      <c r="L9" s="2"/>
    </row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A58FFBA-4622-4689-A1F9-A7EEFEA1A733}">
          <x14:formula1>
            <xm:f>dim_metodo!$B$2:$B100</xm:f>
          </x14:formula1>
          <xm:sqref>E1048572:E1048576 E2</xm:sqref>
        </x14:dataValidation>
        <x14:dataValidation type="list" allowBlank="1" showInputMessage="1" showErrorMessage="1" xr:uid="{8F72B0E3-D53D-41B4-AF48-C57589F66542}">
          <x14:formula1>
            <xm:f>dim_moedor!$B$2:$B$1048576</xm:f>
          </x14:formula1>
          <xm:sqref>C2:C1048576</xm:sqref>
        </x14:dataValidation>
        <x14:dataValidation type="list" allowBlank="1" showInputMessage="1" showErrorMessage="1" xr:uid="{8113300C-203F-459E-8959-E26F8A970D09}">
          <x14:formula1>
            <xm:f>dim_metodo!$B$2:$B105</xm:f>
          </x14:formula1>
          <xm:sqref>E3:E1048571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6DF-EDC0-492D-94B8-83E3BFA3D686}">
  <dimension ref="A1:L30"/>
  <sheetViews>
    <sheetView workbookViewId="0">
      <selection activeCell="A2" sqref="A2"/>
    </sheetView>
  </sheetViews>
  <sheetFormatPr defaultColWidth="0" defaultRowHeight="15" zeroHeight="1" x14ac:dyDescent="0.25"/>
  <cols>
    <col min="1" max="1" width="12.7109375" bestFit="1" customWidth="1"/>
    <col min="2" max="2" width="17.85546875" bestFit="1" customWidth="1"/>
    <col min="3" max="3" width="12.7109375" bestFit="1" customWidth="1"/>
    <col min="4" max="4" width="16.28515625" bestFit="1" customWidth="1"/>
    <col min="5" max="5" width="9.85546875" bestFit="1" customWidth="1"/>
    <col min="6" max="6" width="11.42578125" bestFit="1" customWidth="1"/>
    <col min="7" max="7" width="28.7109375" bestFit="1" customWidth="1"/>
    <col min="8" max="8" width="15.7109375" bestFit="1" customWidth="1"/>
    <col min="9" max="9" width="17.42578125" bestFit="1" customWidth="1"/>
    <col min="10" max="10" width="8.140625" bestFit="1" customWidth="1"/>
    <col min="11" max="11" width="16.42578125" bestFit="1" customWidth="1"/>
    <col min="12" max="12" width="15.5703125" bestFit="1" customWidth="1"/>
    <col min="13" max="16384" width="9.140625" hidden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930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3">
        <v>45523</v>
      </c>
      <c r="L2" s="3">
        <v>45510</v>
      </c>
    </row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ED1D-8CC2-481D-98CE-23DB0121F147}">
  <dimension ref="A1:B30"/>
  <sheetViews>
    <sheetView workbookViewId="0">
      <selection activeCell="A2" sqref="A2"/>
    </sheetView>
  </sheetViews>
  <sheetFormatPr defaultColWidth="0" defaultRowHeight="15" zeroHeight="1" x14ac:dyDescent="0.25"/>
  <cols>
    <col min="1" max="1" width="21.140625" bestFit="1" customWidth="1"/>
    <col min="2" max="2" width="12.7109375" bestFit="1" customWidth="1"/>
    <col min="3" max="16384" width="9.140625" hidden="1"/>
  </cols>
  <sheetData>
    <row r="1" spans="1:2" x14ac:dyDescent="0.25">
      <c r="A1" t="s">
        <v>19</v>
      </c>
      <c r="B1" t="s">
        <v>20</v>
      </c>
    </row>
    <row r="2" spans="1:2" x14ac:dyDescent="0.25">
      <c r="A2">
        <v>1</v>
      </c>
      <c r="B2" t="s">
        <v>22</v>
      </c>
    </row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F8F2-1659-43A2-95A8-E97346A0DC32}">
  <dimension ref="A1:B30"/>
  <sheetViews>
    <sheetView workbookViewId="0">
      <selection activeCell="A2" sqref="A2"/>
    </sheetView>
  </sheetViews>
  <sheetFormatPr defaultColWidth="0" defaultRowHeight="15" zeroHeight="1" x14ac:dyDescent="0.25"/>
  <cols>
    <col min="1" max="1" width="21.140625" bestFit="1" customWidth="1"/>
    <col min="2" max="2" width="16.7109375" bestFit="1" customWidth="1"/>
    <col min="3" max="16384" width="9.140625" hidden="1"/>
  </cols>
  <sheetData>
    <row r="1" spans="1:2" x14ac:dyDescent="0.25">
      <c r="A1" t="s">
        <v>19</v>
      </c>
      <c r="B1" t="s">
        <v>20</v>
      </c>
    </row>
    <row r="2" spans="1:2" x14ac:dyDescent="0.25">
      <c r="A2">
        <v>2</v>
      </c>
      <c r="B2" t="s">
        <v>24</v>
      </c>
    </row>
    <row r="3" spans="1:2" x14ac:dyDescent="0.25">
      <c r="A3">
        <v>3</v>
      </c>
      <c r="B3" t="s">
        <v>25</v>
      </c>
    </row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4 U Z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S 4 U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F G V m j T 7 d n Q g E A A M U D A A A T A B w A R m 9 y b X V s Y X M v U 2 V j d G l v b j E u b S C i G A A o o B Q A A A A A A A A A A A A A A A A A A A A A A A A A A A D d k t F K w z A U h u 8 L f Y d Q L 7 b B G H g t u 9 K K F x u 6 V V C o J W T J K Q u m P V m S D n 0 k n 8 M X M 2 0 Q 5 j J R b 8 1 F W v 5 z 8 v f / c m q B O 4 k t K c L z / C J N 0 s R u m Q F B h G x o A w 4 F k j l R 4 N K E + H W N r Q M v F D s 1 u 2 K O b Z i F c a a Q M 7 V F 6 5 6 K 1 S J / v F v n R Z F N S c a x r g H 8 W 7 n q w L z O s y J f 5 J f 3 p J S C w q 6 T m j X Q O q T 6 u T o b q 3 p C h j U t h a U t N v A p X q 9 v l 6 Q M Z t W s F B v s d 5 / v w M O G 5 m F 7 u M n X O e l d n N R Y + b i j 5 f t b j z L K q k m a y P Y A J m J G E G j + B f N A 8 g t k z m q w f y G 2 O w U v 2 o C 1 P x H 3 1 h G q 1 x 0 a A z X j D G l 9 V N 0 r y p S T r h N w 8 o Y G z 6 g y U E e i / w q L 1 P B X U 2 2 Q e 4 J w l V H T n h k J g p 3 I 0 H S t 5 F L L + E x X H 0 m O C s k o x 0 Z H M U L p S 8 B v R z 7 M J 3 S d G O Y H U E s B A i 0 A F A A C A A g A S 4 U Z W a V b W T e k A A A A 9 g A A A B I A A A A A A A A A A A A A A A A A A A A A A E N v b m Z p Z y 9 Q Y W N r Y W d l L n h t b F B L A Q I t A B Q A A g A I A E u F G V k P y u m r p A A A A O k A A A A T A A A A A A A A A A A A A A A A A P A A A A B b Q 2 9 u d G V u d F 9 U e X B l c 1 0 u e G 1 s U E s B A i 0 A F A A C A A g A S 4 U Z W a N P t 2 d C A Q A A x Q M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w A A A A A A A A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X 2 1 l d G 9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Y W U w M G U 5 L W R m M 2 Y t N D M 1 Z i 0 5 M G I 5 L T V k N 2 I 0 N m Q z Z D V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b W V 0 b 2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T k 6 M z M 6 M j U u M j Q z N j c 3 O F o i I C 8 + P E V u d H J 5 I F R 5 c G U 9 I k Z p b G x D b 2 x 1 b W 5 U e X B l c y I g V m F s d W U 9 I n N B Z 1 k 9 I i A v P j x F b n R y e S B U e X B l P S J G a W x s Q 2 9 s d W 1 u T m F t Z X M i I F Z h b H V l P S J z W y Z x d W 9 0 O 2 l k X 2 V x d W l w Y W 1 l b n R v X 3 B r J n F 1 b 3 Q 7 L C Z x d W 9 0 O 2 R z X 2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a W R f Z X F 1 a X B h b W V u d G 9 f c G s s M H 0 m c X V v d D s s J n F 1 b 3 Q 7 U 2 V j d G l v b j E v Q 2 9 u c 3 V s d G E x L 0 F 1 d G 9 S Z W 1 v d m V k Q 2 9 s d W 1 u c z E u e 2 R z X 2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2 l k X 2 V x d W l w Y W 1 l b n R v X 3 B r L D B 9 J n F 1 b 3 Q 7 L C Z x d W 9 0 O 1 N l Y 3 R p b 2 4 x L 0 N v b n N 1 b H R h M S 9 B d X R v U m V t b 3 Z l Z E N v b H V t b n M x L n t k c 1 9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W V 0 b 2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v Z W R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Z m R j N G Q 4 L W M 5 N j I t N G M w N C 1 i Z G J l L T N h M j Q 1 N m U 0 O G Y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b W 9 l Z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T k 6 M z Q 6 N D E u N D A z M T E z N l o i I C 8 + P E V u d H J 5 I F R 5 c G U 9 I k Z p b G x D b 2 x 1 b W 5 U e X B l c y I g V m F s d W U 9 I n N B Z 1 k 9 I i A v P j x F b n R y e S B U e X B l P S J G a W x s Q 2 9 s d W 1 u T m F t Z X M i I F Z h b H V l P S J z W y Z x d W 9 0 O 2 l k X 2 V x d W l w Y W 1 l b n R v X 3 B r J n F 1 b 3 Q 7 L C Z x d W 9 0 O 2 R z X 2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I v Q X V 0 b 1 J l b W 9 2 Z W R D b 2 x 1 b W 5 z M S 5 7 a W R f Z X F 1 a X B h b W V u d G 9 f c G s s M H 0 m c X V v d D s s J n F 1 b 3 Q 7 U 2 V j d G l v b j E v Q 2 9 u c 3 V s d G E y L 0 F 1 d G 9 S Z W 1 v d m V k Q 2 9 s d W 1 u c z E u e 2 R z X 2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y L 0 F 1 d G 9 S Z W 1 v d m V k Q 2 9 s d W 1 u c z E u e 2 l k X 2 V x d W l w Y W 1 l b n R v X 3 B r L D B 9 J n F 1 b 3 Q 7 L C Z x d W 9 0 O 1 N l Y 3 R p b 2 4 x L 0 N v b n N 1 b H R h M i 9 B d X R v U m V t b 3 Z l Z E N v b H V t b n M x L n t k c 1 9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b W 9 l Z G 9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N h Z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I 3 N z I y Z D g t Z m Y 0 Y y 0 0 Z G E 3 L W I x Z m I t M j Y 0 M D J k M W M 2 Z G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p b V 9 j Y W Z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E 5 O j M 2 O j M x L j E 2 O D g y N D B a I i A v P j x F b n R y e S B U e X B l P S J G a W x s Q 2 9 s d W 1 u V H l w Z X M i I F Z h b H V l P S J z Q W d J Q 0 J n W U d C Z 1 l H Q m d j S C I g L z 4 8 R W 5 0 c n k g V H l w Z T 0 i R m l s b E N v b H V t b k 5 h b W V z I i B W Y W x 1 Z T 0 i c 1 s m c X V v d D t p Z F 9 j Y W Z l X 3 B r J n F 1 b 3 Q 7 L C Z x d W 9 0 O 2 l k X 3 R v c n J l Z m F j Y W 9 f Z m s m c X V v d D s s J n F 1 b 3 Q 7 d m x f Y W x 0 a X R 1 Z G U m c X V v d D s s J n F 1 b 3 Q 7 Z H N f b m 9 t Z V 9 j Y W Z l J n F 1 b 3 Q 7 L C Z x d W 9 0 O 2 R z X 3 R p c G 8 m c X V v d D s s J n F 1 b 3 Q 7 Z H N f d G 9 y c m E m c X V v d D s s J n F 1 b 3 Q 7 Z H N f b W V 0 b 2 R v X 3 B y b 2 N l c 3 N h b W V u d G 8 m c X V v d D s s J n F 1 b 3 Q 7 Z H N f d m F y a W V k Y W R l J n F 1 b 3 Q 7 L C Z x d W 9 0 O 2 R z X 2 1 1 b m l j a X B p b y Z x d W 9 0 O y w m c X V v d D t k c 1 9 1 Z i Z x d W 9 0 O y w m c X V v d D t k d F 9 k a W F f Y 2 9 t c H J h J n F 1 b 3 Q 7 L C Z x d W 9 0 O 2 R 0 X 2 R p Y V 9 0 b 3 J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M v Q X V 0 b 1 J l b W 9 2 Z W R D b 2 x 1 b W 5 z M S 5 7 a W R f Y 2 F m Z V 9 w a y w w f S Z x d W 9 0 O y w m c X V v d D t T Z W N 0 a W 9 u M S 9 D b 2 5 z d W x 0 Y T M v Q X V 0 b 1 J l b W 9 2 Z W R D b 2 x 1 b W 5 z M S 5 7 a W R f d G 9 y c m V m Y W N h b 1 9 m a y w x f S Z x d W 9 0 O y w m c X V v d D t T Z W N 0 a W 9 u M S 9 D b 2 5 z d W x 0 Y T M v Q X V 0 b 1 J l b W 9 2 Z W R D b 2 x 1 b W 5 z M S 5 7 d m x f Y W x 0 a X R 1 Z G U s M n 0 m c X V v d D s s J n F 1 b 3 Q 7 U 2 V j d G l v b j E v Q 2 9 u c 3 V s d G E z L 0 F 1 d G 9 S Z W 1 v d m V k Q 2 9 s d W 1 u c z E u e 2 R z X 2 5 v b W V f Y 2 F m Z S w z f S Z x d W 9 0 O y w m c X V v d D t T Z W N 0 a W 9 u M S 9 D b 2 5 z d W x 0 Y T M v Q X V 0 b 1 J l b W 9 2 Z W R D b 2 x 1 b W 5 z M S 5 7 Z H N f d G l w b y w 0 f S Z x d W 9 0 O y w m c X V v d D t T Z W N 0 a W 9 u M S 9 D b 2 5 z d W x 0 Y T M v Q X V 0 b 1 J l b W 9 2 Z W R D b 2 x 1 b W 5 z M S 5 7 Z H N f d G 9 y c m E s N X 0 m c X V v d D s s J n F 1 b 3 Q 7 U 2 V j d G l v b j E v Q 2 9 u c 3 V s d G E z L 0 F 1 d G 9 S Z W 1 v d m V k Q 2 9 s d W 1 u c z E u e 2 R z X 2 1 l d G 9 k b 1 9 w c m 9 j Z X N z Y W 1 l b n R v L D Z 9 J n F 1 b 3 Q 7 L C Z x d W 9 0 O 1 N l Y 3 R p b 2 4 x L 0 N v b n N 1 b H R h M y 9 B d X R v U m V t b 3 Z l Z E N v b H V t b n M x L n t k c 1 9 2 Y X J p Z W R h Z G U s N 3 0 m c X V v d D s s J n F 1 b 3 Q 7 U 2 V j d G l v b j E v Q 2 9 u c 3 V s d G E z L 0 F 1 d G 9 S Z W 1 v d m V k Q 2 9 s d W 1 u c z E u e 2 R z X 2 1 1 b m l j a X B p b y w 4 f S Z x d W 9 0 O y w m c X V v d D t T Z W N 0 a W 9 u M S 9 D b 2 5 z d W x 0 Y T M v Q X V 0 b 1 J l b W 9 2 Z W R D b 2 x 1 b W 5 z M S 5 7 Z H N f d W Y s O X 0 m c X V v d D s s J n F 1 b 3 Q 7 U 2 V j d G l v b j E v Q 2 9 u c 3 V s d G E z L 0 F 1 d G 9 S Z W 1 v d m V k Q 2 9 s d W 1 u c z E u e 2 R 0 X 2 R p Y V 9 j b 2 1 w c m E s M T B 9 J n F 1 b 3 Q 7 L C Z x d W 9 0 O 1 N l Y 3 R p b 2 4 x L 0 N v b n N 1 b H R h M y 9 B d X R v U m V t b 3 Z l Z E N v b H V t b n M x L n t k d F 9 k a W F f d G 9 y c m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b 2 5 z d W x 0 Y T M v Q X V 0 b 1 J l b W 9 2 Z W R D b 2 x 1 b W 5 z M S 5 7 a W R f Y 2 F m Z V 9 w a y w w f S Z x d W 9 0 O y w m c X V v d D t T Z W N 0 a W 9 u M S 9 D b 2 5 z d W x 0 Y T M v Q X V 0 b 1 J l b W 9 2 Z W R D b 2 x 1 b W 5 z M S 5 7 a W R f d G 9 y c m V m Y W N h b 1 9 m a y w x f S Z x d W 9 0 O y w m c X V v d D t T Z W N 0 a W 9 u M S 9 D b 2 5 z d W x 0 Y T M v Q X V 0 b 1 J l b W 9 2 Z W R D b 2 x 1 b W 5 z M S 5 7 d m x f Y W x 0 a X R 1 Z G U s M n 0 m c X V v d D s s J n F 1 b 3 Q 7 U 2 V j d G l v b j E v Q 2 9 u c 3 V s d G E z L 0 F 1 d G 9 S Z W 1 v d m V k Q 2 9 s d W 1 u c z E u e 2 R z X 2 5 v b W V f Y 2 F m Z S w z f S Z x d W 9 0 O y w m c X V v d D t T Z W N 0 a W 9 u M S 9 D b 2 5 z d W x 0 Y T M v Q X V 0 b 1 J l b W 9 2 Z W R D b 2 x 1 b W 5 z M S 5 7 Z H N f d G l w b y w 0 f S Z x d W 9 0 O y w m c X V v d D t T Z W N 0 a W 9 u M S 9 D b 2 5 z d W x 0 Y T M v Q X V 0 b 1 J l b W 9 2 Z W R D b 2 x 1 b W 5 z M S 5 7 Z H N f d G 9 y c m E s N X 0 m c X V v d D s s J n F 1 b 3 Q 7 U 2 V j d G l v b j E v Q 2 9 u c 3 V s d G E z L 0 F 1 d G 9 S Z W 1 v d m V k Q 2 9 s d W 1 u c z E u e 2 R z X 2 1 l d G 9 k b 1 9 w c m 9 j Z X N z Y W 1 l b n R v L D Z 9 J n F 1 b 3 Q 7 L C Z x d W 9 0 O 1 N l Y 3 R p b 2 4 x L 0 N v b n N 1 b H R h M y 9 B d X R v U m V t b 3 Z l Z E N v b H V t b n M x L n t k c 1 9 2 Y X J p Z W R h Z G U s N 3 0 m c X V v d D s s J n F 1 b 3 Q 7 U 2 V j d G l v b j E v Q 2 9 u c 3 V s d G E z L 0 F 1 d G 9 S Z W 1 v d m V k Q 2 9 s d W 1 u c z E u e 2 R z X 2 1 1 b m l j a X B p b y w 4 f S Z x d W 9 0 O y w m c X V v d D t T Z W N 0 a W 9 u M S 9 D b 2 5 z d W x 0 Y T M v Q X V 0 b 1 J l b W 9 2 Z W R D b 2 x 1 b W 5 z M S 5 7 Z H N f d W Y s O X 0 m c X V v d D s s J n F 1 b 3 Q 7 U 2 V j d G l v b j E v Q 2 9 u c 3 V s d G E z L 0 F 1 d G 9 S Z W 1 v d m V k Q 2 9 s d W 1 u c z E u e 2 R 0 X 2 R p Y V 9 j b 2 1 w c m E s M T B 9 J n F 1 b 3 Q 7 L C Z x d W 9 0 O 1 N l Y 3 R p b 2 4 x L 0 N v b n N 1 b H R h M y 9 B d X R v U m V t b 3 Z l Z E N v b H V t b n M x L n t k d F 9 k a W F f d G 9 y c m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Y 2 F m Z X M v R m 9 u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m 7 / i A q l k a g i 9 A e f 3 O V u g A A A A A C A A A A A A A Q Z g A A A A E A A C A A A A B J x N w + A z 5 3 h m v r w 8 i Z L U R B y b P l l g n u k J A 1 E q B s B u I P R g A A A A A O g A A A A A I A A C A A A A D 0 R n / p P C 2 m i s B T K b m h 8 / + i 8 J t c s 0 1 y j y f e u 8 I 0 t Q V C y F A A A A C z q r x f q + o k P M f j s o 1 h d i p 0 s W D Y V m z 7 X W 1 H a L e 9 l S n f z U T 9 r 6 a / C d 1 f G E 8 r x u J a j f s w M V j C 5 C 3 f z 8 9 L W T B I z e 5 d d p 8 a E O r f h c 4 N n 6 L h N y e / c k A A A A B q W W O A p A 8 d I o N v t f J d 8 X + 5 V I + P B x y 4 m p Q W n m R h C x 7 H D k J T P I 3 Y Y b T S y i W v M / / n J / Q X N 4 6 S 7 D u O D w g M 2 / j 6 q C m f < / D a t a M a s h u p > 
</file>

<file path=customXml/itemProps1.xml><?xml version="1.0" encoding="utf-8"?>
<ds:datastoreItem xmlns:ds="http://schemas.openxmlformats.org/officeDocument/2006/customXml" ds:itemID="{EB40100B-14B4-4BB0-8D69-81D4D8197E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extracao</vt:lpstr>
      <vt:lpstr>dim_cafes</vt:lpstr>
      <vt:lpstr>dim_moedor</vt:lpstr>
      <vt:lpstr>dim_metodo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Soares</dc:creator>
  <cp:lastModifiedBy>Davi Soares</cp:lastModifiedBy>
  <dcterms:created xsi:type="dcterms:W3CDTF">2024-08-25T19:06:24Z</dcterms:created>
  <dcterms:modified xsi:type="dcterms:W3CDTF">2024-08-26T12:50:51Z</dcterms:modified>
</cp:coreProperties>
</file>