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255D395-6F67-412F-83CA-03EC533A17F4}" xr6:coauthVersionLast="47" xr6:coauthVersionMax="47" xr10:uidLastSave="{00000000-0000-0000-0000-000000000000}"/>
  <bookViews>
    <workbookView xWindow="3720" yWindow="3720" windowWidth="21600" windowHeight="11385" xr2:uid="{A8AC8C75-5608-4574-BE76-45745F931E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7" i="1"/>
  <c r="F8" i="1"/>
  <c r="H3" i="1"/>
  <c r="F6" i="1"/>
  <c r="F16" i="1"/>
  <c r="F17" i="1"/>
  <c r="F20" i="1"/>
  <c r="F21" i="1"/>
  <c r="F22" i="1"/>
  <c r="F23" i="1"/>
  <c r="F25" i="1"/>
  <c r="F26" i="1"/>
  <c r="F27" i="1"/>
  <c r="F28" i="1"/>
  <c r="F10" i="1"/>
  <c r="F11" i="1"/>
  <c r="F12" i="1"/>
  <c r="F13" i="1"/>
  <c r="F4" i="1"/>
  <c r="H7" i="1" l="1"/>
  <c r="H9" i="1"/>
  <c r="H5" i="1"/>
  <c r="H12" i="1" l="1"/>
  <c r="I14" i="1" s="1"/>
</calcChain>
</file>

<file path=xl/sharedStrings.xml><?xml version="1.0" encoding="utf-8"?>
<sst xmlns="http://schemas.openxmlformats.org/spreadsheetml/2006/main" count="32" uniqueCount="32">
  <si>
    <t>DESCRIÇÃO</t>
  </si>
  <si>
    <t>VALOR TOTAL</t>
  </si>
  <si>
    <t>VALORES - SABER</t>
  </si>
  <si>
    <t>VALOR Un.</t>
  </si>
  <si>
    <t>Un.</t>
  </si>
  <si>
    <t>TOTAL NOTEBOOK</t>
  </si>
  <si>
    <t>TOTAL COMPUTADORES</t>
  </si>
  <si>
    <t>TOTAL IMPRESSORAS</t>
  </si>
  <si>
    <t>TOTAL CABEAMENTO</t>
  </si>
  <si>
    <t xml:space="preserve">ORÇAMENTO </t>
  </si>
  <si>
    <t xml:space="preserve">Patch Panel 24 Portas Cat6 Furukawa SohoPlus </t>
  </si>
  <si>
    <t>Switch 48 portas TP-Link TI SG1048 - Gigabit 10/100/1000Mbps - Site Kabum</t>
  </si>
  <si>
    <t>Conector Keystone RJ45 Cat6 MV8 Branco</t>
  </si>
  <si>
    <t>Cabo Rede CPC 50cm Patch Cord Cat6 UTP - Para Computadores/ Notebooks/ Impressoras - Site Cabos Patch Cord</t>
  </si>
  <si>
    <t>Cabo Rede CPC 20cm Patch Cord Cat6 UTP - Para Switchs - Site Cabos Patch Cord</t>
  </si>
  <si>
    <t>Acess Point U6 Long Rage</t>
  </si>
  <si>
    <t>Mini Rack 8u x 370mm de Parede Preto - Pier Telecom</t>
  </si>
  <si>
    <t>Impressora Multifuncional Laser Pro HP 4103FDW</t>
  </si>
  <si>
    <t>Impressora Cupom Fiscal EPSON - TM-T20X</t>
  </si>
  <si>
    <t>Leitor Codigo de Barras - C3 Tech</t>
  </si>
  <si>
    <t>Licença Windows 11 Pro - Terabyte Shop</t>
  </si>
  <si>
    <t>ANTI VIRUS - Defender (já vem com windows)</t>
  </si>
  <si>
    <t>Notebook HP - 256-G9 - Site Kalunga</t>
  </si>
  <si>
    <t>Pc Administrativo - Configurações com Davi</t>
  </si>
  <si>
    <t>Pc Caixa - Configurações com Davi</t>
  </si>
  <si>
    <t>Pc Professores - Configurações com Davi/Arthur</t>
  </si>
  <si>
    <t>Impressora LaserJet HP PRO 4003DW</t>
  </si>
  <si>
    <t>Cabeamento Rede - 500 Metros // 1 caixa com 305mts - Mercado Livre</t>
  </si>
  <si>
    <t>MÃO DE OBRA</t>
  </si>
  <si>
    <t>ORÇAMENTO DISP</t>
  </si>
  <si>
    <t>SOBRA DO ORÇAMENTO</t>
  </si>
  <si>
    <t>Licença Microsoft Office 365 Business Standard - Site Microsoft -Assinatura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</si>
</sst>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0" fillId="0" borderId="10" xfId="0" applyBorder="1"/>
    <xf numFmtId="0" fontId="2" fillId="7" borderId="1" xfId="0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AED8-BB95-49A1-BDA8-068B6E3914C5}">
  <dimension ref="B2:K28"/>
  <sheetViews>
    <sheetView tabSelected="1" workbookViewId="0">
      <selection activeCell="E23" sqref="E23"/>
    </sheetView>
  </sheetViews>
  <sheetFormatPr defaultRowHeight="15" x14ac:dyDescent="0.25"/>
  <cols>
    <col min="3" max="3" width="90.7109375" customWidth="1"/>
    <col min="4" max="4" width="7.140625" customWidth="1"/>
    <col min="5" max="5" width="11.7109375" bestFit="1" customWidth="1"/>
    <col min="6" max="6" width="13.85546875" customWidth="1"/>
    <col min="9" max="9" width="13" customWidth="1"/>
  </cols>
  <sheetData>
    <row r="2" spans="2:11" x14ac:dyDescent="0.25">
      <c r="B2" s="28" t="s">
        <v>2</v>
      </c>
      <c r="C2" s="28"/>
      <c r="D2" s="28"/>
      <c r="E2" s="28"/>
      <c r="F2" s="28"/>
      <c r="H2" s="15" t="s">
        <v>5</v>
      </c>
      <c r="I2" s="16"/>
    </row>
    <row r="3" spans="2:11" x14ac:dyDescent="0.25">
      <c r="B3" s="26" t="s">
        <v>0</v>
      </c>
      <c r="C3" s="27"/>
      <c r="D3" s="1" t="s">
        <v>4</v>
      </c>
      <c r="E3" s="1" t="s">
        <v>3</v>
      </c>
      <c r="F3" s="1" t="s">
        <v>1</v>
      </c>
      <c r="H3" s="17">
        <f>D4*E4</f>
        <v>10864.2</v>
      </c>
      <c r="I3" s="18"/>
    </row>
    <row r="4" spans="2:11" x14ac:dyDescent="0.25">
      <c r="B4" s="31" t="s">
        <v>22</v>
      </c>
      <c r="C4" s="32"/>
      <c r="D4" s="2">
        <v>4</v>
      </c>
      <c r="E4" s="3">
        <v>2716.05</v>
      </c>
      <c r="F4" s="4">
        <f>(D4*E4)</f>
        <v>10864.2</v>
      </c>
      <c r="H4" s="19" t="s">
        <v>6</v>
      </c>
      <c r="I4" s="19"/>
    </row>
    <row r="5" spans="2:11" x14ac:dyDescent="0.25">
      <c r="B5" s="7"/>
      <c r="C5" s="8"/>
      <c r="D5" s="2"/>
      <c r="E5" s="3"/>
      <c r="F5" s="4"/>
      <c r="H5" s="20">
        <f>SUM(F6:F8)</f>
        <v>45770.1</v>
      </c>
      <c r="I5" s="20"/>
    </row>
    <row r="6" spans="2:11" x14ac:dyDescent="0.25">
      <c r="B6" s="29" t="s">
        <v>23</v>
      </c>
      <c r="C6" s="30"/>
      <c r="D6" s="2">
        <v>13</v>
      </c>
      <c r="E6" s="3">
        <v>2189.19</v>
      </c>
      <c r="F6" s="4">
        <f t="shared" ref="F6:F12" si="0">(D6*E6)</f>
        <v>28459.47</v>
      </c>
      <c r="H6" s="23" t="s">
        <v>7</v>
      </c>
      <c r="I6" s="24"/>
    </row>
    <row r="7" spans="2:11" x14ac:dyDescent="0.25">
      <c r="B7" s="29" t="s">
        <v>24</v>
      </c>
      <c r="C7" s="30"/>
      <c r="D7" s="2">
        <v>1</v>
      </c>
      <c r="E7" s="3">
        <v>2189.19</v>
      </c>
      <c r="F7" s="4">
        <f t="shared" si="0"/>
        <v>2189.19</v>
      </c>
      <c r="H7" s="17">
        <f>SUM(F10:F13)</f>
        <v>5366.13</v>
      </c>
      <c r="I7" s="18"/>
    </row>
    <row r="8" spans="2:11" x14ac:dyDescent="0.25">
      <c r="B8" s="29" t="s">
        <v>25</v>
      </c>
      <c r="C8" s="30"/>
      <c r="D8" s="2">
        <v>4</v>
      </c>
      <c r="E8" s="3">
        <v>3780.36</v>
      </c>
      <c r="F8" s="4">
        <f t="shared" si="0"/>
        <v>15121.44</v>
      </c>
      <c r="H8" s="21" t="s">
        <v>8</v>
      </c>
      <c r="I8" s="22"/>
    </row>
    <row r="9" spans="2:11" x14ac:dyDescent="0.25">
      <c r="B9" s="7"/>
      <c r="C9" s="8"/>
      <c r="D9" s="2"/>
      <c r="E9" s="3"/>
      <c r="F9" s="4"/>
      <c r="H9" s="12">
        <f>SUM(F16:F23)</f>
        <v>13600.580000000002</v>
      </c>
      <c r="I9" s="13"/>
      <c r="J9" s="6"/>
    </row>
    <row r="10" spans="2:11" x14ac:dyDescent="0.25">
      <c r="B10" s="29" t="s">
        <v>26</v>
      </c>
      <c r="C10" s="30"/>
      <c r="D10" s="2">
        <v>1</v>
      </c>
      <c r="E10" s="3">
        <v>1799.99</v>
      </c>
      <c r="F10" s="4">
        <f t="shared" si="0"/>
        <v>1799.99</v>
      </c>
      <c r="H10" s="5"/>
      <c r="I10" s="5"/>
    </row>
    <row r="11" spans="2:11" x14ac:dyDescent="0.25">
      <c r="B11" s="29" t="s">
        <v>17</v>
      </c>
      <c r="C11" s="30"/>
      <c r="D11" s="2">
        <v>1</v>
      </c>
      <c r="E11" s="3">
        <v>2792.05</v>
      </c>
      <c r="F11" s="4">
        <f t="shared" si="0"/>
        <v>2792.05</v>
      </c>
      <c r="H11" s="14" t="s">
        <v>9</v>
      </c>
      <c r="I11" s="14"/>
      <c r="J11" s="10" t="s">
        <v>29</v>
      </c>
      <c r="K11" s="10"/>
    </row>
    <row r="12" spans="2:11" x14ac:dyDescent="0.25">
      <c r="B12" s="29" t="s">
        <v>18</v>
      </c>
      <c r="C12" s="30"/>
      <c r="D12" s="2">
        <v>1</v>
      </c>
      <c r="E12" s="3">
        <v>629.1</v>
      </c>
      <c r="F12" s="4">
        <f t="shared" si="0"/>
        <v>629.1</v>
      </c>
      <c r="H12" s="25">
        <f>SUM(H3,H5,H7,H9)</f>
        <v>75601.010000000009</v>
      </c>
      <c r="I12" s="25"/>
      <c r="J12" s="11">
        <v>92000</v>
      </c>
      <c r="K12" s="11"/>
    </row>
    <row r="13" spans="2:11" x14ac:dyDescent="0.25">
      <c r="B13" s="29" t="s">
        <v>19</v>
      </c>
      <c r="C13" s="30"/>
      <c r="D13" s="2">
        <v>1</v>
      </c>
      <c r="E13" s="3">
        <v>144.99</v>
      </c>
      <c r="F13" s="4">
        <f>(D13*E13)</f>
        <v>144.99</v>
      </c>
      <c r="H13" s="9"/>
      <c r="I13" s="36" t="s">
        <v>30</v>
      </c>
      <c r="J13" s="14"/>
    </row>
    <row r="14" spans="2:11" x14ac:dyDescent="0.25">
      <c r="B14" s="7"/>
      <c r="C14" s="8"/>
      <c r="D14" s="2"/>
      <c r="E14" s="3"/>
      <c r="F14" s="4"/>
      <c r="I14" s="37">
        <f>J12-H12</f>
        <v>16398.989999999991</v>
      </c>
      <c r="J14" s="38"/>
    </row>
    <row r="15" spans="2:11" x14ac:dyDescent="0.25">
      <c r="B15" s="29"/>
      <c r="C15" s="30"/>
      <c r="D15" s="2"/>
      <c r="E15" s="3"/>
      <c r="F15" s="4"/>
      <c r="H15" s="33" t="s">
        <v>28</v>
      </c>
      <c r="I15" s="34"/>
    </row>
    <row r="16" spans="2:11" x14ac:dyDescent="0.25">
      <c r="B16" s="29" t="s">
        <v>27</v>
      </c>
      <c r="C16" s="30"/>
      <c r="D16" s="2">
        <v>2</v>
      </c>
      <c r="E16" s="3">
        <v>869.4</v>
      </c>
      <c r="F16" s="4">
        <f t="shared" ref="F16:F28" si="1">(D16*E16)</f>
        <v>1738.8</v>
      </c>
      <c r="H16" s="35">
        <v>16000</v>
      </c>
      <c r="I16" s="35"/>
    </row>
    <row r="17" spans="2:6" x14ac:dyDescent="0.25">
      <c r="B17" s="29" t="s">
        <v>12</v>
      </c>
      <c r="C17" s="30"/>
      <c r="D17" s="2">
        <v>4</v>
      </c>
      <c r="E17" s="3">
        <v>279</v>
      </c>
      <c r="F17" s="4">
        <f t="shared" si="1"/>
        <v>1116</v>
      </c>
    </row>
    <row r="18" spans="2:6" x14ac:dyDescent="0.25">
      <c r="B18" s="7" t="s">
        <v>13</v>
      </c>
      <c r="C18" s="8"/>
      <c r="D18" s="2">
        <v>25</v>
      </c>
      <c r="E18" s="3">
        <v>15.3</v>
      </c>
      <c r="F18" s="4">
        <f t="shared" si="1"/>
        <v>382.5</v>
      </c>
    </row>
    <row r="19" spans="2:6" x14ac:dyDescent="0.25">
      <c r="B19" s="29" t="s">
        <v>14</v>
      </c>
      <c r="C19" s="30"/>
      <c r="D19" s="2">
        <v>32</v>
      </c>
      <c r="E19" s="3">
        <v>10.4</v>
      </c>
      <c r="F19" s="4">
        <f t="shared" si="1"/>
        <v>332.8</v>
      </c>
    </row>
    <row r="20" spans="2:6" x14ac:dyDescent="0.25">
      <c r="B20" s="29" t="s">
        <v>10</v>
      </c>
      <c r="C20" s="30"/>
      <c r="D20" s="2">
        <v>2</v>
      </c>
      <c r="E20" s="3">
        <v>1134</v>
      </c>
      <c r="F20" s="4">
        <f t="shared" si="1"/>
        <v>2268</v>
      </c>
    </row>
    <row r="21" spans="2:6" x14ac:dyDescent="0.25">
      <c r="B21" s="29" t="s">
        <v>16</v>
      </c>
      <c r="C21" s="30"/>
      <c r="D21" s="2">
        <v>1</v>
      </c>
      <c r="E21" s="3">
        <v>387.1</v>
      </c>
      <c r="F21" s="4">
        <f t="shared" si="1"/>
        <v>387.1</v>
      </c>
    </row>
    <row r="22" spans="2:6" x14ac:dyDescent="0.25">
      <c r="B22" s="29" t="s">
        <v>15</v>
      </c>
      <c r="C22" s="30"/>
      <c r="D22" s="2">
        <v>4</v>
      </c>
      <c r="E22" s="3">
        <v>1339</v>
      </c>
      <c r="F22" s="4">
        <f t="shared" si="1"/>
        <v>5356</v>
      </c>
    </row>
    <row r="23" spans="2:6" x14ac:dyDescent="0.25">
      <c r="B23" s="29" t="s">
        <v>11</v>
      </c>
      <c r="C23" s="30"/>
      <c r="D23" s="2">
        <v>1</v>
      </c>
      <c r="E23" s="3">
        <v>2019.38</v>
      </c>
      <c r="F23" s="4">
        <f t="shared" si="1"/>
        <v>2019.38</v>
      </c>
    </row>
    <row r="24" spans="2:6" x14ac:dyDescent="0.25">
      <c r="B24" s="7"/>
      <c r="C24" s="8"/>
      <c r="D24" s="2"/>
      <c r="E24" s="3"/>
      <c r="F24" s="4"/>
    </row>
    <row r="25" spans="2:6" x14ac:dyDescent="0.25">
      <c r="B25" s="29" t="s">
        <v>20</v>
      </c>
      <c r="C25" s="30"/>
      <c r="D25" s="2">
        <v>22</v>
      </c>
      <c r="E25" s="3">
        <v>1199.99</v>
      </c>
      <c r="F25" s="4">
        <f t="shared" si="1"/>
        <v>26399.78</v>
      </c>
    </row>
    <row r="26" spans="2:6" x14ac:dyDescent="0.25">
      <c r="B26" s="29" t="s">
        <v>31</v>
      </c>
      <c r="C26" s="30"/>
      <c r="D26" s="2">
        <v>1</v>
      </c>
      <c r="E26" s="3">
        <v>1570.8</v>
      </c>
      <c r="F26" s="4">
        <f t="shared" si="1"/>
        <v>1570.8</v>
      </c>
    </row>
    <row r="27" spans="2:6" x14ac:dyDescent="0.25">
      <c r="B27" s="29" t="s">
        <v>21</v>
      </c>
      <c r="C27" s="30"/>
      <c r="D27" s="2"/>
      <c r="E27" s="3"/>
      <c r="F27" s="4">
        <f t="shared" si="1"/>
        <v>0</v>
      </c>
    </row>
    <row r="28" spans="2:6" x14ac:dyDescent="0.25">
      <c r="B28" s="29"/>
      <c r="C28" s="30"/>
      <c r="D28" s="2"/>
      <c r="E28" s="3"/>
      <c r="F28" s="4">
        <f t="shared" si="1"/>
        <v>0</v>
      </c>
    </row>
  </sheetData>
  <mergeCells count="38">
    <mergeCell ref="I13:J13"/>
    <mergeCell ref="I14:J14"/>
    <mergeCell ref="B28:C28"/>
    <mergeCell ref="B23:C23"/>
    <mergeCell ref="B25:C25"/>
    <mergeCell ref="B26:C26"/>
    <mergeCell ref="B20:C20"/>
    <mergeCell ref="B21:C21"/>
    <mergeCell ref="B22:C22"/>
    <mergeCell ref="B27:C27"/>
    <mergeCell ref="H15:I15"/>
    <mergeCell ref="H16:I16"/>
    <mergeCell ref="B3:C3"/>
    <mergeCell ref="B2:F2"/>
    <mergeCell ref="B19:C19"/>
    <mergeCell ref="B13:C13"/>
    <mergeCell ref="B16:C16"/>
    <mergeCell ref="B10:C10"/>
    <mergeCell ref="B11:C11"/>
    <mergeCell ref="B12:C12"/>
    <mergeCell ref="B17:C17"/>
    <mergeCell ref="B6:C6"/>
    <mergeCell ref="B7:C7"/>
    <mergeCell ref="B8:C8"/>
    <mergeCell ref="B15:C15"/>
    <mergeCell ref="B4:C4"/>
    <mergeCell ref="J11:K11"/>
    <mergeCell ref="J12:K12"/>
    <mergeCell ref="H9:I9"/>
    <mergeCell ref="H11:I11"/>
    <mergeCell ref="H2:I2"/>
    <mergeCell ref="H3:I3"/>
    <mergeCell ref="H7:I7"/>
    <mergeCell ref="H4:I4"/>
    <mergeCell ref="H5:I5"/>
    <mergeCell ref="H8:I8"/>
    <mergeCell ref="H6:I6"/>
    <mergeCell ref="H12:I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</dc:creator>
  <cp:lastModifiedBy>Carlos Antonio</cp:lastModifiedBy>
  <dcterms:created xsi:type="dcterms:W3CDTF">2024-05-08T02:54:36Z</dcterms:created>
  <dcterms:modified xsi:type="dcterms:W3CDTF">2024-05-14T02:28:41Z</dcterms:modified>
</cp:coreProperties>
</file>