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.comsol\v56\llmatlab\codesStudy - Parameters - shear\data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I7" i="1"/>
  <c r="K7" i="1"/>
  <c r="D8" i="1"/>
  <c r="K8" i="1" s="1"/>
  <c r="I8" i="1"/>
  <c r="I18" i="1"/>
  <c r="D18" i="1"/>
  <c r="K18" i="1" s="1"/>
  <c r="K17" i="1"/>
  <c r="I17" i="1"/>
  <c r="D17" i="1"/>
  <c r="I16" i="1"/>
  <c r="D16" i="1"/>
  <c r="I15" i="1"/>
  <c r="D15" i="1"/>
  <c r="K15" i="1" s="1"/>
  <c r="I14" i="1"/>
  <c r="D14" i="1"/>
  <c r="K14" i="1" s="1"/>
  <c r="I13" i="1"/>
  <c r="D13" i="1"/>
  <c r="K13" i="1" s="1"/>
  <c r="K12" i="1"/>
  <c r="I12" i="1"/>
  <c r="D12" i="1"/>
  <c r="I11" i="1"/>
  <c r="D11" i="1"/>
  <c r="K11" i="1" s="1"/>
  <c r="I10" i="1"/>
  <c r="D10" i="1"/>
  <c r="K10" i="1" s="1"/>
  <c r="K9" i="1"/>
  <c r="I9" i="1"/>
  <c r="D9" i="1"/>
  <c r="I29" i="1"/>
  <c r="D29" i="1"/>
  <c r="K29" i="1" s="1"/>
  <c r="K28" i="1"/>
  <c r="I28" i="1"/>
  <c r="D28" i="1"/>
  <c r="I27" i="1"/>
  <c r="D27" i="1"/>
  <c r="I26" i="1"/>
  <c r="D26" i="1"/>
  <c r="K26" i="1" s="1"/>
  <c r="I25" i="1"/>
  <c r="D25" i="1"/>
  <c r="K25" i="1" s="1"/>
  <c r="I24" i="1"/>
  <c r="D24" i="1"/>
  <c r="K24" i="1" s="1"/>
  <c r="I23" i="1"/>
  <c r="K23" i="1" s="1"/>
  <c r="D23" i="1"/>
  <c r="I22" i="1"/>
  <c r="D22" i="1"/>
  <c r="K22" i="1" s="1"/>
  <c r="I21" i="1"/>
  <c r="D21" i="1"/>
  <c r="I20" i="1"/>
  <c r="D20" i="1"/>
  <c r="K20" i="1" s="1"/>
  <c r="I19" i="1"/>
  <c r="K19" i="1" s="1"/>
  <c r="D19" i="1"/>
  <c r="K6" i="1"/>
  <c r="I6" i="1"/>
  <c r="D6" i="1"/>
  <c r="K27" i="1" l="1"/>
  <c r="K16" i="1"/>
  <c r="K21" i="1"/>
</calcChain>
</file>

<file path=xl/sharedStrings.xml><?xml version="1.0" encoding="utf-8"?>
<sst xmlns="http://schemas.openxmlformats.org/spreadsheetml/2006/main" count="36" uniqueCount="30">
  <si>
    <t>#Sample</t>
  </si>
  <si>
    <t>Length [cm]</t>
  </si>
  <si>
    <t>Width [cm]</t>
  </si>
  <si>
    <t>Thickness U [mm]</t>
  </si>
  <si>
    <t>Thickness D [mm]</t>
  </si>
  <si>
    <t>Thickness L [mm]</t>
  </si>
  <si>
    <t>Thickness R [mm]</t>
  </si>
  <si>
    <t>Thickness Avg [mm]</t>
  </si>
  <si>
    <t>Weight [g]</t>
  </si>
  <si>
    <t>Density [Kg/m3]</t>
  </si>
  <si>
    <t>CAMPIONI UTILIZZATI PER FRF2PARAMS</t>
  </si>
  <si>
    <t>2a</t>
  </si>
  <si>
    <t>#excPoint</t>
  </si>
  <si>
    <t>5a</t>
  </si>
  <si>
    <t>5b</t>
  </si>
  <si>
    <t>7a</t>
  </si>
  <si>
    <t>7b</t>
  </si>
  <si>
    <t>10a</t>
  </si>
  <si>
    <t>10b</t>
  </si>
  <si>
    <t>2b</t>
  </si>
  <si>
    <t>3a</t>
  </si>
  <si>
    <t>3b</t>
  </si>
  <si>
    <t>4a</t>
  </si>
  <si>
    <t>4b</t>
  </si>
  <si>
    <t>6a</t>
  </si>
  <si>
    <t>6b</t>
  </si>
  <si>
    <t>8a</t>
  </si>
  <si>
    <t>8b</t>
  </si>
  <si>
    <t>9a</t>
  </si>
  <si>
    <t>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</si>
</sst>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b/>
      <sz val="10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1" xfId="1" applyAlignment="1">
      <alignment horizontal="center"/>
    </xf>
    <xf numFmtId="0" fontId="1" fillId="2" borderId="1" xfId="1"/>
    <xf numFmtId="0" fontId="1" fillId="2" borderId="1" xfId="1" applyAlignment="1">
      <alignment horizontal="center" vertical="center"/>
    </xf>
    <xf numFmtId="0" fontId="4" fillId="2" borderId="1" xfId="1" applyFont="1" applyAlignment="1">
      <alignment horizontal="center"/>
    </xf>
  </cellXfs>
  <cellStyles count="2">
    <cellStyle name="Normale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zoomScale="85" zoomScaleNormal="85" workbookViewId="0">
      <selection activeCell="M10" sqref="M10"/>
    </sheetView>
  </sheetViews>
  <sheetFormatPr defaultRowHeight="15" x14ac:dyDescent="0.25"/>
  <cols>
    <col min="1" max="1" width="10.85546875" customWidth="1"/>
    <col min="2" max="2" width="9.7109375" customWidth="1"/>
    <col min="3" max="3" width="15.5703125" customWidth="1"/>
    <col min="4" max="4" width="13.28515625" customWidth="1"/>
    <col min="5" max="5" width="18.7109375" customWidth="1"/>
    <col min="6" max="6" width="18.42578125" customWidth="1"/>
    <col min="7" max="7" width="19.85546875" customWidth="1"/>
    <col min="8" max="8" width="17.7109375" customWidth="1"/>
    <col min="9" max="9" width="18.140625" customWidth="1"/>
    <col min="10" max="10" width="11.140625" customWidth="1"/>
    <col min="11" max="11" width="14.140625" customWidth="1"/>
    <col min="13" max="13" width="20.5703125" customWidth="1"/>
  </cols>
  <sheetData>
    <row r="2" spans="1:14" x14ac:dyDescent="0.25">
      <c r="D2" s="1" t="s">
        <v>10</v>
      </c>
      <c r="E2" s="2"/>
      <c r="F2" s="2"/>
      <c r="G2" s="2"/>
      <c r="H2" s="3"/>
    </row>
    <row r="5" spans="1:14" x14ac:dyDescent="0.25">
      <c r="A5" s="4" t="s">
        <v>0</v>
      </c>
      <c r="B5" s="5" t="s">
        <v>12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7"/>
      <c r="M5" s="7"/>
      <c r="N5" s="7"/>
    </row>
    <row r="6" spans="1:14" x14ac:dyDescent="0.25">
      <c r="A6" s="4" t="s">
        <v>11</v>
      </c>
      <c r="B6" s="4">
        <v>1</v>
      </c>
      <c r="C6" s="4">
        <v>45.1</v>
      </c>
      <c r="D6" s="4">
        <f t="shared" ref="D6:D29" si="0">19</f>
        <v>19</v>
      </c>
      <c r="E6" s="4">
        <v>3.55</v>
      </c>
      <c r="F6" s="4">
        <v>3.55</v>
      </c>
      <c r="G6" s="4">
        <v>3.55</v>
      </c>
      <c r="H6" s="4">
        <v>3.55</v>
      </c>
      <c r="I6" s="4">
        <f>AVERAGE($E6:$H6)</f>
        <v>3.55</v>
      </c>
      <c r="J6" s="6">
        <v>135.9</v>
      </c>
      <c r="K6" s="4">
        <f>($J6/1000)/(($C6/100)*($D6/100)*($E6/1000))</f>
        <v>446.74629642718014</v>
      </c>
      <c r="L6" s="7"/>
      <c r="M6" s="7"/>
      <c r="N6" s="7"/>
    </row>
    <row r="7" spans="1:14" x14ac:dyDescent="0.25">
      <c r="A7" s="4" t="s">
        <v>13</v>
      </c>
      <c r="B7" s="4">
        <v>2</v>
      </c>
      <c r="C7" s="4">
        <v>45.1</v>
      </c>
      <c r="D7" s="4">
        <f t="shared" si="0"/>
        <v>19</v>
      </c>
      <c r="E7" s="4">
        <v>3.55</v>
      </c>
      <c r="F7" s="4">
        <v>3.55</v>
      </c>
      <c r="G7" s="4">
        <v>3.55</v>
      </c>
      <c r="H7" s="4">
        <v>3.55</v>
      </c>
      <c r="I7" s="4">
        <f>AVERAGE($E7:$H7)</f>
        <v>3.55</v>
      </c>
      <c r="J7" s="6">
        <v>126.8</v>
      </c>
      <c r="K7" s="4">
        <f>($J7/1000)/(($C7/100)*($D7/100)*($E7/1000))</f>
        <v>416.83171734338811</v>
      </c>
    </row>
    <row r="8" spans="1:14" x14ac:dyDescent="0.25">
      <c r="A8" s="4" t="s">
        <v>14</v>
      </c>
      <c r="B8" s="4">
        <v>2</v>
      </c>
      <c r="C8" s="4">
        <v>45.1</v>
      </c>
      <c r="D8" s="4">
        <f t="shared" si="0"/>
        <v>19</v>
      </c>
      <c r="E8" s="4">
        <v>3.55</v>
      </c>
      <c r="F8" s="4">
        <v>3.55</v>
      </c>
      <c r="G8" s="4">
        <v>3.55</v>
      </c>
      <c r="H8" s="4">
        <v>3.55</v>
      </c>
      <c r="I8" s="4">
        <f>AVERAGE($E8:$H8)</f>
        <v>3.55</v>
      </c>
      <c r="J8" s="6">
        <v>124.7</v>
      </c>
      <c r="K8" s="4">
        <f>($J8/1000)/(($C8/100)*($D8/100)*($E8/1000))</f>
        <v>409.92835293943614</v>
      </c>
    </row>
    <row r="9" spans="1:14" x14ac:dyDescent="0.25">
      <c r="A9" s="4" t="s">
        <v>15</v>
      </c>
      <c r="B9" s="4">
        <v>2</v>
      </c>
      <c r="C9" s="4">
        <v>45.1</v>
      </c>
      <c r="D9" s="4">
        <f t="shared" si="0"/>
        <v>19</v>
      </c>
      <c r="E9" s="4">
        <v>3.55</v>
      </c>
      <c r="F9" s="4">
        <v>3.55</v>
      </c>
      <c r="G9" s="4">
        <v>3.55</v>
      </c>
      <c r="H9" s="4">
        <v>3.55</v>
      </c>
      <c r="I9" s="4">
        <f>AVERAGE($E9:$H9)</f>
        <v>3.55</v>
      </c>
      <c r="J9" s="6">
        <v>124</v>
      </c>
      <c r="K9" s="4">
        <f>($J9/1000)/(($C9/100)*($D9/100)*($E9/1000))</f>
        <v>407.62723147145209</v>
      </c>
    </row>
    <row r="10" spans="1:14" x14ac:dyDescent="0.25">
      <c r="A10" s="4" t="s">
        <v>16</v>
      </c>
      <c r="B10" s="4">
        <v>2</v>
      </c>
      <c r="C10" s="4">
        <v>45.1</v>
      </c>
      <c r="D10" s="4">
        <f t="shared" si="0"/>
        <v>19</v>
      </c>
      <c r="E10" s="4">
        <v>3.55</v>
      </c>
      <c r="F10" s="4">
        <v>3.55</v>
      </c>
      <c r="G10" s="4">
        <v>3.55</v>
      </c>
      <c r="H10" s="4">
        <v>3.55</v>
      </c>
      <c r="I10" s="4">
        <f>AVERAGE($E10:$H10)</f>
        <v>3.55</v>
      </c>
      <c r="J10" s="6">
        <v>122.1</v>
      </c>
      <c r="K10" s="4">
        <f>($J10/1000)/(($C10/100)*($D10/100)*($E10/1000))</f>
        <v>401.38133034406695</v>
      </c>
    </row>
    <row r="11" spans="1:14" x14ac:dyDescent="0.25">
      <c r="A11" s="4" t="s">
        <v>17</v>
      </c>
      <c r="B11" s="4">
        <v>2</v>
      </c>
      <c r="C11" s="4">
        <v>45.1</v>
      </c>
      <c r="D11" s="4">
        <f t="shared" si="0"/>
        <v>19</v>
      </c>
      <c r="E11" s="4">
        <v>3.55</v>
      </c>
      <c r="F11" s="4">
        <v>3.55</v>
      </c>
      <c r="G11" s="4">
        <v>3.55</v>
      </c>
      <c r="H11" s="4">
        <v>3.55</v>
      </c>
      <c r="I11" s="4">
        <f>AVERAGE($E11:$H11)</f>
        <v>3.55</v>
      </c>
      <c r="J11" s="6">
        <v>105.9</v>
      </c>
      <c r="K11" s="4">
        <f>($J11/1000)/(($C11/100)*($D11/100)*($E11/1000))</f>
        <v>348.12680494215147</v>
      </c>
    </row>
    <row r="12" spans="1:14" x14ac:dyDescent="0.25">
      <c r="A12" s="4" t="s">
        <v>18</v>
      </c>
      <c r="B12" s="4">
        <v>2</v>
      </c>
      <c r="C12" s="4">
        <v>45.1</v>
      </c>
      <c r="D12" s="4">
        <f t="shared" si="0"/>
        <v>19</v>
      </c>
      <c r="E12" s="4">
        <v>3.55</v>
      </c>
      <c r="F12" s="4">
        <v>3.55</v>
      </c>
      <c r="G12" s="4">
        <v>3.55</v>
      </c>
      <c r="H12" s="4">
        <v>3.55</v>
      </c>
      <c r="I12" s="4">
        <f>AVERAGE($E12:$H12)</f>
        <v>3.55</v>
      </c>
      <c r="J12" s="6">
        <v>106.4</v>
      </c>
      <c r="K12" s="4">
        <f>($J12/1000)/(($C12/100)*($D12/100)*($E12/1000))</f>
        <v>349.77046313356863</v>
      </c>
    </row>
    <row r="13" spans="1:14" x14ac:dyDescent="0.25">
      <c r="A13" s="4" t="s">
        <v>19</v>
      </c>
      <c r="B13" s="4">
        <v>1</v>
      </c>
      <c r="C13" s="4">
        <v>51.1</v>
      </c>
      <c r="D13" s="4">
        <f t="shared" si="0"/>
        <v>19</v>
      </c>
      <c r="E13" s="4">
        <v>3.54</v>
      </c>
      <c r="F13" s="4">
        <v>3.51</v>
      </c>
      <c r="G13" s="4">
        <v>3.62</v>
      </c>
      <c r="H13" s="4">
        <v>3.62</v>
      </c>
      <c r="I13" s="4">
        <f>AVERAGE($E13:$H13)</f>
        <v>3.5724999999999998</v>
      </c>
      <c r="J13" s="4">
        <v>151.30000000000001</v>
      </c>
      <c r="K13" s="4">
        <f>($J13/1000)/(($C13/100)*($D13/100)*($I13/1000))</f>
        <v>436.20655692261323</v>
      </c>
    </row>
    <row r="14" spans="1:14" x14ac:dyDescent="0.25">
      <c r="A14" s="4" t="s">
        <v>20</v>
      </c>
      <c r="B14" s="4">
        <v>1</v>
      </c>
      <c r="C14" s="4">
        <v>51</v>
      </c>
      <c r="D14" s="4">
        <f t="shared" si="0"/>
        <v>19</v>
      </c>
      <c r="E14" s="4">
        <v>3.87</v>
      </c>
      <c r="F14" s="4">
        <v>3.7</v>
      </c>
      <c r="G14" s="4">
        <v>3.54</v>
      </c>
      <c r="H14" s="4">
        <v>3.62</v>
      </c>
      <c r="I14" s="4">
        <f>AVERAGE($E14:$H14)</f>
        <v>3.6825000000000001</v>
      </c>
      <c r="J14" s="4">
        <v>135.9</v>
      </c>
      <c r="K14" s="4">
        <f>($J14/1000)/(($C14/100)*($D14/100)*($I14/1000))</f>
        <v>380.84909170013805</v>
      </c>
    </row>
    <row r="15" spans="1:14" x14ac:dyDescent="0.25">
      <c r="A15" s="4" t="s">
        <v>21</v>
      </c>
      <c r="B15" s="4">
        <v>1</v>
      </c>
      <c r="C15" s="4">
        <v>51.2</v>
      </c>
      <c r="D15" s="4">
        <f t="shared" si="0"/>
        <v>19</v>
      </c>
      <c r="E15" s="4">
        <v>3.6</v>
      </c>
      <c r="F15" s="4">
        <v>3.6</v>
      </c>
      <c r="G15" s="4">
        <v>3.65</v>
      </c>
      <c r="H15" s="4">
        <v>3.65</v>
      </c>
      <c r="I15" s="4">
        <f>AVERAGE($E15:$H15)</f>
        <v>3.625</v>
      </c>
      <c r="J15" s="4">
        <v>134.1</v>
      </c>
      <c r="K15" s="4">
        <f>($J15/1000)/(($C15/100)*($D15/100)*($I15/1000))</f>
        <v>380.27450090744094</v>
      </c>
    </row>
    <row r="16" spans="1:14" x14ac:dyDescent="0.25">
      <c r="A16" s="4" t="s">
        <v>22</v>
      </c>
      <c r="B16" s="4">
        <v>1</v>
      </c>
      <c r="C16" s="4">
        <v>51.2</v>
      </c>
      <c r="D16" s="4">
        <f t="shared" si="0"/>
        <v>19</v>
      </c>
      <c r="E16" s="4">
        <v>3.57</v>
      </c>
      <c r="F16" s="4">
        <v>3.66</v>
      </c>
      <c r="G16" s="4">
        <v>3.57</v>
      </c>
      <c r="H16" s="4">
        <v>3.72</v>
      </c>
      <c r="I16" s="4">
        <f>AVERAGE($E16:$H16)</f>
        <v>3.6300000000000003</v>
      </c>
      <c r="J16" s="4">
        <v>152.69999999999999</v>
      </c>
      <c r="K16" s="4">
        <f>($J16/1000)/(($C16/100)*($D16/100)*($I16/1000))</f>
        <v>432.4230643758155</v>
      </c>
    </row>
    <row r="17" spans="1:11" x14ac:dyDescent="0.25">
      <c r="A17" s="4" t="s">
        <v>23</v>
      </c>
      <c r="B17" s="4">
        <v>1</v>
      </c>
      <c r="C17" s="4">
        <v>51.2</v>
      </c>
      <c r="D17" s="4">
        <f t="shared" si="0"/>
        <v>19</v>
      </c>
      <c r="E17" s="4">
        <v>3.63</v>
      </c>
      <c r="F17" s="4">
        <v>3.55</v>
      </c>
      <c r="G17" s="4">
        <v>3.55</v>
      </c>
      <c r="H17" s="4">
        <v>3.54</v>
      </c>
      <c r="I17" s="4">
        <f>AVERAGE($E17:$H17)</f>
        <v>3.5674999999999999</v>
      </c>
      <c r="J17" s="4">
        <v>149.6</v>
      </c>
      <c r="K17" s="4">
        <f>($J17/1000)/(($C17/100)*($D17/100)*($I17/1000))</f>
        <v>431.06627816914386</v>
      </c>
    </row>
    <row r="18" spans="1:11" x14ac:dyDescent="0.25">
      <c r="A18" s="4" t="s">
        <v>13</v>
      </c>
      <c r="B18" s="4">
        <v>1</v>
      </c>
      <c r="C18" s="4">
        <v>51.2</v>
      </c>
      <c r="D18" s="4">
        <f t="shared" si="0"/>
        <v>19</v>
      </c>
      <c r="E18" s="4">
        <v>3.74</v>
      </c>
      <c r="F18" s="4">
        <v>3.64</v>
      </c>
      <c r="G18" s="4">
        <v>3.58</v>
      </c>
      <c r="H18" s="4">
        <v>3.79</v>
      </c>
      <c r="I18" s="4">
        <f>AVERAGE($E18:$H18)</f>
        <v>3.6875</v>
      </c>
      <c r="J18" s="4">
        <v>145.5</v>
      </c>
      <c r="K18" s="4">
        <f>($J18/1000)/(($C18/100)*($D18/100)*($I18/1000))</f>
        <v>405.60883140053522</v>
      </c>
    </row>
    <row r="19" spans="1:11" x14ac:dyDescent="0.25">
      <c r="A19" s="4" t="s">
        <v>14</v>
      </c>
      <c r="B19" s="4">
        <v>1</v>
      </c>
      <c r="C19" s="4">
        <v>51.2</v>
      </c>
      <c r="D19" s="4">
        <f t="shared" si="0"/>
        <v>19</v>
      </c>
      <c r="E19" s="4">
        <v>3.63</v>
      </c>
      <c r="F19" s="4">
        <v>3.59</v>
      </c>
      <c r="G19" s="4">
        <v>3.6</v>
      </c>
      <c r="H19" s="4">
        <v>3.57</v>
      </c>
      <c r="I19" s="4">
        <f>AVERAGE($E19:$H19)</f>
        <v>3.5975000000000001</v>
      </c>
      <c r="J19" s="4">
        <v>143.69999999999999</v>
      </c>
      <c r="K19" s="4">
        <f>($J19/1000)/(($C19/100)*($D19/100)*($I19/1000))</f>
        <v>410.61272447971908</v>
      </c>
    </row>
    <row r="20" spans="1:11" x14ac:dyDescent="0.25">
      <c r="A20" s="4" t="s">
        <v>24</v>
      </c>
      <c r="B20" s="4">
        <v>1</v>
      </c>
      <c r="C20" s="4">
        <v>51.2</v>
      </c>
      <c r="D20" s="4">
        <f t="shared" si="0"/>
        <v>19</v>
      </c>
      <c r="E20" s="4">
        <v>3.74</v>
      </c>
      <c r="F20" s="4">
        <v>3.57</v>
      </c>
      <c r="G20" s="4">
        <v>3.69</v>
      </c>
      <c r="H20" s="4">
        <v>3.7</v>
      </c>
      <c r="I20" s="4">
        <f>AVERAGE($E20:$H20)</f>
        <v>3.6749999999999998</v>
      </c>
      <c r="J20" s="4">
        <v>126.3</v>
      </c>
      <c r="K20" s="4">
        <f>($J20/1000)/(($C20/100)*($D20/100)*($I20/1000))</f>
        <v>353.28276047261005</v>
      </c>
    </row>
    <row r="21" spans="1:11" x14ac:dyDescent="0.25">
      <c r="A21" s="4" t="s">
        <v>25</v>
      </c>
      <c r="B21" s="4">
        <v>1</v>
      </c>
      <c r="C21" s="4">
        <v>51.1</v>
      </c>
      <c r="D21" s="4">
        <f t="shared" si="0"/>
        <v>19</v>
      </c>
      <c r="E21" s="4">
        <v>3.62</v>
      </c>
      <c r="F21" s="4">
        <v>3.49</v>
      </c>
      <c r="G21" s="4">
        <v>3.52</v>
      </c>
      <c r="H21" s="4">
        <v>3.56</v>
      </c>
      <c r="I21" s="4">
        <f>AVERAGE($E21:$H21)</f>
        <v>3.5475000000000003</v>
      </c>
      <c r="J21" s="4">
        <v>123.6</v>
      </c>
      <c r="K21" s="4">
        <f>($J21/1000)/(($C21/100)*($D21/100)*($I21/1000))</f>
        <v>358.85711846879491</v>
      </c>
    </row>
    <row r="22" spans="1:11" x14ac:dyDescent="0.25">
      <c r="A22" s="4" t="s">
        <v>15</v>
      </c>
      <c r="B22" s="4">
        <v>1</v>
      </c>
      <c r="C22" s="4">
        <v>51.1</v>
      </c>
      <c r="D22" s="4">
        <f t="shared" si="0"/>
        <v>19</v>
      </c>
      <c r="E22" s="4">
        <v>3.79</v>
      </c>
      <c r="F22" s="4">
        <v>3.68</v>
      </c>
      <c r="G22" s="4">
        <v>3.58</v>
      </c>
      <c r="H22" s="4">
        <v>3.68</v>
      </c>
      <c r="I22" s="4">
        <f>AVERAGE($E22:$H22)</f>
        <v>3.6825000000000001</v>
      </c>
      <c r="J22" s="4">
        <v>142.4</v>
      </c>
      <c r="K22" s="4">
        <f>($J22/1000)/(($C22/100)*($D22/100)*($I22/1000))</f>
        <v>398.28388313081052</v>
      </c>
    </row>
    <row r="23" spans="1:11" x14ac:dyDescent="0.25">
      <c r="A23" s="4" t="s">
        <v>16</v>
      </c>
      <c r="B23" s="4">
        <v>1</v>
      </c>
      <c r="C23" s="4">
        <v>51.1</v>
      </c>
      <c r="D23" s="4">
        <f t="shared" si="0"/>
        <v>19</v>
      </c>
      <c r="E23" s="4">
        <v>3.6</v>
      </c>
      <c r="F23" s="4">
        <v>3.67</v>
      </c>
      <c r="G23" s="4">
        <v>3.57</v>
      </c>
      <c r="H23" s="4">
        <v>3.62</v>
      </c>
      <c r="I23" s="4">
        <f>AVERAGE($E23:$H23)</f>
        <v>3.6150000000000002</v>
      </c>
      <c r="J23" s="4">
        <v>141.1</v>
      </c>
      <c r="K23" s="4">
        <f>($J23/1000)/(($C23/100)*($D23/100)*($I23/1000))</f>
        <v>402.01680806347133</v>
      </c>
    </row>
    <row r="24" spans="1:11" x14ac:dyDescent="0.25">
      <c r="A24" s="4" t="s">
        <v>26</v>
      </c>
      <c r="B24" s="4">
        <v>1</v>
      </c>
      <c r="C24" s="4">
        <v>51.1</v>
      </c>
      <c r="D24" s="4">
        <f t="shared" si="0"/>
        <v>19</v>
      </c>
      <c r="E24" s="4">
        <v>3.57</v>
      </c>
      <c r="F24" s="4">
        <v>3.58</v>
      </c>
      <c r="G24" s="4">
        <v>3.68</v>
      </c>
      <c r="H24" s="4">
        <v>3.56</v>
      </c>
      <c r="I24" s="4">
        <f>AVERAGE($E24:$H24)</f>
        <v>3.5975000000000001</v>
      </c>
      <c r="J24" s="4">
        <v>147.19999999999999</v>
      </c>
      <c r="K24" s="4">
        <f>($J24/1000)/(($C24/100)*($D24/100)*($I24/1000))</f>
        <v>421.43684914113982</v>
      </c>
    </row>
    <row r="25" spans="1:11" x14ac:dyDescent="0.25">
      <c r="A25" s="4" t="s">
        <v>27</v>
      </c>
      <c r="B25" s="4">
        <v>1</v>
      </c>
      <c r="C25" s="4">
        <v>51.1</v>
      </c>
      <c r="D25" s="4">
        <f t="shared" si="0"/>
        <v>19</v>
      </c>
      <c r="E25" s="4">
        <v>3.64</v>
      </c>
      <c r="F25" s="4">
        <v>3.51</v>
      </c>
      <c r="G25" s="4">
        <v>3.54</v>
      </c>
      <c r="H25" s="4">
        <v>3.51</v>
      </c>
      <c r="I25" s="4">
        <f>AVERAGE($E25:$H25)</f>
        <v>3.5500000000000003</v>
      </c>
      <c r="J25" s="4">
        <v>145.6</v>
      </c>
      <c r="K25" s="4">
        <f>($J25/1000)/(($C25/100)*($D25/100)*($I25/1000))</f>
        <v>422.43366471358792</v>
      </c>
    </row>
    <row r="26" spans="1:11" x14ac:dyDescent="0.25">
      <c r="A26" s="4" t="s">
        <v>28</v>
      </c>
      <c r="B26" s="4">
        <v>1</v>
      </c>
      <c r="C26" s="4">
        <v>51.1</v>
      </c>
      <c r="D26" s="4">
        <f t="shared" si="0"/>
        <v>19</v>
      </c>
      <c r="E26" s="4">
        <v>3.75</v>
      </c>
      <c r="F26" s="4">
        <v>3.71</v>
      </c>
      <c r="G26" s="4">
        <v>3.62</v>
      </c>
      <c r="H26" s="4">
        <v>3.68</v>
      </c>
      <c r="I26" s="4">
        <f>AVERAGE($E26:$H26)</f>
        <v>3.69</v>
      </c>
      <c r="J26" s="4">
        <v>151.30000000000001</v>
      </c>
      <c r="K26" s="4">
        <f>($J26/1000)/(($C26/100)*($D26/100)*($I26/1000))</f>
        <v>422.31651073334297</v>
      </c>
    </row>
    <row r="27" spans="1:11" x14ac:dyDescent="0.25">
      <c r="A27" s="4" t="s">
        <v>29</v>
      </c>
      <c r="B27" s="4">
        <v>1</v>
      </c>
      <c r="C27" s="4">
        <v>51</v>
      </c>
      <c r="D27" s="4">
        <f t="shared" si="0"/>
        <v>19</v>
      </c>
      <c r="E27" s="4">
        <v>3.6</v>
      </c>
      <c r="F27" s="4">
        <v>3.58</v>
      </c>
      <c r="G27" s="4">
        <v>3.81</v>
      </c>
      <c r="H27" s="4">
        <v>3.78</v>
      </c>
      <c r="I27" s="4">
        <f>AVERAGE($E27:$H27)</f>
        <v>3.6924999999999999</v>
      </c>
      <c r="J27" s="4">
        <v>153.30000000000001</v>
      </c>
      <c r="K27" s="4">
        <f>($J27/1000)/(($C27/100)*($D27/100)*($I27/1000))</f>
        <v>428.44775725206529</v>
      </c>
    </row>
    <row r="28" spans="1:11" x14ac:dyDescent="0.25">
      <c r="A28" s="4" t="s">
        <v>17</v>
      </c>
      <c r="B28" s="4">
        <v>1</v>
      </c>
      <c r="C28" s="4">
        <v>51.1</v>
      </c>
      <c r="D28" s="4">
        <f t="shared" si="0"/>
        <v>19</v>
      </c>
      <c r="E28" s="4">
        <v>3.56</v>
      </c>
      <c r="F28" s="4">
        <v>3.56</v>
      </c>
      <c r="G28" s="4">
        <v>3.63</v>
      </c>
      <c r="H28" s="4">
        <v>3.54</v>
      </c>
      <c r="I28" s="4">
        <f>AVERAGE($E28:$H28)</f>
        <v>3.5724999999999998</v>
      </c>
      <c r="J28" s="4">
        <v>121.3</v>
      </c>
      <c r="K28" s="4">
        <f>($J28/1000)/(($C28/100)*($D28/100)*($I28/1000))</f>
        <v>349.71484041449423</v>
      </c>
    </row>
    <row r="29" spans="1:11" x14ac:dyDescent="0.25">
      <c r="A29" s="4" t="s">
        <v>18</v>
      </c>
      <c r="B29" s="4">
        <v>1</v>
      </c>
      <c r="C29" s="4">
        <v>51.1</v>
      </c>
      <c r="D29" s="4">
        <f t="shared" si="0"/>
        <v>19</v>
      </c>
      <c r="E29" s="4">
        <v>3.66</v>
      </c>
      <c r="F29" s="4">
        <v>3.64</v>
      </c>
      <c r="G29" s="4">
        <v>3.61</v>
      </c>
      <c r="H29" s="4">
        <v>3.52</v>
      </c>
      <c r="I29" s="4">
        <f>AVERAGE($E29:$H29)</f>
        <v>3.6074999999999999</v>
      </c>
      <c r="J29" s="4">
        <v>121.9</v>
      </c>
      <c r="K29" s="4">
        <f>($J29/1000)/(($C29/100)*($D29/100)*($I29/1000))</f>
        <v>348.03495510056433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2021-04-16T11:14:29Z</dcterms:created>
  <dcterms:modified xsi:type="dcterms:W3CDTF">2021-04-16T11:42:03Z</dcterms:modified>
</cp:coreProperties>
</file>