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ente\Documents\GitHub\Data-driven-characterization-of-plates\FRF2Params\data\"/>
    </mc:Choice>
  </mc:AlternateContent>
  <bookViews>
    <workbookView xWindow="0" yWindow="0" windowWidth="7785" windowHeight="6030" activeTab="1"/>
  </bookViews>
  <sheets>
    <sheet name="Environment" sheetId="4" r:id="rId1"/>
    <sheet name="A" sheetId="1" r:id="rId2"/>
    <sheet name="B" sheetId="2" r:id="rId3"/>
    <sheet name="C" sheetId="3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" i="3" l="1"/>
  <c r="N15" i="2"/>
  <c r="G15" i="3"/>
  <c r="P15" i="1"/>
  <c r="G15" i="2"/>
  <c r="G15" i="1"/>
  <c r="E19" i="4" l="1"/>
  <c r="E17" i="4"/>
  <c r="C19" i="4"/>
  <c r="C17" i="4"/>
  <c r="M17" i="3"/>
  <c r="L17" i="3"/>
  <c r="K17" i="3"/>
  <c r="J17" i="3"/>
  <c r="M15" i="3"/>
  <c r="L15" i="3"/>
  <c r="K15" i="3"/>
  <c r="J15" i="3"/>
  <c r="D17" i="3"/>
  <c r="E17" i="3"/>
  <c r="F17" i="3"/>
  <c r="C17" i="3"/>
  <c r="F15" i="3"/>
  <c r="D15" i="3"/>
  <c r="E15" i="3"/>
  <c r="C15" i="3"/>
  <c r="M17" i="2"/>
  <c r="L17" i="2"/>
  <c r="K17" i="2"/>
  <c r="J17" i="2"/>
  <c r="D17" i="2"/>
  <c r="E17" i="2"/>
  <c r="F17" i="2"/>
  <c r="C17" i="2"/>
  <c r="M15" i="2"/>
  <c r="L15" i="2"/>
  <c r="K15" i="2"/>
  <c r="J15" i="2"/>
  <c r="D15" i="2"/>
  <c r="E15" i="2"/>
  <c r="F15" i="2"/>
  <c r="C15" i="2"/>
  <c r="O17" i="1"/>
  <c r="N17" i="1"/>
  <c r="M17" i="1"/>
  <c r="L17" i="1"/>
  <c r="O15" i="1"/>
  <c r="N15" i="1"/>
  <c r="M15" i="1"/>
  <c r="L15" i="1"/>
  <c r="E17" i="1"/>
  <c r="F17" i="1"/>
  <c r="E15" i="1"/>
  <c r="F15" i="1"/>
  <c r="D17" i="1"/>
  <c r="D15" i="1"/>
  <c r="C17" i="1"/>
  <c r="C15" i="1"/>
</calcChain>
</file>

<file path=xl/sharedStrings.xml><?xml version="1.0" encoding="utf-8"?>
<sst xmlns="http://schemas.openxmlformats.org/spreadsheetml/2006/main" count="62" uniqueCount="20">
  <si>
    <t>L [mm]</t>
  </si>
  <si>
    <t>W [mm]</t>
  </si>
  <si>
    <t>h [mm]</t>
  </si>
  <si>
    <t>weight [g]</t>
  </si>
  <si>
    <t>PLATE AL</t>
  </si>
  <si>
    <t>#</t>
  </si>
  <si>
    <t>mean</t>
  </si>
  <si>
    <t>std</t>
  </si>
  <si>
    <t>PLATE AR</t>
  </si>
  <si>
    <t>PLATE CL</t>
  </si>
  <si>
    <t>PLATE CR</t>
  </si>
  <si>
    <t>PLATE BL</t>
  </si>
  <si>
    <t>PLATE BR</t>
  </si>
  <si>
    <t>NOTE</t>
  </si>
  <si>
    <t>T [°C]</t>
  </si>
  <si>
    <t>RH [%]</t>
  </si>
  <si>
    <t>acero occhiolinato (maple) - noticeable bending (2mm vs 3mm thickness)</t>
  </si>
  <si>
    <t>mogano (mahogany), irregular geometry</t>
  </si>
  <si>
    <t>noce (walnut)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</si>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</sst>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1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workbookViewId="0">
      <selection activeCell="G14" sqref="G14"/>
    </sheetView>
  </sheetViews>
  <sheetFormatPr defaultRowHeight="15" x14ac:dyDescent="0.25"/>
  <sheetData>
    <row r="3" spans="2:6" ht="15.75" thickBot="1" x14ac:dyDescent="0.3"/>
    <row r="4" spans="2:6" ht="15.75" thickBot="1" x14ac:dyDescent="0.3">
      <c r="B4" s="2"/>
      <c r="C4" s="24" t="s">
        <v>14</v>
      </c>
      <c r="D4" s="25"/>
      <c r="E4" s="24" t="s">
        <v>15</v>
      </c>
      <c r="F4" s="25"/>
    </row>
    <row r="5" spans="2:6" x14ac:dyDescent="0.25">
      <c r="B5" s="2"/>
      <c r="C5" s="26">
        <v>22.2</v>
      </c>
      <c r="D5" s="27"/>
      <c r="E5" s="26">
        <v>32</v>
      </c>
      <c r="F5" s="27"/>
    </row>
    <row r="6" spans="2:6" x14ac:dyDescent="0.25">
      <c r="B6" s="2"/>
      <c r="C6" s="28">
        <v>22.3</v>
      </c>
      <c r="D6" s="29"/>
      <c r="E6" s="28">
        <v>31</v>
      </c>
      <c r="F6" s="29"/>
    </row>
    <row r="7" spans="2:6" x14ac:dyDescent="0.25">
      <c r="B7" s="2"/>
      <c r="C7" s="28">
        <v>21.5</v>
      </c>
      <c r="D7" s="29"/>
      <c r="E7" s="28">
        <v>34</v>
      </c>
      <c r="F7" s="29"/>
    </row>
    <row r="8" spans="2:6" x14ac:dyDescent="0.25">
      <c r="B8" s="2"/>
      <c r="C8" s="28">
        <v>21.2</v>
      </c>
      <c r="D8" s="29"/>
      <c r="E8" s="28">
        <v>26</v>
      </c>
      <c r="F8" s="29"/>
    </row>
    <row r="9" spans="2:6" x14ac:dyDescent="0.25">
      <c r="B9" s="2"/>
      <c r="C9" s="28">
        <v>21.8</v>
      </c>
      <c r="D9" s="29"/>
      <c r="E9" s="28">
        <v>26</v>
      </c>
      <c r="F9" s="29"/>
    </row>
    <row r="10" spans="2:6" x14ac:dyDescent="0.25">
      <c r="B10" s="2"/>
      <c r="C10" s="28">
        <v>21.7</v>
      </c>
      <c r="D10" s="29"/>
      <c r="E10" s="28">
        <v>25</v>
      </c>
      <c r="F10" s="29"/>
    </row>
    <row r="11" spans="2:6" x14ac:dyDescent="0.25">
      <c r="B11" s="2"/>
      <c r="C11" s="28">
        <v>22</v>
      </c>
      <c r="D11" s="29"/>
      <c r="E11" s="28">
        <v>25</v>
      </c>
      <c r="F11" s="29"/>
    </row>
    <row r="12" spans="2:6" x14ac:dyDescent="0.25">
      <c r="B12" s="2"/>
      <c r="C12" s="28">
        <v>21.8</v>
      </c>
      <c r="D12" s="29"/>
      <c r="E12" s="28">
        <v>25</v>
      </c>
      <c r="F12" s="29"/>
    </row>
    <row r="13" spans="2:6" x14ac:dyDescent="0.25">
      <c r="B13" s="2"/>
      <c r="C13" s="28">
        <v>22</v>
      </c>
      <c r="D13" s="29"/>
      <c r="E13" s="28">
        <v>26</v>
      </c>
      <c r="F13" s="29"/>
    </row>
    <row r="14" spans="2:6" x14ac:dyDescent="0.25">
      <c r="B14" s="2"/>
      <c r="C14" s="28"/>
      <c r="D14" s="29"/>
      <c r="E14" s="28"/>
      <c r="F14" s="29"/>
    </row>
    <row r="15" spans="2:6" ht="15.75" thickBot="1" x14ac:dyDescent="0.3">
      <c r="B15" s="2"/>
      <c r="C15" s="32"/>
      <c r="D15" s="33"/>
      <c r="E15" s="32"/>
      <c r="F15" s="33"/>
    </row>
    <row r="16" spans="2:6" ht="15.75" thickBot="1" x14ac:dyDescent="0.3">
      <c r="B16" s="2"/>
      <c r="C16" s="2"/>
      <c r="D16" s="2"/>
      <c r="E16" s="2"/>
      <c r="F16" s="2"/>
    </row>
    <row r="17" spans="2:6" ht="15.75" thickBot="1" x14ac:dyDescent="0.3">
      <c r="B17" s="3" t="s">
        <v>6</v>
      </c>
      <c r="C17" s="30">
        <f>AVERAGE(C5:D15)</f>
        <v>21.833333333333332</v>
      </c>
      <c r="D17" s="31"/>
      <c r="E17" s="30">
        <f>AVERAGE(E5:F15)</f>
        <v>27.777777777777779</v>
      </c>
      <c r="F17" s="31"/>
    </row>
    <row r="18" spans="2:6" ht="15.75" thickBot="1" x14ac:dyDescent="0.3">
      <c r="B18" s="2"/>
      <c r="C18" s="2"/>
      <c r="D18" s="2"/>
      <c r="E18" s="2"/>
      <c r="F18" s="2"/>
    </row>
    <row r="19" spans="2:6" ht="15.75" thickBot="1" x14ac:dyDescent="0.3">
      <c r="B19" s="3" t="s">
        <v>7</v>
      </c>
      <c r="C19" s="30">
        <f>_xlfn.STDEV.P(C5:D15)</f>
        <v>0.32317865716108879</v>
      </c>
      <c r="D19" s="31"/>
      <c r="E19" s="30">
        <f>_xlfn.STDEV.P(E5:F15)</f>
        <v>3.3259176771323924</v>
      </c>
      <c r="F19" s="31"/>
    </row>
  </sheetData>
  <mergeCells count="28">
    <mergeCell ref="C19:D19"/>
    <mergeCell ref="E19:F19"/>
    <mergeCell ref="C17:D17"/>
    <mergeCell ref="E17:F17"/>
    <mergeCell ref="C13:D13"/>
    <mergeCell ref="E13:F13"/>
    <mergeCell ref="C14:D14"/>
    <mergeCell ref="E14:F14"/>
    <mergeCell ref="C15:D15"/>
    <mergeCell ref="E15:F15"/>
    <mergeCell ref="C10:D10"/>
    <mergeCell ref="E10:F10"/>
    <mergeCell ref="C11:D11"/>
    <mergeCell ref="E11:F11"/>
    <mergeCell ref="C12:D12"/>
    <mergeCell ref="E12:F12"/>
    <mergeCell ref="C7:D7"/>
    <mergeCell ref="E7:F7"/>
    <mergeCell ref="C8:D8"/>
    <mergeCell ref="E8:F8"/>
    <mergeCell ref="C9:D9"/>
    <mergeCell ref="E9:F9"/>
    <mergeCell ref="C4:D4"/>
    <mergeCell ref="E4:F4"/>
    <mergeCell ref="C5:D5"/>
    <mergeCell ref="E5:F5"/>
    <mergeCell ref="C6:D6"/>
    <mergeCell ref="E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tabSelected="1" workbookViewId="0">
      <selection activeCell="B1" sqref="B1:B1048576"/>
    </sheetView>
  </sheetViews>
  <sheetFormatPr defaultRowHeight="15" x14ac:dyDescent="0.25"/>
  <cols>
    <col min="3" max="3" width="12" bestFit="1" customWidth="1"/>
    <col min="6" max="6" width="10.42578125" customWidth="1"/>
    <col min="7" max="7" width="12" bestFit="1" customWidth="1"/>
  </cols>
  <sheetData>
    <row r="1" spans="2:16" ht="15.75" thickBot="1" x14ac:dyDescent="0.3"/>
    <row r="2" spans="2:16" ht="15.75" thickBot="1" x14ac:dyDescent="0.3">
      <c r="B2" s="1" t="s">
        <v>13</v>
      </c>
      <c r="C2" s="36" t="s">
        <v>16</v>
      </c>
      <c r="D2" s="37"/>
      <c r="E2" s="37"/>
      <c r="F2" s="37"/>
      <c r="G2" s="37"/>
      <c r="H2" s="37"/>
      <c r="I2" s="37"/>
      <c r="J2" s="37"/>
      <c r="K2" s="37"/>
      <c r="L2" s="37"/>
      <c r="M2" s="38"/>
    </row>
    <row r="3" spans="2:16" ht="15.75" thickBot="1" x14ac:dyDescent="0.3"/>
    <row r="4" spans="2:16" ht="15.75" thickBot="1" x14ac:dyDescent="0.3">
      <c r="B4" s="34" t="s">
        <v>4</v>
      </c>
      <c r="C4" s="35"/>
      <c r="K4" s="34" t="s">
        <v>8</v>
      </c>
      <c r="L4" s="35"/>
    </row>
    <row r="5" spans="2:16" ht="15.75" thickBot="1" x14ac:dyDescent="0.3">
      <c r="B5" s="4" t="s">
        <v>5</v>
      </c>
      <c r="C5" s="4" t="s">
        <v>0</v>
      </c>
      <c r="D5" s="4" t="s">
        <v>1</v>
      </c>
      <c r="E5" s="4" t="s">
        <v>2</v>
      </c>
      <c r="F5" s="19" t="s">
        <v>3</v>
      </c>
      <c r="K5" s="4" t="s">
        <v>5</v>
      </c>
      <c r="L5" s="4" t="s">
        <v>0</v>
      </c>
      <c r="M5" s="4" t="s">
        <v>1</v>
      </c>
      <c r="N5" s="4" t="s">
        <v>2</v>
      </c>
      <c r="O5" s="4" t="s">
        <v>3</v>
      </c>
    </row>
    <row r="6" spans="2:16" x14ac:dyDescent="0.25">
      <c r="B6" s="5">
        <v>1</v>
      </c>
      <c r="C6" s="8">
        <v>582</v>
      </c>
      <c r="D6" s="8">
        <v>216</v>
      </c>
      <c r="E6" s="11">
        <v>3</v>
      </c>
      <c r="F6" s="8">
        <v>268</v>
      </c>
      <c r="K6" s="5">
        <v>1</v>
      </c>
      <c r="L6" s="8">
        <v>581</v>
      </c>
      <c r="M6" s="8">
        <v>217</v>
      </c>
      <c r="N6" s="11">
        <v>3</v>
      </c>
      <c r="O6" s="11">
        <v>266</v>
      </c>
    </row>
    <row r="7" spans="2:16" x14ac:dyDescent="0.25">
      <c r="B7" s="6">
        <v>2</v>
      </c>
      <c r="C7" s="9">
        <v>582</v>
      </c>
      <c r="D7" s="9">
        <v>216</v>
      </c>
      <c r="E7" s="12">
        <v>3</v>
      </c>
      <c r="F7" s="9">
        <v>268</v>
      </c>
      <c r="K7" s="6">
        <v>2</v>
      </c>
      <c r="L7" s="9">
        <v>581</v>
      </c>
      <c r="M7" s="9">
        <v>217</v>
      </c>
      <c r="N7" s="12">
        <v>3</v>
      </c>
      <c r="O7" s="12">
        <v>268</v>
      </c>
    </row>
    <row r="8" spans="2:16" x14ac:dyDescent="0.25">
      <c r="B8" s="6">
        <v>3</v>
      </c>
      <c r="C8" s="9">
        <v>582</v>
      </c>
      <c r="D8" s="9">
        <v>216</v>
      </c>
      <c r="E8" s="12">
        <v>2.5</v>
      </c>
      <c r="F8" s="9">
        <v>268</v>
      </c>
      <c r="K8" s="6">
        <v>3</v>
      </c>
      <c r="L8" s="9">
        <v>581</v>
      </c>
      <c r="M8" s="9">
        <v>217</v>
      </c>
      <c r="N8" s="12">
        <v>3</v>
      </c>
      <c r="O8" s="12">
        <v>268</v>
      </c>
    </row>
    <row r="9" spans="2:16" x14ac:dyDescent="0.25">
      <c r="B9" s="6">
        <v>4</v>
      </c>
      <c r="C9" s="9">
        <v>582</v>
      </c>
      <c r="D9" s="9">
        <v>217</v>
      </c>
      <c r="E9" s="12">
        <v>2.5</v>
      </c>
      <c r="F9" s="9">
        <v>268</v>
      </c>
      <c r="K9" s="6">
        <v>4</v>
      </c>
      <c r="L9" s="9">
        <v>581</v>
      </c>
      <c r="M9" s="9">
        <v>217</v>
      </c>
      <c r="N9" s="12">
        <v>3</v>
      </c>
      <c r="O9" s="12">
        <v>268</v>
      </c>
    </row>
    <row r="10" spans="2:16" x14ac:dyDescent="0.25">
      <c r="B10" s="6">
        <v>5</v>
      </c>
      <c r="C10" s="9">
        <v>582</v>
      </c>
      <c r="D10" s="9">
        <v>217</v>
      </c>
      <c r="E10" s="12">
        <v>3</v>
      </c>
      <c r="F10" s="9">
        <v>268</v>
      </c>
      <c r="K10" s="6">
        <v>5</v>
      </c>
      <c r="L10" s="9">
        <v>581</v>
      </c>
      <c r="M10" s="9">
        <v>217</v>
      </c>
      <c r="N10" s="12">
        <v>3</v>
      </c>
      <c r="O10" s="12">
        <v>268</v>
      </c>
    </row>
    <row r="11" spans="2:16" x14ac:dyDescent="0.25">
      <c r="B11" s="15">
        <v>6</v>
      </c>
      <c r="C11" s="9">
        <v>582</v>
      </c>
      <c r="D11" s="9">
        <v>217</v>
      </c>
      <c r="E11" s="17">
        <v>2.5</v>
      </c>
      <c r="F11" s="16">
        <v>268</v>
      </c>
      <c r="K11" s="15">
        <v>6</v>
      </c>
      <c r="L11" s="16">
        <v>581</v>
      </c>
      <c r="M11" s="16">
        <v>217</v>
      </c>
      <c r="N11" s="17">
        <v>3</v>
      </c>
      <c r="O11" s="17">
        <v>268</v>
      </c>
    </row>
    <row r="12" spans="2:16" x14ac:dyDescent="0.25">
      <c r="B12" s="15">
        <v>7</v>
      </c>
      <c r="C12" s="18">
        <v>582</v>
      </c>
      <c r="D12" s="18">
        <v>217</v>
      </c>
      <c r="E12" s="17">
        <v>3</v>
      </c>
      <c r="F12" s="16">
        <v>266</v>
      </c>
      <c r="K12" s="15">
        <v>7</v>
      </c>
      <c r="L12" s="16">
        <v>581</v>
      </c>
      <c r="M12" s="16">
        <v>217</v>
      </c>
      <c r="N12" s="17">
        <v>3</v>
      </c>
      <c r="O12" s="17">
        <v>270</v>
      </c>
    </row>
    <row r="13" spans="2:16" ht="15.75" thickBot="1" x14ac:dyDescent="0.3">
      <c r="B13" s="7">
        <v>8</v>
      </c>
      <c r="C13" s="10">
        <v>582</v>
      </c>
      <c r="D13" s="10">
        <v>217</v>
      </c>
      <c r="E13" s="13">
        <v>3</v>
      </c>
      <c r="F13" s="10">
        <v>266</v>
      </c>
      <c r="K13" s="7">
        <v>8</v>
      </c>
      <c r="L13" s="10">
        <v>581</v>
      </c>
      <c r="M13" s="10">
        <v>217</v>
      </c>
      <c r="N13" s="13">
        <v>3</v>
      </c>
      <c r="O13" s="13">
        <v>270</v>
      </c>
    </row>
    <row r="14" spans="2:16" ht="15.75" thickBot="1" x14ac:dyDescent="0.3">
      <c r="B14" s="2"/>
      <c r="C14" s="2"/>
      <c r="D14" s="2"/>
      <c r="E14" s="2"/>
      <c r="F14" s="2"/>
      <c r="G14" s="20" t="s">
        <v>19</v>
      </c>
      <c r="H14" s="21"/>
      <c r="K14" s="2"/>
      <c r="L14" s="2"/>
      <c r="M14" s="2"/>
      <c r="N14" s="2"/>
      <c r="O14" s="2"/>
      <c r="P14" t="s">
        <v>19</v>
      </c>
    </row>
    <row r="15" spans="2:16" ht="15.75" thickBot="1" x14ac:dyDescent="0.3">
      <c r="B15" s="3" t="s">
        <v>6</v>
      </c>
      <c r="C15" s="14">
        <f>AVERAGE(C6:C13)</f>
        <v>582</v>
      </c>
      <c r="D15" s="14">
        <f>AVERAGE(D6:D13)</f>
        <v>216.625</v>
      </c>
      <c r="E15" s="14">
        <f t="shared" ref="E15:F15" si="0">AVERAGE(E6:E13)</f>
        <v>2.8125</v>
      </c>
      <c r="F15" s="14">
        <f t="shared" si="0"/>
        <v>267.5</v>
      </c>
      <c r="G15" s="2">
        <f>ROUND((0.001*F15)/(0.000000001*C15*D15*E15),0)</f>
        <v>754</v>
      </c>
      <c r="K15" s="3" t="s">
        <v>6</v>
      </c>
      <c r="L15" s="14">
        <f>AVERAGE(L6:L13)</f>
        <v>581</v>
      </c>
      <c r="M15" s="14">
        <f>AVERAGE(M6:M13)</f>
        <v>217</v>
      </c>
      <c r="N15" s="14">
        <f t="shared" ref="N15:O15" si="1">AVERAGE(N6:N13)</f>
        <v>3</v>
      </c>
      <c r="O15" s="14">
        <f t="shared" si="1"/>
        <v>268.25</v>
      </c>
      <c r="P15">
        <f>ROUND((0.001*O15)/(0.000000001*L15*M15*N15),0)</f>
        <v>709</v>
      </c>
    </row>
    <row r="16" spans="2:16" ht="15.75" thickBot="1" x14ac:dyDescent="0.3">
      <c r="B16" s="2"/>
      <c r="C16" s="2"/>
      <c r="D16" s="2"/>
      <c r="E16" s="2"/>
      <c r="F16" s="2"/>
      <c r="G16" s="2"/>
      <c r="K16" s="2"/>
      <c r="L16" s="2"/>
      <c r="M16" s="2"/>
      <c r="N16" s="2"/>
      <c r="O16" s="2"/>
    </row>
    <row r="17" spans="2:15" ht="15.75" thickBot="1" x14ac:dyDescent="0.3">
      <c r="B17" s="3" t="s">
        <v>7</v>
      </c>
      <c r="C17" s="14">
        <f>_xlfn.STDEV.P(C6:C13)</f>
        <v>0</v>
      </c>
      <c r="D17" s="14">
        <f>_xlfn.STDEV.P(D6:D13)</f>
        <v>0.48412291827592713</v>
      </c>
      <c r="E17" s="14">
        <f t="shared" ref="E17:F17" si="2">_xlfn.STDEV.P(E6:E13)</f>
        <v>0.24206145913796356</v>
      </c>
      <c r="F17" s="14">
        <f t="shared" si="2"/>
        <v>0.8660254037844386</v>
      </c>
      <c r="G17" s="2"/>
      <c r="K17" s="3" t="s">
        <v>7</v>
      </c>
      <c r="L17" s="14">
        <f>_xlfn.STDEV.P(L6:L13)</f>
        <v>0</v>
      </c>
      <c r="M17" s="14">
        <f>_xlfn.STDEV.P(M6:M13)</f>
        <v>0</v>
      </c>
      <c r="N17" s="14">
        <f t="shared" ref="N17:O17" si="3">_xlfn.STDEV.P(N6:N13)</f>
        <v>0</v>
      </c>
      <c r="O17" s="14">
        <f t="shared" si="3"/>
        <v>1.1989578808281798</v>
      </c>
    </row>
    <row r="20" spans="2:15" x14ac:dyDescent="0.25">
      <c r="B20" s="39">
        <v>582</v>
      </c>
      <c r="C20" s="39">
        <v>216.625</v>
      </c>
      <c r="D20" s="39">
        <v>2.8125</v>
      </c>
      <c r="E20" s="39">
        <v>754</v>
      </c>
    </row>
    <row r="21" spans="2:15" x14ac:dyDescent="0.25">
      <c r="B21" s="39">
        <v>581</v>
      </c>
      <c r="C21" s="39">
        <v>217</v>
      </c>
      <c r="D21" s="39">
        <v>3</v>
      </c>
      <c r="E21" s="40">
        <v>709</v>
      </c>
    </row>
    <row r="22" spans="2:15" x14ac:dyDescent="0.25">
      <c r="B22" s="39">
        <v>582.5</v>
      </c>
      <c r="C22" s="39">
        <v>227.125</v>
      </c>
      <c r="D22" s="39">
        <v>3</v>
      </c>
      <c r="E22" s="41">
        <v>605</v>
      </c>
    </row>
    <row r="23" spans="2:15" x14ac:dyDescent="0.25">
      <c r="B23" s="39">
        <v>581.5</v>
      </c>
      <c r="C23" s="39">
        <v>226.25</v>
      </c>
      <c r="D23" s="39">
        <v>2.9249999999999998</v>
      </c>
      <c r="E23" s="41">
        <v>627</v>
      </c>
    </row>
    <row r="24" spans="2:15" x14ac:dyDescent="0.25">
      <c r="B24" s="39">
        <v>580.5</v>
      </c>
      <c r="C24" s="39">
        <v>209</v>
      </c>
      <c r="D24" s="39">
        <v>3</v>
      </c>
      <c r="E24" s="41">
        <v>732</v>
      </c>
    </row>
    <row r="25" spans="2:15" x14ac:dyDescent="0.25">
      <c r="B25" s="39">
        <v>581.375</v>
      </c>
      <c r="C25" s="39">
        <v>208.75</v>
      </c>
      <c r="D25" s="39">
        <v>3</v>
      </c>
      <c r="E25" s="41">
        <v>726</v>
      </c>
    </row>
  </sheetData>
  <mergeCells count="3">
    <mergeCell ref="B4:C4"/>
    <mergeCell ref="K4:L4"/>
    <mergeCell ref="C2:M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"/>
  <sheetViews>
    <sheetView topLeftCell="A7" workbookViewId="0">
      <selection activeCell="E28" sqref="B25:E28"/>
    </sheetView>
  </sheetViews>
  <sheetFormatPr defaultRowHeight="15" x14ac:dyDescent="0.25"/>
  <sheetData>
    <row r="1" spans="2:14" ht="15.75" thickBot="1" x14ac:dyDescent="0.3"/>
    <row r="2" spans="2:14" ht="15.75" thickBot="1" x14ac:dyDescent="0.3">
      <c r="B2" s="1" t="s">
        <v>13</v>
      </c>
      <c r="C2" s="36" t="s">
        <v>17</v>
      </c>
      <c r="D2" s="37"/>
      <c r="E2" s="37"/>
      <c r="F2" s="37"/>
      <c r="G2" s="37"/>
      <c r="H2" s="37"/>
      <c r="I2" s="37"/>
      <c r="J2" s="37"/>
      <c r="K2" s="37"/>
      <c r="L2" s="37"/>
      <c r="M2" s="38"/>
    </row>
    <row r="3" spans="2:14" ht="15.75" thickBot="1" x14ac:dyDescent="0.3"/>
    <row r="4" spans="2:14" ht="15.75" thickBot="1" x14ac:dyDescent="0.3">
      <c r="B4" s="34" t="s">
        <v>11</v>
      </c>
      <c r="C4" s="35"/>
      <c r="I4" s="34" t="s">
        <v>12</v>
      </c>
      <c r="J4" s="35"/>
    </row>
    <row r="5" spans="2:14" ht="15.75" thickBot="1" x14ac:dyDescent="0.3">
      <c r="B5" s="4" t="s">
        <v>5</v>
      </c>
      <c r="C5" s="4" t="s">
        <v>0</v>
      </c>
      <c r="D5" s="4" t="s">
        <v>1</v>
      </c>
      <c r="E5" s="4" t="s">
        <v>2</v>
      </c>
      <c r="F5" s="4" t="s">
        <v>3</v>
      </c>
      <c r="I5" s="4" t="s">
        <v>5</v>
      </c>
      <c r="J5" s="4" t="s">
        <v>0</v>
      </c>
      <c r="K5" s="4" t="s">
        <v>1</v>
      </c>
      <c r="L5" s="4" t="s">
        <v>2</v>
      </c>
      <c r="M5" s="4" t="s">
        <v>3</v>
      </c>
    </row>
    <row r="6" spans="2:14" x14ac:dyDescent="0.25">
      <c r="B6" s="5">
        <v>1</v>
      </c>
      <c r="C6" s="8">
        <v>581</v>
      </c>
      <c r="D6" s="8">
        <v>227</v>
      </c>
      <c r="E6" s="11">
        <v>3</v>
      </c>
      <c r="F6" s="11">
        <v>240</v>
      </c>
      <c r="I6" s="5">
        <v>1</v>
      </c>
      <c r="J6" s="8">
        <v>580</v>
      </c>
      <c r="K6" s="8">
        <v>226</v>
      </c>
      <c r="L6" s="11">
        <v>2.7</v>
      </c>
      <c r="M6" s="11">
        <v>242</v>
      </c>
    </row>
    <row r="7" spans="2:14" x14ac:dyDescent="0.25">
      <c r="B7" s="6">
        <v>2</v>
      </c>
      <c r="C7" s="9">
        <v>581</v>
      </c>
      <c r="D7" s="9">
        <v>228</v>
      </c>
      <c r="E7" s="12">
        <v>3</v>
      </c>
      <c r="F7" s="12">
        <v>240</v>
      </c>
      <c r="I7" s="6">
        <v>2</v>
      </c>
      <c r="J7" s="9">
        <v>580</v>
      </c>
      <c r="K7" s="9">
        <v>226</v>
      </c>
      <c r="L7" s="12">
        <v>2.7</v>
      </c>
      <c r="M7" s="12">
        <v>242</v>
      </c>
    </row>
    <row r="8" spans="2:14" x14ac:dyDescent="0.25">
      <c r="B8" s="6">
        <v>3</v>
      </c>
      <c r="C8" s="9">
        <v>582</v>
      </c>
      <c r="D8" s="9">
        <v>227</v>
      </c>
      <c r="E8" s="12">
        <v>3</v>
      </c>
      <c r="F8" s="12">
        <v>238</v>
      </c>
      <c r="I8" s="6">
        <v>3</v>
      </c>
      <c r="J8" s="9">
        <v>581</v>
      </c>
      <c r="K8" s="9">
        <v>226</v>
      </c>
      <c r="L8" s="12">
        <v>3</v>
      </c>
      <c r="M8" s="12">
        <v>240</v>
      </c>
    </row>
    <row r="9" spans="2:14" x14ac:dyDescent="0.25">
      <c r="B9" s="6">
        <v>4</v>
      </c>
      <c r="C9" s="9">
        <v>582</v>
      </c>
      <c r="D9" s="9">
        <v>227</v>
      </c>
      <c r="E9" s="12">
        <v>3</v>
      </c>
      <c r="F9" s="12">
        <v>240</v>
      </c>
      <c r="I9" s="6">
        <v>4</v>
      </c>
      <c r="J9" s="9">
        <v>581</v>
      </c>
      <c r="K9" s="9">
        <v>226</v>
      </c>
      <c r="L9" s="12">
        <v>3</v>
      </c>
      <c r="M9" s="12">
        <v>242</v>
      </c>
    </row>
    <row r="10" spans="2:14" x14ac:dyDescent="0.25">
      <c r="B10" s="6">
        <v>5</v>
      </c>
      <c r="C10" s="9">
        <v>583</v>
      </c>
      <c r="D10" s="9">
        <v>227</v>
      </c>
      <c r="E10" s="12">
        <v>3</v>
      </c>
      <c r="F10" s="12">
        <v>240</v>
      </c>
      <c r="I10" s="6">
        <v>5</v>
      </c>
      <c r="J10" s="9">
        <v>582</v>
      </c>
      <c r="K10" s="9">
        <v>226</v>
      </c>
      <c r="L10" s="12">
        <v>3</v>
      </c>
      <c r="M10" s="12">
        <v>240</v>
      </c>
    </row>
    <row r="11" spans="2:14" x14ac:dyDescent="0.25">
      <c r="B11" s="6">
        <v>6</v>
      </c>
      <c r="C11" s="9">
        <v>583</v>
      </c>
      <c r="D11" s="9">
        <v>227</v>
      </c>
      <c r="E11" s="12">
        <v>3</v>
      </c>
      <c r="F11" s="12">
        <v>242</v>
      </c>
      <c r="I11" s="6">
        <v>6</v>
      </c>
      <c r="J11" s="9">
        <v>582</v>
      </c>
      <c r="K11" s="9">
        <v>226</v>
      </c>
      <c r="L11" s="12">
        <v>3</v>
      </c>
      <c r="M11" s="12">
        <v>242</v>
      </c>
    </row>
    <row r="12" spans="2:14" x14ac:dyDescent="0.25">
      <c r="B12" s="6">
        <v>7</v>
      </c>
      <c r="C12" s="9">
        <v>584</v>
      </c>
      <c r="D12" s="9">
        <v>227</v>
      </c>
      <c r="E12" s="12">
        <v>3</v>
      </c>
      <c r="F12" s="12">
        <v>242</v>
      </c>
      <c r="I12" s="6">
        <v>7</v>
      </c>
      <c r="J12" s="9">
        <v>583</v>
      </c>
      <c r="K12" s="9">
        <v>227</v>
      </c>
      <c r="L12" s="12">
        <v>3</v>
      </c>
      <c r="M12" s="12">
        <v>240</v>
      </c>
    </row>
    <row r="13" spans="2:14" ht="15.75" thickBot="1" x14ac:dyDescent="0.3">
      <c r="B13" s="7">
        <v>8</v>
      </c>
      <c r="C13" s="10">
        <v>584</v>
      </c>
      <c r="D13" s="10">
        <v>227</v>
      </c>
      <c r="E13" s="13">
        <v>3</v>
      </c>
      <c r="F13" s="13">
        <v>240</v>
      </c>
      <c r="I13" s="7">
        <v>8</v>
      </c>
      <c r="J13" s="10">
        <v>583</v>
      </c>
      <c r="K13" s="10">
        <v>227</v>
      </c>
      <c r="L13" s="13">
        <v>3</v>
      </c>
      <c r="M13" s="13">
        <v>242</v>
      </c>
    </row>
    <row r="14" spans="2:14" ht="15.75" thickBot="1" x14ac:dyDescent="0.3">
      <c r="B14" s="2"/>
      <c r="C14" s="2"/>
      <c r="D14" s="2"/>
      <c r="E14" s="2"/>
      <c r="F14" s="2"/>
      <c r="G14" t="s">
        <v>19</v>
      </c>
      <c r="I14" s="2"/>
      <c r="J14" s="2"/>
      <c r="K14" s="2"/>
      <c r="L14" s="2"/>
      <c r="M14" s="2"/>
      <c r="N14" t="s">
        <v>19</v>
      </c>
    </row>
    <row r="15" spans="2:14" ht="15.75" thickBot="1" x14ac:dyDescent="0.3">
      <c r="B15" s="3" t="s">
        <v>6</v>
      </c>
      <c r="C15" s="14">
        <f>AVERAGE(C6:C13)</f>
        <v>582.5</v>
      </c>
      <c r="D15" s="14">
        <f t="shared" ref="D15:F15" si="0">AVERAGE(D6:D13)</f>
        <v>227.125</v>
      </c>
      <c r="E15" s="14">
        <f t="shared" si="0"/>
        <v>3</v>
      </c>
      <c r="F15" s="14">
        <f t="shared" si="0"/>
        <v>240.25</v>
      </c>
      <c r="G15" s="22">
        <f>ROUND((0.001*F15)/(0.000000001*C15*D15*E15),0)</f>
        <v>605</v>
      </c>
      <c r="I15" s="3" t="s">
        <v>6</v>
      </c>
      <c r="J15" s="14">
        <f>AVERAGE(J6:J13)</f>
        <v>581.5</v>
      </c>
      <c r="K15" s="14">
        <f t="shared" ref="K15:M15" si="1">AVERAGE(K6:K13)</f>
        <v>226.25</v>
      </c>
      <c r="L15" s="14">
        <f t="shared" si="1"/>
        <v>2.9249999999999998</v>
      </c>
      <c r="M15" s="14">
        <f t="shared" si="1"/>
        <v>241.25</v>
      </c>
      <c r="N15" s="22">
        <f>ROUND((0.001*M15)/(0.000000001*J15*K15*L15),0)</f>
        <v>627</v>
      </c>
    </row>
    <row r="16" spans="2:14" ht="15.75" thickBot="1" x14ac:dyDescent="0.3">
      <c r="B16" s="2"/>
      <c r="C16" s="2"/>
      <c r="D16" s="2"/>
      <c r="E16" s="2"/>
      <c r="F16" s="2"/>
      <c r="I16" s="2"/>
      <c r="J16" s="2"/>
      <c r="K16" s="2"/>
      <c r="L16" s="2"/>
      <c r="M16" s="2"/>
    </row>
    <row r="17" spans="2:13" ht="15.75" thickBot="1" x14ac:dyDescent="0.3">
      <c r="B17" s="3" t="s">
        <v>7</v>
      </c>
      <c r="C17" s="14">
        <f>_xlfn.STDEV.P(C6:C13)</f>
        <v>1.1180339887498949</v>
      </c>
      <c r="D17" s="14">
        <f t="shared" ref="D17:F17" si="2">_xlfn.STDEV.P(D6:D13)</f>
        <v>0.33071891388307384</v>
      </c>
      <c r="E17" s="14">
        <f t="shared" si="2"/>
        <v>0</v>
      </c>
      <c r="F17" s="14">
        <f t="shared" si="2"/>
        <v>1.1989578808281798</v>
      </c>
      <c r="I17" s="3" t="s">
        <v>7</v>
      </c>
      <c r="J17" s="14">
        <f>_xlfn.STDEV.P(J6:J13)</f>
        <v>1.1180339887498949</v>
      </c>
      <c r="K17" s="14">
        <f t="shared" ref="K17:M17" si="3">_xlfn.STDEV.P(K6:K13)</f>
        <v>0.4330127018922193</v>
      </c>
      <c r="L17" s="14">
        <f t="shared" si="3"/>
        <v>0.12990381056766573</v>
      </c>
      <c r="M17" s="14">
        <f t="shared" si="3"/>
        <v>0.96824583655185426</v>
      </c>
    </row>
  </sheetData>
  <mergeCells count="3">
    <mergeCell ref="B4:C4"/>
    <mergeCell ref="I4:J4"/>
    <mergeCell ref="C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1"/>
  <sheetViews>
    <sheetView topLeftCell="A14" workbookViewId="0">
      <selection activeCell="B21" sqref="B21:E22"/>
    </sheetView>
  </sheetViews>
  <sheetFormatPr defaultRowHeight="15" x14ac:dyDescent="0.25"/>
  <sheetData>
    <row r="1" spans="2:14" ht="15.75" thickBot="1" x14ac:dyDescent="0.3"/>
    <row r="2" spans="2:14" ht="15.75" thickBot="1" x14ac:dyDescent="0.3">
      <c r="B2" s="1" t="s">
        <v>13</v>
      </c>
      <c r="C2" s="36" t="s">
        <v>18</v>
      </c>
      <c r="D2" s="37"/>
      <c r="E2" s="37"/>
      <c r="F2" s="37"/>
      <c r="G2" s="37"/>
      <c r="H2" s="37"/>
      <c r="I2" s="37"/>
      <c r="J2" s="37"/>
      <c r="K2" s="37"/>
      <c r="L2" s="37"/>
      <c r="M2" s="38"/>
    </row>
    <row r="3" spans="2:14" ht="15.75" thickBot="1" x14ac:dyDescent="0.3"/>
    <row r="4" spans="2:14" ht="15.75" thickBot="1" x14ac:dyDescent="0.3">
      <c r="B4" s="34" t="s">
        <v>9</v>
      </c>
      <c r="C4" s="35"/>
      <c r="I4" s="34" t="s">
        <v>10</v>
      </c>
      <c r="J4" s="35"/>
    </row>
    <row r="5" spans="2:14" ht="15.75" thickBot="1" x14ac:dyDescent="0.3">
      <c r="B5" s="4" t="s">
        <v>5</v>
      </c>
      <c r="C5" s="4" t="s">
        <v>0</v>
      </c>
      <c r="D5" s="4" t="s">
        <v>1</v>
      </c>
      <c r="E5" s="4" t="s">
        <v>2</v>
      </c>
      <c r="F5" s="4" t="s">
        <v>3</v>
      </c>
      <c r="I5" s="4" t="s">
        <v>5</v>
      </c>
      <c r="J5" s="4" t="s">
        <v>0</v>
      </c>
      <c r="K5" s="4" t="s">
        <v>1</v>
      </c>
      <c r="L5" s="4" t="s">
        <v>2</v>
      </c>
      <c r="M5" s="4" t="s">
        <v>3</v>
      </c>
    </row>
    <row r="6" spans="2:14" x14ac:dyDescent="0.25">
      <c r="B6" s="5">
        <v>1</v>
      </c>
      <c r="C6" s="8">
        <v>581</v>
      </c>
      <c r="D6" s="8">
        <v>209</v>
      </c>
      <c r="E6" s="11">
        <v>3</v>
      </c>
      <c r="F6" s="11">
        <v>266</v>
      </c>
      <c r="I6" s="5">
        <v>1</v>
      </c>
      <c r="J6" s="8">
        <v>581</v>
      </c>
      <c r="K6" s="8">
        <v>209</v>
      </c>
      <c r="L6" s="11">
        <v>3</v>
      </c>
      <c r="M6" s="11">
        <v>264</v>
      </c>
    </row>
    <row r="7" spans="2:14" x14ac:dyDescent="0.25">
      <c r="B7" s="6">
        <v>2</v>
      </c>
      <c r="C7" s="9">
        <v>580</v>
      </c>
      <c r="D7" s="9">
        <v>209</v>
      </c>
      <c r="E7" s="12">
        <v>3</v>
      </c>
      <c r="F7" s="12">
        <v>266</v>
      </c>
      <c r="I7" s="6">
        <v>2</v>
      </c>
      <c r="J7" s="9">
        <v>581</v>
      </c>
      <c r="K7" s="9">
        <v>209</v>
      </c>
      <c r="L7" s="12">
        <v>3</v>
      </c>
      <c r="M7" s="12">
        <v>266</v>
      </c>
    </row>
    <row r="8" spans="2:14" x14ac:dyDescent="0.25">
      <c r="B8" s="6">
        <v>3</v>
      </c>
      <c r="C8" s="9">
        <v>580</v>
      </c>
      <c r="D8" s="9">
        <v>209</v>
      </c>
      <c r="E8" s="12">
        <v>3</v>
      </c>
      <c r="F8" s="12">
        <v>268</v>
      </c>
      <c r="I8" s="6">
        <v>3</v>
      </c>
      <c r="J8" s="9">
        <v>581</v>
      </c>
      <c r="K8" s="9">
        <v>209</v>
      </c>
      <c r="L8" s="12">
        <v>3</v>
      </c>
      <c r="M8" s="12">
        <v>266</v>
      </c>
    </row>
    <row r="9" spans="2:14" x14ac:dyDescent="0.25">
      <c r="B9" s="6">
        <v>4</v>
      </c>
      <c r="C9" s="9">
        <v>580</v>
      </c>
      <c r="D9" s="9">
        <v>209</v>
      </c>
      <c r="E9" s="12">
        <v>3</v>
      </c>
      <c r="F9" s="12">
        <v>268</v>
      </c>
      <c r="I9" s="6">
        <v>4</v>
      </c>
      <c r="J9" s="9">
        <v>581</v>
      </c>
      <c r="K9" s="9">
        <v>209</v>
      </c>
      <c r="L9" s="12">
        <v>3</v>
      </c>
      <c r="M9" s="12">
        <v>264</v>
      </c>
    </row>
    <row r="10" spans="2:14" x14ac:dyDescent="0.25">
      <c r="B10" s="6">
        <v>5</v>
      </c>
      <c r="C10" s="9">
        <v>580</v>
      </c>
      <c r="D10" s="9">
        <v>209</v>
      </c>
      <c r="E10" s="12">
        <v>3</v>
      </c>
      <c r="F10" s="12">
        <v>264</v>
      </c>
      <c r="I10" s="6">
        <v>5</v>
      </c>
      <c r="J10" s="9">
        <v>581</v>
      </c>
      <c r="K10" s="9">
        <v>209</v>
      </c>
      <c r="L10" s="12">
        <v>3</v>
      </c>
      <c r="M10" s="12">
        <v>264</v>
      </c>
    </row>
    <row r="11" spans="2:14" x14ac:dyDescent="0.25">
      <c r="B11" s="6">
        <v>6</v>
      </c>
      <c r="C11" s="9">
        <v>581</v>
      </c>
      <c r="D11" s="9">
        <v>209</v>
      </c>
      <c r="E11" s="12">
        <v>3</v>
      </c>
      <c r="F11" s="12">
        <v>266</v>
      </c>
      <c r="I11" s="6">
        <v>6</v>
      </c>
      <c r="J11" s="9">
        <v>582</v>
      </c>
      <c r="K11" s="9">
        <v>209</v>
      </c>
      <c r="L11" s="12">
        <v>3</v>
      </c>
      <c r="M11" s="12">
        <v>264</v>
      </c>
    </row>
    <row r="12" spans="2:14" x14ac:dyDescent="0.25">
      <c r="B12" s="6">
        <v>7</v>
      </c>
      <c r="C12" s="9">
        <v>581</v>
      </c>
      <c r="D12" s="9">
        <v>209</v>
      </c>
      <c r="E12" s="12">
        <v>3</v>
      </c>
      <c r="F12" s="12">
        <v>266</v>
      </c>
      <c r="I12" s="6">
        <v>7</v>
      </c>
      <c r="J12" s="9">
        <v>582</v>
      </c>
      <c r="K12" s="9">
        <v>208</v>
      </c>
      <c r="L12" s="12">
        <v>3</v>
      </c>
      <c r="M12" s="12">
        <v>262</v>
      </c>
    </row>
    <row r="13" spans="2:14" ht="15.75" thickBot="1" x14ac:dyDescent="0.3">
      <c r="B13" s="7">
        <v>8</v>
      </c>
      <c r="C13" s="10">
        <v>581</v>
      </c>
      <c r="D13" s="10">
        <v>209</v>
      </c>
      <c r="E13" s="13">
        <v>3</v>
      </c>
      <c r="F13" s="13">
        <v>268</v>
      </c>
      <c r="I13" s="7">
        <v>8</v>
      </c>
      <c r="J13" s="10">
        <v>582</v>
      </c>
      <c r="K13" s="10">
        <v>208</v>
      </c>
      <c r="L13" s="13">
        <v>3</v>
      </c>
      <c r="M13" s="13">
        <v>266</v>
      </c>
    </row>
    <row r="14" spans="2:14" ht="15.75" thickBot="1" x14ac:dyDescent="0.3">
      <c r="B14" s="2"/>
      <c r="C14" s="2"/>
      <c r="D14" s="2"/>
      <c r="E14" s="2"/>
      <c r="F14" s="2"/>
      <c r="I14" s="2"/>
      <c r="J14" s="2"/>
      <c r="K14" s="2"/>
      <c r="L14" s="2"/>
      <c r="M14" s="2"/>
    </row>
    <row r="15" spans="2:14" ht="15.75" thickBot="1" x14ac:dyDescent="0.3">
      <c r="B15" s="3" t="s">
        <v>6</v>
      </c>
      <c r="C15" s="14">
        <f>AVERAGE(C6:C13)</f>
        <v>580.5</v>
      </c>
      <c r="D15" s="14">
        <f t="shared" ref="D15:E15" si="0">AVERAGE(D6:D13)</f>
        <v>209</v>
      </c>
      <c r="E15" s="14">
        <f t="shared" si="0"/>
        <v>3</v>
      </c>
      <c r="F15" s="14">
        <f>AVERAGE(F6:F13)</f>
        <v>266.5</v>
      </c>
      <c r="G15" s="22">
        <f>ROUND((0.001*F15)/(0.000000001*C15*D15*E15),0)</f>
        <v>732</v>
      </c>
      <c r="I15" s="3" t="s">
        <v>6</v>
      </c>
      <c r="J15" s="14">
        <f>AVERAGE(J6:J13)</f>
        <v>581.375</v>
      </c>
      <c r="K15" s="14">
        <f t="shared" ref="K15:L15" si="1">AVERAGE(K6:K13)</f>
        <v>208.75</v>
      </c>
      <c r="L15" s="14">
        <f t="shared" si="1"/>
        <v>3</v>
      </c>
      <c r="M15" s="14">
        <f>AVERAGE(M6:M13)</f>
        <v>264.5</v>
      </c>
      <c r="N15" s="22">
        <f>ROUND((0.001*M15)/(0.000000001*J15*K15*L15),0)</f>
        <v>726</v>
      </c>
    </row>
    <row r="16" spans="2:14" ht="15.75" thickBot="1" x14ac:dyDescent="0.3">
      <c r="B16" s="2"/>
      <c r="C16" s="2"/>
      <c r="D16" s="2"/>
      <c r="E16" s="2"/>
      <c r="F16" s="2"/>
      <c r="I16" s="2"/>
      <c r="J16" s="2"/>
      <c r="K16" s="2"/>
      <c r="L16" s="2"/>
      <c r="M16" s="2"/>
    </row>
    <row r="17" spans="2:13" ht="15.75" thickBot="1" x14ac:dyDescent="0.3">
      <c r="B17" s="3" t="s">
        <v>7</v>
      </c>
      <c r="C17" s="14">
        <f>_xlfn.STDEV.P(C6:C13)</f>
        <v>0.5</v>
      </c>
      <c r="D17" s="14">
        <f t="shared" ref="D17:F17" si="2">_xlfn.STDEV.P(D6:D13)</f>
        <v>0</v>
      </c>
      <c r="E17" s="14">
        <f t="shared" si="2"/>
        <v>0</v>
      </c>
      <c r="F17" s="14">
        <f t="shared" si="2"/>
        <v>1.3228756555322954</v>
      </c>
      <c r="I17" s="3" t="s">
        <v>7</v>
      </c>
      <c r="J17" s="14">
        <f>_xlfn.STDEV.P(J6:J13)</f>
        <v>0.48412291827592713</v>
      </c>
      <c r="K17" s="14">
        <f t="shared" ref="K17:M17" si="3">_xlfn.STDEV.P(K6:K13)</f>
        <v>0.4330127018922193</v>
      </c>
      <c r="L17" s="14">
        <f t="shared" si="3"/>
        <v>0</v>
      </c>
      <c r="M17" s="14">
        <f t="shared" si="3"/>
        <v>1.3228756555322954</v>
      </c>
    </row>
    <row r="20" spans="2:13" x14ac:dyDescent="0.25">
      <c r="B20" s="23"/>
      <c r="C20" s="23"/>
      <c r="D20" s="23"/>
      <c r="E20" s="23"/>
      <c r="F20" s="23"/>
      <c r="G20" s="23"/>
    </row>
    <row r="21" spans="2:13" x14ac:dyDescent="0.25">
      <c r="F21" s="23"/>
      <c r="G21" s="23"/>
    </row>
  </sheetData>
  <mergeCells count="3">
    <mergeCell ref="B4:C4"/>
    <mergeCell ref="I4:J4"/>
    <mergeCell ref="C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Environment</vt:lpstr>
      <vt:lpstr>A</vt:lpstr>
      <vt:lpstr>B</vt:lpstr>
      <vt:lpstr>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 Malvermi</dc:creator>
  <cp:lastModifiedBy>utente</cp:lastModifiedBy>
  <dcterms:created xsi:type="dcterms:W3CDTF">2015-06-05T18:17:20Z</dcterms:created>
  <dcterms:modified xsi:type="dcterms:W3CDTF">2023-04-11T20:12:59Z</dcterms:modified>
</cp:coreProperties>
</file>