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dev\"/>
    </mc:Choice>
  </mc:AlternateContent>
  <bookViews>
    <workbookView xWindow="0" yWindow="0" windowWidth="13824" windowHeight="15048"/>
  </bookViews>
  <sheets>
    <sheet name="F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15" i="1" l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16" i="1"/>
  <c r="C24" i="1"/>
  <c r="I27" i="1"/>
  <c r="I26" i="1"/>
  <c r="I25" i="1"/>
  <c r="I22" i="1" l="1"/>
  <c r="I23" i="1"/>
  <c r="I24" i="1"/>
  <c r="I21" i="1" l="1"/>
  <c r="I20" i="1" l="1"/>
  <c r="I19" i="1" l="1"/>
  <c r="I18" i="1" l="1"/>
  <c r="I17" i="1" l="1"/>
  <c r="I16" i="1" l="1"/>
  <c r="I15" i="1" l="1"/>
  <c r="I14" i="1" l="1"/>
  <c r="I13" i="1" l="1"/>
  <c r="I12" i="1" l="1"/>
  <c r="I11" i="1" l="1"/>
  <c r="I10" i="1" l="1"/>
  <c r="I9" i="1" l="1"/>
  <c r="I8" i="1" l="1"/>
  <c r="I7" i="1" l="1"/>
  <c r="I6" i="1" l="1"/>
  <c r="I5" i="1" l="1"/>
  <c r="I3" i="1" l="1"/>
  <c r="I4" i="1"/>
  <c r="G4" i="1" l="1"/>
  <c r="J4" i="1" s="1"/>
  <c r="G3" i="1"/>
  <c r="D4" i="1"/>
  <c r="D5" i="1" s="1"/>
  <c r="D6" i="1" l="1"/>
  <c r="G5" i="1"/>
  <c r="H3" i="1"/>
  <c r="J3" i="1"/>
  <c r="E5" i="1"/>
  <c r="E4" i="1"/>
  <c r="H5" i="1" l="1"/>
  <c r="H4" i="1"/>
  <c r="J5" i="1"/>
  <c r="D7" i="1"/>
  <c r="E7" i="1" s="1"/>
  <c r="G6" i="1"/>
  <c r="H6" i="1" s="1"/>
  <c r="J6" i="1" l="1"/>
  <c r="D8" i="1"/>
  <c r="G7" i="1"/>
  <c r="H7" i="1" s="1"/>
  <c r="E8" i="1"/>
  <c r="J7" i="1" l="1"/>
  <c r="D9" i="1"/>
  <c r="G8" i="1"/>
  <c r="H8" i="1" s="1"/>
  <c r="E9" i="1"/>
  <c r="J8" i="1" l="1"/>
  <c r="D10" i="1"/>
  <c r="G9" i="1"/>
  <c r="H9" i="1" s="1"/>
  <c r="E10" i="1"/>
  <c r="J9" i="1" l="1"/>
  <c r="D11" i="1"/>
  <c r="G10" i="1"/>
  <c r="H10" i="1" s="1"/>
  <c r="E11" i="1"/>
  <c r="J10" i="1" l="1"/>
  <c r="D12" i="1"/>
  <c r="G11" i="1"/>
  <c r="H11" i="1" s="1"/>
  <c r="E12" i="1"/>
  <c r="J11" i="1" l="1"/>
  <c r="D13" i="1"/>
  <c r="G12" i="1"/>
  <c r="H12" i="1" s="1"/>
  <c r="E13" i="1"/>
  <c r="J12" i="1" l="1"/>
  <c r="D14" i="1"/>
  <c r="E14" i="1" s="1"/>
  <c r="G13" i="1"/>
  <c r="H13" i="1" s="1"/>
  <c r="J13" i="1" l="1"/>
  <c r="D15" i="1"/>
  <c r="G14" i="1"/>
  <c r="H14" i="1" s="1"/>
  <c r="E15" i="1"/>
  <c r="J14" i="1" l="1"/>
  <c r="D16" i="1"/>
  <c r="G15" i="1"/>
  <c r="H15" i="1" s="1"/>
  <c r="E16" i="1"/>
  <c r="J15" i="1" l="1"/>
  <c r="D17" i="1"/>
  <c r="G16" i="1"/>
  <c r="H16" i="1" s="1"/>
  <c r="E17" i="1"/>
  <c r="J16" i="1" l="1"/>
  <c r="D18" i="1"/>
  <c r="G17" i="1"/>
  <c r="H17" i="1" s="1"/>
  <c r="E18" i="1"/>
  <c r="J17" i="1" l="1"/>
  <c r="D19" i="1"/>
  <c r="G18" i="1"/>
  <c r="H18" i="1" s="1"/>
  <c r="E19" i="1"/>
  <c r="J18" i="1" l="1"/>
  <c r="D20" i="1"/>
  <c r="G19" i="1"/>
  <c r="H19" i="1" s="1"/>
  <c r="E20" i="1"/>
  <c r="J19" i="1" l="1"/>
  <c r="D21" i="1"/>
  <c r="E21" i="1" s="1"/>
  <c r="G20" i="1"/>
  <c r="H20" i="1" s="1"/>
  <c r="J20" i="1" l="1"/>
  <c r="D22" i="1"/>
  <c r="G21" i="1"/>
  <c r="H21" i="1" s="1"/>
  <c r="E22" i="1"/>
  <c r="J21" i="1" l="1"/>
  <c r="D23" i="1"/>
  <c r="G22" i="1"/>
  <c r="H22" i="1" s="1"/>
  <c r="E23" i="1"/>
  <c r="J22" i="1" l="1"/>
  <c r="D24" i="1"/>
  <c r="G23" i="1"/>
  <c r="H23" i="1" s="1"/>
  <c r="E24" i="1"/>
  <c r="J23" i="1" l="1"/>
  <c r="D25" i="1"/>
  <c r="G24" i="1"/>
  <c r="H24" i="1" s="1"/>
  <c r="E25" i="1"/>
  <c r="J24" i="1" l="1"/>
  <c r="D26" i="1"/>
  <c r="G25" i="1"/>
  <c r="H25" i="1" s="1"/>
  <c r="E26" i="1"/>
  <c r="J25" i="1" l="1"/>
  <c r="D27" i="1"/>
  <c r="G26" i="1"/>
  <c r="H26" i="1" s="1"/>
  <c r="J26" i="1"/>
  <c r="G27" i="1" l="1"/>
  <c r="E27" i="1"/>
  <c r="J27" i="1" l="1"/>
  <c r="H27" i="1"/>
</calcChain>
</file>

<file path=xl/sharedStrings.xml><?xml version="1.0" encoding="utf-8"?>
<sst xmlns="http://schemas.openxmlformats.org/spreadsheetml/2006/main" count="12" uniqueCount="10">
  <si>
    <t>Periods</t>
  </si>
  <si>
    <t>Present Value</t>
  </si>
  <si>
    <t>Excel</t>
  </si>
  <si>
    <t>Code</t>
  </si>
  <si>
    <t>Rate</t>
  </si>
  <si>
    <t>Simple</t>
  </si>
  <si>
    <t>Continuous</t>
  </si>
  <si>
    <t>Manual</t>
  </si>
  <si>
    <t>Ratio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</si>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</sst>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2" xfId="1" applyNumberFormat="1" applyFont="1" applyBorder="1"/>
    <xf numFmtId="43" fontId="0" fillId="0" borderId="1" xfId="1" applyNumberFormat="1" applyFont="1" applyBorder="1"/>
    <xf numFmtId="43" fontId="2" fillId="0" borderId="0" xfId="1" applyNumberFormat="1" applyFont="1"/>
    <xf numFmtId="43" fontId="0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43" fontId="2" fillId="0" borderId="1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43" fontId="2" fillId="0" borderId="0" xfId="1" applyNumberFormat="1" applyFont="1" applyBorder="1" applyAlignment="1">
      <alignment horizontal="right"/>
    </xf>
    <xf numFmtId="43" fontId="0" fillId="0" borderId="0" xfId="1" applyNumberFormat="1" applyFont="1" applyBorder="1"/>
    <xf numFmtId="43" fontId="2" fillId="0" borderId="1" xfId="1" applyNumberFormat="1" applyFont="1" applyBorder="1" applyAlignment="1"/>
    <xf numFmtId="165" fontId="2" fillId="0" borderId="2" xfId="1" applyNumberFormat="1" applyFont="1" applyBorder="1" applyAlignment="1"/>
    <xf numFmtId="43" fontId="2" fillId="0" borderId="0" xfId="1" applyNumberFormat="1" applyFont="1" applyBorder="1" applyAlignment="1"/>
    <xf numFmtId="166" fontId="2" fillId="0" borderId="2" xfId="1" applyNumberFormat="1" applyFont="1" applyBorder="1" applyAlignme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1" workbookViewId="0">
      <pane ySplit="2" topLeftCell="A3" activePane="bottomLeft" state="frozen"/>
      <selection activeCell="C1" sqref="C1"/>
      <selection pane="bottomLeft" activeCell="F7" sqref="F7"/>
    </sheetView>
  </sheetViews>
  <sheetFormatPr defaultRowHeight="14.4" x14ac:dyDescent="0.3"/>
  <cols>
    <col min="3" max="3" width="11.88671875" style="3" customWidth="1"/>
    <col min="4" max="4" width="13.44140625" style="7" customWidth="1"/>
    <col min="5" max="5" width="16.44140625" style="5" customWidth="1"/>
    <col min="6" max="6" width="13.88671875" style="4" customWidth="1"/>
    <col min="7" max="7" width="16.5546875" style="5" customWidth="1"/>
    <col min="8" max="8" width="16.5546875" style="16" customWidth="1"/>
    <col min="9" max="9" width="17.33203125" style="16" customWidth="1"/>
    <col min="10" max="10" width="12.5546875" style="14" customWidth="1"/>
    <col min="11" max="11" width="45.88671875" customWidth="1"/>
  </cols>
  <sheetData>
    <row r="1" spans="1:14" s="1" customFormat="1" x14ac:dyDescent="0.3">
      <c r="C1" s="2"/>
      <c r="D1" s="6"/>
      <c r="E1" s="17" t="s">
        <v>2</v>
      </c>
      <c r="F1" s="18"/>
      <c r="G1" s="17" t="s">
        <v>7</v>
      </c>
      <c r="H1" s="19"/>
      <c r="I1" s="19"/>
      <c r="J1" s="20"/>
      <c r="K1" s="21"/>
      <c r="L1" s="21"/>
      <c r="M1" s="21"/>
      <c r="N1" s="21"/>
    </row>
    <row r="2" spans="1:14" s="1" customFormat="1" x14ac:dyDescent="0.3">
      <c r="A2" s="1" t="s">
        <v>9</v>
      </c>
      <c r="B2" s="8" t="s">
        <v>4</v>
      </c>
      <c r="C2" s="9" t="s">
        <v>0</v>
      </c>
      <c r="D2" s="10" t="s">
        <v>1</v>
      </c>
      <c r="E2" s="11" t="s">
        <v>5</v>
      </c>
      <c r="F2" s="12" t="s">
        <v>6</v>
      </c>
      <c r="G2" s="11" t="s">
        <v>5</v>
      </c>
      <c r="H2" s="15"/>
      <c r="I2" s="15" t="s">
        <v>6</v>
      </c>
      <c r="J2" s="13" t="s">
        <v>8</v>
      </c>
      <c r="K2" s="1" t="s">
        <v>3</v>
      </c>
    </row>
    <row r="3" spans="1:14" x14ac:dyDescent="0.3">
      <c r="A3">
        <v>1</v>
      </c>
      <c r="B3">
        <v>0.01</v>
      </c>
      <c r="C3" s="3">
        <f t="shared" ref="C3:C15" si="0">C4+5</f>
        <v>90</v>
      </c>
      <c r="D3" s="7">
        <v>1</v>
      </c>
      <c r="E3" s="5">
        <f>FV(B3, C3, 0,D3,0)</f>
        <v>-2.4486326746484828</v>
      </c>
      <c r="G3" s="5">
        <f>-D3*POWER(1+B3,C3)</f>
        <v>-2.4486326746484828</v>
      </c>
      <c r="H3" s="16">
        <f>G3/E3</f>
        <v>1</v>
      </c>
      <c r="I3" s="16">
        <f>-D3*EXP(B3*C3)</f>
        <v>-2.4596031111569499</v>
      </c>
      <c r="J3" s="14">
        <f>I3/G3</f>
        <v>1.0044802295673205</v>
      </c>
      <c r="K3" t="str">
        <f>CONCATENATE("compare_to_excel(", A3, ", ", B3, "f64, ", C3, ", ", D3, "f64, ", E3, "f64, ", G3, "f64, ", I3, "f64);")</f>
        <v>compare_to_excel(1, 0.01f64, 90, 1f64, -2.44863267464848f64, -2.44863267464848f64, -2.45960311115695f64);</v>
      </c>
    </row>
    <row r="4" spans="1:14" x14ac:dyDescent="0.3">
      <c r="A4">
        <v>2</v>
      </c>
      <c r="B4">
        <v>-0.01</v>
      </c>
      <c r="C4" s="3">
        <f t="shared" si="0"/>
        <v>85</v>
      </c>
      <c r="D4" s="7">
        <f>D3*-1.5</f>
        <v>-1.5</v>
      </c>
      <c r="E4" s="5">
        <f t="shared" ref="E4:E27" si="1">FV(B4, C4, 0,D4,0)</f>
        <v>0.63838518508298148</v>
      </c>
      <c r="G4" s="5">
        <f t="shared" ref="G4:G27" si="2">-D4*POWER(1+B4,C4)</f>
        <v>0.63838518508298148</v>
      </c>
      <c r="H4" s="16">
        <f t="shared" ref="H4:H27" si="3">G4/E4</f>
        <v>1</v>
      </c>
      <c r="I4" s="16">
        <f t="shared" ref="I4:I27" si="4">-D4*EXP(B4*C4)</f>
        <v>0.64112239792309</v>
      </c>
      <c r="J4" s="14">
        <f t="shared" ref="J4:J27" si="5">I4/G4</f>
        <v>1.0042877135999839</v>
      </c>
      <c r="K4" t="str">
        <f t="shared" ref="K4:K27" si="6">CONCATENATE("compare_to_excel(", A4, ", ", B4, "f64, ", C4, ", ", D4, "f64, ", E4, "f64, ", G4, "f64, ", I4, "f64);")</f>
        <v>compare_to_excel(2, -0.01f64, 85, -1.5f64, 0.638385185082981f64, 0.638385185082981f64, 0.64112239792309f64);</v>
      </c>
    </row>
    <row r="5" spans="1:14" x14ac:dyDescent="0.3">
      <c r="A5">
        <v>3</v>
      </c>
      <c r="B5">
        <v>0</v>
      </c>
      <c r="C5" s="3">
        <f t="shared" si="0"/>
        <v>80</v>
      </c>
      <c r="D5" s="7">
        <f t="shared" ref="D5:D27" si="7">D4*-1.5</f>
        <v>2.25</v>
      </c>
      <c r="E5" s="5">
        <f t="shared" si="1"/>
        <v>-2.25</v>
      </c>
      <c r="G5" s="5">
        <f t="shared" si="2"/>
        <v>-2.25</v>
      </c>
      <c r="H5" s="16">
        <f t="shared" si="3"/>
        <v>1</v>
      </c>
      <c r="I5" s="16">
        <f t="shared" si="4"/>
        <v>-2.25</v>
      </c>
      <c r="J5" s="14">
        <f t="shared" si="5"/>
        <v>1</v>
      </c>
      <c r="K5" t="str">
        <f t="shared" si="6"/>
        <v>compare_to_excel(3, 0f64, 80, 2.25f64, -2.25f64, -2.25f64, -2.25f64);</v>
      </c>
    </row>
    <row r="6" spans="1:14" x14ac:dyDescent="0.3">
      <c r="A6">
        <v>4</v>
      </c>
      <c r="B6">
        <v>0.05</v>
      </c>
      <c r="C6" s="3">
        <f t="shared" si="0"/>
        <v>75</v>
      </c>
      <c r="D6" s="7">
        <f t="shared" si="7"/>
        <v>-3.375</v>
      </c>
      <c r="E6" s="5">
        <f>FV(B6, C6, 0,D6,0)</f>
        <v>131.06031499267499</v>
      </c>
      <c r="G6" s="5">
        <f t="shared" si="2"/>
        <v>131.06031499267499</v>
      </c>
      <c r="H6" s="16">
        <f t="shared" si="3"/>
        <v>1</v>
      </c>
      <c r="I6" s="16">
        <f t="shared" si="4"/>
        <v>143.5086517502119</v>
      </c>
      <c r="J6" s="14">
        <f t="shared" si="5"/>
        <v>1.0949817399586796</v>
      </c>
      <c r="K6" t="str">
        <f t="shared" si="6"/>
        <v>compare_to_excel(4, 0.05f64, 75, -3.375f64, 131.060314992675f64, 131.060314992675f64, 143.508651750212f64);</v>
      </c>
    </row>
    <row r="7" spans="1:14" x14ac:dyDescent="0.3">
      <c r="A7">
        <v>5</v>
      </c>
      <c r="B7">
        <v>-0.05</v>
      </c>
      <c r="C7" s="3">
        <f t="shared" si="0"/>
        <v>70</v>
      </c>
      <c r="D7" s="7">
        <f t="shared" si="7"/>
        <v>5.0625</v>
      </c>
      <c r="E7" s="5">
        <f t="shared" si="1"/>
        <v>-0.13964243283617361</v>
      </c>
      <c r="G7" s="5">
        <f t="shared" si="2"/>
        <v>-0.13964243283617361</v>
      </c>
      <c r="H7" s="16">
        <f t="shared" si="3"/>
        <v>1</v>
      </c>
      <c r="I7" s="16">
        <f t="shared" si="4"/>
        <v>-0.15287425357548742</v>
      </c>
      <c r="J7" s="14">
        <f t="shared" si="5"/>
        <v>1.0947550144363152</v>
      </c>
      <c r="K7" t="str">
        <f t="shared" si="6"/>
        <v>compare_to_excel(5, -0.05f64, 70, 5.0625f64, -0.139642432836174f64, -0.139642432836174f64, -0.152874253575487f64);</v>
      </c>
    </row>
    <row r="8" spans="1:14" x14ac:dyDescent="0.3">
      <c r="A8">
        <v>6</v>
      </c>
      <c r="B8">
        <v>0.01</v>
      </c>
      <c r="C8" s="3">
        <f t="shared" si="0"/>
        <v>65</v>
      </c>
      <c r="D8" s="7">
        <f t="shared" si="7"/>
        <v>-7.59375</v>
      </c>
      <c r="E8" s="5">
        <f t="shared" si="1"/>
        <v>14.499251769573975</v>
      </c>
      <c r="G8" s="5">
        <f t="shared" si="2"/>
        <v>14.499251769573975</v>
      </c>
      <c r="H8" s="16">
        <f t="shared" si="3"/>
        <v>1</v>
      </c>
      <c r="I8" s="16">
        <f t="shared" si="4"/>
        <v>14.546138170324275</v>
      </c>
      <c r="J8" s="14">
        <f t="shared" si="5"/>
        <v>1.0032337117456425</v>
      </c>
      <c r="K8" t="str">
        <f t="shared" si="6"/>
        <v>compare_to_excel(6, 0.01f64, 65, -7.59375f64, 14.499251769574f64, 14.499251769574f64, 14.5461381703243f64);</v>
      </c>
    </row>
    <row r="9" spans="1:14" x14ac:dyDescent="0.3">
      <c r="A9">
        <v>7</v>
      </c>
      <c r="B9">
        <v>-0.01</v>
      </c>
      <c r="C9" s="3">
        <f t="shared" si="0"/>
        <v>60</v>
      </c>
      <c r="D9" s="7">
        <f t="shared" si="7"/>
        <v>11.390625</v>
      </c>
      <c r="E9" s="5">
        <f t="shared" si="1"/>
        <v>-6.2324561297322605</v>
      </c>
      <c r="G9" s="5">
        <f t="shared" si="2"/>
        <v>-6.2324561297322605</v>
      </c>
      <c r="H9" s="16">
        <f t="shared" si="3"/>
        <v>1</v>
      </c>
      <c r="I9" s="16">
        <f t="shared" si="4"/>
        <v>-6.2513075423835192</v>
      </c>
      <c r="J9" s="14">
        <f t="shared" si="5"/>
        <v>1.0030247164615129</v>
      </c>
      <c r="K9" t="str">
        <f t="shared" si="6"/>
        <v>compare_to_excel(7, -0.01f64, 60, 11.390625f64, -6.23245612973226f64, -6.23245612973226f64, -6.25130754238352f64);</v>
      </c>
    </row>
    <row r="10" spans="1:14" x14ac:dyDescent="0.3">
      <c r="A10">
        <v>8</v>
      </c>
      <c r="B10">
        <v>0</v>
      </c>
      <c r="C10" s="3">
        <f t="shared" si="0"/>
        <v>55</v>
      </c>
      <c r="D10" s="7">
        <f t="shared" si="7"/>
        <v>-17.0859375</v>
      </c>
      <c r="E10" s="5">
        <f t="shared" si="1"/>
        <v>17.0859375</v>
      </c>
      <c r="G10" s="5">
        <f t="shared" si="2"/>
        <v>17.0859375</v>
      </c>
      <c r="H10" s="16">
        <f t="shared" si="3"/>
        <v>1</v>
      </c>
      <c r="I10" s="16">
        <f t="shared" si="4"/>
        <v>17.0859375</v>
      </c>
      <c r="J10" s="14">
        <f t="shared" si="5"/>
        <v>1</v>
      </c>
      <c r="K10" t="str">
        <f t="shared" si="6"/>
        <v>compare_to_excel(8, 0f64, 55, -17.0859375f64, 17.0859375f64, 17.0859375f64, 17.0859375f64);</v>
      </c>
    </row>
    <row r="11" spans="1:14" x14ac:dyDescent="0.3">
      <c r="A11">
        <v>9</v>
      </c>
      <c r="B11">
        <v>0.05</v>
      </c>
      <c r="C11" s="3">
        <f t="shared" si="0"/>
        <v>50</v>
      </c>
      <c r="D11" s="7">
        <f t="shared" si="7"/>
        <v>25.62890625</v>
      </c>
      <c r="E11" s="5">
        <f t="shared" si="1"/>
        <v>-293.89691404035125</v>
      </c>
      <c r="G11" s="5">
        <f t="shared" si="2"/>
        <v>-293.89691404035125</v>
      </c>
      <c r="H11" s="16">
        <f t="shared" si="3"/>
        <v>1</v>
      </c>
      <c r="I11" s="16">
        <f t="shared" si="4"/>
        <v>-312.22399561006051</v>
      </c>
      <c r="J11" s="14">
        <f t="shared" si="5"/>
        <v>1.0623588771918613</v>
      </c>
      <c r="K11" t="str">
        <f t="shared" si="6"/>
        <v>compare_to_excel(9, 0.05f64, 50, 25.62890625f64, -293.896914040351f64, -293.896914040351f64, -312.223995610061f64);</v>
      </c>
    </row>
    <row r="12" spans="1:14" x14ac:dyDescent="0.3">
      <c r="A12">
        <v>10</v>
      </c>
      <c r="B12">
        <v>-0.05</v>
      </c>
      <c r="C12" s="3">
        <f t="shared" si="0"/>
        <v>45</v>
      </c>
      <c r="D12" s="7">
        <f t="shared" si="7"/>
        <v>-38.443359375</v>
      </c>
      <c r="E12" s="5">
        <f t="shared" si="1"/>
        <v>3.822817535697149</v>
      </c>
      <c r="G12" s="5">
        <f t="shared" si="2"/>
        <v>3.822817535697149</v>
      </c>
      <c r="H12" s="16">
        <f t="shared" si="3"/>
        <v>1</v>
      </c>
      <c r="I12" s="16">
        <f t="shared" si="4"/>
        <v>4.0519002676780778</v>
      </c>
      <c r="J12" s="14">
        <f t="shared" si="5"/>
        <v>1.0599251023209382</v>
      </c>
      <c r="K12" t="str">
        <f t="shared" si="6"/>
        <v>compare_to_excel(10, -0.05f64, 45, -38.443359375f64, 3.82281753569715f64, 3.82281753569715f64, 4.05190026767808f64);</v>
      </c>
    </row>
    <row r="13" spans="1:14" x14ac:dyDescent="0.3">
      <c r="A13">
        <v>11</v>
      </c>
      <c r="B13">
        <v>0.01</v>
      </c>
      <c r="C13" s="3">
        <f t="shared" si="0"/>
        <v>40</v>
      </c>
      <c r="D13" s="7">
        <f t="shared" si="7"/>
        <v>57.6650390625</v>
      </c>
      <c r="E13" s="5">
        <f t="shared" si="1"/>
        <v>-85.855385356104392</v>
      </c>
      <c r="G13" s="5">
        <f t="shared" si="2"/>
        <v>-85.855385356104392</v>
      </c>
      <c r="H13" s="16">
        <f t="shared" si="3"/>
        <v>1</v>
      </c>
      <c r="I13" s="16">
        <f t="shared" si="4"/>
        <v>-86.026129463886107</v>
      </c>
      <c r="J13" s="14">
        <f t="shared" si="5"/>
        <v>1.0019887408002832</v>
      </c>
      <c r="K13" t="str">
        <f t="shared" si="6"/>
        <v>compare_to_excel(11, 0.01f64, 40, 57.6650390625f64, -85.8553853561044f64, -85.8553853561044f64, -86.0261294638861f64);</v>
      </c>
    </row>
    <row r="14" spans="1:14" x14ac:dyDescent="0.3">
      <c r="A14">
        <v>12</v>
      </c>
      <c r="B14">
        <v>-0.01</v>
      </c>
      <c r="C14" s="3">
        <f t="shared" si="0"/>
        <v>35</v>
      </c>
      <c r="D14" s="7">
        <f t="shared" si="7"/>
        <v>-86.49755859375</v>
      </c>
      <c r="E14" s="5">
        <f t="shared" si="1"/>
        <v>60.846508215863601</v>
      </c>
      <c r="G14" s="5">
        <f t="shared" si="2"/>
        <v>60.846508215863601</v>
      </c>
      <c r="H14" s="16">
        <f t="shared" si="3"/>
        <v>1</v>
      </c>
      <c r="I14" s="16">
        <f t="shared" si="4"/>
        <v>60.953799330762173</v>
      </c>
      <c r="J14" s="14">
        <f t="shared" si="5"/>
        <v>1.0017633076744181</v>
      </c>
      <c r="K14" t="str">
        <f t="shared" si="6"/>
        <v>compare_to_excel(12, -0.01f64, 35, -86.49755859375f64, 60.8465082158636f64, 60.8465082158636f64, 60.9537993307622f64);</v>
      </c>
    </row>
    <row r="15" spans="1:14" x14ac:dyDescent="0.3">
      <c r="A15">
        <v>13</v>
      </c>
      <c r="B15">
        <v>0</v>
      </c>
      <c r="C15" s="3">
        <f t="shared" si="0"/>
        <v>30</v>
      </c>
      <c r="D15" s="7">
        <f t="shared" si="7"/>
        <v>129.746337890625</v>
      </c>
      <c r="E15" s="5">
        <f t="shared" si="1"/>
        <v>-129.746337890625</v>
      </c>
      <c r="G15" s="5">
        <f t="shared" si="2"/>
        <v>-129.746337890625</v>
      </c>
      <c r="H15" s="16">
        <f t="shared" si="3"/>
        <v>1</v>
      </c>
      <c r="I15" s="16">
        <f t="shared" si="4"/>
        <v>-129.746337890625</v>
      </c>
      <c r="J15" s="14">
        <f t="shared" si="5"/>
        <v>1</v>
      </c>
      <c r="K15" t="str">
        <f t="shared" si="6"/>
        <v>compare_to_excel(13, 0f64, 30, 129.746337890625f64, -129.746337890625f64, -129.746337890625f64, -129.746337890625f64);</v>
      </c>
    </row>
    <row r="16" spans="1:14" x14ac:dyDescent="0.3">
      <c r="A16">
        <v>14</v>
      </c>
      <c r="B16">
        <v>0.05</v>
      </c>
      <c r="C16" s="3">
        <f>C17+5</f>
        <v>25</v>
      </c>
      <c r="D16" s="7">
        <f t="shared" si="7"/>
        <v>-194.6195068359375</v>
      </c>
      <c r="E16" s="5">
        <f t="shared" si="1"/>
        <v>659.0507285692787</v>
      </c>
      <c r="G16" s="5">
        <f t="shared" si="2"/>
        <v>659.0507285692787</v>
      </c>
      <c r="H16" s="16">
        <f t="shared" si="3"/>
        <v>1</v>
      </c>
      <c r="I16" s="16">
        <f t="shared" si="4"/>
        <v>679.28882506951118</v>
      </c>
      <c r="J16" s="14">
        <f t="shared" si="5"/>
        <v>1.0307079495142459</v>
      </c>
      <c r="K16" t="str">
        <f t="shared" si="6"/>
        <v>compare_to_excel(14, 0.05f64, 25, -194.619506835937f64, 659.050728569279f64, 659.050728569279f64, 679.288825069511f64);</v>
      </c>
    </row>
    <row r="17" spans="1:11" x14ac:dyDescent="0.3">
      <c r="A17">
        <v>15</v>
      </c>
      <c r="B17">
        <v>-0.05</v>
      </c>
      <c r="C17" s="3">
        <v>20</v>
      </c>
      <c r="D17" s="7">
        <f t="shared" si="7"/>
        <v>291.92926025390625</v>
      </c>
      <c r="E17" s="5">
        <f t="shared" si="1"/>
        <v>-104.65253014016494</v>
      </c>
      <c r="G17" s="5">
        <f t="shared" si="2"/>
        <v>-104.65253014016494</v>
      </c>
      <c r="H17" s="16">
        <f t="shared" si="3"/>
        <v>1</v>
      </c>
      <c r="I17" s="16">
        <f t="shared" si="4"/>
        <v>-107.39477312379958</v>
      </c>
      <c r="J17" s="14">
        <f t="shared" si="5"/>
        <v>1.0262033128101333</v>
      </c>
      <c r="K17" t="str">
        <f t="shared" si="6"/>
        <v>compare_to_excel(15, -0.05f64, 20, 291.929260253906f64, -104.652530140165f64, -104.652530140165f64, -107.3947731238f64);</v>
      </c>
    </row>
    <row r="18" spans="1:11" x14ac:dyDescent="0.3">
      <c r="A18">
        <v>16</v>
      </c>
      <c r="B18">
        <v>0.01</v>
      </c>
      <c r="C18" s="3">
        <v>15</v>
      </c>
      <c r="D18" s="7">
        <f t="shared" si="7"/>
        <v>-437.89389038085938</v>
      </c>
      <c r="E18" s="5">
        <f t="shared" si="1"/>
        <v>508.38121247837091</v>
      </c>
      <c r="G18" s="5">
        <f t="shared" si="2"/>
        <v>508.38121247837091</v>
      </c>
      <c r="H18" s="16">
        <f t="shared" si="3"/>
        <v>1</v>
      </c>
      <c r="I18" s="16">
        <f t="shared" si="4"/>
        <v>508.76011652598754</v>
      </c>
      <c r="J18" s="14">
        <f t="shared" si="5"/>
        <v>1.0007453148116341</v>
      </c>
      <c r="K18" t="str">
        <f t="shared" si="6"/>
        <v>compare_to_excel(16, 0.01f64, 15, -437.893890380859f64, 508.381212478371f64, 508.381212478371f64, 508.760116525988f64);</v>
      </c>
    </row>
    <row r="19" spans="1:11" x14ac:dyDescent="0.3">
      <c r="A19">
        <v>17</v>
      </c>
      <c r="B19">
        <v>-0.01</v>
      </c>
      <c r="C19" s="3">
        <v>12</v>
      </c>
      <c r="D19" s="7">
        <f t="shared" si="7"/>
        <v>656.84083557128906</v>
      </c>
      <c r="E19" s="5">
        <f t="shared" si="1"/>
        <v>-582.21377977577208</v>
      </c>
      <c r="G19" s="5">
        <f t="shared" si="2"/>
        <v>-582.21377977577208</v>
      </c>
      <c r="H19" s="16">
        <f t="shared" si="3"/>
        <v>1</v>
      </c>
      <c r="I19" s="16">
        <f t="shared" si="4"/>
        <v>-582.56556073855029</v>
      </c>
      <c r="J19" s="14">
        <f t="shared" si="5"/>
        <v>1.0006042127050199</v>
      </c>
      <c r="K19" t="str">
        <f t="shared" si="6"/>
        <v>compare_to_excel(17, -0.01f64, 12, 656.840835571289f64, -582.213779775772f64, -582.213779775772f64, -582.56556073855f64);</v>
      </c>
    </row>
    <row r="20" spans="1:11" x14ac:dyDescent="0.3">
      <c r="A20">
        <v>18</v>
      </c>
      <c r="B20">
        <v>0</v>
      </c>
      <c r="C20" s="3">
        <v>10</v>
      </c>
      <c r="D20" s="7">
        <f t="shared" si="7"/>
        <v>-985.26125335693359</v>
      </c>
      <c r="E20" s="5">
        <f t="shared" si="1"/>
        <v>985.26125335693359</v>
      </c>
      <c r="G20" s="5">
        <f t="shared" si="2"/>
        <v>985.26125335693359</v>
      </c>
      <c r="H20" s="16">
        <f t="shared" si="3"/>
        <v>1</v>
      </c>
      <c r="I20" s="16">
        <f t="shared" si="4"/>
        <v>985.26125335693359</v>
      </c>
      <c r="J20" s="14">
        <f t="shared" si="5"/>
        <v>1</v>
      </c>
      <c r="K20" t="str">
        <f t="shared" si="6"/>
        <v>compare_to_excel(18, 0f64, 10, -985.261253356933f64, 985.261253356933f64, 985.261253356933f64, 985.261253356933f64);</v>
      </c>
    </row>
    <row r="21" spans="1:11" x14ac:dyDescent="0.3">
      <c r="A21">
        <v>19</v>
      </c>
      <c r="B21">
        <v>0.05</v>
      </c>
      <c r="C21" s="3">
        <v>7</v>
      </c>
      <c r="D21" s="7">
        <f t="shared" si="7"/>
        <v>1477.8918800354004</v>
      </c>
      <c r="E21" s="5">
        <f t="shared" si="1"/>
        <v>-2079.5422890380523</v>
      </c>
      <c r="G21" s="5">
        <f t="shared" si="2"/>
        <v>-2079.5422890380523</v>
      </c>
      <c r="H21" s="16">
        <f t="shared" si="3"/>
        <v>1</v>
      </c>
      <c r="I21" s="16">
        <f t="shared" si="4"/>
        <v>-2097.228407287716</v>
      </c>
      <c r="J21" s="14">
        <f t="shared" si="5"/>
        <v>1.0085048129787468</v>
      </c>
      <c r="K21" t="str">
        <f t="shared" si="6"/>
        <v>compare_to_excel(19, 0.05f64, 7, 1477.8918800354f64, -2079.54228903805f64, -2079.54228903805f64, -2097.22840728772f64);</v>
      </c>
    </row>
    <row r="22" spans="1:11" x14ac:dyDescent="0.3">
      <c r="A22">
        <v>20</v>
      </c>
      <c r="B22">
        <v>-0.05</v>
      </c>
      <c r="C22" s="3">
        <v>5</v>
      </c>
      <c r="D22" s="7">
        <f t="shared" si="7"/>
        <v>-2216.8378200531006</v>
      </c>
      <c r="E22" s="5">
        <f t="shared" si="1"/>
        <v>1715.3468466861445</v>
      </c>
      <c r="G22" s="5">
        <f t="shared" si="2"/>
        <v>1715.3468466861445</v>
      </c>
      <c r="H22" s="16">
        <f t="shared" si="3"/>
        <v>1</v>
      </c>
      <c r="I22" s="16">
        <f t="shared" si="4"/>
        <v>1726.475030199661</v>
      </c>
      <c r="J22" s="14">
        <f t="shared" si="5"/>
        <v>1.0064874247065629</v>
      </c>
      <c r="K22" t="str">
        <f t="shared" si="6"/>
        <v>compare_to_excel(20, -0.05f64, 5, -2216.8378200531f64, 1715.34684668614f64, 1715.34684668614f64, 1726.47503019966f64);</v>
      </c>
    </row>
    <row r="23" spans="1:11" x14ac:dyDescent="0.3">
      <c r="A23">
        <v>21</v>
      </c>
      <c r="B23">
        <v>0.01</v>
      </c>
      <c r="C23" s="3">
        <v>4</v>
      </c>
      <c r="D23" s="7">
        <f t="shared" si="7"/>
        <v>3325.2567300796509</v>
      </c>
      <c r="E23" s="5">
        <f t="shared" si="1"/>
        <v>-3460.2754876003723</v>
      </c>
      <c r="G23" s="5">
        <f t="shared" si="2"/>
        <v>-3460.2754876003723</v>
      </c>
      <c r="H23" s="16">
        <f t="shared" si="3"/>
        <v>1</v>
      </c>
      <c r="I23" s="16">
        <f t="shared" si="4"/>
        <v>-3460.9630316226508</v>
      </c>
      <c r="J23" s="14">
        <f t="shared" si="5"/>
        <v>1.0001986963248279</v>
      </c>
      <c r="K23" t="str">
        <f t="shared" si="6"/>
        <v>compare_to_excel(21, 0.01f64, 4, 3325.25673007965f64, -3460.27548760037f64, -3460.27548760037f64, -3460.96303162265f64);</v>
      </c>
    </row>
    <row r="24" spans="1:11" x14ac:dyDescent="0.3">
      <c r="A24">
        <v>22</v>
      </c>
      <c r="B24">
        <v>-0.01</v>
      </c>
      <c r="C24" s="3">
        <f>C25+C26</f>
        <v>3</v>
      </c>
      <c r="D24" s="7">
        <f t="shared" si="7"/>
        <v>-4987.8850951194763</v>
      </c>
      <c r="E24" s="5">
        <f t="shared" si="1"/>
        <v>4839.7399199093325</v>
      </c>
      <c r="G24" s="5">
        <f t="shared" si="2"/>
        <v>4839.7399199093325</v>
      </c>
      <c r="H24" s="16">
        <f t="shared" si="3"/>
        <v>1</v>
      </c>
      <c r="I24" s="16">
        <f t="shared" si="4"/>
        <v>4840.4708124118715</v>
      </c>
      <c r="J24" s="14">
        <f t="shared" si="5"/>
        <v>1.0001510189627199</v>
      </c>
      <c r="K24" t="str">
        <f t="shared" si="6"/>
        <v>compare_to_excel(22, -0.01f64, 3, -4987.88509511947f64, 4839.73991990933f64, 4839.73991990933f64, 4840.47081241187f64);</v>
      </c>
    </row>
    <row r="25" spans="1:11" x14ac:dyDescent="0.3">
      <c r="A25">
        <v>23</v>
      </c>
      <c r="B25">
        <v>0</v>
      </c>
      <c r="C25" s="3">
        <v>2</v>
      </c>
      <c r="D25" s="7">
        <f t="shared" si="7"/>
        <v>7481.8276426792145</v>
      </c>
      <c r="E25" s="5">
        <f t="shared" si="1"/>
        <v>-7481.8276426792145</v>
      </c>
      <c r="G25" s="5">
        <f t="shared" si="2"/>
        <v>-7481.8276426792145</v>
      </c>
      <c r="H25" s="16">
        <f t="shared" si="3"/>
        <v>1</v>
      </c>
      <c r="I25" s="16">
        <f t="shared" si="4"/>
        <v>-7481.8276426792145</v>
      </c>
      <c r="J25" s="14">
        <f t="shared" si="5"/>
        <v>1</v>
      </c>
      <c r="K25" t="str">
        <f t="shared" si="6"/>
        <v>compare_to_excel(23, 0f64, 2, 7481.82764267921f64, -7481.82764267921f64, -7481.82764267921f64, -7481.82764267921f64);</v>
      </c>
    </row>
    <row r="26" spans="1:11" x14ac:dyDescent="0.3">
      <c r="A26">
        <v>24</v>
      </c>
      <c r="B26">
        <v>0.05</v>
      </c>
      <c r="C26" s="3">
        <v>1</v>
      </c>
      <c r="D26" s="7">
        <f t="shared" si="7"/>
        <v>-11222.741464018822</v>
      </c>
      <c r="E26" s="5">
        <f t="shared" si="1"/>
        <v>11783.878537219764</v>
      </c>
      <c r="G26" s="5">
        <f t="shared" si="2"/>
        <v>11783.878537219764</v>
      </c>
      <c r="H26" s="16">
        <f t="shared" si="3"/>
        <v>1</v>
      </c>
      <c r="I26" s="16">
        <f t="shared" si="4"/>
        <v>11798.143723223733</v>
      </c>
      <c r="J26" s="14">
        <f t="shared" si="5"/>
        <v>1.0012105679771659</v>
      </c>
      <c r="K26" t="str">
        <f t="shared" si="6"/>
        <v>compare_to_excel(24, 0.05f64, 1, -11222.7414640188f64, 11783.8785372198f64, 11783.8785372198f64, 11798.1437232237f64);</v>
      </c>
    </row>
    <row r="27" spans="1:11" x14ac:dyDescent="0.3">
      <c r="A27">
        <v>25</v>
      </c>
      <c r="B27">
        <v>-0.05</v>
      </c>
      <c r="C27" s="3">
        <v>0</v>
      </c>
      <c r="D27" s="7">
        <f t="shared" si="7"/>
        <v>16834.112196028233</v>
      </c>
      <c r="E27" s="5">
        <f t="shared" si="1"/>
        <v>-16834.112196028233</v>
      </c>
      <c r="G27" s="5">
        <f t="shared" si="2"/>
        <v>-16834.112196028233</v>
      </c>
      <c r="H27" s="16">
        <f t="shared" si="3"/>
        <v>1</v>
      </c>
      <c r="I27" s="16">
        <f t="shared" si="4"/>
        <v>-16834.112196028233</v>
      </c>
      <c r="J27" s="14">
        <f t="shared" si="5"/>
        <v>1</v>
      </c>
      <c r="K27" t="str">
        <f t="shared" si="6"/>
        <v>compare_to_excel(25, -0.05f64, 0, 16834.1121960282f64, -16834.1121960282f64, -16834.1121960282f64, -16834.1121960282f64);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2020-04-07T15:20:42Z</dcterms:created>
  <dcterms:modified xsi:type="dcterms:W3CDTF">2020-05-25T17:29:44Z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0b380315-d940-4078-addc-297da032d892</vt:lpwstr>
  </property>
</Properties>
</file>