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dev\"/>
    </mc:Choice>
  </mc:AlternateContent>
  <bookViews>
    <workbookView xWindow="0" yWindow="0" windowWidth="13824" windowHeight="15048"/>
  </bookViews>
  <sheets>
    <sheet name="P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K22" i="1" s="1"/>
  <c r="I21" i="1"/>
  <c r="I20" i="1"/>
  <c r="I19" i="1"/>
  <c r="I18" i="1"/>
  <c r="I17" i="1"/>
  <c r="I16" i="1"/>
  <c r="I15" i="1"/>
  <c r="I14" i="1"/>
  <c r="K14" i="1" s="1"/>
  <c r="I13" i="1"/>
  <c r="I12" i="1"/>
  <c r="I11" i="1"/>
  <c r="I10" i="1"/>
  <c r="I9" i="1"/>
  <c r="I8" i="1"/>
  <c r="I7" i="1"/>
  <c r="I6" i="1"/>
  <c r="K6" i="1" s="1"/>
  <c r="I5" i="1"/>
  <c r="I4" i="1"/>
  <c r="I3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27" i="1"/>
  <c r="K26" i="1"/>
  <c r="K25" i="1"/>
  <c r="K24" i="1"/>
  <c r="K23" i="1"/>
  <c r="K21" i="1"/>
  <c r="K19" i="1"/>
  <c r="K18" i="1"/>
  <c r="K17" i="1"/>
  <c r="K16" i="1"/>
  <c r="K15" i="1"/>
  <c r="K13" i="1"/>
  <c r="K11" i="1"/>
  <c r="K10" i="1"/>
  <c r="K9" i="1"/>
  <c r="K8" i="1"/>
  <c r="K7" i="1"/>
  <c r="K5" i="1"/>
  <c r="K4" i="1" l="1"/>
  <c r="K12" i="1"/>
  <c r="K20" i="1"/>
  <c r="K3" i="1"/>
  <c r="C15" i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16" i="1"/>
  <c r="C24" i="1"/>
  <c r="J4" i="1" l="1"/>
  <c r="D4" i="1"/>
  <c r="D5" i="1" s="1"/>
  <c r="D6" i="1" l="1"/>
  <c r="H3" i="1"/>
  <c r="J3" i="1"/>
  <c r="H5" i="1" l="1"/>
  <c r="H4" i="1"/>
  <c r="J5" i="1"/>
  <c r="D7" i="1"/>
  <c r="H6" i="1"/>
  <c r="J6" i="1" l="1"/>
  <c r="D8" i="1"/>
  <c r="H7" i="1"/>
  <c r="J7" i="1" l="1"/>
  <c r="D9" i="1"/>
  <c r="H8" i="1"/>
  <c r="J8" i="1" l="1"/>
  <c r="D10" i="1"/>
  <c r="H9" i="1"/>
  <c r="J9" i="1" l="1"/>
  <c r="D11" i="1"/>
  <c r="H10" i="1"/>
  <c r="J10" i="1" l="1"/>
  <c r="D12" i="1"/>
  <c r="H11" i="1"/>
  <c r="J11" i="1" l="1"/>
  <c r="D13" i="1"/>
  <c r="H12" i="1"/>
  <c r="J12" i="1" l="1"/>
  <c r="D14" i="1"/>
  <c r="H13" i="1"/>
  <c r="J13" i="1" l="1"/>
  <c r="D15" i="1"/>
  <c r="H14" i="1"/>
  <c r="J14" i="1" l="1"/>
  <c r="D16" i="1"/>
  <c r="H15" i="1"/>
  <c r="J15" i="1" l="1"/>
  <c r="D17" i="1"/>
  <c r="H16" i="1"/>
  <c r="J16" i="1" l="1"/>
  <c r="D18" i="1"/>
  <c r="H17" i="1"/>
  <c r="J17" i="1" l="1"/>
  <c r="D19" i="1"/>
  <c r="H18" i="1"/>
  <c r="J18" i="1" l="1"/>
  <c r="D20" i="1"/>
  <c r="H19" i="1"/>
  <c r="J19" i="1" l="1"/>
  <c r="D21" i="1"/>
  <c r="H20" i="1"/>
  <c r="J20" i="1" l="1"/>
  <c r="D22" i="1"/>
  <c r="H21" i="1"/>
  <c r="J21" i="1" l="1"/>
  <c r="D23" i="1"/>
  <c r="H22" i="1"/>
  <c r="J22" i="1" l="1"/>
  <c r="D24" i="1"/>
  <c r="H23" i="1"/>
  <c r="J23" i="1" l="1"/>
  <c r="D25" i="1"/>
  <c r="H24" i="1"/>
  <c r="J24" i="1" l="1"/>
  <c r="D26" i="1"/>
  <c r="H25" i="1"/>
  <c r="J25" i="1" l="1"/>
  <c r="D27" i="1"/>
  <c r="H26" i="1"/>
  <c r="J26" i="1"/>
  <c r="J27" i="1" l="1"/>
  <c r="H27" i="1"/>
</calcChain>
</file>

<file path=xl/sharedStrings.xml><?xml version="1.0" encoding="utf-8"?>
<sst xmlns="http://schemas.openxmlformats.org/spreadsheetml/2006/main" count="12" uniqueCount="10">
  <si>
    <t>Periods</t>
  </si>
  <si>
    <t>Future Value</t>
  </si>
  <si>
    <t>Excel</t>
  </si>
  <si>
    <t>Code</t>
  </si>
  <si>
    <t>Rate</t>
  </si>
  <si>
    <t>Simple</t>
  </si>
  <si>
    <t>Continuous</t>
  </si>
  <si>
    <t>Manual</t>
  </si>
  <si>
    <t>Ratio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</si>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</sst>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2" xfId="1" applyNumberFormat="1" applyFont="1" applyBorder="1"/>
    <xf numFmtId="43" fontId="0" fillId="0" borderId="1" xfId="1" applyNumberFormat="1" applyFont="1" applyBorder="1"/>
    <xf numFmtId="43" fontId="2" fillId="0" borderId="0" xfId="1" applyNumberFormat="1" applyFont="1"/>
    <xf numFmtId="43" fontId="0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43" fontId="2" fillId="0" borderId="1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43" fontId="2" fillId="0" borderId="0" xfId="1" applyNumberFormat="1" applyFont="1" applyBorder="1" applyAlignment="1">
      <alignment horizontal="right"/>
    </xf>
    <xf numFmtId="43" fontId="0" fillId="0" borderId="0" xfId="1" applyNumberFormat="1" applyFont="1" applyBorder="1"/>
    <xf numFmtId="43" fontId="2" fillId="0" borderId="1" xfId="1" applyNumberFormat="1" applyFont="1" applyBorder="1" applyAlignment="1"/>
    <xf numFmtId="165" fontId="2" fillId="0" borderId="2" xfId="1" applyNumberFormat="1" applyFont="1" applyBorder="1" applyAlignment="1"/>
    <xf numFmtId="43" fontId="2" fillId="0" borderId="0" xfId="1" applyNumberFormat="1" applyFont="1" applyBorder="1" applyAlignment="1"/>
    <xf numFmtId="166" fontId="2" fillId="0" borderId="2" xfId="1" applyNumberFormat="1" applyFont="1" applyBorder="1" applyAlignment="1"/>
    <xf numFmtId="0" fontId="2" fillId="0" borderId="0" xfId="0" applyFont="1" applyAlignment="1"/>
    <xf numFmtId="43" fontId="2" fillId="0" borderId="1" xfId="1" applyFont="1" applyBorder="1" applyAlignment="1"/>
    <xf numFmtId="43" fontId="2" fillId="0" borderId="1" xfId="1" applyFont="1" applyBorder="1" applyAlignment="1">
      <alignment horizontal="right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G1" workbookViewId="0">
      <pane ySplit="2" topLeftCell="A3" activePane="bottomLeft" state="frozen"/>
      <selection activeCell="C1" sqref="C1"/>
      <selection pane="bottomLeft" activeCell="J27" sqref="J27"/>
    </sheetView>
  </sheetViews>
  <sheetFormatPr defaultRowHeight="14.4" x14ac:dyDescent="0.3"/>
  <cols>
    <col min="3" max="3" width="11.88671875" style="3" customWidth="1"/>
    <col min="4" max="4" width="13.44140625" style="7" customWidth="1"/>
    <col min="5" max="5" width="16.44140625" style="24" customWidth="1"/>
    <col min="6" max="6" width="13.88671875" style="4" customWidth="1"/>
    <col min="7" max="7" width="16.5546875" style="5" customWidth="1"/>
    <col min="8" max="8" width="16.5546875" style="16" customWidth="1"/>
    <col min="9" max="9" width="17.33203125" style="16" customWidth="1"/>
    <col min="10" max="10" width="12.5546875" style="14" customWidth="1"/>
    <col min="11" max="11" width="45.88671875" customWidth="1"/>
  </cols>
  <sheetData>
    <row r="1" spans="1:14" s="1" customFormat="1" x14ac:dyDescent="0.3">
      <c r="C1" s="2"/>
      <c r="D1" s="6"/>
      <c r="E1" s="22" t="s">
        <v>2</v>
      </c>
      <c r="F1" s="18"/>
      <c r="G1" s="17" t="s">
        <v>7</v>
      </c>
      <c r="H1" s="19"/>
      <c r="I1" s="19"/>
      <c r="J1" s="20"/>
      <c r="K1" s="21"/>
      <c r="L1" s="21"/>
      <c r="M1" s="21"/>
      <c r="N1" s="21"/>
    </row>
    <row r="2" spans="1:14" s="1" customFormat="1" x14ac:dyDescent="0.3">
      <c r="A2" s="1" t="s">
        <v>9</v>
      </c>
      <c r="B2" s="8" t="s">
        <v>4</v>
      </c>
      <c r="C2" s="9" t="s">
        <v>0</v>
      </c>
      <c r="D2" s="10" t="s">
        <v>1</v>
      </c>
      <c r="E2" s="23" t="s">
        <v>5</v>
      </c>
      <c r="F2" s="12" t="s">
        <v>6</v>
      </c>
      <c r="G2" s="11" t="s">
        <v>5</v>
      </c>
      <c r="H2" s="15"/>
      <c r="I2" s="15" t="s">
        <v>6</v>
      </c>
      <c r="J2" s="13" t="s">
        <v>8</v>
      </c>
      <c r="K2" s="1" t="s">
        <v>3</v>
      </c>
    </row>
    <row r="3" spans="1:14" x14ac:dyDescent="0.3">
      <c r="A3">
        <v>1</v>
      </c>
      <c r="B3">
        <v>0.01</v>
      </c>
      <c r="C3" s="3">
        <f t="shared" ref="C3:C15" si="0">C4+5</f>
        <v>90</v>
      </c>
      <c r="D3" s="7">
        <v>1</v>
      </c>
      <c r="E3" s="24">
        <f>PV(B3, C3, 0,D3,0)</f>
        <v>-0.40839118515134432</v>
      </c>
      <c r="G3" s="5">
        <f>-D3/POWER(1+B3,C3)</f>
        <v>-0.40839118515134432</v>
      </c>
      <c r="H3" s="16">
        <f>G3/E3</f>
        <v>1</v>
      </c>
      <c r="I3" s="16">
        <f>-D3/EXP(B3*C3)</f>
        <v>-0.40656965974059905</v>
      </c>
      <c r="J3" s="14">
        <f>I3/G3</f>
        <v>0.99553975336154665</v>
      </c>
      <c r="K3" t="str">
        <f>CONCATENATE("compare_to_excel(", A3, ", ", B3, "f64, ", C3, ", ", D3, "f64, ", E3, "f64, ", G3, "f64, ", I3, "f64);")</f>
        <v>compare_to_excel(1, 0.01f64, 90, 1f64, -0.408391185151344f64, -0.408391185151344f64, -0.406569659740599f64);</v>
      </c>
    </row>
    <row r="4" spans="1:14" x14ac:dyDescent="0.3">
      <c r="A4">
        <v>2</v>
      </c>
      <c r="B4">
        <v>-0.01</v>
      </c>
      <c r="C4" s="3">
        <f t="shared" si="0"/>
        <v>85</v>
      </c>
      <c r="D4" s="7">
        <f>D3*-1.5</f>
        <v>-1.5</v>
      </c>
      <c r="E4" s="24">
        <f t="shared" ref="E4:E27" si="1">PV(B4, C4, 0,D4,0)</f>
        <v>3.5245178813282303</v>
      </c>
      <c r="G4" s="5">
        <f t="shared" ref="G4:G27" si="2">-D4/POWER(1+B4,C4)</f>
        <v>3.5245178813282303</v>
      </c>
      <c r="H4" s="16">
        <f t="shared" ref="H4:H27" si="3">G4/E4</f>
        <v>1</v>
      </c>
      <c r="I4" s="16">
        <f t="shared" ref="I4:I27" si="4">-D4/EXP(B4*C4)</f>
        <v>3.5094702778889859</v>
      </c>
      <c r="J4" s="14">
        <f t="shared" ref="J4:J27" si="5">I4/G4</f>
        <v>0.99573059239705897</v>
      </c>
      <c r="K4" t="str">
        <f t="shared" ref="K4:K27" si="6">CONCATENATE("compare_to_excel(", A4, ", ", B4, "f64, ", C4, ", ", D4, "f64, ", E4, "f64, ", G4, "f64, ", I4, "f64);")</f>
        <v>compare_to_excel(2, -0.01f64, 85, -1.5f64, 3.52451788132823f64, 3.52451788132823f64, 3.50947027788899f64);</v>
      </c>
    </row>
    <row r="5" spans="1:14" x14ac:dyDescent="0.3">
      <c r="A5">
        <v>3</v>
      </c>
      <c r="B5">
        <v>0</v>
      </c>
      <c r="C5" s="3">
        <f t="shared" si="0"/>
        <v>80</v>
      </c>
      <c r="D5" s="7">
        <f t="shared" ref="D5:D27" si="7">D4*-1.5</f>
        <v>2.25</v>
      </c>
      <c r="E5" s="24">
        <f t="shared" si="1"/>
        <v>-2.25</v>
      </c>
      <c r="G5" s="5">
        <f t="shared" si="2"/>
        <v>-2.25</v>
      </c>
      <c r="H5" s="16">
        <f t="shared" si="3"/>
        <v>1</v>
      </c>
      <c r="I5" s="16">
        <f t="shared" si="4"/>
        <v>-2.25</v>
      </c>
      <c r="J5" s="14">
        <f t="shared" si="5"/>
        <v>1</v>
      </c>
      <c r="K5" t="str">
        <f t="shared" si="6"/>
        <v>compare_to_excel(3, 0f64, 80, 2.25f64, -2.25f64, -2.25f64, -2.25f64);</v>
      </c>
    </row>
    <row r="6" spans="1:14" x14ac:dyDescent="0.3">
      <c r="A6">
        <v>4</v>
      </c>
      <c r="B6">
        <v>0.05</v>
      </c>
      <c r="C6" s="3">
        <f t="shared" si="0"/>
        <v>75</v>
      </c>
      <c r="D6" s="7">
        <f t="shared" si="7"/>
        <v>-3.375</v>
      </c>
      <c r="E6" s="24">
        <f t="shared" si="1"/>
        <v>8.6911320185951241E-2</v>
      </c>
      <c r="G6" s="5">
        <f t="shared" si="2"/>
        <v>8.6911320185951241E-2</v>
      </c>
      <c r="H6" s="16">
        <f t="shared" si="3"/>
        <v>1</v>
      </c>
      <c r="I6" s="16">
        <f t="shared" si="4"/>
        <v>7.9372392264030742E-2</v>
      </c>
      <c r="J6" s="14">
        <f t="shared" si="5"/>
        <v>0.91325723846110529</v>
      </c>
      <c r="K6" t="str">
        <f t="shared" si="6"/>
        <v>compare_to_excel(4, 0.05f64, 75, -3.375f64, 0.0869113201859512f64, 0.0869113201859512f64, 0.0793723922640307f64);</v>
      </c>
    </row>
    <row r="7" spans="1:14" x14ac:dyDescent="0.3">
      <c r="A7">
        <v>5</v>
      </c>
      <c r="B7">
        <v>-0.05</v>
      </c>
      <c r="C7" s="3">
        <f t="shared" si="0"/>
        <v>70</v>
      </c>
      <c r="D7" s="7">
        <f t="shared" si="7"/>
        <v>5.0625</v>
      </c>
      <c r="E7" s="24">
        <f t="shared" si="1"/>
        <v>-183.53236712846046</v>
      </c>
      <c r="G7" s="5">
        <f t="shared" si="2"/>
        <v>-183.53236712846046</v>
      </c>
      <c r="H7" s="16">
        <f t="shared" si="3"/>
        <v>1</v>
      </c>
      <c r="I7" s="16">
        <f t="shared" si="4"/>
        <v>-167.64697554087985</v>
      </c>
      <c r="J7" s="14">
        <f t="shared" si="5"/>
        <v>0.91344637550246444</v>
      </c>
      <c r="K7" t="str">
        <f t="shared" si="6"/>
        <v>compare_to_excel(5, -0.05f64, 70, 5.0625f64, -183.53236712846f64, -183.53236712846f64, -167.64697554088f64);</v>
      </c>
    </row>
    <row r="8" spans="1:14" x14ac:dyDescent="0.3">
      <c r="A8">
        <v>6</v>
      </c>
      <c r="B8">
        <v>0.01</v>
      </c>
      <c r="C8" s="3">
        <f t="shared" si="0"/>
        <v>65</v>
      </c>
      <c r="D8" s="7">
        <f t="shared" si="7"/>
        <v>-7.59375</v>
      </c>
      <c r="E8" s="24">
        <f t="shared" si="1"/>
        <v>3.9771044726257863</v>
      </c>
      <c r="G8" s="5">
        <f t="shared" si="2"/>
        <v>3.9771044726257863</v>
      </c>
      <c r="H8" s="16">
        <f t="shared" si="3"/>
        <v>1</v>
      </c>
      <c r="I8" s="16">
        <f t="shared" si="4"/>
        <v>3.9642851172789655</v>
      </c>
      <c r="J8" s="14">
        <f t="shared" si="5"/>
        <v>0.99677671144043212</v>
      </c>
      <c r="K8" t="str">
        <f t="shared" si="6"/>
        <v>compare_to_excel(6, 0.01f64, 65, -7.59375f64, 3.97710447262579f64, 3.97710447262579f64, 3.96428511727897f64);</v>
      </c>
    </row>
    <row r="9" spans="1:14" x14ac:dyDescent="0.3">
      <c r="A9">
        <v>7</v>
      </c>
      <c r="B9">
        <v>-0.01</v>
      </c>
      <c r="C9" s="3">
        <f t="shared" si="0"/>
        <v>60</v>
      </c>
      <c r="D9" s="7">
        <f t="shared" si="7"/>
        <v>11.390625</v>
      </c>
      <c r="E9" s="24">
        <f t="shared" si="1"/>
        <v>-20.817850168517552</v>
      </c>
      <c r="G9" s="5">
        <f t="shared" si="2"/>
        <v>-20.817850168517552</v>
      </c>
      <c r="H9" s="16">
        <f t="shared" si="3"/>
        <v>1</v>
      </c>
      <c r="I9" s="16">
        <f t="shared" si="4"/>
        <v>-20.755071960698142</v>
      </c>
      <c r="J9" s="14">
        <f t="shared" si="5"/>
        <v>0.99698440485875206</v>
      </c>
      <c r="K9" t="str">
        <f t="shared" si="6"/>
        <v>compare_to_excel(7, -0.01f64, 60, 11.390625f64, -20.8178501685176f64, -20.8178501685176f64, -20.7550719606981f64);</v>
      </c>
    </row>
    <row r="10" spans="1:14" x14ac:dyDescent="0.3">
      <c r="A10">
        <v>8</v>
      </c>
      <c r="B10">
        <v>0</v>
      </c>
      <c r="C10" s="3">
        <f t="shared" si="0"/>
        <v>55</v>
      </c>
      <c r="D10" s="7">
        <f t="shared" si="7"/>
        <v>-17.0859375</v>
      </c>
      <c r="E10" s="24">
        <f t="shared" si="1"/>
        <v>17.0859375</v>
      </c>
      <c r="G10" s="5">
        <f t="shared" si="2"/>
        <v>17.0859375</v>
      </c>
      <c r="H10" s="16">
        <f t="shared" si="3"/>
        <v>1</v>
      </c>
      <c r="I10" s="16">
        <f t="shared" si="4"/>
        <v>17.0859375</v>
      </c>
      <c r="J10" s="14">
        <f t="shared" si="5"/>
        <v>1</v>
      </c>
      <c r="K10" t="str">
        <f t="shared" si="6"/>
        <v>compare_to_excel(8, 0f64, 55, -17.0859375f64, 17.0859375f64, 17.0859375f64, 17.0859375f64);</v>
      </c>
    </row>
    <row r="11" spans="1:14" x14ac:dyDescent="0.3">
      <c r="A11">
        <v>9</v>
      </c>
      <c r="B11">
        <v>0.05</v>
      </c>
      <c r="C11" s="3">
        <f t="shared" si="0"/>
        <v>50</v>
      </c>
      <c r="D11" s="7">
        <f t="shared" si="7"/>
        <v>25.62890625</v>
      </c>
      <c r="E11" s="24">
        <f t="shared" si="1"/>
        <v>-2.2349361432257386</v>
      </c>
      <c r="G11" s="5">
        <f t="shared" si="2"/>
        <v>-2.2349361432257386</v>
      </c>
      <c r="H11" s="16">
        <f t="shared" si="3"/>
        <v>1</v>
      </c>
      <c r="I11" s="16">
        <f t="shared" si="4"/>
        <v>-2.1037487342632812</v>
      </c>
      <c r="J11" s="14">
        <f t="shared" si="5"/>
        <v>0.94130149563328847</v>
      </c>
      <c r="K11" t="str">
        <f t="shared" si="6"/>
        <v>compare_to_excel(9, 0.05f64, 50, 25.62890625f64, -2.23493614322574f64, -2.23493614322574f64, -2.10374873426328f64);</v>
      </c>
    </row>
    <row r="12" spans="1:14" x14ac:dyDescent="0.3">
      <c r="A12">
        <v>10</v>
      </c>
      <c r="B12">
        <v>-0.05</v>
      </c>
      <c r="C12" s="3">
        <f t="shared" si="0"/>
        <v>45</v>
      </c>
      <c r="D12" s="7">
        <f t="shared" si="7"/>
        <v>-38.443359375</v>
      </c>
      <c r="E12" s="24">
        <f t="shared" si="1"/>
        <v>386.59754650463179</v>
      </c>
      <c r="G12" s="5">
        <f t="shared" si="2"/>
        <v>386.59754650463179</v>
      </c>
      <c r="H12" s="16">
        <f t="shared" si="3"/>
        <v>1</v>
      </c>
      <c r="I12" s="16">
        <f t="shared" si="4"/>
        <v>364.74043841219702</v>
      </c>
      <c r="J12" s="14">
        <f t="shared" si="5"/>
        <v>0.94346288979313819</v>
      </c>
      <c r="K12" t="str">
        <f t="shared" si="6"/>
        <v>compare_to_excel(10, -0.05f64, 45, -38.443359375f64, 386.597546504632f64, 386.597546504632f64, 364.740438412197f64);</v>
      </c>
    </row>
    <row r="13" spans="1:14" x14ac:dyDescent="0.3">
      <c r="A13">
        <v>11</v>
      </c>
      <c r="B13">
        <v>0.01</v>
      </c>
      <c r="C13" s="3">
        <f t="shared" si="0"/>
        <v>40</v>
      </c>
      <c r="D13" s="7">
        <f t="shared" si="7"/>
        <v>57.6650390625</v>
      </c>
      <c r="E13" s="24">
        <f t="shared" si="1"/>
        <v>-38.730904488837893</v>
      </c>
      <c r="G13" s="5">
        <f t="shared" si="2"/>
        <v>-38.730904488837893</v>
      </c>
      <c r="H13" s="16">
        <f t="shared" si="3"/>
        <v>1</v>
      </c>
      <c r="I13" s="16">
        <f t="shared" si="4"/>
        <v>-38.654031639021937</v>
      </c>
      <c r="J13" s="14">
        <f t="shared" si="5"/>
        <v>0.99801520643965047</v>
      </c>
      <c r="K13" t="str">
        <f t="shared" si="6"/>
        <v>compare_to_excel(11, 0.01f64, 40, 57.6650390625f64, -38.7309044888379f64, -38.7309044888379f64, -38.6540316390219f64);</v>
      </c>
    </row>
    <row r="14" spans="1:14" x14ac:dyDescent="0.3">
      <c r="A14">
        <v>12</v>
      </c>
      <c r="B14">
        <v>-0.01</v>
      </c>
      <c r="C14" s="3">
        <f t="shared" si="0"/>
        <v>35</v>
      </c>
      <c r="D14" s="7">
        <f t="shared" si="7"/>
        <v>-86.49755859375</v>
      </c>
      <c r="E14" s="24">
        <f t="shared" si="1"/>
        <v>122.96231718237841</v>
      </c>
      <c r="G14" s="5">
        <f t="shared" si="2"/>
        <v>122.96231718237841</v>
      </c>
      <c r="H14" s="16">
        <f t="shared" si="3"/>
        <v>1</v>
      </c>
      <c r="I14" s="16">
        <f t="shared" si="4"/>
        <v>122.74587843293445</v>
      </c>
      <c r="J14" s="14">
        <f t="shared" si="5"/>
        <v>0.99823979610661584</v>
      </c>
      <c r="K14" t="str">
        <f t="shared" si="6"/>
        <v>compare_to_excel(12, -0.01f64, 35, -86.49755859375f64, 122.962317182378f64, 122.962317182378f64, 122.745878432934f64);</v>
      </c>
    </row>
    <row r="15" spans="1:14" x14ac:dyDescent="0.3">
      <c r="A15">
        <v>13</v>
      </c>
      <c r="B15">
        <v>0</v>
      </c>
      <c r="C15" s="3">
        <f t="shared" si="0"/>
        <v>30</v>
      </c>
      <c r="D15" s="7">
        <f t="shared" si="7"/>
        <v>129.746337890625</v>
      </c>
      <c r="E15" s="24">
        <f t="shared" si="1"/>
        <v>-129.746337890625</v>
      </c>
      <c r="G15" s="5">
        <f t="shared" si="2"/>
        <v>-129.746337890625</v>
      </c>
      <c r="H15" s="16">
        <f t="shared" si="3"/>
        <v>1</v>
      </c>
      <c r="I15" s="16">
        <f t="shared" si="4"/>
        <v>-129.746337890625</v>
      </c>
      <c r="J15" s="14">
        <f t="shared" si="5"/>
        <v>1</v>
      </c>
      <c r="K15" t="str">
        <f t="shared" si="6"/>
        <v>compare_to_excel(13, 0f64, 30, 129.746337890625f64, -129.746337890625f64, -129.746337890625f64, -129.746337890625f64);</v>
      </c>
    </row>
    <row r="16" spans="1:14" x14ac:dyDescent="0.3">
      <c r="A16">
        <v>14</v>
      </c>
      <c r="B16">
        <v>0.05</v>
      </c>
      <c r="C16" s="3">
        <f>C17+5</f>
        <v>25</v>
      </c>
      <c r="D16" s="7">
        <f t="shared" si="7"/>
        <v>-194.6195068359375</v>
      </c>
      <c r="E16" s="24">
        <f t="shared" si="1"/>
        <v>57.471679795103903</v>
      </c>
      <c r="G16" s="5">
        <f t="shared" si="2"/>
        <v>57.471679795103903</v>
      </c>
      <c r="H16" s="16">
        <f t="shared" si="3"/>
        <v>1</v>
      </c>
      <c r="I16" s="16">
        <f t="shared" si="4"/>
        <v>55.75942227106065</v>
      </c>
      <c r="J16" s="14">
        <f t="shared" si="5"/>
        <v>0.97020693443887951</v>
      </c>
      <c r="K16" t="str">
        <f t="shared" si="6"/>
        <v>compare_to_excel(14, 0.05f64, 25, -194.619506835937f64, 57.4716797951039f64, 57.4716797951039f64, 55.7594222710607f64);</v>
      </c>
    </row>
    <row r="17" spans="1:11" x14ac:dyDescent="0.3">
      <c r="A17">
        <v>15</v>
      </c>
      <c r="B17">
        <v>-0.05</v>
      </c>
      <c r="C17" s="3">
        <v>20</v>
      </c>
      <c r="D17" s="7">
        <f t="shared" si="7"/>
        <v>291.92926025390625</v>
      </c>
      <c r="E17" s="24">
        <f t="shared" si="1"/>
        <v>-814.33953749853038</v>
      </c>
      <c r="G17" s="5">
        <f t="shared" si="2"/>
        <v>-814.33953749853038</v>
      </c>
      <c r="H17" s="16">
        <f t="shared" si="3"/>
        <v>1</v>
      </c>
      <c r="I17" s="16">
        <f t="shared" si="4"/>
        <v>-793.54600334368479</v>
      </c>
      <c r="J17" s="14">
        <f t="shared" si="5"/>
        <v>0.97446576864151935</v>
      </c>
      <c r="K17" t="str">
        <f t="shared" si="6"/>
        <v>compare_to_excel(15, -0.05f64, 20, 291.929260253906f64, -814.33953749853f64, -814.33953749853f64, -793.546003343685f64);</v>
      </c>
    </row>
    <row r="18" spans="1:11" x14ac:dyDescent="0.3">
      <c r="A18">
        <v>16</v>
      </c>
      <c r="B18">
        <v>0.01</v>
      </c>
      <c r="C18" s="3">
        <v>15</v>
      </c>
      <c r="D18" s="7">
        <f t="shared" si="7"/>
        <v>-437.89389038085938</v>
      </c>
      <c r="E18" s="24">
        <f t="shared" si="1"/>
        <v>377.17967251010901</v>
      </c>
      <c r="G18" s="5">
        <f t="shared" si="2"/>
        <v>377.17967251010901</v>
      </c>
      <c r="H18" s="16">
        <f t="shared" si="3"/>
        <v>1</v>
      </c>
      <c r="I18" s="16">
        <f t="shared" si="4"/>
        <v>376.8987642786056</v>
      </c>
      <c r="J18" s="14">
        <f t="shared" si="5"/>
        <v>0.99925524026882473</v>
      </c>
      <c r="K18" t="str">
        <f t="shared" si="6"/>
        <v>compare_to_excel(16, 0.01f64, 15, -437.893890380859f64, 377.179672510109f64, 377.179672510109f64, 376.898764278606f64);</v>
      </c>
    </row>
    <row r="19" spans="1:11" x14ac:dyDescent="0.3">
      <c r="A19">
        <v>17</v>
      </c>
      <c r="B19">
        <v>-0.01</v>
      </c>
      <c r="C19" s="3">
        <v>12</v>
      </c>
      <c r="D19" s="7">
        <f t="shared" si="7"/>
        <v>656.84083557128906</v>
      </c>
      <c r="E19" s="24">
        <f t="shared" si="1"/>
        <v>-741.0334455501029</v>
      </c>
      <c r="G19" s="5">
        <f t="shared" si="2"/>
        <v>-741.0334455501029</v>
      </c>
      <c r="H19" s="16">
        <f t="shared" si="3"/>
        <v>1</v>
      </c>
      <c r="I19" s="16">
        <f t="shared" si="4"/>
        <v>-740.58597409539482</v>
      </c>
      <c r="J19" s="14">
        <f t="shared" si="5"/>
        <v>0.99939615214752431</v>
      </c>
      <c r="K19" t="str">
        <f t="shared" si="6"/>
        <v>compare_to_excel(17, -0.01f64, 12, 656.840835571289f64, -741.033445550103f64, -741.033445550103f64, -740.585974095395f64);</v>
      </c>
    </row>
    <row r="20" spans="1:11" x14ac:dyDescent="0.3">
      <c r="A20">
        <v>18</v>
      </c>
      <c r="B20">
        <v>0</v>
      </c>
      <c r="C20" s="3">
        <v>10</v>
      </c>
      <c r="D20" s="7">
        <f t="shared" si="7"/>
        <v>-985.26125335693359</v>
      </c>
      <c r="E20" s="24">
        <f t="shared" si="1"/>
        <v>985.26125335693359</v>
      </c>
      <c r="G20" s="5">
        <f t="shared" si="2"/>
        <v>985.26125335693359</v>
      </c>
      <c r="H20" s="16">
        <f t="shared" si="3"/>
        <v>1</v>
      </c>
      <c r="I20" s="16">
        <f t="shared" si="4"/>
        <v>985.26125335693359</v>
      </c>
      <c r="J20" s="14">
        <f t="shared" si="5"/>
        <v>1</v>
      </c>
      <c r="K20" t="str">
        <f t="shared" si="6"/>
        <v>compare_to_excel(18, 0f64, 10, -985.261253356933f64, 985.261253356933f64, 985.261253356933f64, 985.261253356933f64);</v>
      </c>
    </row>
    <row r="21" spans="1:11" x14ac:dyDescent="0.3">
      <c r="A21">
        <v>19</v>
      </c>
      <c r="B21">
        <v>0.05</v>
      </c>
      <c r="C21" s="3">
        <v>7</v>
      </c>
      <c r="D21" s="7">
        <f t="shared" si="7"/>
        <v>1477.8918800354004</v>
      </c>
      <c r="E21" s="24">
        <f t="shared" si="1"/>
        <v>-1050.3101670920641</v>
      </c>
      <c r="G21" s="5">
        <f t="shared" si="2"/>
        <v>-1050.3101670920641</v>
      </c>
      <c r="H21" s="16">
        <f t="shared" si="3"/>
        <v>1</v>
      </c>
      <c r="I21" s="16">
        <f t="shared" si="4"/>
        <v>-1041.4528057529442</v>
      </c>
      <c r="J21" s="14">
        <f t="shared" si="5"/>
        <v>0.99156690888402721</v>
      </c>
      <c r="K21" t="str">
        <f t="shared" si="6"/>
        <v>compare_to_excel(19, 0.05f64, 7, 1477.8918800354f64, -1050.31016709206f64, -1050.31016709206f64, -1041.45280575294f64);</v>
      </c>
    </row>
    <row r="22" spans="1:11" x14ac:dyDescent="0.3">
      <c r="A22">
        <v>20</v>
      </c>
      <c r="B22">
        <v>-0.05</v>
      </c>
      <c r="C22" s="3">
        <v>5</v>
      </c>
      <c r="D22" s="7">
        <f t="shared" si="7"/>
        <v>-2216.8378200531006</v>
      </c>
      <c r="E22" s="24">
        <f t="shared" si="1"/>
        <v>2864.9424050370853</v>
      </c>
      <c r="G22" s="5">
        <f t="shared" si="2"/>
        <v>2864.9424050370853</v>
      </c>
      <c r="H22" s="16">
        <f t="shared" si="3"/>
        <v>1</v>
      </c>
      <c r="I22" s="16">
        <f t="shared" si="4"/>
        <v>2846.4761056228267</v>
      </c>
      <c r="J22" s="14">
        <f t="shared" si="5"/>
        <v>0.99355439069846863</v>
      </c>
      <c r="K22" t="str">
        <f t="shared" si="6"/>
        <v>compare_to_excel(20, -0.05f64, 5, -2216.8378200531f64, 2864.94240503709f64, 2864.94240503709f64, 2846.47610562283f64);</v>
      </c>
    </row>
    <row r="23" spans="1:11" x14ac:dyDescent="0.3">
      <c r="A23">
        <v>21</v>
      </c>
      <c r="B23">
        <v>0.01</v>
      </c>
      <c r="C23" s="3">
        <v>4</v>
      </c>
      <c r="D23" s="7">
        <f t="shared" si="7"/>
        <v>3325.2567300796509</v>
      </c>
      <c r="E23" s="24">
        <f t="shared" si="1"/>
        <v>-3195.5063579657462</v>
      </c>
      <c r="G23" s="5">
        <f t="shared" si="2"/>
        <v>-3195.5063579657462</v>
      </c>
      <c r="H23" s="16">
        <f t="shared" si="3"/>
        <v>1</v>
      </c>
      <c r="I23" s="16">
        <f t="shared" si="4"/>
        <v>-3194.8715487307159</v>
      </c>
      <c r="J23" s="14">
        <f t="shared" si="5"/>
        <v>0.99980134314755842</v>
      </c>
      <c r="K23" t="str">
        <f t="shared" si="6"/>
        <v>compare_to_excel(21, 0.01f64, 4, 3325.25673007965f64, -3195.50635796575f64, -3195.50635796575f64, -3194.87154873072f64);</v>
      </c>
    </row>
    <row r="24" spans="1:11" x14ac:dyDescent="0.3">
      <c r="A24">
        <v>22</v>
      </c>
      <c r="B24">
        <v>-0.01</v>
      </c>
      <c r="C24" s="3">
        <f>C25+C26</f>
        <v>3</v>
      </c>
      <c r="D24" s="7">
        <f t="shared" si="7"/>
        <v>-4987.8850951194763</v>
      </c>
      <c r="E24" s="24">
        <f t="shared" si="1"/>
        <v>5140.565016679886</v>
      </c>
      <c r="G24" s="5">
        <f t="shared" si="2"/>
        <v>5140.565016679886</v>
      </c>
      <c r="H24" s="16">
        <f t="shared" si="3"/>
        <v>1</v>
      </c>
      <c r="I24" s="16">
        <f t="shared" si="4"/>
        <v>5139.7888111050333</v>
      </c>
      <c r="J24" s="14">
        <f t="shared" si="5"/>
        <v>0.99984900384056341</v>
      </c>
      <c r="K24" t="str">
        <f t="shared" si="6"/>
        <v>compare_to_excel(22, -0.01f64, 3, -4987.88509511947f64, 5140.56501667989f64, 5140.56501667989f64, 5139.78881110503f64);</v>
      </c>
    </row>
    <row r="25" spans="1:11" x14ac:dyDescent="0.3">
      <c r="A25">
        <v>23</v>
      </c>
      <c r="B25">
        <v>0</v>
      </c>
      <c r="C25" s="3">
        <v>2</v>
      </c>
      <c r="D25" s="7">
        <f t="shared" si="7"/>
        <v>7481.8276426792145</v>
      </c>
      <c r="E25" s="24">
        <f t="shared" si="1"/>
        <v>-7481.8276426792145</v>
      </c>
      <c r="G25" s="5">
        <f t="shared" si="2"/>
        <v>-7481.8276426792145</v>
      </c>
      <c r="H25" s="16">
        <f t="shared" si="3"/>
        <v>1</v>
      </c>
      <c r="I25" s="16">
        <f t="shared" si="4"/>
        <v>-7481.8276426792145</v>
      </c>
      <c r="J25" s="14">
        <f t="shared" si="5"/>
        <v>1</v>
      </c>
      <c r="K25" t="str">
        <f t="shared" si="6"/>
        <v>compare_to_excel(23, 0f64, 2, 7481.82764267921f64, -7481.82764267921f64, -7481.82764267921f64, -7481.82764267921f64);</v>
      </c>
    </row>
    <row r="26" spans="1:11" x14ac:dyDescent="0.3">
      <c r="A26">
        <v>24</v>
      </c>
      <c r="B26">
        <v>0.05</v>
      </c>
      <c r="C26" s="3">
        <v>1</v>
      </c>
      <c r="D26" s="7">
        <f t="shared" si="7"/>
        <v>-11222.741464018822</v>
      </c>
      <c r="E26" s="24">
        <f t="shared" si="1"/>
        <v>10688.32520382745</v>
      </c>
      <c r="G26" s="5">
        <f t="shared" si="2"/>
        <v>10688.32520382745</v>
      </c>
      <c r="H26" s="16">
        <f t="shared" si="3"/>
        <v>1</v>
      </c>
      <c r="I26" s="16">
        <f t="shared" si="4"/>
        <v>10675.401904138924</v>
      </c>
      <c r="J26" s="14">
        <f t="shared" si="5"/>
        <v>0.99879089572574964</v>
      </c>
      <c r="K26" t="str">
        <f t="shared" si="6"/>
        <v>compare_to_excel(24, 0.05f64, 1, -11222.7414640188f64, 10688.3252038274f64, 10688.3252038274f64, 10675.4019041389f64);</v>
      </c>
    </row>
    <row r="27" spans="1:11" x14ac:dyDescent="0.3">
      <c r="A27">
        <v>25</v>
      </c>
      <c r="B27">
        <v>-0.05</v>
      </c>
      <c r="C27" s="3">
        <v>0</v>
      </c>
      <c r="D27" s="7">
        <f t="shared" si="7"/>
        <v>16834.112196028233</v>
      </c>
      <c r="E27" s="24">
        <f t="shared" si="1"/>
        <v>-16834.112196028233</v>
      </c>
      <c r="G27" s="5">
        <f t="shared" si="2"/>
        <v>-16834.112196028233</v>
      </c>
      <c r="H27" s="16">
        <f t="shared" si="3"/>
        <v>1</v>
      </c>
      <c r="I27" s="16">
        <f t="shared" si="4"/>
        <v>-16834.112196028233</v>
      </c>
      <c r="J27" s="14">
        <f t="shared" si="5"/>
        <v>1</v>
      </c>
      <c r="K27" t="str">
        <f t="shared" si="6"/>
        <v>compare_to_excel(25, -0.05f64, 0, 16834.1121960282f64, -16834.1121960282f64, -16834.1121960282f64, -16834.1121960282f64);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2020-04-07T15:20:42Z</dcterms:created>
  <dcterms:modified xsi:type="dcterms:W3CDTF">2020-05-25T03:45:47Z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0b380315-d940-4078-addc-297da032d892</vt:lpwstr>
  </property>
</Properties>
</file>