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open\finance-solution-experiment\"/>
    </mc:Choice>
  </mc:AlternateContent>
  <bookViews>
    <workbookView xWindow="0" yWindow="0" windowWidth="13824" windowHeight="12600" activeTab="2"/>
  </bookViews>
  <sheets>
    <sheet name="Sheet1" sheetId="1" r:id="rId1"/>
    <sheet name="Sheet2" sheetId="2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4" l="1"/>
  <c r="K12" i="4"/>
  <c r="K11" i="4"/>
  <c r="K10" i="4"/>
  <c r="K9" i="4"/>
  <c r="K8" i="4"/>
  <c r="K7" i="4"/>
  <c r="K6" i="4"/>
  <c r="J13" i="4"/>
  <c r="J12" i="4"/>
  <c r="J11" i="4"/>
  <c r="J10" i="4"/>
  <c r="J9" i="4"/>
  <c r="J8" i="4"/>
  <c r="J7" i="4"/>
  <c r="J6" i="4"/>
  <c r="J5" i="4"/>
  <c r="I13" i="4"/>
  <c r="I12" i="4"/>
  <c r="I11" i="4"/>
  <c r="I10" i="4"/>
  <c r="I9" i="4"/>
  <c r="I8" i="4"/>
  <c r="I7" i="4"/>
  <c r="I6" i="4"/>
  <c r="I5" i="4"/>
  <c r="I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122" i="2"/>
  <c r="G121" i="2"/>
  <c r="F122" i="2"/>
  <c r="F121" i="2"/>
  <c r="F120" i="2"/>
  <c r="C126" i="2"/>
  <c r="D126" i="2" s="1"/>
  <c r="C125" i="2"/>
  <c r="D125" i="2" s="1"/>
  <c r="C124" i="2"/>
  <c r="D124" i="2" s="1"/>
  <c r="C122" i="2"/>
  <c r="D122" i="2" s="1"/>
  <c r="C121" i="2"/>
  <c r="D121" i="2" s="1"/>
  <c r="D120" i="2"/>
  <c r="C120" i="2"/>
  <c r="C116" i="2"/>
  <c r="B116" i="2"/>
  <c r="I75" i="2"/>
  <c r="H75" i="2"/>
  <c r="G75" i="2"/>
  <c r="F75" i="2"/>
  <c r="B75" i="2" s="1"/>
  <c r="D75" i="2" s="1"/>
  <c r="E75" i="2"/>
  <c r="C75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3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I73" i="2"/>
  <c r="H73" i="2"/>
  <c r="G73" i="2"/>
  <c r="F73" i="2"/>
  <c r="E73" i="2"/>
  <c r="B73" i="2"/>
  <c r="I72" i="2"/>
  <c r="H72" i="2"/>
  <c r="G72" i="2"/>
  <c r="F72" i="2"/>
  <c r="B72" i="2" s="1"/>
  <c r="E72" i="2"/>
  <c r="I71" i="2"/>
  <c r="H71" i="2"/>
  <c r="G71" i="2"/>
  <c r="F71" i="2"/>
  <c r="B71" i="2" s="1"/>
  <c r="E71" i="2"/>
  <c r="I70" i="2"/>
  <c r="H70" i="2"/>
  <c r="G70" i="2"/>
  <c r="F70" i="2"/>
  <c r="E70" i="2"/>
  <c r="B70" i="2"/>
  <c r="I69" i="2"/>
  <c r="H69" i="2"/>
  <c r="G69" i="2"/>
  <c r="F69" i="2"/>
  <c r="E69" i="2"/>
  <c r="B69" i="2"/>
  <c r="I68" i="2"/>
  <c r="H68" i="2"/>
  <c r="B68" i="2" s="1"/>
  <c r="G68" i="2"/>
  <c r="F68" i="2"/>
  <c r="E68" i="2"/>
  <c r="I67" i="2"/>
  <c r="H67" i="2"/>
  <c r="G67" i="2"/>
  <c r="F67" i="2"/>
  <c r="B67" i="2" s="1"/>
  <c r="E67" i="2"/>
  <c r="I66" i="2"/>
  <c r="H66" i="2"/>
  <c r="G66" i="2"/>
  <c r="F66" i="2"/>
  <c r="E66" i="2"/>
  <c r="B66" i="2"/>
  <c r="I65" i="2"/>
  <c r="H65" i="2"/>
  <c r="G65" i="2"/>
  <c r="F65" i="2"/>
  <c r="E65" i="2"/>
  <c r="B65" i="2"/>
  <c r="I64" i="2"/>
  <c r="H64" i="2"/>
  <c r="B64" i="2" s="1"/>
  <c r="G64" i="2"/>
  <c r="F64" i="2"/>
  <c r="E64" i="2"/>
  <c r="I63" i="2"/>
  <c r="H63" i="2"/>
  <c r="G63" i="2"/>
  <c r="F63" i="2"/>
  <c r="B63" i="2" s="1"/>
  <c r="E63" i="2"/>
  <c r="I62" i="2"/>
  <c r="H62" i="2"/>
  <c r="G62" i="2"/>
  <c r="F62" i="2"/>
  <c r="E62" i="2"/>
  <c r="B62" i="2"/>
  <c r="I61" i="2"/>
  <c r="H61" i="2"/>
  <c r="G61" i="2"/>
  <c r="F61" i="2"/>
  <c r="E61" i="2"/>
  <c r="B61" i="2"/>
  <c r="I60" i="2"/>
  <c r="H60" i="2"/>
  <c r="B60" i="2" s="1"/>
  <c r="G60" i="2"/>
  <c r="F60" i="2"/>
  <c r="E60" i="2"/>
  <c r="I59" i="2"/>
  <c r="H59" i="2"/>
  <c r="G59" i="2"/>
  <c r="F59" i="2"/>
  <c r="E59" i="2"/>
  <c r="B59" i="2" s="1"/>
  <c r="I58" i="2"/>
  <c r="H58" i="2"/>
  <c r="G58" i="2"/>
  <c r="F58" i="2"/>
  <c r="E58" i="2"/>
  <c r="B58" i="2"/>
  <c r="I57" i="2"/>
  <c r="H57" i="2"/>
  <c r="G57" i="2"/>
  <c r="F57" i="2"/>
  <c r="E57" i="2"/>
  <c r="B57" i="2"/>
  <c r="I56" i="2"/>
  <c r="H56" i="2"/>
  <c r="B56" i="2" s="1"/>
  <c r="G56" i="2"/>
  <c r="F56" i="2"/>
  <c r="E56" i="2"/>
  <c r="I55" i="2"/>
  <c r="H55" i="2"/>
  <c r="G55" i="2"/>
  <c r="F55" i="2"/>
  <c r="E55" i="2"/>
  <c r="B55" i="2" s="1"/>
  <c r="I54" i="2"/>
  <c r="H54" i="2"/>
  <c r="G54" i="2"/>
  <c r="F54" i="2"/>
  <c r="E54" i="2"/>
  <c r="B54" i="2"/>
  <c r="I53" i="2"/>
  <c r="H53" i="2"/>
  <c r="G53" i="2"/>
  <c r="F53" i="2"/>
  <c r="E53" i="2"/>
  <c r="B53" i="2"/>
  <c r="I52" i="2"/>
  <c r="H52" i="2"/>
  <c r="B52" i="2" s="1"/>
  <c r="G52" i="2"/>
  <c r="F52" i="2"/>
  <c r="E52" i="2"/>
  <c r="I51" i="2"/>
  <c r="H51" i="2"/>
  <c r="G51" i="2"/>
  <c r="F51" i="2"/>
  <c r="E51" i="2"/>
  <c r="B51" i="2" s="1"/>
  <c r="I50" i="2"/>
  <c r="H50" i="2"/>
  <c r="G50" i="2"/>
  <c r="F50" i="2"/>
  <c r="E50" i="2"/>
  <c r="B50" i="2"/>
  <c r="I49" i="2"/>
  <c r="H49" i="2"/>
  <c r="G49" i="2"/>
  <c r="F49" i="2"/>
  <c r="E49" i="2"/>
  <c r="B49" i="2"/>
  <c r="I48" i="2"/>
  <c r="H48" i="2"/>
  <c r="B48" i="2" s="1"/>
  <c r="G48" i="2"/>
  <c r="F48" i="2"/>
  <c r="E48" i="2"/>
  <c r="I47" i="2"/>
  <c r="H47" i="2"/>
  <c r="G47" i="2"/>
  <c r="F47" i="2"/>
  <c r="E47" i="2"/>
  <c r="B47" i="2" s="1"/>
  <c r="I46" i="2"/>
  <c r="H46" i="2"/>
  <c r="G46" i="2"/>
  <c r="F46" i="2"/>
  <c r="E46" i="2"/>
  <c r="B46" i="2"/>
  <c r="I45" i="2"/>
  <c r="H45" i="2"/>
  <c r="G45" i="2"/>
  <c r="F45" i="2"/>
  <c r="E45" i="2"/>
  <c r="B45" i="2"/>
  <c r="I44" i="2"/>
  <c r="H44" i="2"/>
  <c r="G44" i="2"/>
  <c r="F44" i="2"/>
  <c r="E44" i="2"/>
  <c r="B44" i="2" s="1"/>
  <c r="I43" i="2"/>
  <c r="H43" i="2"/>
  <c r="G43" i="2"/>
  <c r="F43" i="2"/>
  <c r="E43" i="2"/>
  <c r="B43" i="2" s="1"/>
  <c r="I42" i="2"/>
  <c r="H42" i="2"/>
  <c r="G42" i="2"/>
  <c r="F42" i="2"/>
  <c r="E42" i="2"/>
  <c r="B42" i="2"/>
  <c r="I41" i="2"/>
  <c r="H41" i="2"/>
  <c r="G41" i="2"/>
  <c r="F41" i="2"/>
  <c r="E41" i="2"/>
  <c r="B41" i="2"/>
  <c r="I40" i="2"/>
  <c r="H40" i="2"/>
  <c r="G40" i="2"/>
  <c r="F40" i="2"/>
  <c r="E40" i="2"/>
  <c r="B40" i="2" s="1"/>
  <c r="I39" i="2"/>
  <c r="H39" i="2"/>
  <c r="G39" i="2"/>
  <c r="F39" i="2"/>
  <c r="E39" i="2"/>
  <c r="B39" i="2" s="1"/>
  <c r="I38" i="2"/>
  <c r="B38" i="2" s="1"/>
  <c r="H38" i="2"/>
  <c r="G38" i="2"/>
  <c r="F38" i="2"/>
  <c r="E38" i="2"/>
  <c r="I37" i="2"/>
  <c r="H37" i="2"/>
  <c r="G37" i="2"/>
  <c r="F37" i="2"/>
  <c r="E37" i="2"/>
  <c r="B37" i="2"/>
  <c r="I36" i="2"/>
  <c r="H36" i="2"/>
  <c r="G36" i="2"/>
  <c r="F36" i="2"/>
  <c r="E36" i="2"/>
  <c r="B36" i="2" s="1"/>
  <c r="I35" i="2"/>
  <c r="H35" i="2"/>
  <c r="G35" i="2"/>
  <c r="F35" i="2"/>
  <c r="E35" i="2"/>
  <c r="B35" i="2" s="1"/>
  <c r="I34" i="2"/>
  <c r="H34" i="2"/>
  <c r="G34" i="2"/>
  <c r="F34" i="2"/>
  <c r="E34" i="2"/>
  <c r="B34" i="2"/>
  <c r="I33" i="2"/>
  <c r="H33" i="2"/>
  <c r="G33" i="2"/>
  <c r="F33" i="2"/>
  <c r="E33" i="2"/>
  <c r="B33" i="2"/>
  <c r="I32" i="2"/>
  <c r="H32" i="2"/>
  <c r="G32" i="2"/>
  <c r="F32" i="2"/>
  <c r="E32" i="2"/>
  <c r="B32" i="2" s="1"/>
  <c r="I31" i="2"/>
  <c r="H31" i="2"/>
  <c r="G31" i="2"/>
  <c r="F31" i="2"/>
  <c r="E31" i="2"/>
  <c r="B31" i="2" s="1"/>
  <c r="I30" i="2"/>
  <c r="H30" i="2"/>
  <c r="G30" i="2"/>
  <c r="F30" i="2"/>
  <c r="E30" i="2"/>
  <c r="B30" i="2"/>
  <c r="I29" i="2"/>
  <c r="H29" i="2"/>
  <c r="G29" i="2"/>
  <c r="F29" i="2"/>
  <c r="E29" i="2"/>
  <c r="B29" i="2"/>
  <c r="I28" i="2"/>
  <c r="H28" i="2"/>
  <c r="G28" i="2"/>
  <c r="F28" i="2"/>
  <c r="E28" i="2"/>
  <c r="B28" i="2" s="1"/>
  <c r="I27" i="2"/>
  <c r="H27" i="2"/>
  <c r="G27" i="2"/>
  <c r="F27" i="2"/>
  <c r="E27" i="2"/>
  <c r="B27" i="2" s="1"/>
  <c r="I26" i="2"/>
  <c r="H26" i="2"/>
  <c r="G26" i="2"/>
  <c r="F26" i="2"/>
  <c r="E26" i="2"/>
  <c r="B26" i="2"/>
  <c r="I25" i="2"/>
  <c r="H25" i="2"/>
  <c r="G25" i="2"/>
  <c r="F25" i="2"/>
  <c r="E25" i="2"/>
  <c r="B25" i="2"/>
  <c r="I24" i="2"/>
  <c r="H24" i="2"/>
  <c r="G24" i="2"/>
  <c r="F24" i="2"/>
  <c r="E24" i="2"/>
  <c r="B24" i="2" s="1"/>
  <c r="I23" i="2"/>
  <c r="H23" i="2"/>
  <c r="G23" i="2"/>
  <c r="F23" i="2"/>
  <c r="E23" i="2"/>
  <c r="B23" i="2" s="1"/>
  <c r="I22" i="2"/>
  <c r="H22" i="2"/>
  <c r="G22" i="2"/>
  <c r="F22" i="2"/>
  <c r="E22" i="2"/>
  <c r="B22" i="2"/>
  <c r="I21" i="2"/>
  <c r="H21" i="2"/>
  <c r="G21" i="2"/>
  <c r="F21" i="2"/>
  <c r="E21" i="2"/>
  <c r="B21" i="2"/>
  <c r="I20" i="2"/>
  <c r="H20" i="2"/>
  <c r="G20" i="2"/>
  <c r="F20" i="2"/>
  <c r="E20" i="2"/>
  <c r="B20" i="2" s="1"/>
  <c r="I19" i="2"/>
  <c r="H19" i="2"/>
  <c r="G19" i="2"/>
  <c r="F19" i="2"/>
  <c r="E19" i="2"/>
  <c r="B19" i="2" s="1"/>
  <c r="I18" i="2"/>
  <c r="B18" i="2" s="1"/>
  <c r="H18" i="2"/>
  <c r="G18" i="2"/>
  <c r="F18" i="2"/>
  <c r="E18" i="2"/>
  <c r="I17" i="2"/>
  <c r="H17" i="2"/>
  <c r="G17" i="2"/>
  <c r="F17" i="2"/>
  <c r="E17" i="2"/>
  <c r="B17" i="2"/>
  <c r="I16" i="2"/>
  <c r="H16" i="2"/>
  <c r="G16" i="2"/>
  <c r="F16" i="2"/>
  <c r="E16" i="2"/>
  <c r="B16" i="2" s="1"/>
  <c r="I15" i="2"/>
  <c r="H15" i="2"/>
  <c r="G15" i="2"/>
  <c r="F15" i="2"/>
  <c r="E15" i="2"/>
  <c r="B15" i="2" s="1"/>
  <c r="I14" i="2"/>
  <c r="H14" i="2"/>
  <c r="G14" i="2"/>
  <c r="F14" i="2"/>
  <c r="E14" i="2"/>
  <c r="B14" i="2"/>
  <c r="I13" i="2"/>
  <c r="H13" i="2"/>
  <c r="G13" i="2"/>
  <c r="F13" i="2"/>
  <c r="E13" i="2"/>
  <c r="B13" i="2"/>
  <c r="I12" i="2"/>
  <c r="H12" i="2"/>
  <c r="G12" i="2"/>
  <c r="F12" i="2"/>
  <c r="E12" i="2"/>
  <c r="B12" i="2" s="1"/>
  <c r="I11" i="2"/>
  <c r="H11" i="2"/>
  <c r="G11" i="2"/>
  <c r="F11" i="2"/>
  <c r="E11" i="2"/>
  <c r="B11" i="2" s="1"/>
  <c r="I10" i="2"/>
  <c r="H10" i="2"/>
  <c r="G10" i="2"/>
  <c r="F10" i="2"/>
  <c r="E10" i="2"/>
  <c r="B10" i="2"/>
  <c r="I9" i="2"/>
  <c r="H9" i="2"/>
  <c r="G9" i="2"/>
  <c r="F9" i="2"/>
  <c r="E9" i="2"/>
  <c r="B9" i="2"/>
  <c r="I8" i="2"/>
  <c r="H8" i="2"/>
  <c r="G8" i="2"/>
  <c r="F8" i="2"/>
  <c r="E8" i="2"/>
  <c r="B8" i="2" s="1"/>
  <c r="I7" i="2"/>
  <c r="H7" i="2"/>
  <c r="G7" i="2"/>
  <c r="F7" i="2"/>
  <c r="E7" i="2"/>
  <c r="B7" i="2" s="1"/>
  <c r="I6" i="2"/>
  <c r="H6" i="2"/>
  <c r="G6" i="2"/>
  <c r="F6" i="2"/>
  <c r="E6" i="2"/>
  <c r="B6" i="2"/>
  <c r="I5" i="2"/>
  <c r="H5" i="2"/>
  <c r="G5" i="2"/>
  <c r="F5" i="2"/>
  <c r="E5" i="2"/>
  <c r="B5" i="2"/>
  <c r="I4" i="2"/>
  <c r="H4" i="2"/>
  <c r="G4" i="2"/>
  <c r="F4" i="2"/>
  <c r="E4" i="2"/>
  <c r="B4" i="2" s="1"/>
  <c r="I3" i="2"/>
  <c r="H3" i="2"/>
  <c r="G3" i="2"/>
  <c r="B3" i="2" s="1"/>
  <c r="F3" i="2"/>
  <c r="E3" i="2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7" i="1"/>
  <c r="C6" i="1"/>
  <c r="C5" i="1"/>
  <c r="C4" i="1"/>
  <c r="C3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D1" i="1"/>
  <c r="B5" i="4" l="1"/>
  <c r="B13" i="4"/>
  <c r="B10" i="4"/>
  <c r="B7" i="4"/>
  <c r="B4" i="4"/>
  <c r="B12" i="4"/>
  <c r="B9" i="4"/>
  <c r="B6" i="4"/>
  <c r="B3" i="4"/>
  <c r="B11" i="4"/>
  <c r="B8" i="4"/>
  <c r="C2" i="1"/>
  <c r="D2" i="1" l="1"/>
  <c r="E2" i="1"/>
  <c r="F2" i="1" l="1"/>
  <c r="G2" i="1" l="1"/>
  <c r="H2" i="1" l="1"/>
  <c r="I2" i="1" l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/>
</calcChain>
</file>

<file path=xl/sharedStrings.xml><?xml version="1.0" encoding="utf-8"?>
<sst xmlns="http://schemas.openxmlformats.org/spreadsheetml/2006/main" count="6" uniqueCount="2">
  <si>
    <t>Period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</si>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</sst>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0" fontId="3" fillId="0" borderId="0" xfId="0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Sheet1!$C$1:$T$1</c:f>
              <c:numCache>
                <c:formatCode>General</c:formatCode>
                <c:ptCount val="18"/>
                <c:pt idx="0">
                  <c:v>0.05</c:v>
                </c:pt>
                <c:pt idx="1">
                  <c:v>5.1000000000000004E-2</c:v>
                </c:pt>
                <c:pt idx="2">
                  <c:v>5.2000000000000005E-2</c:v>
                </c:pt>
                <c:pt idx="3">
                  <c:v>5.3000000000000005E-2</c:v>
                </c:pt>
                <c:pt idx="4">
                  <c:v>5.4000000000000006E-2</c:v>
                </c:pt>
                <c:pt idx="5">
                  <c:v>5.5000000000000007E-2</c:v>
                </c:pt>
                <c:pt idx="6">
                  <c:v>5.6000000000000008E-2</c:v>
                </c:pt>
                <c:pt idx="7">
                  <c:v>5.7000000000000009E-2</c:v>
                </c:pt>
                <c:pt idx="8">
                  <c:v>5.800000000000001E-2</c:v>
                </c:pt>
                <c:pt idx="9">
                  <c:v>5.9000000000000011E-2</c:v>
                </c:pt>
                <c:pt idx="10">
                  <c:v>6.0000000000000012E-2</c:v>
                </c:pt>
                <c:pt idx="11">
                  <c:v>6.1000000000000013E-2</c:v>
                </c:pt>
                <c:pt idx="12">
                  <c:v>6.2000000000000013E-2</c:v>
                </c:pt>
                <c:pt idx="13">
                  <c:v>6.3000000000000014E-2</c:v>
                </c:pt>
                <c:pt idx="14">
                  <c:v>6.4000000000000015E-2</c:v>
                </c:pt>
                <c:pt idx="15">
                  <c:v>6.5000000000000016E-2</c:v>
                </c:pt>
                <c:pt idx="16">
                  <c:v>6.6000000000000017E-2</c:v>
                </c:pt>
                <c:pt idx="17">
                  <c:v>6.7000000000000018E-2</c:v>
                </c:pt>
              </c:numCache>
            </c:numRef>
          </c:xVal>
          <c:yVal>
            <c:numRef>
              <c:f>Sheet1!$C$2:$T$2</c:f>
              <c:numCache>
                <c:formatCode>_(* #,##0.00_);_(* \(#,##0.00\);_(* "-"??_);_(@_)</c:formatCode>
                <c:ptCount val="18"/>
                <c:pt idx="0">
                  <c:v>1.7207490706032829</c:v>
                </c:pt>
                <c:pt idx="1">
                  <c:v>1.431699092588552</c:v>
                </c:pt>
                <c:pt idx="2">
                  <c:v>1.1439473076270517</c:v>
                </c:pt>
                <c:pt idx="3">
                  <c:v>0.85748661031731643</c:v>
                </c:pt>
                <c:pt idx="4">
                  <c:v>0.57230994092753917</c:v>
                </c:pt>
                <c:pt idx="5">
                  <c:v>0.28841028505911481</c:v>
                </c:pt>
                <c:pt idx="6">
                  <c:v>5.7806733121097409E-3</c:v>
                </c:pt>
                <c:pt idx="7">
                  <c:v>-0.27558581904560242</c:v>
                </c:pt>
                <c:pt idx="8">
                  <c:v>-0.55569607240732211</c:v>
                </c:pt>
                <c:pt idx="9">
                  <c:v>-0.83455692315309449</c:v>
                </c:pt>
                <c:pt idx="10">
                  <c:v>-1.1121751639729069</c:v>
                </c:pt>
                <c:pt idx="11">
                  <c:v>-1.3885575441871012</c:v>
                </c:pt>
                <c:pt idx="12">
                  <c:v>-1.6637107700643199</c:v>
                </c:pt>
                <c:pt idx="13">
                  <c:v>-1.9376415051364617</c:v>
                </c:pt>
                <c:pt idx="14">
                  <c:v>-2.2103563705115477</c:v>
                </c:pt>
                <c:pt idx="15">
                  <c:v>-2.4818619451832618</c:v>
                </c:pt>
                <c:pt idx="16">
                  <c:v>-2.7521647663389857</c:v>
                </c:pt>
                <c:pt idx="17">
                  <c:v>-3.0212713296640175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2-4FE3-A73F-7EBD10E3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05919"/>
        <c:axId val="982907583"/>
      </c:scatterChart>
      <c:valAx>
        <c:axId val="98290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07583"/>
        <c:crosses val="autoZero"/>
        <c:crossBetween val="midCat"/>
      </c:valAx>
      <c:valAx>
        <c:axId val="9829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0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Sheet2!$C$3:$C$73</c:f>
              <c:numCache>
                <c:formatCode>_(* #,##0.00_);_(* \(#,##0.00\);_(* "-"??_);_(@_)</c:formatCode>
                <c:ptCount val="71"/>
                <c:pt idx="0">
                  <c:v>0</c:v>
                </c:pt>
                <c:pt idx="1">
                  <c:v>1.4285714285714292E-2</c:v>
                </c:pt>
                <c:pt idx="2">
                  <c:v>2.8571428571428609E-2</c:v>
                </c:pt>
                <c:pt idx="3">
                  <c:v>4.2857142857142899E-2</c:v>
                </c:pt>
                <c:pt idx="4">
                  <c:v>5.7142857142857217E-2</c:v>
                </c:pt>
                <c:pt idx="5">
                  <c:v>7.1428571428571508E-2</c:v>
                </c:pt>
                <c:pt idx="6">
                  <c:v>8.5714285714285826E-2</c:v>
                </c:pt>
                <c:pt idx="7">
                  <c:v>0.10000000000000014</c:v>
                </c:pt>
                <c:pt idx="8">
                  <c:v>0.11428571428571441</c:v>
                </c:pt>
                <c:pt idx="9">
                  <c:v>0.12857142857142873</c:v>
                </c:pt>
                <c:pt idx="10">
                  <c:v>0.14285714285714304</c:v>
                </c:pt>
                <c:pt idx="11">
                  <c:v>0.15714285714285736</c:v>
                </c:pt>
                <c:pt idx="12">
                  <c:v>0.17142857142857162</c:v>
                </c:pt>
                <c:pt idx="13">
                  <c:v>0.18571428571428594</c:v>
                </c:pt>
                <c:pt idx="14">
                  <c:v>0.20000000000000026</c:v>
                </c:pt>
                <c:pt idx="15">
                  <c:v>0.21428571428571458</c:v>
                </c:pt>
                <c:pt idx="16">
                  <c:v>0.22857142857142887</c:v>
                </c:pt>
                <c:pt idx="17">
                  <c:v>0.24285714285714319</c:v>
                </c:pt>
                <c:pt idx="18">
                  <c:v>0.25714285714285751</c:v>
                </c:pt>
                <c:pt idx="19">
                  <c:v>0.2714285714285718</c:v>
                </c:pt>
                <c:pt idx="20">
                  <c:v>0.28571428571428603</c:v>
                </c:pt>
                <c:pt idx="21">
                  <c:v>0.30000000000000038</c:v>
                </c:pt>
                <c:pt idx="22">
                  <c:v>0.31428571428571467</c:v>
                </c:pt>
                <c:pt idx="23">
                  <c:v>0.32857142857142901</c:v>
                </c:pt>
                <c:pt idx="24">
                  <c:v>0.3428571428571433</c:v>
                </c:pt>
                <c:pt idx="25">
                  <c:v>0.35714285714285765</c:v>
                </c:pt>
                <c:pt idx="26">
                  <c:v>0.37142857142857183</c:v>
                </c:pt>
                <c:pt idx="27">
                  <c:v>0.38571428571428618</c:v>
                </c:pt>
                <c:pt idx="28">
                  <c:v>0.40000000000000047</c:v>
                </c:pt>
                <c:pt idx="29">
                  <c:v>0.41428571428571481</c:v>
                </c:pt>
                <c:pt idx="30">
                  <c:v>0.4285714285714291</c:v>
                </c:pt>
                <c:pt idx="31">
                  <c:v>0.44285714285714345</c:v>
                </c:pt>
                <c:pt idx="32">
                  <c:v>0.45714285714285774</c:v>
                </c:pt>
                <c:pt idx="33">
                  <c:v>0.47142857142857197</c:v>
                </c:pt>
                <c:pt idx="34">
                  <c:v>0.48571428571428626</c:v>
                </c:pt>
                <c:pt idx="35">
                  <c:v>0.50000000000000056</c:v>
                </c:pt>
                <c:pt idx="36">
                  <c:v>0.5142857142857149</c:v>
                </c:pt>
                <c:pt idx="37">
                  <c:v>0.52857142857142925</c:v>
                </c:pt>
                <c:pt idx="38">
                  <c:v>0.54285714285714359</c:v>
                </c:pt>
                <c:pt idx="39">
                  <c:v>0.55714285714285783</c:v>
                </c:pt>
                <c:pt idx="40">
                  <c:v>0.57142857142857217</c:v>
                </c:pt>
                <c:pt idx="41">
                  <c:v>0.58571428571428641</c:v>
                </c:pt>
                <c:pt idx="42">
                  <c:v>0.60000000000000075</c:v>
                </c:pt>
                <c:pt idx="43">
                  <c:v>0.61428571428571499</c:v>
                </c:pt>
                <c:pt idx="44">
                  <c:v>0.62857142857142934</c:v>
                </c:pt>
                <c:pt idx="45">
                  <c:v>0.64285714285714368</c:v>
                </c:pt>
                <c:pt idx="46">
                  <c:v>0.65714285714285803</c:v>
                </c:pt>
                <c:pt idx="47">
                  <c:v>0.67142857142857226</c:v>
                </c:pt>
                <c:pt idx="48">
                  <c:v>0.68571428571428661</c:v>
                </c:pt>
                <c:pt idx="49">
                  <c:v>0.70000000000000084</c:v>
                </c:pt>
                <c:pt idx="50">
                  <c:v>0.71428571428571519</c:v>
                </c:pt>
                <c:pt idx="51">
                  <c:v>0.72857142857142942</c:v>
                </c:pt>
                <c:pt idx="52">
                  <c:v>0.74285714285714377</c:v>
                </c:pt>
                <c:pt idx="53">
                  <c:v>0.75714285714285812</c:v>
                </c:pt>
                <c:pt idx="54">
                  <c:v>0.77142857142857246</c:v>
                </c:pt>
                <c:pt idx="55">
                  <c:v>0.7857142857142867</c:v>
                </c:pt>
                <c:pt idx="56">
                  <c:v>0.80000000000000104</c:v>
                </c:pt>
                <c:pt idx="57">
                  <c:v>0.81428571428571539</c:v>
                </c:pt>
                <c:pt idx="58">
                  <c:v>0.82857142857142974</c:v>
                </c:pt>
                <c:pt idx="59">
                  <c:v>0.84285714285714242</c:v>
                </c:pt>
                <c:pt idx="60">
                  <c:v>0.85714285714285676</c:v>
                </c:pt>
                <c:pt idx="61">
                  <c:v>0.87142857142857244</c:v>
                </c:pt>
                <c:pt idx="62">
                  <c:v>0.88571428571428534</c:v>
                </c:pt>
                <c:pt idx="63">
                  <c:v>0.8999999999999998</c:v>
                </c:pt>
                <c:pt idx="64">
                  <c:v>0.91428571428571415</c:v>
                </c:pt>
                <c:pt idx="65">
                  <c:v>0.92857142857142838</c:v>
                </c:pt>
                <c:pt idx="66">
                  <c:v>0.94285714285714273</c:v>
                </c:pt>
                <c:pt idx="67">
                  <c:v>0.95714285714285707</c:v>
                </c:pt>
                <c:pt idx="68">
                  <c:v>0.97142857142857142</c:v>
                </c:pt>
                <c:pt idx="69">
                  <c:v>0.98571428571428565</c:v>
                </c:pt>
                <c:pt idx="7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8-44E3-96C7-CC192C22D2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Sheet2!$D$3:$D$73</c:f>
              <c:numCache>
                <c:formatCode>_(* #,##0.00_);_(* \(#,##0.00\);_(* "-"??_);_(@_)</c:formatCode>
                <c:ptCount val="71"/>
                <c:pt idx="0">
                  <c:v>0</c:v>
                </c:pt>
                <c:pt idx="1">
                  <c:v>1.6661753646227254E-2</c:v>
                </c:pt>
                <c:pt idx="2">
                  <c:v>3.3245607235074325E-2</c:v>
                </c:pt>
                <c:pt idx="3">
                  <c:v>4.9752004162823361E-2</c:v>
                </c:pt>
                <c:pt idx="4">
                  <c:v>6.6181384862490977E-2</c:v>
                </c:pt>
                <c:pt idx="5">
                  <c:v>8.2534186826542011E-2</c:v>
                </c:pt>
                <c:pt idx="6">
                  <c:v>9.8810844629440314E-2</c:v>
                </c:pt>
                <c:pt idx="7">
                  <c:v>0.11501178994995734</c:v>
                </c:pt>
                <c:pt idx="8">
                  <c:v>0.13113745159334697</c:v>
                </c:pt>
                <c:pt idx="9">
                  <c:v>0.14718825551326523</c:v>
                </c:pt>
                <c:pt idx="10">
                  <c:v>0.16316462483356242</c:v>
                </c:pt>
                <c:pt idx="11">
                  <c:v>0.17906697986983747</c:v>
                </c:pt>
                <c:pt idx="12">
                  <c:v>0.19489573815084321</c:v>
                </c:pt>
                <c:pt idx="13">
                  <c:v>0.21065131443967614</c:v>
                </c:pt>
                <c:pt idx="14">
                  <c:v>0.22633412075481868</c:v>
                </c:pt>
                <c:pt idx="15">
                  <c:v>0.24194456639096487</c:v>
                </c:pt>
                <c:pt idx="16">
                  <c:v>0.2574830579397015</c:v>
                </c:pt>
                <c:pt idx="17">
                  <c:v>0.27294999930998148</c:v>
                </c:pt>
                <c:pt idx="18">
                  <c:v>0.28834579174845432</c:v>
                </c:pt>
                <c:pt idx="19">
                  <c:v>0.30367083385958282</c:v>
                </c:pt>
                <c:pt idx="20">
                  <c:v>0.31892552162563331</c:v>
                </c:pt>
                <c:pt idx="21">
                  <c:v>0.33411024842645393</c:v>
                </c:pt>
                <c:pt idx="22">
                  <c:v>0.34922540505911864</c:v>
                </c:pt>
                <c:pt idx="23">
                  <c:v>0.36427137975737683</c:v>
                </c:pt>
                <c:pt idx="24">
                  <c:v>0.37924855821095804</c:v>
                </c:pt>
                <c:pt idx="25">
                  <c:v>0.39415732358469308</c:v>
                </c:pt>
                <c:pt idx="26">
                  <c:v>0.40899805653750221</c:v>
                </c:pt>
                <c:pt idx="27">
                  <c:v>0.42377113524117888</c:v>
                </c:pt>
                <c:pt idx="28">
                  <c:v>0.43847693539906657</c:v>
                </c:pt>
                <c:pt idx="29">
                  <c:v>0.45311583026452151</c:v>
                </c:pt>
                <c:pt idx="30">
                  <c:v>0.46768819065928552</c:v>
                </c:pt>
                <c:pt idx="31">
                  <c:v>0.48219438499162065</c:v>
                </c:pt>
                <c:pt idx="32">
                  <c:v>0.49663477927437844</c:v>
                </c:pt>
                <c:pt idx="33">
                  <c:v>0.51100973714284659</c:v>
                </c:pt>
                <c:pt idx="34">
                  <c:v>0.52531961987249609</c:v>
                </c:pt>
                <c:pt idx="35">
                  <c:v>0.53956478639653216</c:v>
                </c:pt>
                <c:pt idx="36">
                  <c:v>0.55374559332334916</c:v>
                </c:pt>
                <c:pt idx="37">
                  <c:v>0.56786239495378377</c:v>
                </c:pt>
                <c:pt idx="38">
                  <c:v>0.5819155432982851</c:v>
                </c:pt>
                <c:pt idx="39">
                  <c:v>0.59590538809386995</c:v>
                </c:pt>
                <c:pt idx="40">
                  <c:v>0.60983227682100982</c:v>
                </c:pt>
                <c:pt idx="41">
                  <c:v>0.62369655472031149</c:v>
                </c:pt>
                <c:pt idx="42">
                  <c:v>0.63749856480911016</c:v>
                </c:pt>
                <c:pt idx="43">
                  <c:v>0.65123864789788144</c:v>
                </c:pt>
                <c:pt idx="44">
                  <c:v>0.66491714260655654</c:v>
                </c:pt>
                <c:pt idx="45">
                  <c:v>0.67853438538066035</c:v>
                </c:pt>
                <c:pt idx="46">
                  <c:v>0.69209071050735704</c:v>
                </c:pt>
                <c:pt idx="47">
                  <c:v>0.70558645013132004</c:v>
                </c:pt>
                <c:pt idx="48">
                  <c:v>0.71902193427051198</c:v>
                </c:pt>
                <c:pt idx="49">
                  <c:v>0.73239749083179995</c:v>
                </c:pt>
                <c:pt idx="50">
                  <c:v>0.74571344562645825</c:v>
                </c:pt>
                <c:pt idx="51">
                  <c:v>0.75897012238553685</c:v>
                </c:pt>
                <c:pt idx="52">
                  <c:v>0.77216784277511141</c:v>
                </c:pt>
                <c:pt idx="53">
                  <c:v>0.78530692641139033</c:v>
                </c:pt>
                <c:pt idx="54">
                  <c:v>0.7983876908757217</c:v>
                </c:pt>
                <c:pt idx="55">
                  <c:v>0.8114104517294396</c:v>
                </c:pt>
                <c:pt idx="56">
                  <c:v>0.82437552252863955</c:v>
                </c:pt>
                <c:pt idx="57">
                  <c:v>0.83728321483877055</c:v>
                </c:pt>
                <c:pt idx="58">
                  <c:v>0.85013383824917244</c:v>
                </c:pt>
                <c:pt idx="59">
                  <c:v>0.86292770038743094</c:v>
                </c:pt>
                <c:pt idx="60">
                  <c:v>0.87566510693366539</c:v>
                </c:pt>
                <c:pt idx="61">
                  <c:v>0.88834636163467384</c:v>
                </c:pt>
                <c:pt idx="62">
                  <c:v>0.9009717663179535</c:v>
                </c:pt>
                <c:pt idx="63">
                  <c:v>0.91354162090564073</c:v>
                </c:pt>
                <c:pt idx="64">
                  <c:v>0.92605622342829952</c:v>
                </c:pt>
                <c:pt idx="65">
                  <c:v>0.93851587003862313</c:v>
                </c:pt>
                <c:pt idx="66">
                  <c:v>0.95092085502500456</c:v>
                </c:pt>
                <c:pt idx="67">
                  <c:v>0.96327147082502163</c:v>
                </c:pt>
                <c:pt idx="68">
                  <c:v>0.97556800803877397</c:v>
                </c:pt>
                <c:pt idx="69">
                  <c:v>0.98781075544216246</c:v>
                </c:pt>
                <c:pt idx="7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8-44E3-96C7-CC192C22D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116015"/>
        <c:axId val="825118095"/>
      </c:lineChart>
      <c:catAx>
        <c:axId val="82511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8095"/>
        <c:crosses val="autoZero"/>
        <c:auto val="1"/>
        <c:lblAlgn val="ctr"/>
        <c:lblOffset val="100"/>
        <c:noMultiLvlLbl val="0"/>
      </c:catAx>
      <c:valAx>
        <c:axId val="8251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Sheet2!$A$3:$A$73</c:f>
              <c:numCache>
                <c:formatCode>General</c:formatCode>
                <c:ptCount val="7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2.5999999999999999E-2</c:v>
                </c:pt>
                <c:pt idx="17">
                  <c:v>2.7E-2</c:v>
                </c:pt>
                <c:pt idx="18">
                  <c:v>2.8000000000000001E-2</c:v>
                </c:pt>
                <c:pt idx="19">
                  <c:v>2.9000000000000001E-2</c:v>
                </c:pt>
                <c:pt idx="20">
                  <c:v>0.03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3.3000000000000002E-2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3.5999999999999997E-2</c:v>
                </c:pt>
                <c:pt idx="27">
                  <c:v>3.6999999999999998E-2</c:v>
                </c:pt>
                <c:pt idx="28">
                  <c:v>3.7999999999999999E-2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4.1000000000000002E-2</c:v>
                </c:pt>
                <c:pt idx="32">
                  <c:v>4.2000000000000003E-2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4.8000000000000001E-2</c:v>
                </c:pt>
                <c:pt idx="39">
                  <c:v>4.9000000000000002E-2</c:v>
                </c:pt>
                <c:pt idx="40">
                  <c:v>0.05</c:v>
                </c:pt>
                <c:pt idx="41">
                  <c:v>5.0999999999999997E-2</c:v>
                </c:pt>
                <c:pt idx="42">
                  <c:v>5.1999999999999998E-2</c:v>
                </c:pt>
                <c:pt idx="43">
                  <c:v>5.2999999999999999E-2</c:v>
                </c:pt>
                <c:pt idx="44">
                  <c:v>5.3999999999999999E-2</c:v>
                </c:pt>
                <c:pt idx="45">
                  <c:v>5.5E-2</c:v>
                </c:pt>
                <c:pt idx="46">
                  <c:v>5.6000000000000001E-2</c:v>
                </c:pt>
                <c:pt idx="47">
                  <c:v>5.7000000000000002E-2</c:v>
                </c:pt>
                <c:pt idx="48">
                  <c:v>5.8000000000000003E-2</c:v>
                </c:pt>
                <c:pt idx="49">
                  <c:v>5.8999999999999997E-2</c:v>
                </c:pt>
                <c:pt idx="50">
                  <c:v>0.06</c:v>
                </c:pt>
                <c:pt idx="51">
                  <c:v>6.0999999999999999E-2</c:v>
                </c:pt>
                <c:pt idx="52">
                  <c:v>6.2E-2</c:v>
                </c:pt>
                <c:pt idx="53">
                  <c:v>6.3E-2</c:v>
                </c:pt>
                <c:pt idx="54">
                  <c:v>6.4000000000000001E-2</c:v>
                </c:pt>
                <c:pt idx="55">
                  <c:v>6.5000000000000002E-2</c:v>
                </c:pt>
                <c:pt idx="56">
                  <c:v>6.6000000000000003E-2</c:v>
                </c:pt>
                <c:pt idx="57">
                  <c:v>6.7000000000000004E-2</c:v>
                </c:pt>
                <c:pt idx="58">
                  <c:v>6.8000000000000005E-2</c:v>
                </c:pt>
                <c:pt idx="59">
                  <c:v>6.8999999999999895E-2</c:v>
                </c:pt>
                <c:pt idx="60">
                  <c:v>6.9999999999999896E-2</c:v>
                </c:pt>
                <c:pt idx="61">
                  <c:v>7.0999999999999994E-2</c:v>
                </c:pt>
                <c:pt idx="62">
                  <c:v>7.1999999999999897E-2</c:v>
                </c:pt>
                <c:pt idx="63">
                  <c:v>7.2999999999999898E-2</c:v>
                </c:pt>
                <c:pt idx="64">
                  <c:v>7.3999999999999899E-2</c:v>
                </c:pt>
                <c:pt idx="65">
                  <c:v>7.49999999999999E-2</c:v>
                </c:pt>
                <c:pt idx="66">
                  <c:v>7.5999999999999901E-2</c:v>
                </c:pt>
                <c:pt idx="67">
                  <c:v>7.6999999999999902E-2</c:v>
                </c:pt>
                <c:pt idx="68">
                  <c:v>7.7999999999999903E-2</c:v>
                </c:pt>
                <c:pt idx="69">
                  <c:v>7.8999999999999904E-2</c:v>
                </c:pt>
                <c:pt idx="70">
                  <c:v>7.9999999999999905E-2</c:v>
                </c:pt>
              </c:numCache>
            </c:numRef>
          </c:xVal>
          <c:yVal>
            <c:numRef>
              <c:f>Sheet2!$B$3:$B$73</c:f>
              <c:numCache>
                <c:formatCode>_(* #,##0.00_);_(* \(#,##0.00\);_(* "-"??_);_(@_)</c:formatCode>
                <c:ptCount val="71"/>
                <c:pt idx="0">
                  <c:v>14.434862815875562</c:v>
                </c:pt>
                <c:pt idx="1">
                  <c:v>14.087489547674451</c:v>
                </c:pt>
                <c:pt idx="2">
                  <c:v>13.741740382079811</c:v>
                </c:pt>
                <c:pt idx="3">
                  <c:v>13.397606074925697</c:v>
                </c:pt>
                <c:pt idx="4">
                  <c:v>13.05507744382593</c:v>
                </c:pt>
                <c:pt idx="5">
                  <c:v>12.714145367700546</c:v>
                </c:pt>
                <c:pt idx="6">
                  <c:v>12.374800786305649</c:v>
                </c:pt>
                <c:pt idx="7">
                  <c:v>12.037034699768306</c:v>
                </c:pt>
                <c:pt idx="8">
                  <c:v>11.700838168124235</c:v>
                </c:pt>
                <c:pt idx="9">
                  <c:v>11.366202310860814</c:v>
                </c:pt>
                <c:pt idx="10">
                  <c:v>11.03311830646274</c:v>
                </c:pt>
                <c:pt idx="11">
                  <c:v>10.701577391962658</c:v>
                </c:pt>
                <c:pt idx="12">
                  <c:v>10.371570862494892</c:v>
                </c:pt>
                <c:pt idx="13">
                  <c:v>10.043090070853665</c:v>
                </c:pt>
                <c:pt idx="14">
                  <c:v>9.7161264270544052</c:v>
                </c:pt>
                <c:pt idx="15">
                  <c:v>9.3906713978995526</c:v>
                </c:pt>
                <c:pt idx="16">
                  <c:v>9.0667165065473938</c:v>
                </c:pt>
                <c:pt idx="17">
                  <c:v>8.744253332085222</c:v>
                </c:pt>
                <c:pt idx="18">
                  <c:v>8.4232735091054707</c:v>
                </c:pt>
                <c:pt idx="19">
                  <c:v>8.1037687272863153</c:v>
                </c:pt>
                <c:pt idx="20">
                  <c:v>7.7857307309749046</c:v>
                </c:pt>
                <c:pt idx="21">
                  <c:v>7.4691513187750118</c:v>
                </c:pt>
                <c:pt idx="22">
                  <c:v>7.1540223431374841</c:v>
                </c:pt>
                <c:pt idx="23">
                  <c:v>6.8403357099547506</c:v>
                </c:pt>
                <c:pt idx="24">
                  <c:v>6.5280833781583425</c:v>
                </c:pt>
                <c:pt idx="25">
                  <c:v>6.21725735932025</c:v>
                </c:pt>
                <c:pt idx="26">
                  <c:v>5.9078497172570437</c:v>
                </c:pt>
                <c:pt idx="27">
                  <c:v>5.5998525676382584</c:v>
                </c:pt>
                <c:pt idx="28">
                  <c:v>5.2932580775970166</c:v>
                </c:pt>
                <c:pt idx="29">
                  <c:v>4.9880584653450981</c:v>
                </c:pt>
                <c:pt idx="30">
                  <c:v>4.6842459997899013</c:v>
                </c:pt>
                <c:pt idx="31">
                  <c:v>4.381813000156356</c:v>
                </c:pt>
                <c:pt idx="32">
                  <c:v>4.0807518356102079</c:v>
                </c:pt>
                <c:pt idx="33">
                  <c:v>3.7810549248859431</c:v>
                </c:pt>
                <c:pt idx="34">
                  <c:v>3.4827147359167867</c:v>
                </c:pt>
                <c:pt idx="35">
                  <c:v>3.1857237854687881</c:v>
                </c:pt>
                <c:pt idx="36">
                  <c:v>2.890074638776909</c:v>
                </c:pt>
                <c:pt idx="37">
                  <c:v>2.5957599091853325</c:v>
                </c:pt>
                <c:pt idx="38">
                  <c:v>2.3027722577894778</c:v>
                </c:pt>
                <c:pt idx="39">
                  <c:v>2.0111043930825119</c:v>
                </c:pt>
                <c:pt idx="40">
                  <c:v>1.7207490706032829</c:v>
                </c:pt>
                <c:pt idx="41">
                  <c:v>1.431699092588552</c:v>
                </c:pt>
                <c:pt idx="42">
                  <c:v>1.1439473076270517</c:v>
                </c:pt>
                <c:pt idx="43">
                  <c:v>0.85748661031731643</c:v>
                </c:pt>
                <c:pt idx="44">
                  <c:v>0.57230994092753917</c:v>
                </c:pt>
                <c:pt idx="45">
                  <c:v>0.28841028505911481</c:v>
                </c:pt>
                <c:pt idx="46">
                  <c:v>5.7806733121097409E-3</c:v>
                </c:pt>
                <c:pt idx="47">
                  <c:v>-0.27558581904560242</c:v>
                </c:pt>
                <c:pt idx="48">
                  <c:v>-0.55569607240732211</c:v>
                </c:pt>
                <c:pt idx="49">
                  <c:v>-0.83455692315309449</c:v>
                </c:pt>
                <c:pt idx="50">
                  <c:v>-1.1121751639729069</c:v>
                </c:pt>
                <c:pt idx="51">
                  <c:v>-1.3885575441871012</c:v>
                </c:pt>
                <c:pt idx="52">
                  <c:v>-1.6637107700643199</c:v>
                </c:pt>
                <c:pt idx="53">
                  <c:v>-1.9376415051364617</c:v>
                </c:pt>
                <c:pt idx="54">
                  <c:v>-2.2103563705115477</c:v>
                </c:pt>
                <c:pt idx="55">
                  <c:v>-2.4818619451832618</c:v>
                </c:pt>
                <c:pt idx="56">
                  <c:v>-2.7521647663389857</c:v>
                </c:pt>
                <c:pt idx="57">
                  <c:v>-3.0212713296640175</c:v>
                </c:pt>
                <c:pt idx="58">
                  <c:v>-3.2891880896446679</c:v>
                </c:pt>
                <c:pt idx="59">
                  <c:v>-3.5559214598675339</c:v>
                </c:pt>
                <c:pt idx="60">
                  <c:v>-3.8214778133173724</c:v>
                </c:pt>
                <c:pt idx="61">
                  <c:v>-4.0858634826720177</c:v>
                </c:pt>
                <c:pt idx="62">
                  <c:v>-4.3490847605946783</c:v>
                </c:pt>
                <c:pt idx="63">
                  <c:v>-4.6111479000245623</c:v>
                </c:pt>
                <c:pt idx="64">
                  <c:v>-4.8720591144643564</c:v>
                </c:pt>
                <c:pt idx="65">
                  <c:v>-5.1318245782658849</c:v>
                </c:pt>
                <c:pt idx="66">
                  <c:v>-5.39045042691302</c:v>
                </c:pt>
                <c:pt idx="67">
                  <c:v>-5.6479427573028431</c:v>
                </c:pt>
                <c:pt idx="68">
                  <c:v>-5.9043076280236946</c:v>
                </c:pt>
                <c:pt idx="69">
                  <c:v>-6.1595510596320295</c:v>
                </c:pt>
                <c:pt idx="70">
                  <c:v>-6.4136790349257566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B-4C89-AD79-1E7C6B85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5055"/>
        <c:axId val="82045471"/>
      </c:scatterChart>
      <c:valAx>
        <c:axId val="8204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5471"/>
        <c:crosses val="autoZero"/>
        <c:crossBetween val="midCat"/>
      </c:valAx>
      <c:valAx>
        <c:axId val="820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9</xdr:row>
      <xdr:rowOff>163830</xdr:rowOff>
    </xdr:from>
    <xdr:to>
      <xdr:col>9</xdr:col>
      <xdr:colOff>243840</xdr:colOff>
      <xdr:row>24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358587</xdr:colOff>
      <xdr:row>74</xdr:row>
      <xdr:rowOff>165848</xdr:rowOff>
    </xdr:from>
    <xdr:to>
      <xdr:col>31</xdr:col>
      <xdr:colOff>8964</xdr:colOff>
      <xdr:row>108</xdr:row>
      <xdr:rowOff>125506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358586</xdr:colOff>
      <xdr:row>14</xdr:row>
      <xdr:rowOff>67235</xdr:rowOff>
    </xdr:from>
    <xdr:to>
      <xdr:col>46</xdr:col>
      <xdr:colOff>259975</xdr:colOff>
      <xdr:row>62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B1" sqref="B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>
        <v>0.05</v>
      </c>
      <c r="D1">
        <f>C1+0.001</f>
        <v>5.1000000000000004E-2</v>
      </c>
      <c r="E1">
        <f t="shared" ref="E1:T1" si="0">D1+0.001</f>
        <v>5.2000000000000005E-2</v>
      </c>
      <c r="F1">
        <f t="shared" si="0"/>
        <v>5.3000000000000005E-2</v>
      </c>
      <c r="G1">
        <f t="shared" si="0"/>
        <v>5.4000000000000006E-2</v>
      </c>
      <c r="H1">
        <f t="shared" si="0"/>
        <v>5.5000000000000007E-2</v>
      </c>
      <c r="I1">
        <f t="shared" si="0"/>
        <v>5.6000000000000008E-2</v>
      </c>
      <c r="J1">
        <f t="shared" si="0"/>
        <v>5.7000000000000009E-2</v>
      </c>
      <c r="K1">
        <f t="shared" si="0"/>
        <v>5.800000000000001E-2</v>
      </c>
      <c r="L1">
        <f t="shared" si="0"/>
        <v>5.9000000000000011E-2</v>
      </c>
      <c r="M1">
        <f t="shared" si="0"/>
        <v>6.0000000000000012E-2</v>
      </c>
      <c r="N1">
        <f t="shared" si="0"/>
        <v>6.1000000000000013E-2</v>
      </c>
      <c r="O1">
        <f t="shared" si="0"/>
        <v>6.2000000000000013E-2</v>
      </c>
      <c r="P1">
        <f t="shared" si="0"/>
        <v>6.3000000000000014E-2</v>
      </c>
      <c r="Q1">
        <f t="shared" si="0"/>
        <v>6.4000000000000015E-2</v>
      </c>
      <c r="R1">
        <f t="shared" si="0"/>
        <v>6.5000000000000016E-2</v>
      </c>
      <c r="S1">
        <f t="shared" si="0"/>
        <v>6.6000000000000017E-2</v>
      </c>
      <c r="T1">
        <f t="shared" si="0"/>
        <v>6.7000000000000018E-2</v>
      </c>
    </row>
    <row r="2" spans="1:20" x14ac:dyDescent="0.3">
      <c r="C2" s="1">
        <f>SUM(C3:C7)</f>
        <v>1.7207490706032829</v>
      </c>
      <c r="D2" s="1">
        <f t="shared" ref="D2:T2" si="1">SUM(D3:D7)</f>
        <v>1.431699092588552</v>
      </c>
      <c r="E2" s="1">
        <f t="shared" si="1"/>
        <v>1.1439473076270517</v>
      </c>
      <c r="F2" s="1">
        <f t="shared" si="1"/>
        <v>0.85748661031731643</v>
      </c>
      <c r="G2" s="1">
        <f t="shared" si="1"/>
        <v>0.57230994092753917</v>
      </c>
      <c r="H2" s="1">
        <f t="shared" si="1"/>
        <v>0.28841028505911481</v>
      </c>
      <c r="I2" s="1">
        <f t="shared" si="1"/>
        <v>5.7806733121097409E-3</v>
      </c>
      <c r="J2" s="1">
        <f t="shared" si="1"/>
        <v>-0.27558581904560242</v>
      </c>
      <c r="K2" s="1">
        <f t="shared" si="1"/>
        <v>-0.55569607240732211</v>
      </c>
      <c r="L2" s="1">
        <f t="shared" si="1"/>
        <v>-0.83455692315309449</v>
      </c>
      <c r="M2" s="1">
        <f t="shared" si="1"/>
        <v>-1.1121751639729069</v>
      </c>
      <c r="N2" s="1">
        <f t="shared" si="1"/>
        <v>-1.3885575441871012</v>
      </c>
      <c r="O2" s="1">
        <f t="shared" si="1"/>
        <v>-1.6637107700643199</v>
      </c>
      <c r="P2" s="1">
        <f t="shared" si="1"/>
        <v>-1.9376415051364617</v>
      </c>
      <c r="Q2" s="1">
        <f t="shared" si="1"/>
        <v>-2.2103563705115477</v>
      </c>
      <c r="R2" s="1">
        <f t="shared" si="1"/>
        <v>-2.4818619451832618</v>
      </c>
      <c r="S2" s="1">
        <f t="shared" si="1"/>
        <v>-2.7521647663389857</v>
      </c>
      <c r="T2" s="1">
        <f t="shared" si="1"/>
        <v>-3.0212713296640175</v>
      </c>
    </row>
    <row r="3" spans="1:20" x14ac:dyDescent="0.3">
      <c r="A3">
        <v>0</v>
      </c>
      <c r="B3">
        <v>-87</v>
      </c>
      <c r="C3" s="1">
        <f>$B3/POWER(1+C$1,$A3)</f>
        <v>-87</v>
      </c>
      <c r="D3" s="1">
        <f t="shared" ref="D3:T7" si="2">$B3/POWER(1+D$1,$A3)</f>
        <v>-87</v>
      </c>
      <c r="E3" s="1">
        <f t="shared" si="2"/>
        <v>-87</v>
      </c>
      <c r="F3" s="1">
        <f t="shared" si="2"/>
        <v>-87</v>
      </c>
      <c r="G3" s="1">
        <f t="shared" si="2"/>
        <v>-87</v>
      </c>
      <c r="H3" s="1">
        <f t="shared" si="2"/>
        <v>-87</v>
      </c>
      <c r="I3" s="1">
        <f t="shared" si="2"/>
        <v>-87</v>
      </c>
      <c r="J3" s="1">
        <f t="shared" si="2"/>
        <v>-87</v>
      </c>
      <c r="K3" s="1">
        <f t="shared" si="2"/>
        <v>-87</v>
      </c>
      <c r="L3" s="1">
        <f t="shared" si="2"/>
        <v>-87</v>
      </c>
      <c r="M3" s="1">
        <f t="shared" si="2"/>
        <v>-87</v>
      </c>
      <c r="N3" s="1">
        <f t="shared" si="2"/>
        <v>-87</v>
      </c>
      <c r="O3" s="1">
        <f t="shared" si="2"/>
        <v>-87</v>
      </c>
      <c r="P3" s="1">
        <f t="shared" si="2"/>
        <v>-87</v>
      </c>
      <c r="Q3" s="1">
        <f t="shared" si="2"/>
        <v>-87</v>
      </c>
      <c r="R3" s="1">
        <f t="shared" si="2"/>
        <v>-87</v>
      </c>
      <c r="S3" s="1">
        <f t="shared" si="2"/>
        <v>-87</v>
      </c>
      <c r="T3" s="1">
        <f t="shared" si="2"/>
        <v>-87</v>
      </c>
    </row>
    <row r="4" spans="1:20" x14ac:dyDescent="0.3">
      <c r="A4">
        <v>1</v>
      </c>
      <c r="B4">
        <v>25</v>
      </c>
      <c r="C4" s="1">
        <f t="shared" ref="C4:R7" si="3">$B4/POWER(1+C$1,$A4)</f>
        <v>23.80952380952381</v>
      </c>
      <c r="D4" s="1">
        <f t="shared" si="3"/>
        <v>23.78686964795433</v>
      </c>
      <c r="E4" s="1">
        <f t="shared" si="3"/>
        <v>23.764258555133079</v>
      </c>
      <c r="F4" s="1">
        <f t="shared" si="3"/>
        <v>23.741690408357076</v>
      </c>
      <c r="G4" s="1">
        <f t="shared" si="3"/>
        <v>23.719165085388994</v>
      </c>
      <c r="H4" s="1">
        <f t="shared" si="3"/>
        <v>23.696682464454977</v>
      </c>
      <c r="I4" s="1">
        <f t="shared" si="3"/>
        <v>23.674242424242422</v>
      </c>
      <c r="J4" s="1">
        <f t="shared" si="3"/>
        <v>23.651844843897827</v>
      </c>
      <c r="K4" s="1">
        <f t="shared" si="3"/>
        <v>23.629489603024574</v>
      </c>
      <c r="L4" s="1">
        <f t="shared" si="3"/>
        <v>23.607176581680832</v>
      </c>
      <c r="M4" s="1">
        <f t="shared" si="3"/>
        <v>23.584905660377359</v>
      </c>
      <c r="N4" s="1">
        <f t="shared" si="3"/>
        <v>23.562676720075402</v>
      </c>
      <c r="O4" s="1">
        <f t="shared" si="3"/>
        <v>23.540489642184557</v>
      </c>
      <c r="P4" s="1">
        <f t="shared" si="3"/>
        <v>23.518344308560678</v>
      </c>
      <c r="Q4" s="1">
        <f t="shared" si="3"/>
        <v>23.496240601503757</v>
      </c>
      <c r="R4" s="1">
        <f t="shared" si="3"/>
        <v>23.474178403755868</v>
      </c>
      <c r="S4" s="1">
        <f t="shared" si="2"/>
        <v>23.45215759849906</v>
      </c>
      <c r="T4" s="1">
        <f t="shared" si="2"/>
        <v>23.430178069353328</v>
      </c>
    </row>
    <row r="5" spans="1:20" x14ac:dyDescent="0.3">
      <c r="A5">
        <v>2</v>
      </c>
      <c r="B5">
        <v>-40</v>
      </c>
      <c r="C5" s="1">
        <f t="shared" si="3"/>
        <v>-36.281179138321995</v>
      </c>
      <c r="D5" s="1">
        <f t="shared" si="2"/>
        <v>-36.21217072952134</v>
      </c>
      <c r="E5" s="1">
        <f t="shared" si="2"/>
        <v>-36.143359019213804</v>
      </c>
      <c r="F5" s="1">
        <f t="shared" si="2"/>
        <v>-36.074743260561561</v>
      </c>
      <c r="G5" s="1">
        <f t="shared" si="2"/>
        <v>-36.006322710267924</v>
      </c>
      <c r="H5" s="1">
        <f t="shared" si="2"/>
        <v>-35.938096628557311</v>
      </c>
      <c r="I5" s="1">
        <f t="shared" si="2"/>
        <v>-35.870064279155187</v>
      </c>
      <c r="J5" s="1">
        <f t="shared" si="2"/>
        <v>-35.802224929268235</v>
      </c>
      <c r="K5" s="1">
        <f t="shared" si="2"/>
        <v>-35.734577849564573</v>
      </c>
      <c r="L5" s="1">
        <f t="shared" si="2"/>
        <v>-35.667122314154234</v>
      </c>
      <c r="M5" s="1">
        <f t="shared" si="2"/>
        <v>-35.599857600569592</v>
      </c>
      <c r="N5" s="1">
        <f t="shared" si="2"/>
        <v>-35.532782989746131</v>
      </c>
      <c r="O5" s="1">
        <f t="shared" si="2"/>
        <v>-35.465897766003096</v>
      </c>
      <c r="P5" s="1">
        <f t="shared" si="2"/>
        <v>-35.399201217024547</v>
      </c>
      <c r="Q5" s="1">
        <f t="shared" si="2"/>
        <v>-35.332692633840232</v>
      </c>
      <c r="R5" s="1">
        <f t="shared" si="2"/>
        <v>-35.266371310806946</v>
      </c>
      <c r="S5" s="1">
        <f t="shared" si="2"/>
        <v>-35.200236545589583</v>
      </c>
      <c r="T5" s="1">
        <f t="shared" si="2"/>
        <v>-35.134287639142762</v>
      </c>
    </row>
    <row r="6" spans="1:20" x14ac:dyDescent="0.3">
      <c r="A6">
        <v>3</v>
      </c>
      <c r="B6">
        <v>60</v>
      </c>
      <c r="C6" s="1">
        <f t="shared" si="3"/>
        <v>51.830255911888557</v>
      </c>
      <c r="D6" s="1">
        <f t="shared" si="2"/>
        <v>51.682451088755478</v>
      </c>
      <c r="E6" s="1">
        <f t="shared" si="2"/>
        <v>51.53520772701588</v>
      </c>
      <c r="F6" s="1">
        <f t="shared" si="2"/>
        <v>51.388523163193113</v>
      </c>
      <c r="G6" s="1">
        <f t="shared" si="2"/>
        <v>51.242394748958141</v>
      </c>
      <c r="H6" s="1">
        <f t="shared" si="2"/>
        <v>51.096819851029359</v>
      </c>
      <c r="I6" s="1">
        <f t="shared" si="2"/>
        <v>50.951795851072703</v>
      </c>
      <c r="J6" s="1">
        <f t="shared" si="2"/>
        <v>50.807320145602979</v>
      </c>
      <c r="K6" s="1">
        <f t="shared" si="2"/>
        <v>50.663390145885501</v>
      </c>
      <c r="L6" s="1">
        <f t="shared" si="2"/>
        <v>50.52000327783886</v>
      </c>
      <c r="M6" s="1">
        <f t="shared" si="2"/>
        <v>50.3771569819381</v>
      </c>
      <c r="N6" s="1">
        <f t="shared" si="2"/>
        <v>50.234848713118943</v>
      </c>
      <c r="O6" s="1">
        <f t="shared" si="2"/>
        <v>50.09307594068234</v>
      </c>
      <c r="P6" s="1">
        <f t="shared" si="2"/>
        <v>49.951836148200208</v>
      </c>
      <c r="Q6" s="1">
        <f t="shared" si="2"/>
        <v>49.811126833421376</v>
      </c>
      <c r="R6" s="1">
        <f t="shared" si="2"/>
        <v>49.670945508178797</v>
      </c>
      <c r="S6" s="1">
        <f t="shared" si="2"/>
        <v>49.531289698296789</v>
      </c>
      <c r="T6" s="1">
        <f t="shared" si="2"/>
        <v>49.392156943499671</v>
      </c>
    </row>
    <row r="7" spans="1:20" x14ac:dyDescent="0.3">
      <c r="A7">
        <v>4</v>
      </c>
      <c r="B7">
        <v>60</v>
      </c>
      <c r="C7" s="1">
        <f t="shared" si="3"/>
        <v>49.362148487512918</v>
      </c>
      <c r="D7" s="1">
        <f t="shared" si="2"/>
        <v>49.174549085400074</v>
      </c>
      <c r="E7" s="1">
        <f t="shared" si="2"/>
        <v>48.987840044691893</v>
      </c>
      <c r="F7" s="1">
        <f t="shared" si="2"/>
        <v>48.802016299328692</v>
      </c>
      <c r="G7" s="1">
        <f t="shared" si="2"/>
        <v>48.617072816848328</v>
      </c>
      <c r="H7" s="1">
        <f t="shared" si="2"/>
        <v>48.433004598132094</v>
      </c>
      <c r="I7" s="1">
        <f t="shared" si="2"/>
        <v>48.249806677152172</v>
      </c>
      <c r="J7" s="1">
        <f t="shared" si="2"/>
        <v>48.067474120721833</v>
      </c>
      <c r="K7" s="1">
        <f t="shared" si="2"/>
        <v>47.886002028247169</v>
      </c>
      <c r="L7" s="1">
        <f t="shared" si="2"/>
        <v>47.705385531481454</v>
      </c>
      <c r="M7" s="1">
        <f t="shared" si="2"/>
        <v>47.525619794281226</v>
      </c>
      <c r="N7" s="1">
        <f t="shared" si="2"/>
        <v>47.346700012364693</v>
      </c>
      <c r="O7" s="1">
        <f t="shared" si="2"/>
        <v>47.168621413071882</v>
      </c>
      <c r="P7" s="1">
        <f t="shared" si="2"/>
        <v>46.9913792551272</v>
      </c>
      <c r="Q7" s="1">
        <f t="shared" si="2"/>
        <v>46.814968828403543</v>
      </c>
      <c r="R7" s="1">
        <f t="shared" si="2"/>
        <v>46.639385453689016</v>
      </c>
      <c r="S7" s="1">
        <f t="shared" si="2"/>
        <v>46.464624482454759</v>
      </c>
      <c r="T7" s="1">
        <f t="shared" si="2"/>
        <v>46.290681296625749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6" zoomScale="85" zoomScaleNormal="85" workbookViewId="0">
      <selection sqref="A1:I73"/>
    </sheetView>
  </sheetViews>
  <sheetFormatPr defaultRowHeight="14.4" x14ac:dyDescent="0.3"/>
  <cols>
    <col min="3" max="4" width="12.44140625" bestFit="1" customWidth="1"/>
  </cols>
  <sheetData>
    <row r="1" spans="1:9" x14ac:dyDescent="0.3">
      <c r="A1" t="s">
        <v>0</v>
      </c>
      <c r="E1">
        <v>0</v>
      </c>
      <c r="F1">
        <v>1</v>
      </c>
      <c r="G1">
        <v>2</v>
      </c>
      <c r="H1">
        <v>3</v>
      </c>
      <c r="I1">
        <v>4</v>
      </c>
    </row>
    <row r="2" spans="1:9" x14ac:dyDescent="0.3">
      <c r="A2" t="s">
        <v>1</v>
      </c>
      <c r="E2">
        <v>-87</v>
      </c>
      <c r="F2">
        <v>25</v>
      </c>
      <c r="G2">
        <v>-40</v>
      </c>
      <c r="H2">
        <v>60</v>
      </c>
      <c r="I2">
        <v>60</v>
      </c>
    </row>
    <row r="3" spans="1:9" x14ac:dyDescent="0.3">
      <c r="A3">
        <v>0.01</v>
      </c>
      <c r="B3" s="1">
        <f>SUM(E3:I3)</f>
        <v>14.434862815875562</v>
      </c>
      <c r="C3" s="1">
        <f t="shared" ref="C3:D18" si="0">(A3-A$3)/(A$73-A$3)</f>
        <v>0</v>
      </c>
      <c r="D3" s="1">
        <f t="shared" si="0"/>
        <v>0</v>
      </c>
      <c r="E3" s="1">
        <f>E$2/POWER(1+$A3,E$1)</f>
        <v>-87</v>
      </c>
      <c r="F3" s="1">
        <f>F$2/POWER(1+$A3,F$1)</f>
        <v>24.752475247524753</v>
      </c>
      <c r="G3" s="1">
        <f>G$2/POWER(1+$A3,G$1)</f>
        <v>-39.211841976276837</v>
      </c>
      <c r="H3" s="1">
        <f>H$2/POWER(1+$A3,H$1)</f>
        <v>58.235408875658671</v>
      </c>
      <c r="I3" s="1">
        <f>I$2/POWER(1+$A3,I$1)</f>
        <v>57.658820668968978</v>
      </c>
    </row>
    <row r="4" spans="1:9" x14ac:dyDescent="0.3">
      <c r="A4">
        <v>1.0999999999999999E-2</v>
      </c>
      <c r="B4" s="1">
        <f t="shared" ref="B4:B67" si="1">SUM(E4:I4)</f>
        <v>14.087489547674451</v>
      </c>
      <c r="C4" s="1">
        <f>(A4-A$3)/(A$73-A$3)</f>
        <v>1.4285714285714292E-2</v>
      </c>
      <c r="D4" s="1">
        <f t="shared" si="0"/>
        <v>1.6661753646227254E-2</v>
      </c>
      <c r="E4" s="1">
        <f t="shared" ref="E4:I35" si="2">E$2/POWER(1+$A4,E$1)</f>
        <v>-87</v>
      </c>
      <c r="F4" s="1">
        <f t="shared" si="2"/>
        <v>24.727992087042534</v>
      </c>
      <c r="G4" s="1">
        <f t="shared" si="2"/>
        <v>-39.134309930037645</v>
      </c>
      <c r="H4" s="1">
        <f t="shared" si="2"/>
        <v>58.062774376910454</v>
      </c>
      <c r="I4" s="1">
        <f t="shared" si="2"/>
        <v>57.431033013759105</v>
      </c>
    </row>
    <row r="5" spans="1:9" x14ac:dyDescent="0.3">
      <c r="A5">
        <v>1.2E-2</v>
      </c>
      <c r="B5" s="1">
        <f t="shared" si="1"/>
        <v>13.741740382079811</v>
      </c>
      <c r="C5" s="1">
        <f t="shared" ref="C5:D68" si="3">(A5-A$3)/(A$73-A$3)</f>
        <v>2.8571428571428609E-2</v>
      </c>
      <c r="D5" s="1">
        <f t="shared" si="0"/>
        <v>3.3245607235074325E-2</v>
      </c>
      <c r="E5" s="1">
        <f t="shared" si="2"/>
        <v>-87</v>
      </c>
      <c r="F5" s="1">
        <f t="shared" si="2"/>
        <v>24.703557312252965</v>
      </c>
      <c r="G5" s="1">
        <f t="shared" si="2"/>
        <v>-39.057007608305085</v>
      </c>
      <c r="H5" s="1">
        <f t="shared" si="2"/>
        <v>57.890821553811882</v>
      </c>
      <c r="I5" s="1">
        <f t="shared" si="2"/>
        <v>57.204369124320046</v>
      </c>
    </row>
    <row r="6" spans="1:9" x14ac:dyDescent="0.3">
      <c r="A6">
        <v>1.2999999999999999E-2</v>
      </c>
      <c r="B6" s="1">
        <f t="shared" si="1"/>
        <v>13.397606074925697</v>
      </c>
      <c r="C6" s="1">
        <f t="shared" si="3"/>
        <v>4.2857142857142899E-2</v>
      </c>
      <c r="D6" s="1">
        <f t="shared" si="0"/>
        <v>4.9752004162823361E-2</v>
      </c>
      <c r="E6" s="1">
        <f t="shared" si="2"/>
        <v>-87</v>
      </c>
      <c r="F6" s="1">
        <f t="shared" si="2"/>
        <v>24.679170779861799</v>
      </c>
      <c r="G6" s="1">
        <f t="shared" si="2"/>
        <v>-38.979934104421403</v>
      </c>
      <c r="H6" s="1">
        <f t="shared" si="2"/>
        <v>57.719547045046497</v>
      </c>
      <c r="I6" s="1">
        <f t="shared" si="2"/>
        <v>56.978822354438798</v>
      </c>
    </row>
    <row r="7" spans="1:9" x14ac:dyDescent="0.3">
      <c r="A7">
        <v>1.4E-2</v>
      </c>
      <c r="B7" s="1">
        <f t="shared" si="1"/>
        <v>13.05507744382593</v>
      </c>
      <c r="C7" s="1">
        <f t="shared" si="3"/>
        <v>5.7142857142857217E-2</v>
      </c>
      <c r="D7" s="1">
        <f t="shared" si="0"/>
        <v>6.6181384862490977E-2</v>
      </c>
      <c r="E7" s="1">
        <f t="shared" si="2"/>
        <v>-87</v>
      </c>
      <c r="F7" s="1">
        <f t="shared" si="2"/>
        <v>24.65483234714004</v>
      </c>
      <c r="G7" s="1">
        <f t="shared" si="2"/>
        <v>-38.903088516197293</v>
      </c>
      <c r="H7" s="1">
        <f t="shared" si="2"/>
        <v>57.548947509167597</v>
      </c>
      <c r="I7" s="1">
        <f t="shared" si="2"/>
        <v>56.754386103715575</v>
      </c>
    </row>
    <row r="8" spans="1:9" x14ac:dyDescent="0.3">
      <c r="A8">
        <v>1.4999999999999999E-2</v>
      </c>
      <c r="B8" s="1">
        <f t="shared" si="1"/>
        <v>12.714145367700546</v>
      </c>
      <c r="C8" s="1">
        <f t="shared" si="3"/>
        <v>7.1428571428571508E-2</v>
      </c>
      <c r="D8" s="1">
        <f t="shared" si="0"/>
        <v>8.2534186826542011E-2</v>
      </c>
      <c r="E8" s="1">
        <f t="shared" si="2"/>
        <v>-87</v>
      </c>
      <c r="F8" s="1">
        <f t="shared" si="2"/>
        <v>24.630541871921185</v>
      </c>
      <c r="G8" s="1">
        <f t="shared" si="2"/>
        <v>-38.82646994588562</v>
      </c>
      <c r="H8" s="1">
        <f t="shared" si="2"/>
        <v>57.379019624461513</v>
      </c>
      <c r="I8" s="1">
        <f t="shared" si="2"/>
        <v>56.531053817203471</v>
      </c>
    </row>
    <row r="9" spans="1:9" x14ac:dyDescent="0.3">
      <c r="A9">
        <v>1.6E-2</v>
      </c>
      <c r="B9" s="1">
        <f t="shared" si="1"/>
        <v>12.374800786305649</v>
      </c>
      <c r="C9" s="1">
        <f t="shared" si="3"/>
        <v>8.5714285714285826E-2</v>
      </c>
      <c r="D9" s="1">
        <f t="shared" si="0"/>
        <v>9.8810844629440314E-2</v>
      </c>
      <c r="E9" s="1">
        <f t="shared" si="2"/>
        <v>-87</v>
      </c>
      <c r="F9" s="1">
        <f t="shared" si="2"/>
        <v>24.606299212598426</v>
      </c>
      <c r="G9" s="1">
        <f t="shared" si="2"/>
        <v>-38.750077500155001</v>
      </c>
      <c r="H9" s="1">
        <f t="shared" si="2"/>
        <v>57.209760088811514</v>
      </c>
      <c r="I9" s="1">
        <f t="shared" si="2"/>
        <v>56.308818985050706</v>
      </c>
    </row>
    <row r="10" spans="1:9" x14ac:dyDescent="0.3">
      <c r="A10">
        <v>1.7000000000000001E-2</v>
      </c>
      <c r="B10" s="1">
        <f t="shared" si="1"/>
        <v>12.037034699768306</v>
      </c>
      <c r="C10" s="1">
        <f t="shared" si="3"/>
        <v>0.10000000000000014</v>
      </c>
      <c r="D10" s="1">
        <f t="shared" si="0"/>
        <v>0.11501178994995734</v>
      </c>
      <c r="E10" s="1">
        <f t="shared" si="2"/>
        <v>-87</v>
      </c>
      <c r="F10" s="1">
        <f t="shared" si="2"/>
        <v>24.582104228121931</v>
      </c>
      <c r="G10" s="1">
        <f t="shared" si="2"/>
        <v>-38.673910290064001</v>
      </c>
      <c r="H10" s="1">
        <f t="shared" si="2"/>
        <v>57.041165619563436</v>
      </c>
      <c r="I10" s="1">
        <f t="shared" si="2"/>
        <v>56.087675142146935</v>
      </c>
    </row>
    <row r="11" spans="1:9" x14ac:dyDescent="0.3">
      <c r="A11">
        <v>1.7999999999999999E-2</v>
      </c>
      <c r="B11" s="1">
        <f t="shared" si="1"/>
        <v>11.700838168124235</v>
      </c>
      <c r="C11" s="1">
        <f t="shared" si="3"/>
        <v>0.11428571428571441</v>
      </c>
      <c r="D11" s="1">
        <f t="shared" si="0"/>
        <v>0.13113745159334697</v>
      </c>
      <c r="E11" s="1">
        <f t="shared" si="2"/>
        <v>-87</v>
      </c>
      <c r="F11" s="1">
        <f t="shared" si="2"/>
        <v>24.557956777996072</v>
      </c>
      <c r="G11" s="1">
        <f t="shared" si="2"/>
        <v>-38.59796743103508</v>
      </c>
      <c r="H11" s="1">
        <f t="shared" si="2"/>
        <v>56.873232953391572</v>
      </c>
      <c r="I11" s="1">
        <f t="shared" si="2"/>
        <v>55.867615867771683</v>
      </c>
    </row>
    <row r="12" spans="1:9" x14ac:dyDescent="0.3">
      <c r="A12">
        <v>1.9E-2</v>
      </c>
      <c r="B12" s="1">
        <f t="shared" si="1"/>
        <v>11.366202310860814</v>
      </c>
      <c r="C12" s="1">
        <f t="shared" si="3"/>
        <v>0.12857142857142873</v>
      </c>
      <c r="D12" s="1">
        <f t="shared" si="0"/>
        <v>0.14718825551326523</v>
      </c>
      <c r="E12" s="1">
        <f t="shared" si="2"/>
        <v>-87</v>
      </c>
      <c r="F12" s="1">
        <f t="shared" si="2"/>
        <v>24.533856722276745</v>
      </c>
      <c r="G12" s="1">
        <f t="shared" si="2"/>
        <v>-38.522248042829041</v>
      </c>
      <c r="H12" s="1">
        <f t="shared" si="2"/>
        <v>56.705958846166396</v>
      </c>
      <c r="I12" s="1">
        <f t="shared" si="2"/>
        <v>55.648634785246713</v>
      </c>
    </row>
    <row r="13" spans="1:9" x14ac:dyDescent="0.3">
      <c r="A13">
        <v>0.02</v>
      </c>
      <c r="B13" s="1">
        <f t="shared" si="1"/>
        <v>11.03311830646274</v>
      </c>
      <c r="C13" s="1">
        <f t="shared" si="3"/>
        <v>0.14285714285714304</v>
      </c>
      <c r="D13" s="1">
        <f t="shared" si="0"/>
        <v>0.16316462483356242</v>
      </c>
      <c r="E13" s="1">
        <f t="shared" si="2"/>
        <v>-87</v>
      </c>
      <c r="F13" s="1">
        <f t="shared" si="2"/>
        <v>24.509803921568626</v>
      </c>
      <c r="G13" s="1">
        <f t="shared" si="2"/>
        <v>-38.446751249519416</v>
      </c>
      <c r="H13" s="1">
        <f t="shared" si="2"/>
        <v>56.539340072822675</v>
      </c>
      <c r="I13" s="1">
        <f t="shared" si="2"/>
        <v>55.430725561590855</v>
      </c>
    </row>
    <row r="14" spans="1:9" x14ac:dyDescent="0.3">
      <c r="A14">
        <v>2.1000000000000001E-2</v>
      </c>
      <c r="B14" s="1">
        <f t="shared" si="1"/>
        <v>10.701577391962658</v>
      </c>
      <c r="C14" s="1">
        <f t="shared" si="3"/>
        <v>0.15714285714285736</v>
      </c>
      <c r="D14" s="1">
        <f t="shared" si="0"/>
        <v>0.17906697986983747</v>
      </c>
      <c r="E14" s="1">
        <f t="shared" si="2"/>
        <v>-87</v>
      </c>
      <c r="F14" s="1">
        <f t="shared" si="2"/>
        <v>24.485798237022529</v>
      </c>
      <c r="G14" s="1">
        <f t="shared" si="2"/>
        <v>-38.371476179467244</v>
      </c>
      <c r="H14" s="1">
        <f t="shared" si="2"/>
        <v>56.373373427229055</v>
      </c>
      <c r="I14" s="1">
        <f t="shared" si="2"/>
        <v>55.213881907178319</v>
      </c>
    </row>
    <row r="15" spans="1:9" x14ac:dyDescent="0.3">
      <c r="A15">
        <v>2.1999999999999999E-2</v>
      </c>
      <c r="B15" s="1">
        <f t="shared" si="1"/>
        <v>10.371570862494892</v>
      </c>
      <c r="C15" s="1">
        <f t="shared" si="3"/>
        <v>0.17142857142857162</v>
      </c>
      <c r="D15" s="1">
        <f t="shared" si="0"/>
        <v>0.19489573815084321</v>
      </c>
      <c r="E15" s="1">
        <f t="shared" si="2"/>
        <v>-87</v>
      </c>
      <c r="F15" s="1">
        <f t="shared" si="2"/>
        <v>24.461839530332682</v>
      </c>
      <c r="G15" s="1">
        <f t="shared" si="2"/>
        <v>-38.296421965295785</v>
      </c>
      <c r="H15" s="1">
        <f t="shared" si="2"/>
        <v>56.20805572205839</v>
      </c>
      <c r="I15" s="1">
        <f t="shared" si="2"/>
        <v>54.998097575399598</v>
      </c>
    </row>
    <row r="16" spans="1:9" x14ac:dyDescent="0.3">
      <c r="A16">
        <v>2.3E-2</v>
      </c>
      <c r="B16" s="1">
        <f t="shared" si="1"/>
        <v>10.043090070853665</v>
      </c>
      <c r="C16" s="1">
        <f t="shared" si="3"/>
        <v>0.18571428571428594</v>
      </c>
      <c r="D16" s="1">
        <f t="shared" si="0"/>
        <v>0.21065131443967614</v>
      </c>
      <c r="E16" s="1">
        <f t="shared" si="2"/>
        <v>-87</v>
      </c>
      <c r="F16" s="1">
        <f t="shared" si="2"/>
        <v>24.437927663734119</v>
      </c>
      <c r="G16" s="1">
        <f t="shared" si="2"/>
        <v>-38.221587743865683</v>
      </c>
      <c r="H16" s="1">
        <f t="shared" si="2"/>
        <v>56.043383788659362</v>
      </c>
      <c r="I16" s="1">
        <f t="shared" si="2"/>
        <v>54.783366362325872</v>
      </c>
    </row>
    <row r="17" spans="1:9" x14ac:dyDescent="0.3">
      <c r="A17">
        <v>2.4E-2</v>
      </c>
      <c r="B17" s="1">
        <f t="shared" si="1"/>
        <v>9.7161264270544052</v>
      </c>
      <c r="C17" s="1">
        <f t="shared" si="3"/>
        <v>0.20000000000000026</v>
      </c>
      <c r="D17" s="1">
        <f t="shared" si="0"/>
        <v>0.22633412075481868</v>
      </c>
      <c r="E17" s="1">
        <f t="shared" si="2"/>
        <v>-87</v>
      </c>
      <c r="F17" s="1">
        <f t="shared" si="2"/>
        <v>24.4140625</v>
      </c>
      <c r="G17" s="1">
        <f t="shared" si="2"/>
        <v>-38.14697265625</v>
      </c>
      <c r="H17" s="1">
        <f t="shared" si="2"/>
        <v>55.879354476928711</v>
      </c>
      <c r="I17" s="1">
        <f t="shared" si="2"/>
        <v>54.569682106375694</v>
      </c>
    </row>
    <row r="18" spans="1:9" x14ac:dyDescent="0.3">
      <c r="A18">
        <v>2.5000000000000001E-2</v>
      </c>
      <c r="B18" s="1">
        <f t="shared" si="1"/>
        <v>9.3906713978995526</v>
      </c>
      <c r="C18" s="1">
        <f t="shared" si="3"/>
        <v>0.21428571428571458</v>
      </c>
      <c r="D18" s="1">
        <f t="shared" si="0"/>
        <v>0.24194456639096487</v>
      </c>
      <c r="E18" s="1">
        <f t="shared" si="2"/>
        <v>-87</v>
      </c>
      <c r="F18" s="1">
        <f t="shared" si="2"/>
        <v>24.390243902439025</v>
      </c>
      <c r="G18" s="1">
        <f t="shared" si="2"/>
        <v>-38.0725758477097</v>
      </c>
      <c r="H18" s="1">
        <f t="shared" si="2"/>
        <v>55.715964655184926</v>
      </c>
      <c r="I18" s="1">
        <f t="shared" si="2"/>
        <v>54.357038687985302</v>
      </c>
    </row>
    <row r="19" spans="1:9" x14ac:dyDescent="0.3">
      <c r="A19">
        <v>2.5999999999999999E-2</v>
      </c>
      <c r="B19" s="1">
        <f t="shared" si="1"/>
        <v>9.0667165065473938</v>
      </c>
      <c r="C19" s="1">
        <f t="shared" si="3"/>
        <v>0.22857142857142887</v>
      </c>
      <c r="D19" s="1">
        <f t="shared" si="3"/>
        <v>0.2574830579397015</v>
      </c>
      <c r="E19" s="1">
        <f t="shared" si="2"/>
        <v>-87</v>
      </c>
      <c r="F19" s="1">
        <f t="shared" si="2"/>
        <v>24.366471734892787</v>
      </c>
      <c r="G19" s="1">
        <f t="shared" si="2"/>
        <v>-37.998396467669068</v>
      </c>
      <c r="H19" s="1">
        <f t="shared" si="2"/>
        <v>55.553211210042491</v>
      </c>
      <c r="I19" s="1">
        <f t="shared" si="2"/>
        <v>54.145430029281187</v>
      </c>
    </row>
    <row r="20" spans="1:9" x14ac:dyDescent="0.3">
      <c r="A20">
        <v>2.7E-2</v>
      </c>
      <c r="B20" s="1">
        <f t="shared" si="1"/>
        <v>8.744253332085222</v>
      </c>
      <c r="C20" s="1">
        <f t="shared" si="3"/>
        <v>0.24285714285714319</v>
      </c>
      <c r="D20" s="1">
        <f t="shared" si="3"/>
        <v>0.27294999930998148</v>
      </c>
      <c r="E20" s="1">
        <f t="shared" si="2"/>
        <v>-87</v>
      </c>
      <c r="F20" s="1">
        <f t="shared" si="2"/>
        <v>24.342745861733206</v>
      </c>
      <c r="G20" s="1">
        <f t="shared" si="2"/>
        <v>-37.92443366969146</v>
      </c>
      <c r="H20" s="1">
        <f t="shared" si="2"/>
        <v>55.391091046287436</v>
      </c>
      <c r="I20" s="1">
        <f t="shared" si="2"/>
        <v>53.934850093756033</v>
      </c>
    </row>
    <row r="21" spans="1:9" x14ac:dyDescent="0.3">
      <c r="A21">
        <v>2.8000000000000001E-2</v>
      </c>
      <c r="B21" s="1">
        <f t="shared" si="1"/>
        <v>8.4232735091054707</v>
      </c>
      <c r="C21" s="1">
        <f t="shared" si="3"/>
        <v>0.25714285714285751</v>
      </c>
      <c r="D21" s="1">
        <f t="shared" si="3"/>
        <v>0.28834579174845432</v>
      </c>
      <c r="E21" s="1">
        <f t="shared" si="2"/>
        <v>-87</v>
      </c>
      <c r="F21" s="1">
        <f t="shared" si="2"/>
        <v>24.319066147859921</v>
      </c>
      <c r="G21" s="1">
        <f t="shared" si="2"/>
        <v>-37.850686611455131</v>
      </c>
      <c r="H21" s="1">
        <f t="shared" si="2"/>
        <v>55.229601086753597</v>
      </c>
      <c r="I21" s="1">
        <f t="shared" si="2"/>
        <v>53.725292885947077</v>
      </c>
    </row>
    <row r="22" spans="1:9" x14ac:dyDescent="0.3">
      <c r="A22">
        <v>2.9000000000000001E-2</v>
      </c>
      <c r="B22" s="1">
        <f t="shared" si="1"/>
        <v>8.1037687272863153</v>
      </c>
      <c r="C22" s="1">
        <f t="shared" si="3"/>
        <v>0.2714285714285718</v>
      </c>
      <c r="D22" s="1">
        <f t="shared" si="3"/>
        <v>0.30367083385958282</v>
      </c>
      <c r="E22" s="1">
        <f t="shared" si="2"/>
        <v>-87</v>
      </c>
      <c r="F22" s="1">
        <f t="shared" si="2"/>
        <v>24.295432458697768</v>
      </c>
      <c r="G22" s="1">
        <f t="shared" si="2"/>
        <v>-37.777154454729278</v>
      </c>
      <c r="H22" s="1">
        <f t="shared" si="2"/>
        <v>55.068738272200122</v>
      </c>
      <c r="I22" s="1">
        <f t="shared" si="2"/>
        <v>53.516752451117704</v>
      </c>
    </row>
    <row r="23" spans="1:9" x14ac:dyDescent="0.3">
      <c r="A23">
        <v>0.03</v>
      </c>
      <c r="B23" s="1">
        <f t="shared" si="1"/>
        <v>7.7857307309749046</v>
      </c>
      <c r="C23" s="1">
        <f t="shared" si="3"/>
        <v>0.28571428571428603</v>
      </c>
      <c r="D23" s="1">
        <f t="shared" si="3"/>
        <v>0.31892552162563331</v>
      </c>
      <c r="E23" s="1">
        <f t="shared" si="2"/>
        <v>-87</v>
      </c>
      <c r="F23" s="1">
        <f t="shared" si="2"/>
        <v>24.271844660194173</v>
      </c>
      <c r="G23" s="1">
        <f t="shared" si="2"/>
        <v>-37.703836365350178</v>
      </c>
      <c r="H23" s="1">
        <f t="shared" si="2"/>
        <v>54.908499561189572</v>
      </c>
      <c r="I23" s="1">
        <f t="shared" si="2"/>
        <v>53.309222874941341</v>
      </c>
    </row>
    <row r="24" spans="1:9" x14ac:dyDescent="0.3">
      <c r="A24">
        <v>3.1E-2</v>
      </c>
      <c r="B24" s="1">
        <f t="shared" si="1"/>
        <v>7.4691513187750118</v>
      </c>
      <c r="C24" s="1">
        <f t="shared" si="3"/>
        <v>0.30000000000000038</v>
      </c>
      <c r="D24" s="1">
        <f t="shared" si="3"/>
        <v>0.33411024842645393</v>
      </c>
      <c r="E24" s="1">
        <f t="shared" si="2"/>
        <v>-87</v>
      </c>
      <c r="F24" s="1">
        <f t="shared" si="2"/>
        <v>24.248302618816684</v>
      </c>
      <c r="G24" s="1">
        <f t="shared" si="2"/>
        <v>-37.630731513197574</v>
      </c>
      <c r="H24" s="1">
        <f t="shared" si="2"/>
        <v>54.748881929967375</v>
      </c>
      <c r="I24" s="1">
        <f t="shared" si="2"/>
        <v>53.102698283188531</v>
      </c>
    </row>
    <row r="25" spans="1:9" x14ac:dyDescent="0.3">
      <c r="A25">
        <v>3.2000000000000001E-2</v>
      </c>
      <c r="B25" s="1">
        <f t="shared" si="1"/>
        <v>7.1540223431374841</v>
      </c>
      <c r="C25" s="1">
        <f t="shared" si="3"/>
        <v>0.31428571428571467</v>
      </c>
      <c r="D25" s="1">
        <f t="shared" si="3"/>
        <v>0.34922540505911864</v>
      </c>
      <c r="E25" s="1">
        <f t="shared" si="2"/>
        <v>-87</v>
      </c>
      <c r="F25" s="1">
        <f t="shared" si="2"/>
        <v>24.224806201550386</v>
      </c>
      <c r="G25" s="1">
        <f t="shared" si="2"/>
        <v>-37.557839072171141</v>
      </c>
      <c r="H25" s="1">
        <f t="shared" si="2"/>
        <v>54.589882372341783</v>
      </c>
      <c r="I25" s="1">
        <f t="shared" si="2"/>
        <v>52.897172841416456</v>
      </c>
    </row>
    <row r="26" spans="1:9" x14ac:dyDescent="0.3">
      <c r="A26">
        <v>3.3000000000000002E-2</v>
      </c>
      <c r="B26" s="1">
        <f t="shared" si="1"/>
        <v>6.8403357099547506</v>
      </c>
      <c r="C26" s="1">
        <f t="shared" si="3"/>
        <v>0.32857142857142901</v>
      </c>
      <c r="D26" s="1">
        <f t="shared" si="3"/>
        <v>0.36427137975737683</v>
      </c>
      <c r="E26" s="1">
        <f t="shared" si="2"/>
        <v>-87</v>
      </c>
      <c r="F26" s="1">
        <f t="shared" si="2"/>
        <v>24.201355275895452</v>
      </c>
      <c r="G26" s="1">
        <f t="shared" si="2"/>
        <v>-37.485158220167214</v>
      </c>
      <c r="H26" s="1">
        <f t="shared" si="2"/>
        <v>54.431497899565166</v>
      </c>
      <c r="I26" s="1">
        <f t="shared" si="2"/>
        <v>52.692640754661355</v>
      </c>
    </row>
    <row r="27" spans="1:9" x14ac:dyDescent="0.3">
      <c r="A27">
        <v>3.4000000000000002E-2</v>
      </c>
      <c r="B27" s="1">
        <f t="shared" si="1"/>
        <v>6.5280833781583425</v>
      </c>
      <c r="C27" s="1">
        <f t="shared" si="3"/>
        <v>0.3428571428571433</v>
      </c>
      <c r="D27" s="1">
        <f t="shared" si="3"/>
        <v>0.37924855821095804</v>
      </c>
      <c r="E27" s="1">
        <f t="shared" si="2"/>
        <v>-87</v>
      </c>
      <c r="F27" s="1">
        <f t="shared" si="2"/>
        <v>24.177949709864603</v>
      </c>
      <c r="G27" s="1">
        <f t="shared" si="2"/>
        <v>-37.412688139055483</v>
      </c>
      <c r="H27" s="1">
        <f t="shared" si="2"/>
        <v>54.273725540215878</v>
      </c>
      <c r="I27" s="1">
        <f t="shared" si="2"/>
        <v>52.489096267133348</v>
      </c>
    </row>
    <row r="28" spans="1:9" x14ac:dyDescent="0.3">
      <c r="A28">
        <v>3.5000000000000003E-2</v>
      </c>
      <c r="B28" s="1">
        <f t="shared" si="1"/>
        <v>6.21725735932025</v>
      </c>
      <c r="C28" s="1">
        <f t="shared" si="3"/>
        <v>0.35714285714285765</v>
      </c>
      <c r="D28" s="1">
        <f t="shared" si="3"/>
        <v>0.39415732358469308</v>
      </c>
      <c r="E28" s="1">
        <f t="shared" si="2"/>
        <v>-87</v>
      </c>
      <c r="F28" s="1">
        <f t="shared" si="2"/>
        <v>24.154589371980677</v>
      </c>
      <c r="G28" s="1">
        <f t="shared" si="2"/>
        <v>-37.340428014656119</v>
      </c>
      <c r="H28" s="1">
        <f t="shared" si="2"/>
        <v>54.116562340081344</v>
      </c>
      <c r="I28" s="1">
        <f t="shared" si="2"/>
        <v>52.286533661914341</v>
      </c>
    </row>
    <row r="29" spans="1:9" x14ac:dyDescent="0.3">
      <c r="A29">
        <v>3.5999999999999997E-2</v>
      </c>
      <c r="B29" s="1">
        <f t="shared" si="1"/>
        <v>5.9078497172570437</v>
      </c>
      <c r="C29" s="1">
        <f t="shared" si="3"/>
        <v>0.37142857142857183</v>
      </c>
      <c r="D29" s="1">
        <f t="shared" si="3"/>
        <v>0.40899805653750221</v>
      </c>
      <c r="E29" s="1">
        <f t="shared" si="2"/>
        <v>-87</v>
      </c>
      <c r="F29" s="1">
        <f t="shared" si="2"/>
        <v>24.131274131274129</v>
      </c>
      <c r="G29" s="1">
        <f t="shared" si="2"/>
        <v>-37.268377036716807</v>
      </c>
      <c r="H29" s="1">
        <f t="shared" si="2"/>
        <v>53.960005362041706</v>
      </c>
      <c r="I29" s="1">
        <f t="shared" si="2"/>
        <v>52.084947260658012</v>
      </c>
    </row>
    <row r="30" spans="1:9" x14ac:dyDescent="0.3">
      <c r="A30">
        <v>3.6999999999999998E-2</v>
      </c>
      <c r="B30" s="1">
        <f t="shared" si="1"/>
        <v>5.5998525676382584</v>
      </c>
      <c r="C30" s="1">
        <f t="shared" si="3"/>
        <v>0.38571428571428618</v>
      </c>
      <c r="D30" s="1">
        <f t="shared" si="3"/>
        <v>0.42377113524117888</v>
      </c>
      <c r="E30" s="1">
        <f t="shared" si="2"/>
        <v>-87</v>
      </c>
      <c r="F30" s="1">
        <f t="shared" si="2"/>
        <v>24.108003857280618</v>
      </c>
      <c r="G30" s="1">
        <f t="shared" si="2"/>
        <v>-37.196534398890066</v>
      </c>
      <c r="H30" s="1">
        <f t="shared" si="2"/>
        <v>53.804051685954768</v>
      </c>
      <c r="I30" s="1">
        <f t="shared" si="2"/>
        <v>51.884331423292934</v>
      </c>
    </row>
    <row r="31" spans="1:9" x14ac:dyDescent="0.3">
      <c r="A31">
        <v>3.7999999999999999E-2</v>
      </c>
      <c r="B31" s="1">
        <f t="shared" si="1"/>
        <v>5.2932580775970166</v>
      </c>
      <c r="C31" s="1">
        <f t="shared" si="3"/>
        <v>0.40000000000000047</v>
      </c>
      <c r="D31" s="1">
        <f t="shared" si="3"/>
        <v>0.43847693539906657</v>
      </c>
      <c r="E31" s="1">
        <f t="shared" si="2"/>
        <v>-87</v>
      </c>
      <c r="F31" s="1">
        <f t="shared" si="2"/>
        <v>24.084778420038536</v>
      </c>
      <c r="G31" s="1">
        <f t="shared" si="2"/>
        <v>-37.124899298710652</v>
      </c>
      <c r="H31" s="1">
        <f t="shared" si="2"/>
        <v>53.648698408541399</v>
      </c>
      <c r="I31" s="1">
        <f t="shared" si="2"/>
        <v>51.684680547727744</v>
      </c>
    </row>
    <row r="32" spans="1:9" x14ac:dyDescent="0.3">
      <c r="A32">
        <v>3.9E-2</v>
      </c>
      <c r="B32" s="1">
        <f t="shared" si="1"/>
        <v>4.9880584653450981</v>
      </c>
      <c r="C32" s="1">
        <f t="shared" si="3"/>
        <v>0.41428571428571481</v>
      </c>
      <c r="D32" s="1">
        <f t="shared" si="3"/>
        <v>0.45311583026452151</v>
      </c>
      <c r="E32" s="1">
        <f t="shared" si="2"/>
        <v>-87</v>
      </c>
      <c r="F32" s="1">
        <f t="shared" si="2"/>
        <v>24.061597690086625</v>
      </c>
      <c r="G32" s="1">
        <f t="shared" si="2"/>
        <v>-37.053470937573245</v>
      </c>
      <c r="H32" s="1">
        <f t="shared" si="2"/>
        <v>53.493942643272256</v>
      </c>
      <c r="I32" s="1">
        <f t="shared" si="2"/>
        <v>51.485989069559452</v>
      </c>
    </row>
    <row r="33" spans="1:9" x14ac:dyDescent="0.3">
      <c r="A33">
        <v>0.04</v>
      </c>
      <c r="B33" s="1">
        <f t="shared" si="1"/>
        <v>4.6842459997899013</v>
      </c>
      <c r="C33" s="1">
        <f t="shared" si="3"/>
        <v>0.4285714285714291</v>
      </c>
      <c r="D33" s="1">
        <f t="shared" si="3"/>
        <v>0.46768819065928552</v>
      </c>
      <c r="E33" s="1">
        <f t="shared" si="2"/>
        <v>-87</v>
      </c>
      <c r="F33" s="1">
        <f t="shared" si="2"/>
        <v>24.038461538461537</v>
      </c>
      <c r="G33" s="1">
        <f t="shared" si="2"/>
        <v>-36.982248520710058</v>
      </c>
      <c r="H33" s="1">
        <f t="shared" si="2"/>
        <v>53.339781520254888</v>
      </c>
      <c r="I33" s="1">
        <f t="shared" si="2"/>
        <v>51.288251461783538</v>
      </c>
    </row>
    <row r="34" spans="1:9" x14ac:dyDescent="0.3">
      <c r="A34">
        <v>4.1000000000000002E-2</v>
      </c>
      <c r="B34" s="1">
        <f t="shared" si="1"/>
        <v>4.381813000156356</v>
      </c>
      <c r="C34" s="1">
        <f t="shared" si="3"/>
        <v>0.44285714285714345</v>
      </c>
      <c r="D34" s="1">
        <f t="shared" si="3"/>
        <v>0.48219438499162065</v>
      </c>
      <c r="E34" s="1">
        <f t="shared" si="2"/>
        <v>-87</v>
      </c>
      <c r="F34" s="1">
        <f t="shared" si="2"/>
        <v>24.015369836695488</v>
      </c>
      <c r="G34" s="1">
        <f t="shared" si="2"/>
        <v>-36.911231257168858</v>
      </c>
      <c r="H34" s="1">
        <f t="shared" si="2"/>
        <v>53.186212186122269</v>
      </c>
      <c r="I34" s="1">
        <f t="shared" si="2"/>
        <v>51.091462234507468</v>
      </c>
    </row>
    <row r="35" spans="1:9" x14ac:dyDescent="0.3">
      <c r="A35">
        <v>4.2000000000000003E-2</v>
      </c>
      <c r="B35" s="1">
        <f t="shared" si="1"/>
        <v>4.0807518356102079</v>
      </c>
      <c r="C35" s="1">
        <f t="shared" si="3"/>
        <v>0.45714285714285774</v>
      </c>
      <c r="D35" s="1">
        <f t="shared" si="3"/>
        <v>0.49663477927437844</v>
      </c>
      <c r="E35" s="1">
        <f t="shared" si="2"/>
        <v>-87</v>
      </c>
      <c r="F35" s="1">
        <f t="shared" si="2"/>
        <v>23.99232245681382</v>
      </c>
      <c r="G35" s="1">
        <f t="shared" si="2"/>
        <v>-36.840418359790888</v>
      </c>
      <c r="H35" s="1">
        <f t="shared" si="2"/>
        <v>53.033231803921616</v>
      </c>
      <c r="I35" s="1">
        <f t="shared" si="2"/>
        <v>50.895615934665656</v>
      </c>
    </row>
    <row r="36" spans="1:9" x14ac:dyDescent="0.3">
      <c r="A36">
        <v>4.2999999999999997E-2</v>
      </c>
      <c r="B36" s="1">
        <f t="shared" si="1"/>
        <v>3.7810549248859431</v>
      </c>
      <c r="C36" s="1">
        <f t="shared" si="3"/>
        <v>0.47142857142857197</v>
      </c>
      <c r="D36" s="1">
        <f t="shared" si="3"/>
        <v>0.51100973714284659</v>
      </c>
      <c r="E36" s="1">
        <f t="shared" ref="E36:I73" si="4">E$2/POWER(1+$A36,E$1)</f>
        <v>-87</v>
      </c>
      <c r="F36" s="1">
        <f t="shared" si="4"/>
        <v>23.969319271332697</v>
      </c>
      <c r="G36" s="1">
        <f t="shared" si="4"/>
        <v>-36.769809045189184</v>
      </c>
      <c r="H36" s="1">
        <f t="shared" si="4"/>
        <v>52.880837553004582</v>
      </c>
      <c r="I36" s="1">
        <f t="shared" si="4"/>
        <v>50.700707145737859</v>
      </c>
    </row>
    <row r="37" spans="1:9" x14ac:dyDescent="0.3">
      <c r="A37">
        <v>4.3999999999999997E-2</v>
      </c>
      <c r="B37" s="1">
        <f t="shared" si="1"/>
        <v>3.4827147359167867</v>
      </c>
      <c r="C37" s="1">
        <f t="shared" si="3"/>
        <v>0.48571428571428626</v>
      </c>
      <c r="D37" s="1">
        <f t="shared" si="3"/>
        <v>0.52531961987249609</v>
      </c>
      <c r="E37" s="1">
        <f t="shared" si="4"/>
        <v>-87</v>
      </c>
      <c r="F37" s="1">
        <f t="shared" si="4"/>
        <v>23.946360153256705</v>
      </c>
      <c r="G37" s="1">
        <f t="shared" si="4"/>
        <v>-36.699402533726747</v>
      </c>
      <c r="H37" s="1">
        <f t="shared" si="4"/>
        <v>52.729026628917737</v>
      </c>
      <c r="I37" s="1">
        <f t="shared" si="4"/>
        <v>50.506730487469099</v>
      </c>
    </row>
    <row r="38" spans="1:9" x14ac:dyDescent="0.3">
      <c r="A38">
        <v>4.4999999999999998E-2</v>
      </c>
      <c r="B38" s="1">
        <f t="shared" si="1"/>
        <v>3.1857237854687881</v>
      </c>
      <c r="C38" s="1">
        <f t="shared" si="3"/>
        <v>0.50000000000000056</v>
      </c>
      <c r="D38" s="1">
        <f t="shared" si="3"/>
        <v>0.53956478639653216</v>
      </c>
      <c r="E38" s="1">
        <f t="shared" si="4"/>
        <v>-87</v>
      </c>
      <c r="F38" s="1">
        <f t="shared" si="4"/>
        <v>23.923444976076556</v>
      </c>
      <c r="G38" s="1">
        <f t="shared" si="4"/>
        <v>-36.629198049495209</v>
      </c>
      <c r="H38" s="1">
        <f t="shared" si="4"/>
        <v>52.577796243294557</v>
      </c>
      <c r="I38" s="1">
        <f t="shared" si="4"/>
        <v>50.313680615592894</v>
      </c>
    </row>
    <row r="39" spans="1:9" x14ac:dyDescent="0.3">
      <c r="A39">
        <v>4.5999999999999999E-2</v>
      </c>
      <c r="B39" s="1">
        <f t="shared" si="1"/>
        <v>2.890074638776909</v>
      </c>
      <c r="C39" s="1">
        <f t="shared" si="3"/>
        <v>0.5142857142857149</v>
      </c>
      <c r="D39" s="1">
        <f t="shared" si="3"/>
        <v>0.55374559332334916</v>
      </c>
      <c r="E39" s="1">
        <f t="shared" si="4"/>
        <v>-87</v>
      </c>
      <c r="F39" s="1">
        <f t="shared" si="4"/>
        <v>23.900573613766728</v>
      </c>
      <c r="G39" s="1">
        <f t="shared" si="4"/>
        <v>-36.559194820293278</v>
      </c>
      <c r="H39" s="1">
        <f t="shared" si="4"/>
        <v>52.427143623747519</v>
      </c>
      <c r="I39" s="1">
        <f t="shared" si="4"/>
        <v>50.121552221555952</v>
      </c>
    </row>
    <row r="40" spans="1:9" x14ac:dyDescent="0.3">
      <c r="A40">
        <v>4.7E-2</v>
      </c>
      <c r="B40" s="1">
        <f t="shared" si="1"/>
        <v>2.5957599091853325</v>
      </c>
      <c r="C40" s="1">
        <f t="shared" si="3"/>
        <v>0.52857142857142925</v>
      </c>
      <c r="D40" s="1">
        <f t="shared" si="3"/>
        <v>0.56786239495378377</v>
      </c>
      <c r="E40" s="1">
        <f t="shared" si="4"/>
        <v>-87</v>
      </c>
      <c r="F40" s="1">
        <f t="shared" si="4"/>
        <v>23.877745940783193</v>
      </c>
      <c r="G40" s="1">
        <f t="shared" si="4"/>
        <v>-36.489392077605643</v>
      </c>
      <c r="H40" s="1">
        <f t="shared" si="4"/>
        <v>52.277066013761676</v>
      </c>
      <c r="I40" s="1">
        <f t="shared" si="4"/>
        <v>49.930340032246114</v>
      </c>
    </row>
    <row r="41" spans="1:9" x14ac:dyDescent="0.3">
      <c r="A41">
        <v>4.8000000000000001E-2</v>
      </c>
      <c r="B41" s="1">
        <f t="shared" si="1"/>
        <v>2.3027722577894778</v>
      </c>
      <c r="C41" s="1">
        <f t="shared" si="3"/>
        <v>0.54285714285714359</v>
      </c>
      <c r="D41" s="1">
        <f t="shared" si="3"/>
        <v>0.5819155432982851</v>
      </c>
      <c r="E41" s="1">
        <f t="shared" si="4"/>
        <v>-87</v>
      </c>
      <c r="F41" s="1">
        <f t="shared" si="4"/>
        <v>23.854961832061068</v>
      </c>
      <c r="G41" s="1">
        <f t="shared" si="4"/>
        <v>-36.419789056581777</v>
      </c>
      <c r="H41" s="1">
        <f t="shared" si="4"/>
        <v>52.127560672588423</v>
      </c>
      <c r="I41" s="1">
        <f t="shared" si="4"/>
        <v>49.740038809721767</v>
      </c>
    </row>
    <row r="42" spans="1:9" x14ac:dyDescent="0.3">
      <c r="A42">
        <v>4.9000000000000002E-2</v>
      </c>
      <c r="B42" s="1">
        <f t="shared" si="1"/>
        <v>2.0111043930825119</v>
      </c>
      <c r="C42" s="1">
        <f t="shared" si="3"/>
        <v>0.55714285714285783</v>
      </c>
      <c r="D42" s="1">
        <f t="shared" si="3"/>
        <v>0.59590538809386995</v>
      </c>
      <c r="E42" s="1">
        <f t="shared" si="4"/>
        <v>-87</v>
      </c>
      <c r="F42" s="1">
        <f t="shared" si="4"/>
        <v>23.832221163012395</v>
      </c>
      <c r="G42" s="1">
        <f t="shared" si="4"/>
        <v>-36.350384996015087</v>
      </c>
      <c r="H42" s="1">
        <f t="shared" si="4"/>
        <v>51.978624875140738</v>
      </c>
      <c r="I42" s="1">
        <f t="shared" si="4"/>
        <v>49.550643350944462</v>
      </c>
    </row>
    <row r="43" spans="1:9" x14ac:dyDescent="0.3">
      <c r="A43">
        <v>0.05</v>
      </c>
      <c r="B43" s="1">
        <f t="shared" si="1"/>
        <v>1.7207490706032829</v>
      </c>
      <c r="C43" s="1">
        <f t="shared" si="3"/>
        <v>0.57142857142857217</v>
      </c>
      <c r="D43" s="1">
        <f t="shared" si="3"/>
        <v>0.60983227682100982</v>
      </c>
      <c r="E43" s="1">
        <f t="shared" si="4"/>
        <v>-87</v>
      </c>
      <c r="F43" s="1">
        <f t="shared" si="4"/>
        <v>23.80952380952381</v>
      </c>
      <c r="G43" s="1">
        <f t="shared" si="4"/>
        <v>-36.281179138321995</v>
      </c>
      <c r="H43" s="1">
        <f t="shared" si="4"/>
        <v>51.830255911888557</v>
      </c>
      <c r="I43" s="1">
        <f t="shared" si="4"/>
        <v>49.362148487512918</v>
      </c>
    </row>
    <row r="44" spans="1:9" x14ac:dyDescent="0.3">
      <c r="A44">
        <v>5.0999999999999997E-2</v>
      </c>
      <c r="B44" s="1">
        <f t="shared" si="1"/>
        <v>1.431699092588552</v>
      </c>
      <c r="C44" s="1">
        <f t="shared" si="3"/>
        <v>0.58571428571428641</v>
      </c>
      <c r="D44" s="1">
        <f t="shared" si="3"/>
        <v>0.62369655472031149</v>
      </c>
      <c r="E44" s="1">
        <f t="shared" si="4"/>
        <v>-87</v>
      </c>
      <c r="F44" s="1">
        <f t="shared" si="4"/>
        <v>23.78686964795433</v>
      </c>
      <c r="G44" s="1">
        <f t="shared" si="4"/>
        <v>-36.21217072952134</v>
      </c>
      <c r="H44" s="1">
        <f t="shared" si="4"/>
        <v>51.682451088755478</v>
      </c>
      <c r="I44" s="1">
        <f t="shared" si="4"/>
        <v>49.174549085400074</v>
      </c>
    </row>
    <row r="45" spans="1:9" x14ac:dyDescent="0.3">
      <c r="A45">
        <v>5.1999999999999998E-2</v>
      </c>
      <c r="B45" s="1">
        <f t="shared" si="1"/>
        <v>1.1439473076270517</v>
      </c>
      <c r="C45" s="1">
        <f t="shared" si="3"/>
        <v>0.60000000000000075</v>
      </c>
      <c r="D45" s="1">
        <f t="shared" si="3"/>
        <v>0.63749856480911016</v>
      </c>
      <c r="E45" s="1">
        <f t="shared" si="4"/>
        <v>-87</v>
      </c>
      <c r="F45" s="1">
        <f t="shared" si="4"/>
        <v>23.764258555133079</v>
      </c>
      <c r="G45" s="1">
        <f t="shared" si="4"/>
        <v>-36.143359019213804</v>
      </c>
      <c r="H45" s="1">
        <f t="shared" si="4"/>
        <v>51.53520772701588</v>
      </c>
      <c r="I45" s="1">
        <f t="shared" si="4"/>
        <v>48.987840044691893</v>
      </c>
    </row>
    <row r="46" spans="1:9" x14ac:dyDescent="0.3">
      <c r="A46">
        <v>5.2999999999999999E-2</v>
      </c>
      <c r="B46" s="1">
        <f t="shared" si="1"/>
        <v>0.85748661031731643</v>
      </c>
      <c r="C46" s="1">
        <f t="shared" si="3"/>
        <v>0.61428571428571499</v>
      </c>
      <c r="D46" s="1">
        <f t="shared" si="3"/>
        <v>0.65123864789788144</v>
      </c>
      <c r="E46" s="1">
        <f t="shared" si="4"/>
        <v>-87</v>
      </c>
      <c r="F46" s="1">
        <f t="shared" si="4"/>
        <v>23.741690408357076</v>
      </c>
      <c r="G46" s="1">
        <f t="shared" si="4"/>
        <v>-36.074743260561561</v>
      </c>
      <c r="H46" s="1">
        <f t="shared" si="4"/>
        <v>51.388523163193113</v>
      </c>
      <c r="I46" s="1">
        <f t="shared" si="4"/>
        <v>48.802016299328692</v>
      </c>
    </row>
    <row r="47" spans="1:9" x14ac:dyDescent="0.3">
      <c r="A47">
        <v>5.3999999999999999E-2</v>
      </c>
      <c r="B47" s="1">
        <f t="shared" si="1"/>
        <v>0.57230994092753917</v>
      </c>
      <c r="C47" s="1">
        <f t="shared" si="3"/>
        <v>0.62857142857142934</v>
      </c>
      <c r="D47" s="1">
        <f t="shared" si="3"/>
        <v>0.66491714260655654</v>
      </c>
      <c r="E47" s="1">
        <f t="shared" si="4"/>
        <v>-87</v>
      </c>
      <c r="F47" s="1">
        <f t="shared" si="4"/>
        <v>23.719165085388994</v>
      </c>
      <c r="G47" s="1">
        <f t="shared" si="4"/>
        <v>-36.006322710267924</v>
      </c>
      <c r="H47" s="1">
        <f t="shared" si="4"/>
        <v>51.242394748958141</v>
      </c>
      <c r="I47" s="1">
        <f t="shared" si="4"/>
        <v>48.617072816848328</v>
      </c>
    </row>
    <row r="48" spans="1:9" x14ac:dyDescent="0.3">
      <c r="A48">
        <v>5.5E-2</v>
      </c>
      <c r="B48" s="1">
        <f t="shared" si="1"/>
        <v>0.28841028505911481</v>
      </c>
      <c r="C48" s="1">
        <f t="shared" si="3"/>
        <v>0.64285714285714368</v>
      </c>
      <c r="D48" s="1">
        <f t="shared" si="3"/>
        <v>0.67853438538066035</v>
      </c>
      <c r="E48" s="1">
        <f t="shared" si="4"/>
        <v>-87</v>
      </c>
      <c r="F48" s="1">
        <f t="shared" si="4"/>
        <v>23.696682464454977</v>
      </c>
      <c r="G48" s="1">
        <f t="shared" si="4"/>
        <v>-35.938096628557311</v>
      </c>
      <c r="H48" s="1">
        <f t="shared" si="4"/>
        <v>51.096819851029359</v>
      </c>
      <c r="I48" s="1">
        <f t="shared" si="4"/>
        <v>48.433004598132094</v>
      </c>
    </row>
    <row r="49" spans="1:9" x14ac:dyDescent="0.3">
      <c r="A49">
        <v>5.6000000000000001E-2</v>
      </c>
      <c r="B49" s="1">
        <f t="shared" si="1"/>
        <v>5.7806733121097409E-3</v>
      </c>
      <c r="C49" s="1">
        <f t="shared" si="3"/>
        <v>0.65714285714285803</v>
      </c>
      <c r="D49" s="1">
        <f t="shared" si="3"/>
        <v>0.69209071050735704</v>
      </c>
      <c r="E49" s="1">
        <f t="shared" si="4"/>
        <v>-87</v>
      </c>
      <c r="F49" s="1">
        <f t="shared" si="4"/>
        <v>23.674242424242422</v>
      </c>
      <c r="G49" s="1">
        <f t="shared" si="4"/>
        <v>-35.870064279155187</v>
      </c>
      <c r="H49" s="1">
        <f t="shared" si="4"/>
        <v>50.951795851072703</v>
      </c>
      <c r="I49" s="1">
        <f t="shared" si="4"/>
        <v>48.249806677152172</v>
      </c>
    </row>
    <row r="50" spans="1:9" x14ac:dyDescent="0.3">
      <c r="A50">
        <v>5.7000000000000002E-2</v>
      </c>
      <c r="B50" s="1">
        <f t="shared" si="1"/>
        <v>-0.27558581904560242</v>
      </c>
      <c r="C50" s="1">
        <f t="shared" si="3"/>
        <v>0.67142857142857226</v>
      </c>
      <c r="D50" s="1">
        <f t="shared" si="3"/>
        <v>0.70558645013132004</v>
      </c>
      <c r="E50" s="1">
        <f t="shared" si="4"/>
        <v>-87</v>
      </c>
      <c r="F50" s="1">
        <f t="shared" si="4"/>
        <v>23.651844843897827</v>
      </c>
      <c r="G50" s="1">
        <f t="shared" si="4"/>
        <v>-35.802224929268235</v>
      </c>
      <c r="H50" s="1">
        <f t="shared" si="4"/>
        <v>50.807320145602979</v>
      </c>
      <c r="I50" s="1">
        <f t="shared" si="4"/>
        <v>48.067474120721833</v>
      </c>
    </row>
    <row r="51" spans="1:9" x14ac:dyDescent="0.3">
      <c r="A51">
        <v>5.8000000000000003E-2</v>
      </c>
      <c r="B51" s="1">
        <f t="shared" si="1"/>
        <v>-0.55569607240732211</v>
      </c>
      <c r="C51" s="1">
        <f t="shared" si="3"/>
        <v>0.68571428571428661</v>
      </c>
      <c r="D51" s="1">
        <f t="shared" si="3"/>
        <v>0.71902193427051198</v>
      </c>
      <c r="E51" s="1">
        <f t="shared" si="4"/>
        <v>-87</v>
      </c>
      <c r="F51" s="1">
        <f t="shared" si="4"/>
        <v>23.629489603024574</v>
      </c>
      <c r="G51" s="1">
        <f t="shared" si="4"/>
        <v>-35.734577849564573</v>
      </c>
      <c r="H51" s="1">
        <f t="shared" si="4"/>
        <v>50.663390145885501</v>
      </c>
      <c r="I51" s="1">
        <f t="shared" si="4"/>
        <v>47.886002028247169</v>
      </c>
    </row>
    <row r="52" spans="1:9" x14ac:dyDescent="0.3">
      <c r="A52">
        <v>5.8999999999999997E-2</v>
      </c>
      <c r="B52" s="1">
        <f t="shared" si="1"/>
        <v>-0.83455692315309449</v>
      </c>
      <c r="C52" s="1">
        <f t="shared" si="3"/>
        <v>0.70000000000000084</v>
      </c>
      <c r="D52" s="1">
        <f t="shared" si="3"/>
        <v>0.73239749083179995</v>
      </c>
      <c r="E52" s="1">
        <f t="shared" si="4"/>
        <v>-87</v>
      </c>
      <c r="F52" s="1">
        <f t="shared" si="4"/>
        <v>23.607176581680832</v>
      </c>
      <c r="G52" s="1">
        <f t="shared" si="4"/>
        <v>-35.667122314154234</v>
      </c>
      <c r="H52" s="1">
        <f t="shared" si="4"/>
        <v>50.52000327783886</v>
      </c>
      <c r="I52" s="1">
        <f t="shared" si="4"/>
        <v>47.705385531481454</v>
      </c>
    </row>
    <row r="53" spans="1:9" x14ac:dyDescent="0.3">
      <c r="A53">
        <v>0.06</v>
      </c>
      <c r="B53" s="1">
        <f t="shared" si="1"/>
        <v>-1.1121751639729069</v>
      </c>
      <c r="C53" s="1">
        <f t="shared" si="3"/>
        <v>0.71428571428571519</v>
      </c>
      <c r="D53" s="1">
        <f t="shared" si="3"/>
        <v>0.74571344562645825</v>
      </c>
      <c r="E53" s="1">
        <f t="shared" si="4"/>
        <v>-87</v>
      </c>
      <c r="F53" s="1">
        <f t="shared" si="4"/>
        <v>23.584905660377359</v>
      </c>
      <c r="G53" s="1">
        <f t="shared" si="4"/>
        <v>-35.599857600569592</v>
      </c>
      <c r="H53" s="1">
        <f t="shared" si="4"/>
        <v>50.3771569819381</v>
      </c>
      <c r="I53" s="1">
        <f t="shared" si="4"/>
        <v>47.525619794281226</v>
      </c>
    </row>
    <row r="54" spans="1:9" x14ac:dyDescent="0.3">
      <c r="A54">
        <v>6.0999999999999999E-2</v>
      </c>
      <c r="B54" s="1">
        <f t="shared" si="1"/>
        <v>-1.3885575441871012</v>
      </c>
      <c r="C54" s="1">
        <f t="shared" si="3"/>
        <v>0.72857142857142942</v>
      </c>
      <c r="D54" s="1">
        <f t="shared" si="3"/>
        <v>0.75897012238553685</v>
      </c>
      <c r="E54" s="1">
        <f t="shared" si="4"/>
        <v>-87</v>
      </c>
      <c r="F54" s="1">
        <f t="shared" si="4"/>
        <v>23.562676720075402</v>
      </c>
      <c r="G54" s="1">
        <f t="shared" si="4"/>
        <v>-35.532782989746131</v>
      </c>
      <c r="H54" s="1">
        <f t="shared" si="4"/>
        <v>50.234848713118943</v>
      </c>
      <c r="I54" s="1">
        <f t="shared" si="4"/>
        <v>47.346700012364693</v>
      </c>
    </row>
    <row r="55" spans="1:9" x14ac:dyDescent="0.3">
      <c r="A55">
        <v>6.2E-2</v>
      </c>
      <c r="B55" s="1">
        <f t="shared" si="1"/>
        <v>-1.6637107700643199</v>
      </c>
      <c r="C55" s="1">
        <f t="shared" si="3"/>
        <v>0.74285714285714377</v>
      </c>
      <c r="D55" s="1">
        <f t="shared" si="3"/>
        <v>0.77216784277511141</v>
      </c>
      <c r="E55" s="1">
        <f t="shared" si="4"/>
        <v>-87</v>
      </c>
      <c r="F55" s="1">
        <f t="shared" si="4"/>
        <v>23.540489642184557</v>
      </c>
      <c r="G55" s="1">
        <f t="shared" si="4"/>
        <v>-35.465897766003096</v>
      </c>
      <c r="H55" s="1">
        <f t="shared" si="4"/>
        <v>50.09307594068234</v>
      </c>
      <c r="I55" s="1">
        <f t="shared" si="4"/>
        <v>47.168621413071882</v>
      </c>
    </row>
    <row r="56" spans="1:9" x14ac:dyDescent="0.3">
      <c r="A56">
        <v>6.3E-2</v>
      </c>
      <c r="B56" s="1">
        <f t="shared" si="1"/>
        <v>-1.9376415051364617</v>
      </c>
      <c r="C56" s="1">
        <f t="shared" si="3"/>
        <v>0.75714285714285812</v>
      </c>
      <c r="D56" s="1">
        <f t="shared" si="3"/>
        <v>0.78530692641139033</v>
      </c>
      <c r="E56" s="1">
        <f t="shared" si="4"/>
        <v>-87</v>
      </c>
      <c r="F56" s="1">
        <f t="shared" si="4"/>
        <v>23.518344308560678</v>
      </c>
      <c r="G56" s="1">
        <f t="shared" si="4"/>
        <v>-35.399201217024547</v>
      </c>
      <c r="H56" s="1">
        <f t="shared" si="4"/>
        <v>49.951836148200208</v>
      </c>
      <c r="I56" s="1">
        <f t="shared" si="4"/>
        <v>46.9913792551272</v>
      </c>
    </row>
    <row r="57" spans="1:9" x14ac:dyDescent="0.3">
      <c r="A57">
        <v>6.4000000000000001E-2</v>
      </c>
      <c r="B57" s="1">
        <f t="shared" si="1"/>
        <v>-2.2103563705115477</v>
      </c>
      <c r="C57" s="1">
        <f t="shared" si="3"/>
        <v>0.77142857142857246</v>
      </c>
      <c r="D57" s="1">
        <f t="shared" si="3"/>
        <v>0.7983876908757217</v>
      </c>
      <c r="E57" s="1">
        <f t="shared" si="4"/>
        <v>-87</v>
      </c>
      <c r="F57" s="1">
        <f t="shared" si="4"/>
        <v>23.496240601503757</v>
      </c>
      <c r="G57" s="1">
        <f t="shared" si="4"/>
        <v>-35.332692633840232</v>
      </c>
      <c r="H57" s="1">
        <f t="shared" si="4"/>
        <v>49.811126833421376</v>
      </c>
      <c r="I57" s="1">
        <f t="shared" si="4"/>
        <v>46.814968828403543</v>
      </c>
    </row>
    <row r="58" spans="1:9" x14ac:dyDescent="0.3">
      <c r="A58">
        <v>6.5000000000000002E-2</v>
      </c>
      <c r="B58" s="1">
        <f t="shared" si="1"/>
        <v>-2.4818619451832618</v>
      </c>
      <c r="C58" s="1">
        <f t="shared" si="3"/>
        <v>0.7857142857142867</v>
      </c>
      <c r="D58" s="1">
        <f t="shared" si="3"/>
        <v>0.8114104517294396</v>
      </c>
      <c r="E58" s="1">
        <f t="shared" si="4"/>
        <v>-87</v>
      </c>
      <c r="F58" s="1">
        <f t="shared" si="4"/>
        <v>23.474178403755868</v>
      </c>
      <c r="G58" s="1">
        <f t="shared" si="4"/>
        <v>-35.266371310806946</v>
      </c>
      <c r="H58" s="1">
        <f t="shared" si="4"/>
        <v>49.670945508178797</v>
      </c>
      <c r="I58" s="1">
        <f t="shared" si="4"/>
        <v>46.639385453689016</v>
      </c>
    </row>
    <row r="59" spans="1:9" x14ac:dyDescent="0.3">
      <c r="A59">
        <v>6.6000000000000003E-2</v>
      </c>
      <c r="B59" s="1">
        <f t="shared" si="1"/>
        <v>-2.7521647663389857</v>
      </c>
      <c r="C59" s="1">
        <f t="shared" si="3"/>
        <v>0.80000000000000104</v>
      </c>
      <c r="D59" s="1">
        <f t="shared" si="3"/>
        <v>0.82437552252863955</v>
      </c>
      <c r="E59" s="1">
        <f t="shared" si="4"/>
        <v>-87</v>
      </c>
      <c r="F59" s="1">
        <f t="shared" si="4"/>
        <v>23.45215759849906</v>
      </c>
      <c r="G59" s="1">
        <f t="shared" si="4"/>
        <v>-35.200236545589583</v>
      </c>
      <c r="H59" s="1">
        <f t="shared" si="4"/>
        <v>49.531289698296789</v>
      </c>
      <c r="I59" s="1">
        <f t="shared" si="4"/>
        <v>46.464624482454759</v>
      </c>
    </row>
    <row r="60" spans="1:9" x14ac:dyDescent="0.3">
      <c r="A60">
        <v>6.7000000000000004E-2</v>
      </c>
      <c r="B60" s="1">
        <f t="shared" si="1"/>
        <v>-3.0212713296640175</v>
      </c>
      <c r="C60" s="1">
        <f t="shared" si="3"/>
        <v>0.81428571428571539</v>
      </c>
      <c r="D60" s="1">
        <f t="shared" si="3"/>
        <v>0.83728321483877055</v>
      </c>
      <c r="E60" s="1">
        <f t="shared" si="4"/>
        <v>-87</v>
      </c>
      <c r="F60" s="1">
        <f t="shared" si="4"/>
        <v>23.430178069353328</v>
      </c>
      <c r="G60" s="1">
        <f t="shared" si="4"/>
        <v>-35.134287639142762</v>
      </c>
      <c r="H60" s="1">
        <f t="shared" si="4"/>
        <v>49.392156943499671</v>
      </c>
      <c r="I60" s="1">
        <f t="shared" si="4"/>
        <v>46.290681296625749</v>
      </c>
    </row>
    <row r="61" spans="1:9" x14ac:dyDescent="0.3">
      <c r="A61">
        <v>6.8000000000000005E-2</v>
      </c>
      <c r="B61" s="1">
        <f t="shared" si="1"/>
        <v>-3.2891880896446679</v>
      </c>
      <c r="C61" s="1">
        <f t="shared" si="3"/>
        <v>0.82857142857142974</v>
      </c>
      <c r="D61" s="1">
        <f t="shared" si="3"/>
        <v>0.85013383824917244</v>
      </c>
      <c r="E61" s="1">
        <f t="shared" si="4"/>
        <v>-87</v>
      </c>
      <c r="F61" s="1">
        <f t="shared" si="4"/>
        <v>23.40823970037453</v>
      </c>
      <c r="G61" s="1">
        <f t="shared" si="4"/>
        <v>-35.068523895692181</v>
      </c>
      <c r="H61" s="1">
        <f t="shared" si="4"/>
        <v>49.253544797320473</v>
      </c>
      <c r="I61" s="1">
        <f t="shared" si="4"/>
        <v>46.117551308352503</v>
      </c>
    </row>
    <row r="62" spans="1:9" x14ac:dyDescent="0.3">
      <c r="A62">
        <v>6.8999999999999895E-2</v>
      </c>
      <c r="B62" s="1">
        <f t="shared" si="1"/>
        <v>-3.5559214598675339</v>
      </c>
      <c r="C62" s="1">
        <f t="shared" si="3"/>
        <v>0.84285714285714242</v>
      </c>
      <c r="D62" s="1">
        <f t="shared" si="3"/>
        <v>0.86292770038743094</v>
      </c>
      <c r="E62" s="1">
        <f t="shared" si="4"/>
        <v>-87</v>
      </c>
      <c r="F62" s="1">
        <f t="shared" si="4"/>
        <v>23.386342376052387</v>
      </c>
      <c r="G62" s="1">
        <f t="shared" si="4"/>
        <v>-35.002944622716392</v>
      </c>
      <c r="H62" s="1">
        <f t="shared" si="4"/>
        <v>49.115450827010832</v>
      </c>
      <c r="I62" s="1">
        <f t="shared" si="4"/>
        <v>45.945229959785635</v>
      </c>
    </row>
    <row r="63" spans="1:9" x14ac:dyDescent="0.3">
      <c r="A63">
        <v>6.9999999999999896E-2</v>
      </c>
      <c r="B63" s="1">
        <f t="shared" si="1"/>
        <v>-3.8214778133173724</v>
      </c>
      <c r="C63" s="1">
        <f t="shared" si="3"/>
        <v>0.85714285714285676</v>
      </c>
      <c r="D63" s="1">
        <f t="shared" si="3"/>
        <v>0.87566510693366539</v>
      </c>
      <c r="E63" s="1">
        <f t="shared" si="4"/>
        <v>-87</v>
      </c>
      <c r="F63" s="1">
        <f t="shared" si="4"/>
        <v>23.364485981308416</v>
      </c>
      <c r="G63" s="1">
        <f t="shared" si="4"/>
        <v>-34.937549130928481</v>
      </c>
      <c r="H63" s="1">
        <f t="shared" si="4"/>
        <v>48.97787261345114</v>
      </c>
      <c r="I63" s="1">
        <f t="shared" si="4"/>
        <v>45.773712722851542</v>
      </c>
    </row>
    <row r="64" spans="1:9" x14ac:dyDescent="0.3">
      <c r="A64">
        <v>7.0999999999999994E-2</v>
      </c>
      <c r="B64" s="1">
        <f t="shared" si="1"/>
        <v>-4.0858634826720177</v>
      </c>
      <c r="C64" s="1">
        <f t="shared" si="3"/>
        <v>0.87142857142857244</v>
      </c>
      <c r="D64" s="1">
        <f t="shared" si="3"/>
        <v>0.88834636163467384</v>
      </c>
      <c r="E64" s="1">
        <f t="shared" si="4"/>
        <v>-87</v>
      </c>
      <c r="F64" s="1">
        <f t="shared" si="4"/>
        <v>23.342670401493933</v>
      </c>
      <c r="G64" s="1">
        <f t="shared" si="4"/>
        <v>-34.872336734257971</v>
      </c>
      <c r="H64" s="1">
        <f t="shared" si="4"/>
        <v>48.84080775106159</v>
      </c>
      <c r="I64" s="1">
        <f t="shared" si="4"/>
        <v>45.60299509903043</v>
      </c>
    </row>
    <row r="65" spans="1:9" x14ac:dyDescent="0.3">
      <c r="A65">
        <v>7.1999999999999897E-2</v>
      </c>
      <c r="B65" s="1">
        <f t="shared" si="1"/>
        <v>-4.3490847605946783</v>
      </c>
      <c r="C65" s="1">
        <f t="shared" si="3"/>
        <v>0.88571428571428534</v>
      </c>
      <c r="D65" s="1">
        <f t="shared" si="3"/>
        <v>0.9009717663179535</v>
      </c>
      <c r="E65" s="1">
        <f t="shared" si="4"/>
        <v>-87</v>
      </c>
      <c r="F65" s="1">
        <f t="shared" si="4"/>
        <v>23.320895522388064</v>
      </c>
      <c r="G65" s="1">
        <f t="shared" si="4"/>
        <v>-34.807306749832932</v>
      </c>
      <c r="H65" s="1">
        <f t="shared" si="4"/>
        <v>48.704253847714</v>
      </c>
      <c r="I65" s="1">
        <f t="shared" si="4"/>
        <v>45.433072619136198</v>
      </c>
    </row>
    <row r="66" spans="1:9" x14ac:dyDescent="0.3">
      <c r="A66">
        <v>7.2999999999999898E-2</v>
      </c>
      <c r="B66" s="1">
        <f t="shared" si="1"/>
        <v>-4.6111479000245623</v>
      </c>
      <c r="C66" s="1">
        <f t="shared" si="3"/>
        <v>0.8999999999999998</v>
      </c>
      <c r="D66" s="1">
        <f t="shared" si="3"/>
        <v>0.91354162090564073</v>
      </c>
      <c r="E66" s="1">
        <f t="shared" si="4"/>
        <v>-87</v>
      </c>
      <c r="F66" s="1">
        <f t="shared" si="4"/>
        <v>23.299161230195715</v>
      </c>
      <c r="G66" s="1">
        <f t="shared" si="4"/>
        <v>-34.742458497961927</v>
      </c>
      <c r="H66" s="1">
        <f t="shared" si="4"/>
        <v>48.568208524643893</v>
      </c>
      <c r="I66" s="1">
        <f t="shared" si="4"/>
        <v>45.263940843097757</v>
      </c>
    </row>
    <row r="67" spans="1:9" x14ac:dyDescent="0.3">
      <c r="A67">
        <v>7.3999999999999899E-2</v>
      </c>
      <c r="B67" s="1">
        <f t="shared" si="1"/>
        <v>-4.8720591144643564</v>
      </c>
      <c r="C67" s="1">
        <f t="shared" si="3"/>
        <v>0.91428571428571415</v>
      </c>
      <c r="D67" s="1">
        <f t="shared" si="3"/>
        <v>0.92605622342829952</v>
      </c>
      <c r="E67" s="1">
        <f t="shared" si="4"/>
        <v>-87</v>
      </c>
      <c r="F67" s="1">
        <f t="shared" si="4"/>
        <v>23.277467411545626</v>
      </c>
      <c r="G67" s="1">
        <f t="shared" si="4"/>
        <v>-34.677791302116397</v>
      </c>
      <c r="H67" s="1">
        <f t="shared" si="4"/>
        <v>48.432669416363687</v>
      </c>
      <c r="I67" s="1">
        <f t="shared" si="4"/>
        <v>45.095595359742731</v>
      </c>
    </row>
    <row r="68" spans="1:9" x14ac:dyDescent="0.3">
      <c r="A68">
        <v>7.49999999999999E-2</v>
      </c>
      <c r="B68" s="1">
        <f t="shared" ref="B68:B73" si="5">SUM(E68:I68)</f>
        <v>-5.1318245782658849</v>
      </c>
      <c r="C68" s="1">
        <f t="shared" si="3"/>
        <v>0.92857142857142838</v>
      </c>
      <c r="D68" s="1">
        <f t="shared" si="3"/>
        <v>0.93851587003862313</v>
      </c>
      <c r="E68" s="1">
        <f t="shared" si="4"/>
        <v>-87</v>
      </c>
      <c r="F68" s="1">
        <f t="shared" si="4"/>
        <v>23.255813953488374</v>
      </c>
      <c r="G68" s="1">
        <f t="shared" si="4"/>
        <v>-34.613304488912931</v>
      </c>
      <c r="H68" s="1">
        <f t="shared" si="4"/>
        <v>48.297634170576181</v>
      </c>
      <c r="I68" s="1">
        <f t="shared" si="4"/>
        <v>44.928031786582494</v>
      </c>
    </row>
    <row r="69" spans="1:9" x14ac:dyDescent="0.3">
      <c r="A69">
        <v>7.5999999999999901E-2</v>
      </c>
      <c r="B69" s="1">
        <f t="shared" si="5"/>
        <v>-5.39045042691302</v>
      </c>
      <c r="C69" s="1">
        <f t="shared" ref="C69:D73" si="6">(A69-A$3)/(A$73-A$3)</f>
        <v>0.94285714285714273</v>
      </c>
      <c r="D69" s="1">
        <f t="shared" si="6"/>
        <v>0.95092085502500456</v>
      </c>
      <c r="E69" s="1">
        <f t="shared" si="4"/>
        <v>-87</v>
      </c>
      <c r="F69" s="1">
        <f t="shared" si="4"/>
        <v>23.234200743494426</v>
      </c>
      <c r="G69" s="1">
        <f t="shared" si="4"/>
        <v>-34.548997388095806</v>
      </c>
      <c r="H69" s="1">
        <f t="shared" si="4"/>
        <v>48.163100448088962</v>
      </c>
      <c r="I69" s="1">
        <f t="shared" si="4"/>
        <v>44.761245769599405</v>
      </c>
    </row>
    <row r="70" spans="1:9" x14ac:dyDescent="0.3">
      <c r="A70">
        <v>7.6999999999999902E-2</v>
      </c>
      <c r="B70" s="1">
        <f t="shared" si="5"/>
        <v>-5.6479427573028431</v>
      </c>
      <c r="C70" s="1">
        <f t="shared" si="6"/>
        <v>0.95714285714285707</v>
      </c>
      <c r="D70" s="1">
        <f t="shared" si="6"/>
        <v>0.96327147082502163</v>
      </c>
      <c r="E70" s="1">
        <f t="shared" si="4"/>
        <v>-87</v>
      </c>
      <c r="F70" s="1">
        <f t="shared" si="4"/>
        <v>23.212627669452182</v>
      </c>
      <c r="G70" s="1">
        <f t="shared" si="4"/>
        <v>-34.484869332519487</v>
      </c>
      <c r="H70" s="1">
        <f t="shared" si="4"/>
        <v>48.029065922729096</v>
      </c>
      <c r="I70" s="1">
        <f t="shared" si="4"/>
        <v>44.595232983035366</v>
      </c>
    </row>
    <row r="71" spans="1:9" x14ac:dyDescent="0.3">
      <c r="A71">
        <v>7.7999999999999903E-2</v>
      </c>
      <c r="B71" s="1">
        <f t="shared" si="5"/>
        <v>-5.9043076280236946</v>
      </c>
      <c r="C71" s="1">
        <f t="shared" si="6"/>
        <v>0.97142857142857142</v>
      </c>
      <c r="D71" s="1">
        <f t="shared" si="6"/>
        <v>0.97556800803877397</v>
      </c>
      <c r="E71" s="1">
        <f t="shared" si="4"/>
        <v>-87</v>
      </c>
      <c r="F71" s="1">
        <f t="shared" si="4"/>
        <v>23.191094619666053</v>
      </c>
      <c r="G71" s="1">
        <f t="shared" si="4"/>
        <v>-34.420919658131439</v>
      </c>
      <c r="H71" s="1">
        <f t="shared" si="4"/>
        <v>47.895528281258962</v>
      </c>
      <c r="I71" s="1">
        <f t="shared" si="4"/>
        <v>44.429989129182722</v>
      </c>
    </row>
    <row r="72" spans="1:9" x14ac:dyDescent="0.3">
      <c r="A72">
        <v>7.8999999999999904E-2</v>
      </c>
      <c r="B72" s="1">
        <f t="shared" si="5"/>
        <v>-6.1595510596320295</v>
      </c>
      <c r="C72" s="1">
        <f t="shared" si="6"/>
        <v>0.98571428571428565</v>
      </c>
      <c r="D72" s="1">
        <f t="shared" si="6"/>
        <v>0.98781075544216246</v>
      </c>
      <c r="E72" s="1">
        <f t="shared" si="4"/>
        <v>-87</v>
      </c>
      <c r="F72" s="1">
        <f t="shared" si="4"/>
        <v>23.169601482854496</v>
      </c>
      <c r="G72" s="1">
        <f t="shared" si="4"/>
        <v>-34.357147703954773</v>
      </c>
      <c r="H72" s="1">
        <f t="shared" si="4"/>
        <v>47.762485223292082</v>
      </c>
      <c r="I72" s="1">
        <f t="shared" si="4"/>
        <v>44.265509938176166</v>
      </c>
    </row>
    <row r="73" spans="1:9" x14ac:dyDescent="0.3">
      <c r="A73">
        <v>7.9999999999999905E-2</v>
      </c>
      <c r="B73" s="1">
        <f t="shared" si="5"/>
        <v>-6.4136790349257566</v>
      </c>
      <c r="C73" s="1">
        <f t="shared" si="6"/>
        <v>1</v>
      </c>
      <c r="D73" s="1">
        <f t="shared" si="6"/>
        <v>1</v>
      </c>
      <c r="E73" s="1">
        <f t="shared" si="4"/>
        <v>-87</v>
      </c>
      <c r="F73" s="1">
        <f t="shared" si="4"/>
        <v>23.148148148148152</v>
      </c>
      <c r="G73" s="1">
        <f t="shared" si="4"/>
        <v>-34.29355281207134</v>
      </c>
      <c r="H73" s="1">
        <f t="shared" si="4"/>
        <v>47.629934461210198</v>
      </c>
      <c r="I73" s="1">
        <f t="shared" si="4"/>
        <v>44.101791167787233</v>
      </c>
    </row>
    <row r="75" spans="1:9" x14ac:dyDescent="0.3">
      <c r="A75">
        <v>0</v>
      </c>
      <c r="B75" s="1">
        <f>SUM(E75:I75)</f>
        <v>18</v>
      </c>
      <c r="C75" s="1">
        <f t="shared" ref="C75" si="7">(A75-A$3)/(A$73-A$3)</f>
        <v>-0.14285714285714304</v>
      </c>
      <c r="D75" s="1">
        <f t="shared" ref="D75" si="8">(B75-B$3)/(B$73-B$3)</f>
        <v>-0.17100175204758561</v>
      </c>
      <c r="E75" s="1">
        <f>E$2/POWER(1+$A75,E$1)</f>
        <v>-87</v>
      </c>
      <c r="F75" s="1">
        <f>F$2/POWER(1+$A75,F$1)</f>
        <v>25</v>
      </c>
      <c r="G75" s="1">
        <f>G$2/POWER(1+$A75,G$1)</f>
        <v>-40</v>
      </c>
      <c r="H75" s="1">
        <f>H$2/POWER(1+$A75,H$1)</f>
        <v>60</v>
      </c>
      <c r="I75" s="1">
        <f>I$2/POWER(1+$A75,I$1)</f>
        <v>60</v>
      </c>
    </row>
    <row r="116" spans="1:7" x14ac:dyDescent="0.3">
      <c r="B116">
        <f>14.43/18</f>
        <v>0.80166666666666664</v>
      </c>
      <c r="C116">
        <f>POWER(B116,1/0.01)</f>
        <v>2.5083180248589385E-10</v>
      </c>
    </row>
    <row r="119" spans="1:7" x14ac:dyDescent="0.3">
      <c r="A119">
        <v>18</v>
      </c>
      <c r="B119">
        <v>0</v>
      </c>
    </row>
    <row r="120" spans="1:7" x14ac:dyDescent="0.3">
      <c r="A120">
        <v>14.43</v>
      </c>
      <c r="B120">
        <v>0.01</v>
      </c>
      <c r="C120">
        <f>A120/18</f>
        <v>0.80166666666666664</v>
      </c>
      <c r="D120">
        <f>POWER(C120,1/B120)</f>
        <v>2.5083180248589385E-10</v>
      </c>
      <c r="F120">
        <f>A120-A119</f>
        <v>-3.5700000000000003</v>
      </c>
    </row>
    <row r="121" spans="1:7" x14ac:dyDescent="0.3">
      <c r="A121">
        <v>11.03</v>
      </c>
      <c r="B121">
        <v>0.02</v>
      </c>
      <c r="C121">
        <f>A121/18</f>
        <v>0.61277777777777775</v>
      </c>
      <c r="D121">
        <f>POWER(C121,1/B121)</f>
        <v>2.3181971461221002E-11</v>
      </c>
      <c r="F121">
        <f t="shared" ref="F121:F122" si="9">A121-A120</f>
        <v>-3.4000000000000004</v>
      </c>
      <c r="G121">
        <f>F121/F120</f>
        <v>0.95238095238095244</v>
      </c>
    </row>
    <row r="122" spans="1:7" x14ac:dyDescent="0.3">
      <c r="A122">
        <v>7.79</v>
      </c>
      <c r="B122">
        <v>0.03</v>
      </c>
      <c r="C122">
        <f>A122/18</f>
        <v>0.43277777777777776</v>
      </c>
      <c r="D122">
        <f>POWER(C122,1/B122)</f>
        <v>7.5075532103229122E-13</v>
      </c>
      <c r="F122">
        <f t="shared" si="9"/>
        <v>-3.2399999999999993</v>
      </c>
      <c r="G122">
        <f>F122/F121</f>
        <v>0.95294117647058796</v>
      </c>
    </row>
    <row r="124" spans="1:7" x14ac:dyDescent="0.3">
      <c r="A124">
        <v>0.01</v>
      </c>
      <c r="B124">
        <v>14.43</v>
      </c>
      <c r="C124">
        <f>A124/0.056</f>
        <v>0.17857142857142858</v>
      </c>
      <c r="D124">
        <f>POWER(C124,1/B124)</f>
        <v>0.88746353605547279</v>
      </c>
    </row>
    <row r="125" spans="1:7" x14ac:dyDescent="0.3">
      <c r="A125">
        <v>0.02</v>
      </c>
      <c r="B125">
        <v>11.03</v>
      </c>
      <c r="C125">
        <f>A125/0.056</f>
        <v>0.35714285714285715</v>
      </c>
      <c r="D125">
        <f>POWER(C125,1/B125)</f>
        <v>0.91087720524650306</v>
      </c>
    </row>
    <row r="126" spans="1:7" x14ac:dyDescent="0.3">
      <c r="A126">
        <v>0.03</v>
      </c>
      <c r="B126">
        <v>7.79</v>
      </c>
      <c r="C126">
        <f>A126/0.056</f>
        <v>0.5357142857142857</v>
      </c>
      <c r="D126">
        <f>POWER(C126,1/B126)</f>
        <v>0.92300326752301687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M7" sqref="M7"/>
    </sheetView>
  </sheetViews>
  <sheetFormatPr defaultRowHeight="14.4" x14ac:dyDescent="0.3"/>
  <cols>
    <col min="3" max="7" width="8.88671875" style="4"/>
    <col min="8" max="11" width="8.88671875" style="2"/>
  </cols>
  <sheetData>
    <row r="1" spans="1:11" x14ac:dyDescent="0.3">
      <c r="A1" t="s">
        <v>0</v>
      </c>
      <c r="C1" s="4">
        <v>0</v>
      </c>
      <c r="D1" s="4">
        <v>1</v>
      </c>
      <c r="E1" s="4">
        <v>2</v>
      </c>
      <c r="F1" s="4">
        <v>3</v>
      </c>
      <c r="G1" s="4">
        <v>4</v>
      </c>
    </row>
    <row r="2" spans="1:11" x14ac:dyDescent="0.3">
      <c r="A2" t="s">
        <v>1</v>
      </c>
      <c r="C2" s="4">
        <v>-87</v>
      </c>
      <c r="D2" s="4">
        <v>25</v>
      </c>
      <c r="E2" s="4">
        <v>-40</v>
      </c>
      <c r="F2" s="4">
        <v>60</v>
      </c>
      <c r="G2" s="4">
        <v>60</v>
      </c>
    </row>
    <row r="3" spans="1:11" x14ac:dyDescent="0.3">
      <c r="A3">
        <v>0</v>
      </c>
      <c r="B3" s="1">
        <f>SUM(C3:G3)</f>
        <v>18</v>
      </c>
      <c r="C3" s="5">
        <f>C$2/POWER(1+$A3,C$1)</f>
        <v>-87</v>
      </c>
      <c r="D3" s="5">
        <f>D$2/POWER(1+$A3,D$1)</f>
        <v>25</v>
      </c>
      <c r="E3" s="5">
        <f>E$2/POWER(1+$A3,E$1)</f>
        <v>-40</v>
      </c>
      <c r="F3" s="5">
        <f>F$2/POWER(1+$A3,F$1)</f>
        <v>60</v>
      </c>
      <c r="G3" s="5">
        <f>G$2/POWER(1+$A3,G$1)</f>
        <v>60</v>
      </c>
    </row>
    <row r="4" spans="1:11" x14ac:dyDescent="0.3">
      <c r="A4">
        <v>0.01</v>
      </c>
      <c r="B4" s="1">
        <f t="shared" ref="B4:B67" si="0">SUM(C4:G4)</f>
        <v>14.434862815875562</v>
      </c>
      <c r="C4" s="5">
        <f t="shared" ref="C4:G35" si="1">C$2/POWER(1+$A4,C$1)</f>
        <v>-87</v>
      </c>
      <c r="D4" s="5">
        <f t="shared" si="1"/>
        <v>24.752475247524753</v>
      </c>
      <c r="E4" s="5">
        <f t="shared" si="1"/>
        <v>-39.211841976276837</v>
      </c>
      <c r="F4" s="5">
        <f t="shared" si="1"/>
        <v>58.235408875658671</v>
      </c>
      <c r="G4" s="5">
        <f t="shared" si="1"/>
        <v>57.658820668968978</v>
      </c>
      <c r="I4" s="3">
        <f>B4-B3</f>
        <v>-3.5651371841244384</v>
      </c>
    </row>
    <row r="5" spans="1:11" x14ac:dyDescent="0.3">
      <c r="A5">
        <v>0.02</v>
      </c>
      <c r="B5" s="1">
        <f t="shared" si="0"/>
        <v>11.03311830646274</v>
      </c>
      <c r="C5" s="5">
        <f t="shared" si="1"/>
        <v>-87</v>
      </c>
      <c r="D5" s="5">
        <f t="shared" si="1"/>
        <v>24.509803921568626</v>
      </c>
      <c r="E5" s="5">
        <f t="shared" si="1"/>
        <v>-38.446751249519416</v>
      </c>
      <c r="F5" s="5">
        <f t="shared" si="1"/>
        <v>56.539340072822675</v>
      </c>
      <c r="G5" s="5">
        <f t="shared" si="1"/>
        <v>55.430725561590855</v>
      </c>
      <c r="I5" s="3">
        <f t="shared" ref="I5:I13" si="2">B5-B4</f>
        <v>-3.401744509412822</v>
      </c>
      <c r="J5" s="2">
        <f>I5/I4</f>
        <v>0.95416931627786883</v>
      </c>
    </row>
    <row r="6" spans="1:11" x14ac:dyDescent="0.3">
      <c r="A6">
        <v>0.03</v>
      </c>
      <c r="B6" s="1">
        <f t="shared" si="0"/>
        <v>7.7857307309749046</v>
      </c>
      <c r="C6" s="5">
        <f t="shared" si="1"/>
        <v>-87</v>
      </c>
      <c r="D6" s="5">
        <f t="shared" si="1"/>
        <v>24.271844660194173</v>
      </c>
      <c r="E6" s="5">
        <f t="shared" si="1"/>
        <v>-37.703836365350178</v>
      </c>
      <c r="F6" s="5">
        <f t="shared" si="1"/>
        <v>54.908499561189572</v>
      </c>
      <c r="G6" s="5">
        <f t="shared" si="1"/>
        <v>53.309222874941341</v>
      </c>
      <c r="I6" s="3">
        <f t="shared" si="2"/>
        <v>-3.247387575487835</v>
      </c>
      <c r="J6" s="2">
        <f t="shared" ref="J6:J13" si="3">I6/I5</f>
        <v>0.95462418370989577</v>
      </c>
      <c r="K6" s="2">
        <f>J6-J5</f>
        <v>4.5486743202693969E-4</v>
      </c>
    </row>
    <row r="7" spans="1:11" x14ac:dyDescent="0.3">
      <c r="A7">
        <v>0.04</v>
      </c>
      <c r="B7" s="1">
        <f t="shared" si="0"/>
        <v>4.6842459997899013</v>
      </c>
      <c r="C7" s="5">
        <f t="shared" si="1"/>
        <v>-87</v>
      </c>
      <c r="D7" s="5">
        <f t="shared" si="1"/>
        <v>24.038461538461537</v>
      </c>
      <c r="E7" s="5">
        <f t="shared" si="1"/>
        <v>-36.982248520710058</v>
      </c>
      <c r="F7" s="5">
        <f t="shared" si="1"/>
        <v>53.339781520254888</v>
      </c>
      <c r="G7" s="5">
        <f t="shared" si="1"/>
        <v>51.288251461783538</v>
      </c>
      <c r="I7" s="3">
        <f t="shared" si="2"/>
        <v>-3.1014847311850033</v>
      </c>
      <c r="J7" s="2">
        <f t="shared" si="3"/>
        <v>0.95507070193772192</v>
      </c>
      <c r="K7" s="2">
        <f t="shared" ref="K7:K13" si="4">J7-J6</f>
        <v>4.4651822782615369E-4</v>
      </c>
    </row>
    <row r="8" spans="1:11" x14ac:dyDescent="0.3">
      <c r="A8">
        <v>0.05</v>
      </c>
      <c r="B8" s="1">
        <f t="shared" si="0"/>
        <v>1.7207490706032829</v>
      </c>
      <c r="C8" s="5">
        <f t="shared" si="1"/>
        <v>-87</v>
      </c>
      <c r="D8" s="5">
        <f t="shared" si="1"/>
        <v>23.80952380952381</v>
      </c>
      <c r="E8" s="5">
        <f t="shared" si="1"/>
        <v>-36.281179138321995</v>
      </c>
      <c r="F8" s="5">
        <f t="shared" si="1"/>
        <v>51.830255911888557</v>
      </c>
      <c r="G8" s="5">
        <f t="shared" si="1"/>
        <v>49.362148487512918</v>
      </c>
      <c r="I8" s="3">
        <f t="shared" si="2"/>
        <v>-2.9634969291866184</v>
      </c>
      <c r="J8" s="2">
        <f t="shared" si="3"/>
        <v>0.95550911451830267</v>
      </c>
      <c r="K8" s="2">
        <f t="shared" si="4"/>
        <v>4.3841258058074928E-4</v>
      </c>
    </row>
    <row r="9" spans="1:11" x14ac:dyDescent="0.3">
      <c r="A9">
        <v>0.06</v>
      </c>
      <c r="B9" s="1">
        <f t="shared" si="0"/>
        <v>-1.1121751639729069</v>
      </c>
      <c r="C9" s="5">
        <f t="shared" si="1"/>
        <v>-87</v>
      </c>
      <c r="D9" s="5">
        <f t="shared" si="1"/>
        <v>23.584905660377359</v>
      </c>
      <c r="E9" s="5">
        <f t="shared" si="1"/>
        <v>-35.599857600569592</v>
      </c>
      <c r="F9" s="5">
        <f t="shared" si="1"/>
        <v>50.3771569819381</v>
      </c>
      <c r="G9" s="5">
        <f t="shared" si="1"/>
        <v>47.525619794281226</v>
      </c>
      <c r="I9" s="3">
        <f t="shared" si="2"/>
        <v>-2.8329242345761898</v>
      </c>
      <c r="J9" s="2">
        <f t="shared" si="3"/>
        <v>0.95593965584223961</v>
      </c>
      <c r="K9" s="2">
        <f t="shared" si="4"/>
        <v>4.3054132393693934E-4</v>
      </c>
    </row>
    <row r="10" spans="1:11" x14ac:dyDescent="0.3">
      <c r="A10">
        <v>7.0000000000000007E-2</v>
      </c>
      <c r="B10" s="1">
        <f t="shared" si="0"/>
        <v>-3.8214778133174221</v>
      </c>
      <c r="C10" s="5">
        <f t="shared" si="1"/>
        <v>-87</v>
      </c>
      <c r="D10" s="5">
        <f t="shared" si="1"/>
        <v>23.364485981308409</v>
      </c>
      <c r="E10" s="5">
        <f t="shared" si="1"/>
        <v>-34.937549130928467</v>
      </c>
      <c r="F10" s="5">
        <f t="shared" si="1"/>
        <v>48.977872613451119</v>
      </c>
      <c r="G10" s="5">
        <f t="shared" si="1"/>
        <v>45.773712722851513</v>
      </c>
      <c r="I10" s="3">
        <f t="shared" si="2"/>
        <v>-2.7093026493445151</v>
      </c>
      <c r="J10" s="2">
        <f t="shared" si="3"/>
        <v>0.95636255155614192</v>
      </c>
      <c r="K10" s="2">
        <f t="shared" si="4"/>
        <v>4.2289571390230485E-4</v>
      </c>
    </row>
    <row r="11" spans="1:11" x14ac:dyDescent="0.3">
      <c r="A11">
        <v>0.08</v>
      </c>
      <c r="B11" s="1">
        <f t="shared" si="0"/>
        <v>-6.4136790349258135</v>
      </c>
      <c r="C11" s="5">
        <f t="shared" si="1"/>
        <v>-87</v>
      </c>
      <c r="D11" s="5">
        <f t="shared" si="1"/>
        <v>23.148148148148145</v>
      </c>
      <c r="E11" s="5">
        <f t="shared" si="1"/>
        <v>-34.293552812071326</v>
      </c>
      <c r="F11" s="5">
        <f t="shared" si="1"/>
        <v>47.629934461210176</v>
      </c>
      <c r="G11" s="5">
        <f t="shared" si="1"/>
        <v>44.101791167787198</v>
      </c>
      <c r="I11" s="3">
        <f t="shared" si="2"/>
        <v>-2.5922012216083914</v>
      </c>
      <c r="J11" s="2">
        <f t="shared" si="3"/>
        <v>0.95677801896201775</v>
      </c>
      <c r="K11" s="2">
        <f t="shared" si="4"/>
        <v>4.1546740587583564E-4</v>
      </c>
    </row>
    <row r="12" spans="1:11" x14ac:dyDescent="0.3">
      <c r="A12">
        <v>0.09</v>
      </c>
      <c r="B12" s="1">
        <f t="shared" si="0"/>
        <v>-8.894898446572995</v>
      </c>
      <c r="C12" s="5">
        <f t="shared" si="1"/>
        <v>-87</v>
      </c>
      <c r="D12" s="5">
        <f t="shared" si="1"/>
        <v>22.935779816513758</v>
      </c>
      <c r="E12" s="5">
        <f t="shared" si="1"/>
        <v>-33.667199730662396</v>
      </c>
      <c r="F12" s="5">
        <f t="shared" si="1"/>
        <v>46.331008803663849</v>
      </c>
      <c r="G12" s="5">
        <f t="shared" si="1"/>
        <v>42.505512663911787</v>
      </c>
      <c r="I12" s="3">
        <f t="shared" si="2"/>
        <v>-2.4812194116471815</v>
      </c>
      <c r="J12" s="2">
        <f t="shared" si="3"/>
        <v>0.95718626739464741</v>
      </c>
      <c r="K12" s="2">
        <f t="shared" si="4"/>
        <v>4.0824843262965427E-4</v>
      </c>
    </row>
    <row r="13" spans="1:11" x14ac:dyDescent="0.3">
      <c r="A13">
        <v>0.1</v>
      </c>
      <c r="B13" s="1">
        <f t="shared" si="0"/>
        <v>-11.270883136397813</v>
      </c>
      <c r="C13" s="5">
        <f t="shared" si="1"/>
        <v>-87</v>
      </c>
      <c r="D13" s="5">
        <f t="shared" si="1"/>
        <v>22.727272727272727</v>
      </c>
      <c r="E13" s="5">
        <f t="shared" si="1"/>
        <v>-33.057851239669418</v>
      </c>
      <c r="F13" s="5">
        <f t="shared" si="1"/>
        <v>45.078888054094655</v>
      </c>
      <c r="G13" s="5">
        <f t="shared" si="1"/>
        <v>40.98080732190423</v>
      </c>
      <c r="I13" s="3">
        <f t="shared" si="2"/>
        <v>-2.3759846898248185</v>
      </c>
      <c r="J13" s="2">
        <f t="shared" si="3"/>
        <v>0.95758749857897418</v>
      </c>
      <c r="K13" s="2">
        <f t="shared" si="4"/>
        <v>4.0123118432677796E-4</v>
      </c>
    </row>
    <row r="14" spans="1:11" x14ac:dyDescent="0.3">
      <c r="B14" s="1"/>
      <c r="C14" s="5"/>
      <c r="D14" s="5"/>
      <c r="E14" s="5"/>
      <c r="F14" s="5"/>
      <c r="G14" s="5"/>
    </row>
    <row r="15" spans="1:11" x14ac:dyDescent="0.3">
      <c r="B15" s="1"/>
      <c r="C15" s="5"/>
      <c r="D15" s="5"/>
      <c r="E15" s="5"/>
      <c r="F15" s="5"/>
      <c r="G15" s="5"/>
    </row>
    <row r="16" spans="1:11" x14ac:dyDescent="0.3">
      <c r="B16" s="1"/>
      <c r="C16" s="5"/>
      <c r="D16" s="5"/>
      <c r="E16" s="5"/>
      <c r="F16" s="5"/>
      <c r="G16" s="5"/>
    </row>
    <row r="17" spans="2:7" x14ac:dyDescent="0.3">
      <c r="B17" s="1"/>
      <c r="C17" s="5"/>
      <c r="D17" s="5"/>
      <c r="E17" s="5"/>
      <c r="F17" s="5"/>
      <c r="G17" s="5"/>
    </row>
    <row r="18" spans="2:7" x14ac:dyDescent="0.3">
      <c r="B18" s="1"/>
      <c r="C18" s="5"/>
      <c r="D18" s="5"/>
      <c r="E18" s="5"/>
      <c r="F18" s="5"/>
      <c r="G18" s="5"/>
    </row>
    <row r="19" spans="2:7" x14ac:dyDescent="0.3">
      <c r="B19" s="1"/>
      <c r="C19" s="5"/>
      <c r="D19" s="5"/>
      <c r="E19" s="5"/>
      <c r="F19" s="5"/>
      <c r="G19" s="5"/>
    </row>
    <row r="20" spans="2:7" x14ac:dyDescent="0.3">
      <c r="B20" s="1"/>
      <c r="C20" s="5"/>
      <c r="D20" s="5"/>
      <c r="E20" s="5"/>
      <c r="F20" s="5"/>
      <c r="G20" s="5"/>
    </row>
    <row r="21" spans="2:7" x14ac:dyDescent="0.3">
      <c r="B21" s="1"/>
      <c r="C21" s="5"/>
      <c r="D21" s="5"/>
      <c r="E21" s="5"/>
      <c r="F21" s="5"/>
      <c r="G21" s="5"/>
    </row>
    <row r="22" spans="2:7" x14ac:dyDescent="0.3">
      <c r="B22" s="1"/>
      <c r="C22" s="5"/>
      <c r="D22" s="5"/>
      <c r="E22" s="5"/>
      <c r="F22" s="5"/>
      <c r="G22" s="5"/>
    </row>
    <row r="23" spans="2:7" x14ac:dyDescent="0.3">
      <c r="B23" s="1"/>
      <c r="C23" s="5"/>
      <c r="D23" s="5"/>
      <c r="E23" s="5"/>
      <c r="F23" s="5"/>
      <c r="G23" s="5"/>
    </row>
    <row r="24" spans="2:7" x14ac:dyDescent="0.3">
      <c r="B24" s="1"/>
      <c r="C24" s="5"/>
      <c r="D24" s="5"/>
      <c r="E24" s="5"/>
      <c r="F24" s="5"/>
      <c r="G24" s="5"/>
    </row>
    <row r="25" spans="2:7" x14ac:dyDescent="0.3">
      <c r="B25" s="1"/>
      <c r="C25" s="5"/>
      <c r="D25" s="5"/>
      <c r="E25" s="5"/>
      <c r="F25" s="5"/>
      <c r="G25" s="5"/>
    </row>
    <row r="26" spans="2:7" x14ac:dyDescent="0.3">
      <c r="B26" s="1"/>
      <c r="C26" s="5"/>
      <c r="D26" s="5"/>
      <c r="E26" s="5"/>
      <c r="F26" s="5"/>
      <c r="G26" s="5"/>
    </row>
    <row r="27" spans="2:7" x14ac:dyDescent="0.3">
      <c r="B27" s="1"/>
      <c r="C27" s="5"/>
      <c r="D27" s="5"/>
      <c r="E27" s="5"/>
      <c r="F27" s="5"/>
      <c r="G27" s="5"/>
    </row>
    <row r="28" spans="2:7" x14ac:dyDescent="0.3">
      <c r="B28" s="1"/>
      <c r="C28" s="5"/>
      <c r="D28" s="5"/>
      <c r="E28" s="5"/>
      <c r="F28" s="5"/>
      <c r="G28" s="5"/>
    </row>
    <row r="29" spans="2:7" x14ac:dyDescent="0.3">
      <c r="B29" s="1"/>
      <c r="C29" s="5"/>
      <c r="D29" s="5"/>
      <c r="E29" s="5"/>
      <c r="F29" s="5"/>
      <c r="G29" s="5"/>
    </row>
    <row r="30" spans="2:7" x14ac:dyDescent="0.3">
      <c r="B30" s="1"/>
      <c r="C30" s="5"/>
      <c r="D30" s="5"/>
      <c r="E30" s="5"/>
      <c r="F30" s="5"/>
      <c r="G30" s="5"/>
    </row>
    <row r="31" spans="2:7" x14ac:dyDescent="0.3">
      <c r="B31" s="1"/>
      <c r="C31" s="5"/>
      <c r="D31" s="5"/>
      <c r="E31" s="5"/>
      <c r="F31" s="5"/>
      <c r="G31" s="5"/>
    </row>
    <row r="32" spans="2:7" x14ac:dyDescent="0.3">
      <c r="B32" s="1"/>
      <c r="C32" s="5"/>
      <c r="D32" s="5"/>
      <c r="E32" s="5"/>
      <c r="F32" s="5"/>
      <c r="G32" s="5"/>
    </row>
    <row r="33" spans="2:7" x14ac:dyDescent="0.3">
      <c r="B33" s="1"/>
      <c r="C33" s="5"/>
      <c r="D33" s="5"/>
      <c r="E33" s="5"/>
      <c r="F33" s="5"/>
      <c r="G33" s="5"/>
    </row>
    <row r="34" spans="2:7" x14ac:dyDescent="0.3">
      <c r="B34" s="1"/>
      <c r="C34" s="5"/>
      <c r="D34" s="5"/>
      <c r="E34" s="5"/>
      <c r="F34" s="5"/>
      <c r="G34" s="5"/>
    </row>
    <row r="35" spans="2:7" x14ac:dyDescent="0.3">
      <c r="B35" s="1"/>
      <c r="C35" s="5"/>
      <c r="D35" s="5"/>
      <c r="E35" s="5"/>
      <c r="F35" s="5"/>
      <c r="G35" s="5"/>
    </row>
    <row r="36" spans="2:7" x14ac:dyDescent="0.3">
      <c r="B36" s="1"/>
      <c r="C36" s="5"/>
      <c r="D36" s="5"/>
      <c r="E36" s="5"/>
      <c r="F36" s="5"/>
      <c r="G36" s="5"/>
    </row>
    <row r="37" spans="2:7" x14ac:dyDescent="0.3">
      <c r="B37" s="1"/>
      <c r="C37" s="5"/>
      <c r="D37" s="5"/>
      <c r="E37" s="5"/>
      <c r="F37" s="5"/>
      <c r="G37" s="5"/>
    </row>
    <row r="38" spans="2:7" x14ac:dyDescent="0.3">
      <c r="B38" s="1"/>
      <c r="C38" s="5"/>
      <c r="D38" s="5"/>
      <c r="E38" s="5"/>
      <c r="F38" s="5"/>
      <c r="G38" s="5"/>
    </row>
    <row r="39" spans="2:7" x14ac:dyDescent="0.3">
      <c r="B39" s="1"/>
      <c r="C39" s="5"/>
      <c r="D39" s="5"/>
      <c r="E39" s="5"/>
      <c r="F39" s="5"/>
      <c r="G39" s="5"/>
    </row>
    <row r="40" spans="2:7" x14ac:dyDescent="0.3">
      <c r="B40" s="1"/>
      <c r="C40" s="5"/>
      <c r="D40" s="5"/>
      <c r="E40" s="5"/>
      <c r="F40" s="5"/>
      <c r="G40" s="5"/>
    </row>
    <row r="41" spans="2:7" x14ac:dyDescent="0.3">
      <c r="B41" s="1"/>
      <c r="C41" s="5"/>
      <c r="D41" s="5"/>
      <c r="E41" s="5"/>
      <c r="F41" s="5"/>
      <c r="G41" s="5"/>
    </row>
    <row r="42" spans="2:7" x14ac:dyDescent="0.3">
      <c r="B42" s="1"/>
      <c r="C42" s="5"/>
      <c r="D42" s="5"/>
      <c r="E42" s="5"/>
      <c r="F42" s="5"/>
      <c r="G42" s="5"/>
    </row>
    <row r="43" spans="2:7" x14ac:dyDescent="0.3">
      <c r="B43" s="1"/>
      <c r="C43" s="5"/>
      <c r="D43" s="5"/>
      <c r="E43" s="5"/>
      <c r="F43" s="5"/>
      <c r="G43" s="5"/>
    </row>
    <row r="44" spans="2:7" x14ac:dyDescent="0.3">
      <c r="B44" s="1"/>
      <c r="C44" s="5"/>
      <c r="D44" s="5"/>
      <c r="E44" s="5"/>
      <c r="F44" s="5"/>
      <c r="G44" s="5"/>
    </row>
    <row r="45" spans="2:7" x14ac:dyDescent="0.3">
      <c r="B45" s="1"/>
      <c r="C45" s="5"/>
      <c r="D45" s="5"/>
      <c r="E45" s="5"/>
      <c r="F45" s="5"/>
      <c r="G45" s="5"/>
    </row>
    <row r="46" spans="2:7" x14ac:dyDescent="0.3">
      <c r="B46" s="1"/>
      <c r="C46" s="5"/>
      <c r="D46" s="5"/>
      <c r="E46" s="5"/>
      <c r="F46" s="5"/>
      <c r="G46" s="5"/>
    </row>
    <row r="47" spans="2:7" x14ac:dyDescent="0.3">
      <c r="B47" s="1"/>
      <c r="C47" s="5"/>
      <c r="D47" s="5"/>
      <c r="E47" s="5"/>
      <c r="F47" s="5"/>
      <c r="G47" s="5"/>
    </row>
    <row r="48" spans="2:7" x14ac:dyDescent="0.3">
      <c r="B48" s="1"/>
      <c r="C48" s="5"/>
      <c r="D48" s="5"/>
      <c r="E48" s="5"/>
      <c r="F48" s="5"/>
      <c r="G48" s="5"/>
    </row>
    <row r="49" spans="2:7" x14ac:dyDescent="0.3">
      <c r="B49" s="1"/>
      <c r="C49" s="5"/>
      <c r="D49" s="5"/>
      <c r="E49" s="5"/>
      <c r="F49" s="5"/>
      <c r="G49" s="5"/>
    </row>
    <row r="50" spans="2:7" x14ac:dyDescent="0.3">
      <c r="B50" s="1"/>
      <c r="C50" s="5"/>
      <c r="D50" s="5"/>
      <c r="E50" s="5"/>
      <c r="F50" s="5"/>
      <c r="G50" s="5"/>
    </row>
    <row r="51" spans="2:7" x14ac:dyDescent="0.3">
      <c r="B51" s="1"/>
      <c r="C51" s="5"/>
      <c r="D51" s="5"/>
      <c r="E51" s="5"/>
      <c r="F51" s="5"/>
      <c r="G51" s="5"/>
    </row>
    <row r="52" spans="2:7" x14ac:dyDescent="0.3">
      <c r="B52" s="1"/>
      <c r="C52" s="5"/>
      <c r="D52" s="5"/>
      <c r="E52" s="5"/>
      <c r="F52" s="5"/>
      <c r="G52" s="5"/>
    </row>
    <row r="53" spans="2:7" x14ac:dyDescent="0.3">
      <c r="B53" s="1"/>
      <c r="C53" s="5"/>
      <c r="D53" s="5"/>
      <c r="E53" s="5"/>
      <c r="F53" s="5"/>
      <c r="G53" s="5"/>
    </row>
    <row r="54" spans="2:7" x14ac:dyDescent="0.3">
      <c r="B54" s="1"/>
      <c r="C54" s="5"/>
      <c r="D54" s="5"/>
      <c r="E54" s="5"/>
      <c r="F54" s="5"/>
      <c r="G54" s="5"/>
    </row>
    <row r="55" spans="2:7" x14ac:dyDescent="0.3">
      <c r="B55" s="1"/>
      <c r="C55" s="5"/>
      <c r="D55" s="5"/>
      <c r="E55" s="5"/>
      <c r="F55" s="5"/>
      <c r="G55" s="5"/>
    </row>
    <row r="56" spans="2:7" x14ac:dyDescent="0.3">
      <c r="B56" s="1"/>
      <c r="C56" s="5"/>
      <c r="D56" s="5"/>
      <c r="E56" s="5"/>
      <c r="F56" s="5"/>
      <c r="G56" s="5"/>
    </row>
    <row r="57" spans="2:7" x14ac:dyDescent="0.3">
      <c r="B57" s="1"/>
      <c r="C57" s="5"/>
      <c r="D57" s="5"/>
      <c r="E57" s="5"/>
      <c r="F57" s="5"/>
      <c r="G57" s="5"/>
    </row>
    <row r="58" spans="2:7" x14ac:dyDescent="0.3">
      <c r="B58" s="1"/>
      <c r="C58" s="5"/>
      <c r="D58" s="5"/>
      <c r="E58" s="5"/>
      <c r="F58" s="5"/>
      <c r="G58" s="5"/>
    </row>
    <row r="59" spans="2:7" x14ac:dyDescent="0.3">
      <c r="B59" s="1"/>
      <c r="C59" s="5"/>
      <c r="D59" s="5"/>
      <c r="E59" s="5"/>
      <c r="F59" s="5"/>
      <c r="G59" s="5"/>
    </row>
    <row r="60" spans="2:7" x14ac:dyDescent="0.3">
      <c r="B60" s="1"/>
      <c r="C60" s="5"/>
      <c r="D60" s="5"/>
      <c r="E60" s="5"/>
      <c r="F60" s="5"/>
      <c r="G60" s="5"/>
    </row>
    <row r="61" spans="2:7" x14ac:dyDescent="0.3">
      <c r="B61" s="1"/>
      <c r="C61" s="5"/>
      <c r="D61" s="5"/>
      <c r="E61" s="5"/>
      <c r="F61" s="5"/>
      <c r="G61" s="5"/>
    </row>
    <row r="62" spans="2:7" x14ac:dyDescent="0.3">
      <c r="B62" s="1"/>
      <c r="C62" s="5"/>
      <c r="D62" s="5"/>
      <c r="E62" s="5"/>
      <c r="F62" s="5"/>
      <c r="G62" s="5"/>
    </row>
    <row r="63" spans="2:7" x14ac:dyDescent="0.3">
      <c r="B63" s="1"/>
      <c r="C63" s="5"/>
      <c r="D63" s="5"/>
      <c r="E63" s="5"/>
      <c r="F63" s="5"/>
      <c r="G63" s="5"/>
    </row>
    <row r="64" spans="2:7" x14ac:dyDescent="0.3">
      <c r="B64" s="1"/>
      <c r="C64" s="5"/>
      <c r="D64" s="5"/>
      <c r="E64" s="5"/>
      <c r="F64" s="5"/>
      <c r="G64" s="5"/>
    </row>
    <row r="65" spans="2:7" x14ac:dyDescent="0.3">
      <c r="B65" s="1"/>
      <c r="C65" s="5"/>
      <c r="D65" s="5"/>
      <c r="E65" s="5"/>
      <c r="F65" s="5"/>
      <c r="G65" s="5"/>
    </row>
    <row r="66" spans="2:7" x14ac:dyDescent="0.3">
      <c r="B66" s="1"/>
      <c r="C66" s="5"/>
      <c r="D66" s="5"/>
      <c r="E66" s="5"/>
      <c r="F66" s="5"/>
      <c r="G66" s="5"/>
    </row>
    <row r="67" spans="2:7" x14ac:dyDescent="0.3">
      <c r="B67" s="1"/>
      <c r="C67" s="5"/>
      <c r="D67" s="5"/>
      <c r="E67" s="5"/>
      <c r="F67" s="5"/>
      <c r="G67" s="5"/>
    </row>
    <row r="68" spans="2:7" x14ac:dyDescent="0.3">
      <c r="B68" s="1"/>
      <c r="C68" s="5"/>
      <c r="D68" s="5"/>
      <c r="E68" s="5"/>
      <c r="F68" s="5"/>
      <c r="G68" s="5"/>
    </row>
    <row r="69" spans="2:7" x14ac:dyDescent="0.3">
      <c r="B69" s="1"/>
      <c r="C69" s="5"/>
      <c r="D69" s="5"/>
      <c r="E69" s="5"/>
      <c r="F69" s="5"/>
      <c r="G69" s="5"/>
    </row>
    <row r="70" spans="2:7" x14ac:dyDescent="0.3">
      <c r="B70" s="1"/>
      <c r="C70" s="5"/>
      <c r="D70" s="5"/>
      <c r="E70" s="5"/>
      <c r="F70" s="5"/>
      <c r="G70" s="5"/>
    </row>
    <row r="71" spans="2:7" x14ac:dyDescent="0.3">
      <c r="B71" s="1"/>
      <c r="C71" s="5"/>
      <c r="D71" s="5"/>
      <c r="E71" s="5"/>
      <c r="F71" s="5"/>
      <c r="G71" s="5"/>
    </row>
    <row r="72" spans="2:7" x14ac:dyDescent="0.3">
      <c r="B72" s="1"/>
      <c r="C72" s="5"/>
      <c r="D72" s="5"/>
      <c r="E72" s="5"/>
      <c r="F72" s="5"/>
      <c r="G72" s="5"/>
    </row>
    <row r="73" spans="2:7" x14ac:dyDescent="0.3">
      <c r="B73" s="1"/>
      <c r="C73" s="5"/>
      <c r="D73" s="5"/>
      <c r="E73" s="5"/>
      <c r="F73" s="5"/>
      <c r="G7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2020-05-27T21:49:46Z</dcterms:created>
  <dcterms:modified xsi:type="dcterms:W3CDTF">2020-05-28T00:44:50Z</dcterms:modified>
</cp:coreProperties>
</file>